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2"/>
  <workbookPr/>
  <mc:AlternateContent xmlns:mc="http://schemas.openxmlformats.org/markup-compatibility/2006">
    <mc:Choice Requires="x15">
      <x15ac:absPath xmlns:x15ac="http://schemas.microsoft.com/office/spreadsheetml/2010/11/ac" url="/Users/bonniepatchen/DeclineGWAS/RespResearchRevision/"/>
    </mc:Choice>
  </mc:AlternateContent>
  <xr:revisionPtr revIDLastSave="0" documentId="13_ncr:1_{F0D442C5-BF0B-6A41-B0F0-63F05CFAB935}" xr6:coauthVersionLast="47" xr6:coauthVersionMax="47" xr10:uidLastSave="{00000000-0000-0000-0000-000000000000}"/>
  <bookViews>
    <workbookView xWindow="0" yWindow="680" windowWidth="30240" windowHeight="17760" activeTab="5" xr2:uid="{00000000-000D-0000-FFFF-FFFF00000000}"/>
  </bookViews>
  <sheets>
    <sheet name="S1" sheetId="6" r:id="rId1"/>
    <sheet name="S2" sheetId="1" r:id="rId2"/>
    <sheet name="S3" sheetId="12" r:id="rId3"/>
    <sheet name="S4" sheetId="9" r:id="rId4"/>
    <sheet name="S5" sheetId="2" r:id="rId5"/>
    <sheet name="S6" sheetId="3" r:id="rId6"/>
    <sheet name="S7" sheetId="4" r:id="rId7"/>
    <sheet name="S8" sheetId="10" r:id="rId8"/>
    <sheet name="S9" sheetId="13" r:id="rId9"/>
    <sheet name="S10" sheetId="14" r:id="rId10"/>
    <sheet name="S11" sheetId="15" r:id="rId11"/>
    <sheet name="S12" sheetId="5" r:id="rId12"/>
    <sheet name="S13" sheetId="8" r:id="rId13"/>
    <sheet name="S14" sheetId="7" r:id="rId14"/>
    <sheet name="S15" sheetId="11" r:id="rId15"/>
  </sheets>
  <definedNames>
    <definedName name="_xlnm._FilterDatabase" localSheetId="1" hidden="1">'S2'!$A$3:$V$3</definedName>
    <definedName name="_xlnm._FilterDatabase" localSheetId="4" hidden="1">'S5'!$A$3:$T$191</definedName>
    <definedName name="_xlnm._FilterDatabase" localSheetId="5" hidden="1">'S6'!$A$3:$AU$2487</definedName>
    <definedName name="_xlnm._FilterDatabase" localSheetId="6" hidden="1">'S7'!$A$3:$J$1762</definedName>
    <definedName name="AA_magma_SigGenes" localSheetId="11">'S12'!$B$25:$J$54</definedName>
    <definedName name="AA_phenoscan_500kb_lungphenos_topSNPs" localSheetId="5">'S6'!#REF!</definedName>
    <definedName name="AA_phenoscan_500kb_lungphenos_topSNPs_1" localSheetId="5">'S6'!#REF!</definedName>
    <definedName name="AA_phenoscan_500kb_lungphenos_topSNPs_2" localSheetId="5">'S6'!$C$419:$S$2487</definedName>
    <definedName name="ALL_magma_SigGenes" localSheetId="11">'S12'!$B$3:$N$16</definedName>
    <definedName name="ALL_phenoscan_500kb_lungphenos_topSNPs" localSheetId="5">'S6'!#REF!</definedName>
    <definedName name="ALL_phenoscan_500kb_lungphenos_topSNPs_1" localSheetId="5">'S6'!$C$3:$S$296</definedName>
    <definedName name="EA_magma_SigGenes" localSheetId="11">'S12'!$B$17:$N$24</definedName>
    <definedName name="EA_phenoscan_500kb_lungphenos_topSNPs" localSheetId="5">'S6'!#REF!</definedName>
    <definedName name="EA_phenoscan_500kb_lungphenos_topSNPs_1" localSheetId="5">'S6'!#REF!</definedName>
    <definedName name="EA_phenoscan_500kb_lungphenos_topSNPs_2" localSheetId="5">'S6'!#REF!</definedName>
    <definedName name="EA_phenoscan_500kb_lungphenos_topSNPs_3" localSheetId="5">'S6'!$C$297:$S$418</definedName>
    <definedName name="GS" localSheetId="13">'S14'!$C$3:$J$4</definedName>
    <definedName name="GS_1" localSheetId="13">'S14'!$C$5:$J$6</definedName>
    <definedName name="GS_2" localSheetId="13">'S14'!$C$7:$J$9</definedName>
    <definedName name="GS_3" localSheetId="13">'S14'!$C$10:$J$38</definedName>
    <definedName name="GS_4" localSheetId="13">'S14'!$C$39:$J$69</definedName>
    <definedName name="GS_5" localSheetId="13">'S14'!$C$70:$J$99</definedName>
    <definedName name="GWAScat_lungSNPs_lookup_1" localSheetId="6">'S7'!$A$3:$J$586</definedName>
    <definedName name="GWAScat_lungSNPs_lookup_AA" localSheetId="6">'S7'!$A$1231:$J$1762</definedName>
    <definedName name="GWAScat_lungSNPs_lookup_EA" localSheetId="6">'S7'!$A$587:$J$1230</definedName>
    <definedName name="LDtrait_IndSigSNPs_500kb_AA_lungtraits" localSheetId="4">'S5'!$C$30:$O$191</definedName>
    <definedName name="LDtrait_IndSigSNPs_500kb_ALL_lungtraits" localSheetId="4">'S5'!$C$3:$O$11</definedName>
    <definedName name="LDtrait_IndSigSNPs_500kb_EA_lungtraits" localSheetId="4">'S5'!$C$12:$O$29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8" i="3" l="1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696" i="3"/>
  <c r="E1697" i="3"/>
  <c r="E1698" i="3"/>
  <c r="E1699" i="3"/>
  <c r="E1700" i="3"/>
  <c r="E1701" i="3"/>
  <c r="E1702" i="3"/>
  <c r="E1703" i="3"/>
  <c r="E1704" i="3"/>
  <c r="E1705" i="3"/>
  <c r="E1706" i="3"/>
  <c r="E1707" i="3"/>
  <c r="E1708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2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831" i="3"/>
  <c r="E1832" i="3"/>
  <c r="E1833" i="3"/>
  <c r="E1834" i="3"/>
  <c r="E1835" i="3"/>
  <c r="E1836" i="3"/>
  <c r="E1837" i="3"/>
  <c r="E1838" i="3"/>
  <c r="E1839" i="3"/>
  <c r="E1840" i="3"/>
  <c r="E1841" i="3"/>
  <c r="E1842" i="3"/>
  <c r="E1843" i="3"/>
  <c r="E1844" i="3"/>
  <c r="E1845" i="3"/>
  <c r="E1846" i="3"/>
  <c r="E1847" i="3"/>
  <c r="E1848" i="3"/>
  <c r="E1849" i="3"/>
  <c r="E1850" i="3"/>
  <c r="E1851" i="3"/>
  <c r="E1852" i="3"/>
  <c r="E1853" i="3"/>
  <c r="E1854" i="3"/>
  <c r="E1855" i="3"/>
  <c r="E1856" i="3"/>
  <c r="E1857" i="3"/>
  <c r="E1858" i="3"/>
  <c r="E1859" i="3"/>
  <c r="E1860" i="3"/>
  <c r="E1861" i="3"/>
  <c r="E1862" i="3"/>
  <c r="E1863" i="3"/>
  <c r="E1864" i="3"/>
  <c r="E1865" i="3"/>
  <c r="E1866" i="3"/>
  <c r="E1867" i="3"/>
  <c r="E1868" i="3"/>
  <c r="E1869" i="3"/>
  <c r="E1870" i="3"/>
  <c r="E1871" i="3"/>
  <c r="E1872" i="3"/>
  <c r="E1873" i="3"/>
  <c r="E1874" i="3"/>
  <c r="E1875" i="3"/>
  <c r="E1876" i="3"/>
  <c r="E1877" i="3"/>
  <c r="E1878" i="3"/>
  <c r="E1879" i="3"/>
  <c r="E1880" i="3"/>
  <c r="E1881" i="3"/>
  <c r="E1882" i="3"/>
  <c r="E1883" i="3"/>
  <c r="E1884" i="3"/>
  <c r="E1885" i="3"/>
  <c r="E1886" i="3"/>
  <c r="E1887" i="3"/>
  <c r="E1888" i="3"/>
  <c r="E1889" i="3"/>
  <c r="E1890" i="3"/>
  <c r="E1891" i="3"/>
  <c r="E1892" i="3"/>
  <c r="E1893" i="3"/>
  <c r="E1894" i="3"/>
  <c r="E1895" i="3"/>
  <c r="E1896" i="3"/>
  <c r="E1897" i="3"/>
  <c r="E1898" i="3"/>
  <c r="E1899" i="3"/>
  <c r="E1900" i="3"/>
  <c r="E1901" i="3"/>
  <c r="E1902" i="3"/>
  <c r="E1903" i="3"/>
  <c r="E1904" i="3"/>
  <c r="E1905" i="3"/>
  <c r="E1906" i="3"/>
  <c r="E1907" i="3"/>
  <c r="E1908" i="3"/>
  <c r="E1909" i="3"/>
  <c r="E1910" i="3"/>
  <c r="E1911" i="3"/>
  <c r="E1912" i="3"/>
  <c r="E1913" i="3"/>
  <c r="E1914" i="3"/>
  <c r="E1915" i="3"/>
  <c r="E1916" i="3"/>
  <c r="E1917" i="3"/>
  <c r="E1918" i="3"/>
  <c r="E1919" i="3"/>
  <c r="E1920" i="3"/>
  <c r="E1921" i="3"/>
  <c r="E1922" i="3"/>
  <c r="E1923" i="3"/>
  <c r="E1924" i="3"/>
  <c r="E1925" i="3"/>
  <c r="E1926" i="3"/>
  <c r="E1927" i="3"/>
  <c r="E1928" i="3"/>
  <c r="E1929" i="3"/>
  <c r="E1930" i="3"/>
  <c r="E1931" i="3"/>
  <c r="E1932" i="3"/>
  <c r="E1933" i="3"/>
  <c r="E1934" i="3"/>
  <c r="E1935" i="3"/>
  <c r="E1936" i="3"/>
  <c r="E1937" i="3"/>
  <c r="E1938" i="3"/>
  <c r="E1939" i="3"/>
  <c r="E1940" i="3"/>
  <c r="E1941" i="3"/>
  <c r="E1942" i="3"/>
  <c r="E1943" i="3"/>
  <c r="E1944" i="3"/>
  <c r="E1945" i="3"/>
  <c r="E1946" i="3"/>
  <c r="E1947" i="3"/>
  <c r="E1948" i="3"/>
  <c r="E1949" i="3"/>
  <c r="E1950" i="3"/>
  <c r="E1951" i="3"/>
  <c r="E1952" i="3"/>
  <c r="E1953" i="3"/>
  <c r="E1954" i="3"/>
  <c r="E1955" i="3"/>
  <c r="E1956" i="3"/>
  <c r="E1957" i="3"/>
  <c r="E1958" i="3"/>
  <c r="E1959" i="3"/>
  <c r="E1960" i="3"/>
  <c r="E1961" i="3"/>
  <c r="E1962" i="3"/>
  <c r="E1963" i="3"/>
  <c r="E1964" i="3"/>
  <c r="E1965" i="3"/>
  <c r="E1966" i="3"/>
  <c r="E1967" i="3"/>
  <c r="E1968" i="3"/>
  <c r="E1969" i="3"/>
  <c r="E1970" i="3"/>
  <c r="E1971" i="3"/>
  <c r="E1972" i="3"/>
  <c r="E1973" i="3"/>
  <c r="E1974" i="3"/>
  <c r="E1975" i="3"/>
  <c r="E1976" i="3"/>
  <c r="E1977" i="3"/>
  <c r="E1978" i="3"/>
  <c r="E1979" i="3"/>
  <c r="E1980" i="3"/>
  <c r="E1981" i="3"/>
  <c r="E1982" i="3"/>
  <c r="E1983" i="3"/>
  <c r="E1984" i="3"/>
  <c r="E1985" i="3"/>
  <c r="E1986" i="3"/>
  <c r="E1987" i="3"/>
  <c r="E1988" i="3"/>
  <c r="E1989" i="3"/>
  <c r="E1990" i="3"/>
  <c r="E1991" i="3"/>
  <c r="E1992" i="3"/>
  <c r="E1993" i="3"/>
  <c r="E1994" i="3"/>
  <c r="E1995" i="3"/>
  <c r="E1996" i="3"/>
  <c r="E1997" i="3"/>
  <c r="E1998" i="3"/>
  <c r="E1999" i="3"/>
  <c r="E2000" i="3"/>
  <c r="E2001" i="3"/>
  <c r="E2002" i="3"/>
  <c r="E2003" i="3"/>
  <c r="E2004" i="3"/>
  <c r="E2005" i="3"/>
  <c r="E2006" i="3"/>
  <c r="E2007" i="3"/>
  <c r="E2008" i="3"/>
  <c r="E2009" i="3"/>
  <c r="E2010" i="3"/>
  <c r="E2011" i="3"/>
  <c r="E2012" i="3"/>
  <c r="E2013" i="3"/>
  <c r="E2014" i="3"/>
  <c r="E2015" i="3"/>
  <c r="E2016" i="3"/>
  <c r="E2017" i="3"/>
  <c r="E2018" i="3"/>
  <c r="E2019" i="3"/>
  <c r="E2020" i="3"/>
  <c r="E2021" i="3"/>
  <c r="E2022" i="3"/>
  <c r="E2023" i="3"/>
  <c r="E2024" i="3"/>
  <c r="E2025" i="3"/>
  <c r="E2026" i="3"/>
  <c r="E2027" i="3"/>
  <c r="E2028" i="3"/>
  <c r="E2029" i="3"/>
  <c r="E2030" i="3"/>
  <c r="E2031" i="3"/>
  <c r="E2032" i="3"/>
  <c r="E2033" i="3"/>
  <c r="E2034" i="3"/>
  <c r="E2035" i="3"/>
  <c r="E2036" i="3"/>
  <c r="E2037" i="3"/>
  <c r="E2038" i="3"/>
  <c r="E2039" i="3"/>
  <c r="E2040" i="3"/>
  <c r="E2041" i="3"/>
  <c r="E2042" i="3"/>
  <c r="E2043" i="3"/>
  <c r="E2044" i="3"/>
  <c r="E2045" i="3"/>
  <c r="E2046" i="3"/>
  <c r="E2047" i="3"/>
  <c r="E2048" i="3"/>
  <c r="E2049" i="3"/>
  <c r="E2050" i="3"/>
  <c r="E2051" i="3"/>
  <c r="E2052" i="3"/>
  <c r="E2053" i="3"/>
  <c r="E2054" i="3"/>
  <c r="E2055" i="3"/>
  <c r="E2056" i="3"/>
  <c r="E2057" i="3"/>
  <c r="E2058" i="3"/>
  <c r="E2059" i="3"/>
  <c r="E2060" i="3"/>
  <c r="E2061" i="3"/>
  <c r="E2062" i="3"/>
  <c r="E2063" i="3"/>
  <c r="E2064" i="3"/>
  <c r="E2065" i="3"/>
  <c r="E2066" i="3"/>
  <c r="E2067" i="3"/>
  <c r="E2068" i="3"/>
  <c r="E2069" i="3"/>
  <c r="E2070" i="3"/>
  <c r="E2071" i="3"/>
  <c r="E2072" i="3"/>
  <c r="E2073" i="3"/>
  <c r="E2074" i="3"/>
  <c r="E2075" i="3"/>
  <c r="E2076" i="3"/>
  <c r="E2077" i="3"/>
  <c r="E2078" i="3"/>
  <c r="E2079" i="3"/>
  <c r="E2080" i="3"/>
  <c r="E2081" i="3"/>
  <c r="E2082" i="3"/>
  <c r="E2083" i="3"/>
  <c r="E2084" i="3"/>
  <c r="E2085" i="3"/>
  <c r="E2086" i="3"/>
  <c r="E2087" i="3"/>
  <c r="E2088" i="3"/>
  <c r="E2089" i="3"/>
  <c r="E2090" i="3"/>
  <c r="E2091" i="3"/>
  <c r="E2092" i="3"/>
  <c r="E2093" i="3"/>
  <c r="E2094" i="3"/>
  <c r="E2095" i="3"/>
  <c r="E2096" i="3"/>
  <c r="E2097" i="3"/>
  <c r="E2098" i="3"/>
  <c r="E2099" i="3"/>
  <c r="E2100" i="3"/>
  <c r="E2101" i="3"/>
  <c r="E2102" i="3"/>
  <c r="E2103" i="3"/>
  <c r="E2104" i="3"/>
  <c r="E2105" i="3"/>
  <c r="E2106" i="3"/>
  <c r="E2107" i="3"/>
  <c r="E2108" i="3"/>
  <c r="E2109" i="3"/>
  <c r="E2110" i="3"/>
  <c r="E2111" i="3"/>
  <c r="E2112" i="3"/>
  <c r="E2113" i="3"/>
  <c r="E2114" i="3"/>
  <c r="E2115" i="3"/>
  <c r="E2116" i="3"/>
  <c r="E2117" i="3"/>
  <c r="E2118" i="3"/>
  <c r="E2119" i="3"/>
  <c r="E2120" i="3"/>
  <c r="E2121" i="3"/>
  <c r="E2122" i="3"/>
  <c r="E2123" i="3"/>
  <c r="E2124" i="3"/>
  <c r="E2125" i="3"/>
  <c r="E2126" i="3"/>
  <c r="E2127" i="3"/>
  <c r="E2128" i="3"/>
  <c r="E2129" i="3"/>
  <c r="E2130" i="3"/>
  <c r="E2131" i="3"/>
  <c r="E2132" i="3"/>
  <c r="E2133" i="3"/>
  <c r="E2134" i="3"/>
  <c r="E2135" i="3"/>
  <c r="E2136" i="3"/>
  <c r="E2137" i="3"/>
  <c r="E2138" i="3"/>
  <c r="E2139" i="3"/>
  <c r="E2140" i="3"/>
  <c r="E2141" i="3"/>
  <c r="E2142" i="3"/>
  <c r="E2143" i="3"/>
  <c r="E2144" i="3"/>
  <c r="E2145" i="3"/>
  <c r="E2146" i="3"/>
  <c r="E2147" i="3"/>
  <c r="E2148" i="3"/>
  <c r="E2149" i="3"/>
  <c r="E2150" i="3"/>
  <c r="E2151" i="3"/>
  <c r="E2152" i="3"/>
  <c r="E2153" i="3"/>
  <c r="E2154" i="3"/>
  <c r="E2155" i="3"/>
  <c r="E2156" i="3"/>
  <c r="E2157" i="3"/>
  <c r="E2158" i="3"/>
  <c r="E2159" i="3"/>
  <c r="E2160" i="3"/>
  <c r="E2161" i="3"/>
  <c r="E2162" i="3"/>
  <c r="E2163" i="3"/>
  <c r="E2164" i="3"/>
  <c r="E2165" i="3"/>
  <c r="E2166" i="3"/>
  <c r="E2167" i="3"/>
  <c r="E2168" i="3"/>
  <c r="E2169" i="3"/>
  <c r="E2170" i="3"/>
  <c r="E2171" i="3"/>
  <c r="E2172" i="3"/>
  <c r="E2173" i="3"/>
  <c r="E2174" i="3"/>
  <c r="E2175" i="3"/>
  <c r="E2176" i="3"/>
  <c r="E2177" i="3"/>
  <c r="E2178" i="3"/>
  <c r="E2179" i="3"/>
  <c r="E2180" i="3"/>
  <c r="E2181" i="3"/>
  <c r="E2182" i="3"/>
  <c r="E2183" i="3"/>
  <c r="E2184" i="3"/>
  <c r="E2185" i="3"/>
  <c r="E2186" i="3"/>
  <c r="E2187" i="3"/>
  <c r="E2188" i="3"/>
  <c r="E2189" i="3"/>
  <c r="E2190" i="3"/>
  <c r="E2191" i="3"/>
  <c r="E2192" i="3"/>
  <c r="E2193" i="3"/>
  <c r="E2194" i="3"/>
  <c r="E2195" i="3"/>
  <c r="E2196" i="3"/>
  <c r="E2197" i="3"/>
  <c r="E2198" i="3"/>
  <c r="E2199" i="3"/>
  <c r="E2200" i="3"/>
  <c r="E2201" i="3"/>
  <c r="E2202" i="3"/>
  <c r="E2203" i="3"/>
  <c r="E2204" i="3"/>
  <c r="E2205" i="3"/>
  <c r="E2206" i="3"/>
  <c r="E2207" i="3"/>
  <c r="E2208" i="3"/>
  <c r="E2209" i="3"/>
  <c r="E2210" i="3"/>
  <c r="E2211" i="3"/>
  <c r="E2212" i="3"/>
  <c r="E2213" i="3"/>
  <c r="E2214" i="3"/>
  <c r="E2215" i="3"/>
  <c r="E2216" i="3"/>
  <c r="E2217" i="3"/>
  <c r="E2218" i="3"/>
  <c r="E2219" i="3"/>
  <c r="E2220" i="3"/>
  <c r="E2221" i="3"/>
  <c r="E2222" i="3"/>
  <c r="E2223" i="3"/>
  <c r="E2224" i="3"/>
  <c r="E2225" i="3"/>
  <c r="E2226" i="3"/>
  <c r="E2227" i="3"/>
  <c r="E2228" i="3"/>
  <c r="E2229" i="3"/>
  <c r="E2230" i="3"/>
  <c r="E2231" i="3"/>
  <c r="E2232" i="3"/>
  <c r="E2233" i="3"/>
  <c r="E2234" i="3"/>
  <c r="E2235" i="3"/>
  <c r="E2236" i="3"/>
  <c r="E2237" i="3"/>
  <c r="E2238" i="3"/>
  <c r="E2239" i="3"/>
  <c r="E2240" i="3"/>
  <c r="E2241" i="3"/>
  <c r="E2242" i="3"/>
  <c r="E2243" i="3"/>
  <c r="E2244" i="3"/>
  <c r="E2245" i="3"/>
  <c r="E2246" i="3"/>
  <c r="E2247" i="3"/>
  <c r="E2248" i="3"/>
  <c r="E2249" i="3"/>
  <c r="E2250" i="3"/>
  <c r="E2251" i="3"/>
  <c r="E2252" i="3"/>
  <c r="E2253" i="3"/>
  <c r="E2254" i="3"/>
  <c r="E2255" i="3"/>
  <c r="E2256" i="3"/>
  <c r="E2257" i="3"/>
  <c r="E2258" i="3"/>
  <c r="E2259" i="3"/>
  <c r="E2260" i="3"/>
  <c r="E2261" i="3"/>
  <c r="E2262" i="3"/>
  <c r="E2263" i="3"/>
  <c r="E2264" i="3"/>
  <c r="E2265" i="3"/>
  <c r="E2266" i="3"/>
  <c r="E2267" i="3"/>
  <c r="E2268" i="3"/>
  <c r="E2269" i="3"/>
  <c r="E2270" i="3"/>
  <c r="E2271" i="3"/>
  <c r="E2272" i="3"/>
  <c r="E2273" i="3"/>
  <c r="E2274" i="3"/>
  <c r="E2275" i="3"/>
  <c r="E2276" i="3"/>
  <c r="E2277" i="3"/>
  <c r="E2278" i="3"/>
  <c r="E2279" i="3"/>
  <c r="E2280" i="3"/>
  <c r="E2281" i="3"/>
  <c r="E2282" i="3"/>
  <c r="E2283" i="3"/>
  <c r="E2284" i="3"/>
  <c r="E2285" i="3"/>
  <c r="E2286" i="3"/>
  <c r="E2287" i="3"/>
  <c r="E2288" i="3"/>
  <c r="E2289" i="3"/>
  <c r="E2290" i="3"/>
  <c r="E2291" i="3"/>
  <c r="E2292" i="3"/>
  <c r="E2293" i="3"/>
  <c r="E2294" i="3"/>
  <c r="E2295" i="3"/>
  <c r="E2296" i="3"/>
  <c r="E2297" i="3"/>
  <c r="E2298" i="3"/>
  <c r="E2299" i="3"/>
  <c r="E2300" i="3"/>
  <c r="E2301" i="3"/>
  <c r="E2302" i="3"/>
  <c r="E2303" i="3"/>
  <c r="E2304" i="3"/>
  <c r="E2305" i="3"/>
  <c r="E2306" i="3"/>
  <c r="E2307" i="3"/>
  <c r="E2308" i="3"/>
  <c r="E2309" i="3"/>
  <c r="E2310" i="3"/>
  <c r="E2311" i="3"/>
  <c r="E2312" i="3"/>
  <c r="E2313" i="3"/>
  <c r="E2314" i="3"/>
  <c r="E2315" i="3"/>
  <c r="E2316" i="3"/>
  <c r="E2317" i="3"/>
  <c r="E2318" i="3"/>
  <c r="E2319" i="3"/>
  <c r="E2320" i="3"/>
  <c r="E2321" i="3"/>
  <c r="E2322" i="3"/>
  <c r="E2323" i="3"/>
  <c r="E2324" i="3"/>
  <c r="E2325" i="3"/>
  <c r="E2326" i="3"/>
  <c r="E2327" i="3"/>
  <c r="E2328" i="3"/>
  <c r="E2329" i="3"/>
  <c r="E2330" i="3"/>
  <c r="E2331" i="3"/>
  <c r="E2332" i="3"/>
  <c r="E2333" i="3"/>
  <c r="E2334" i="3"/>
  <c r="E2335" i="3"/>
  <c r="E2336" i="3"/>
  <c r="E2337" i="3"/>
  <c r="E2338" i="3"/>
  <c r="E2339" i="3"/>
  <c r="E2340" i="3"/>
  <c r="E2341" i="3"/>
  <c r="E2342" i="3"/>
  <c r="E2343" i="3"/>
  <c r="E2344" i="3"/>
  <c r="E2345" i="3"/>
  <c r="E2346" i="3"/>
  <c r="E2347" i="3"/>
  <c r="E2348" i="3"/>
  <c r="E2349" i="3"/>
  <c r="E2350" i="3"/>
  <c r="E2351" i="3"/>
  <c r="E2352" i="3"/>
  <c r="E2353" i="3"/>
  <c r="E2354" i="3"/>
  <c r="E2355" i="3"/>
  <c r="E2356" i="3"/>
  <c r="E2357" i="3"/>
  <c r="E2358" i="3"/>
  <c r="E2359" i="3"/>
  <c r="E2360" i="3"/>
  <c r="E2361" i="3"/>
  <c r="E2362" i="3"/>
  <c r="E2363" i="3"/>
  <c r="E2364" i="3"/>
  <c r="E2365" i="3"/>
  <c r="E2366" i="3"/>
  <c r="E2367" i="3"/>
  <c r="E2368" i="3"/>
  <c r="E2369" i="3"/>
  <c r="E2370" i="3"/>
  <c r="E2371" i="3"/>
  <c r="E2372" i="3"/>
  <c r="E2373" i="3"/>
  <c r="E2374" i="3"/>
  <c r="E2375" i="3"/>
  <c r="E2376" i="3"/>
  <c r="E2377" i="3"/>
  <c r="E2378" i="3"/>
  <c r="E2379" i="3"/>
  <c r="E2380" i="3"/>
  <c r="E2381" i="3"/>
  <c r="E2382" i="3"/>
  <c r="E2383" i="3"/>
  <c r="E2384" i="3"/>
  <c r="E2385" i="3"/>
  <c r="E2386" i="3"/>
  <c r="E2387" i="3"/>
  <c r="E2388" i="3"/>
  <c r="E2389" i="3"/>
  <c r="E2390" i="3"/>
  <c r="E2391" i="3"/>
  <c r="E2392" i="3"/>
  <c r="E2393" i="3"/>
  <c r="E2394" i="3"/>
  <c r="E2395" i="3"/>
  <c r="E2396" i="3"/>
  <c r="E2397" i="3"/>
  <c r="E2398" i="3"/>
  <c r="E2399" i="3"/>
  <c r="E2400" i="3"/>
  <c r="E2401" i="3"/>
  <c r="E2402" i="3"/>
  <c r="E2403" i="3"/>
  <c r="E2404" i="3"/>
  <c r="E2405" i="3"/>
  <c r="E2406" i="3"/>
  <c r="E2407" i="3"/>
  <c r="E2408" i="3"/>
  <c r="E2409" i="3"/>
  <c r="E2410" i="3"/>
  <c r="E2411" i="3"/>
  <c r="E2412" i="3"/>
  <c r="E2413" i="3"/>
  <c r="E2414" i="3"/>
  <c r="E2415" i="3"/>
  <c r="E2416" i="3"/>
  <c r="E2417" i="3"/>
  <c r="E2418" i="3"/>
  <c r="E2419" i="3"/>
  <c r="E2420" i="3"/>
  <c r="E2421" i="3"/>
  <c r="E2422" i="3"/>
  <c r="E2423" i="3"/>
  <c r="E2424" i="3"/>
  <c r="E2425" i="3"/>
  <c r="E2426" i="3"/>
  <c r="E2427" i="3"/>
  <c r="E2428" i="3"/>
  <c r="E2429" i="3"/>
  <c r="E2430" i="3"/>
  <c r="E2431" i="3"/>
  <c r="E2432" i="3"/>
  <c r="E2433" i="3"/>
  <c r="E2434" i="3"/>
  <c r="E2435" i="3"/>
  <c r="E2436" i="3"/>
  <c r="E2437" i="3"/>
  <c r="E2438" i="3"/>
  <c r="E2439" i="3"/>
  <c r="E2440" i="3"/>
  <c r="E2441" i="3"/>
  <c r="E2442" i="3"/>
  <c r="E2443" i="3"/>
  <c r="E2444" i="3"/>
  <c r="E2445" i="3"/>
  <c r="E2446" i="3"/>
  <c r="E2447" i="3"/>
  <c r="E2448" i="3"/>
  <c r="E2449" i="3"/>
  <c r="E2450" i="3"/>
  <c r="E2451" i="3"/>
  <c r="E2452" i="3"/>
  <c r="E2453" i="3"/>
  <c r="E2454" i="3"/>
  <c r="E2455" i="3"/>
  <c r="E2456" i="3"/>
  <c r="E2457" i="3"/>
  <c r="E2458" i="3"/>
  <c r="E2459" i="3"/>
  <c r="E2460" i="3"/>
  <c r="E2461" i="3"/>
  <c r="E2462" i="3"/>
  <c r="E2463" i="3"/>
  <c r="E2464" i="3"/>
  <c r="E2465" i="3"/>
  <c r="E2466" i="3"/>
  <c r="E2467" i="3"/>
  <c r="E2468" i="3"/>
  <c r="E2469" i="3"/>
  <c r="E2470" i="3"/>
  <c r="E2471" i="3"/>
  <c r="E2472" i="3"/>
  <c r="E2473" i="3"/>
  <c r="E2474" i="3"/>
  <c r="E2475" i="3"/>
  <c r="E2476" i="3"/>
  <c r="E2477" i="3"/>
  <c r="E2478" i="3"/>
  <c r="E2479" i="3"/>
  <c r="E2480" i="3"/>
  <c r="E2481" i="3"/>
  <c r="E2482" i="3"/>
  <c r="E2483" i="3"/>
  <c r="E2484" i="3"/>
  <c r="E2485" i="3"/>
  <c r="E2486" i="3"/>
  <c r="E2487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4" i="2"/>
  <c r="H816" i="13"/>
  <c r="G816" i="13"/>
  <c r="H815" i="13"/>
  <c r="G815" i="13"/>
  <c r="H814" i="13"/>
  <c r="G814" i="13"/>
  <c r="H813" i="13"/>
  <c r="G813" i="13"/>
  <c r="H812" i="13"/>
  <c r="G812" i="13"/>
  <c r="H811" i="13"/>
  <c r="G811" i="13"/>
  <c r="H810" i="13"/>
  <c r="G810" i="13"/>
  <c r="H809" i="13"/>
  <c r="G809" i="13"/>
  <c r="H808" i="13"/>
  <c r="G808" i="13"/>
  <c r="H807" i="13"/>
  <c r="G807" i="13"/>
  <c r="H806" i="13"/>
  <c r="G806" i="13"/>
  <c r="H805" i="13"/>
  <c r="G805" i="13"/>
  <c r="H804" i="13"/>
  <c r="G804" i="13"/>
  <c r="H803" i="13"/>
  <c r="G803" i="13"/>
  <c r="H802" i="13"/>
  <c r="G802" i="13"/>
  <c r="H801" i="13"/>
  <c r="G801" i="13"/>
  <c r="H800" i="13"/>
  <c r="G800" i="13"/>
  <c r="H799" i="13"/>
  <c r="G799" i="13"/>
  <c r="H798" i="13"/>
  <c r="G798" i="13"/>
  <c r="H797" i="13"/>
  <c r="G797" i="13"/>
  <c r="H796" i="13"/>
  <c r="G796" i="13"/>
  <c r="H795" i="13"/>
  <c r="G795" i="13"/>
  <c r="H794" i="13"/>
  <c r="G794" i="13"/>
  <c r="H793" i="13"/>
  <c r="G793" i="13"/>
  <c r="H792" i="13"/>
  <c r="G792" i="13"/>
  <c r="H791" i="13"/>
  <c r="G791" i="13"/>
  <c r="H790" i="13"/>
  <c r="G790" i="13"/>
  <c r="H789" i="13"/>
  <c r="G789" i="13"/>
  <c r="H788" i="13"/>
  <c r="G788" i="13"/>
  <c r="H787" i="13"/>
  <c r="G787" i="13"/>
  <c r="H786" i="13"/>
  <c r="G786" i="13"/>
  <c r="H785" i="13"/>
  <c r="G785" i="13"/>
  <c r="H784" i="13"/>
  <c r="G784" i="13"/>
  <c r="H783" i="13"/>
  <c r="G783" i="13"/>
  <c r="H782" i="13"/>
  <c r="G782" i="13"/>
  <c r="H781" i="13"/>
  <c r="G781" i="13"/>
  <c r="H780" i="13"/>
  <c r="G780" i="13"/>
  <c r="H779" i="13"/>
  <c r="G779" i="13"/>
  <c r="H778" i="13"/>
  <c r="G778" i="13"/>
  <c r="H777" i="13"/>
  <c r="G777" i="13"/>
  <c r="H776" i="13"/>
  <c r="G776" i="13"/>
  <c r="H775" i="13"/>
  <c r="G775" i="13"/>
  <c r="H774" i="13"/>
  <c r="G774" i="13"/>
  <c r="H773" i="13"/>
  <c r="G773" i="13"/>
  <c r="H772" i="13"/>
  <c r="G772" i="13"/>
  <c r="H771" i="13"/>
  <c r="G771" i="13"/>
  <c r="H770" i="13"/>
  <c r="G770" i="13"/>
  <c r="H769" i="13"/>
  <c r="G769" i="13"/>
  <c r="H768" i="13"/>
  <c r="G768" i="13"/>
  <c r="H767" i="13"/>
  <c r="G767" i="13"/>
  <c r="H766" i="13"/>
  <c r="G766" i="13"/>
  <c r="H765" i="13"/>
  <c r="G765" i="13"/>
  <c r="H764" i="13"/>
  <c r="G764" i="13"/>
  <c r="H763" i="13"/>
  <c r="G763" i="13"/>
  <c r="H762" i="13"/>
  <c r="G762" i="13"/>
  <c r="H761" i="13"/>
  <c r="G761" i="13"/>
  <c r="H760" i="13"/>
  <c r="G760" i="13"/>
  <c r="H759" i="13"/>
  <c r="G759" i="13"/>
  <c r="H758" i="13"/>
  <c r="G758" i="13"/>
  <c r="H757" i="13"/>
  <c r="G757" i="13"/>
  <c r="H756" i="13"/>
  <c r="G756" i="13"/>
  <c r="H755" i="13"/>
  <c r="G755" i="13"/>
  <c r="H754" i="13"/>
  <c r="G754" i="13"/>
  <c r="H753" i="13"/>
  <c r="G753" i="13"/>
  <c r="H752" i="13"/>
  <c r="G752" i="13"/>
  <c r="H751" i="13"/>
  <c r="G751" i="13"/>
  <c r="H750" i="13"/>
  <c r="G750" i="13"/>
  <c r="H749" i="13"/>
  <c r="G749" i="13"/>
  <c r="H748" i="13"/>
  <c r="G748" i="13"/>
  <c r="H747" i="13"/>
  <c r="G747" i="13"/>
  <c r="H746" i="13"/>
  <c r="G746" i="13"/>
  <c r="H745" i="13"/>
  <c r="G745" i="13"/>
  <c r="H744" i="13"/>
  <c r="G744" i="13"/>
  <c r="H743" i="13"/>
  <c r="G743" i="13"/>
  <c r="H742" i="13"/>
  <c r="G742" i="13"/>
  <c r="H741" i="13"/>
  <c r="G741" i="13"/>
  <c r="H740" i="13"/>
  <c r="G740" i="13"/>
  <c r="H739" i="13"/>
  <c r="G739" i="13"/>
  <c r="H738" i="13"/>
  <c r="G738" i="13"/>
  <c r="H737" i="13"/>
  <c r="G737" i="13"/>
  <c r="H736" i="13"/>
  <c r="G736" i="13"/>
  <c r="H735" i="13"/>
  <c r="G735" i="13"/>
  <c r="H734" i="13"/>
  <c r="G734" i="13"/>
  <c r="H733" i="13"/>
  <c r="G733" i="13"/>
  <c r="H732" i="13"/>
  <c r="G732" i="13"/>
  <c r="H731" i="13"/>
  <c r="G731" i="13"/>
  <c r="H730" i="13"/>
  <c r="G730" i="13"/>
  <c r="H729" i="13"/>
  <c r="G729" i="13"/>
  <c r="H728" i="13"/>
  <c r="G728" i="13"/>
  <c r="H727" i="13"/>
  <c r="G727" i="13"/>
  <c r="H726" i="13"/>
  <c r="G726" i="13"/>
  <c r="H725" i="13"/>
  <c r="G725" i="13"/>
  <c r="H724" i="13"/>
  <c r="G724" i="13"/>
  <c r="H723" i="13"/>
  <c r="G723" i="13"/>
  <c r="H722" i="13"/>
  <c r="G722" i="13"/>
  <c r="H721" i="13"/>
  <c r="G721" i="13"/>
  <c r="H720" i="13"/>
  <c r="G720" i="13"/>
  <c r="H719" i="13"/>
  <c r="G719" i="13"/>
  <c r="H718" i="13"/>
  <c r="G718" i="13"/>
  <c r="H717" i="13"/>
  <c r="G717" i="13"/>
  <c r="H716" i="13"/>
  <c r="G716" i="13"/>
  <c r="H715" i="13"/>
  <c r="G715" i="13"/>
  <c r="H714" i="13"/>
  <c r="G714" i="13"/>
  <c r="H713" i="13"/>
  <c r="G713" i="13"/>
  <c r="H712" i="13"/>
  <c r="G712" i="13"/>
  <c r="H711" i="13"/>
  <c r="G711" i="13"/>
  <c r="H710" i="13"/>
  <c r="G710" i="13"/>
  <c r="H709" i="13"/>
  <c r="G709" i="13"/>
  <c r="H708" i="13"/>
  <c r="G708" i="13"/>
  <c r="H707" i="13"/>
  <c r="G707" i="13"/>
  <c r="H706" i="13"/>
  <c r="G706" i="13"/>
  <c r="H705" i="13"/>
  <c r="G705" i="13"/>
  <c r="H704" i="13"/>
  <c r="G704" i="13"/>
  <c r="H703" i="13"/>
  <c r="G703" i="13"/>
  <c r="H702" i="13"/>
  <c r="G702" i="13"/>
  <c r="H701" i="13"/>
  <c r="G701" i="13"/>
  <c r="H700" i="13"/>
  <c r="G700" i="13"/>
  <c r="H699" i="13"/>
  <c r="G699" i="13"/>
  <c r="H698" i="13"/>
  <c r="G698" i="13"/>
  <c r="H697" i="13"/>
  <c r="G697" i="13"/>
  <c r="H696" i="13"/>
  <c r="G696" i="13"/>
  <c r="H695" i="13"/>
  <c r="G695" i="13"/>
  <c r="H694" i="13"/>
  <c r="G694" i="13"/>
  <c r="H693" i="13"/>
  <c r="G693" i="13"/>
  <c r="H692" i="13"/>
  <c r="G692" i="13"/>
  <c r="H691" i="13"/>
  <c r="G691" i="13"/>
  <c r="H690" i="13"/>
  <c r="G690" i="13"/>
  <c r="H689" i="13"/>
  <c r="G689" i="13"/>
  <c r="H688" i="13"/>
  <c r="G688" i="13"/>
  <c r="H687" i="13"/>
  <c r="G687" i="13"/>
  <c r="H686" i="13"/>
  <c r="G686" i="13"/>
  <c r="H685" i="13"/>
  <c r="G685" i="13"/>
  <c r="H684" i="13"/>
  <c r="G684" i="13"/>
  <c r="H683" i="13"/>
  <c r="G683" i="13"/>
  <c r="H682" i="13"/>
  <c r="G682" i="13"/>
  <c r="H681" i="13"/>
  <c r="G681" i="13"/>
  <c r="H680" i="13"/>
  <c r="G680" i="13"/>
  <c r="H679" i="13"/>
  <c r="G679" i="13"/>
  <c r="H678" i="13"/>
  <c r="G678" i="13"/>
  <c r="H677" i="13"/>
  <c r="G677" i="13"/>
  <c r="H676" i="13"/>
  <c r="G676" i="13"/>
  <c r="H675" i="13"/>
  <c r="G675" i="13"/>
  <c r="H674" i="13"/>
  <c r="G674" i="13"/>
  <c r="H673" i="13"/>
  <c r="G673" i="13"/>
  <c r="H672" i="13"/>
  <c r="G672" i="13"/>
  <c r="H671" i="13"/>
  <c r="G671" i="13"/>
  <c r="H670" i="13"/>
  <c r="G670" i="13"/>
  <c r="H669" i="13"/>
  <c r="G669" i="13"/>
  <c r="H668" i="13"/>
  <c r="G668" i="13"/>
  <c r="H667" i="13"/>
  <c r="G667" i="13"/>
  <c r="H666" i="13"/>
  <c r="G666" i="13"/>
  <c r="H665" i="13"/>
  <c r="G665" i="13"/>
  <c r="H664" i="13"/>
  <c r="G664" i="13"/>
  <c r="H663" i="13"/>
  <c r="G663" i="13"/>
  <c r="H662" i="13"/>
  <c r="G662" i="13"/>
  <c r="H661" i="13"/>
  <c r="G661" i="13"/>
  <c r="H660" i="13"/>
  <c r="G660" i="13"/>
  <c r="H659" i="13"/>
  <c r="G659" i="13"/>
  <c r="H658" i="13"/>
  <c r="G658" i="13"/>
  <c r="H657" i="13"/>
  <c r="G657" i="13"/>
  <c r="H656" i="13"/>
  <c r="G656" i="13"/>
  <c r="H655" i="13"/>
  <c r="G655" i="13"/>
  <c r="H654" i="13"/>
  <c r="G654" i="13"/>
  <c r="H653" i="13"/>
  <c r="G653" i="13"/>
  <c r="H652" i="13"/>
  <c r="G652" i="13"/>
  <c r="H651" i="13"/>
  <c r="G651" i="13"/>
  <c r="H650" i="13"/>
  <c r="G650" i="13"/>
  <c r="H649" i="13"/>
  <c r="G649" i="13"/>
  <c r="H648" i="13"/>
  <c r="G648" i="13"/>
  <c r="H647" i="13"/>
  <c r="G647" i="13"/>
  <c r="H646" i="13"/>
  <c r="G646" i="13"/>
  <c r="H645" i="13"/>
  <c r="G645" i="13"/>
  <c r="H644" i="13"/>
  <c r="G644" i="13"/>
  <c r="H643" i="13"/>
  <c r="G643" i="13"/>
  <c r="H642" i="13"/>
  <c r="G642" i="13"/>
  <c r="H641" i="13"/>
  <c r="G641" i="13"/>
  <c r="H640" i="13"/>
  <c r="G640" i="13"/>
  <c r="H639" i="13"/>
  <c r="G639" i="13"/>
  <c r="H638" i="13"/>
  <c r="G638" i="13"/>
  <c r="H637" i="13"/>
  <c r="G637" i="13"/>
  <c r="H636" i="13"/>
  <c r="G636" i="13"/>
  <c r="H635" i="13"/>
  <c r="G635" i="13"/>
  <c r="H634" i="13"/>
  <c r="G634" i="13"/>
  <c r="H633" i="13"/>
  <c r="G633" i="13"/>
  <c r="H632" i="13"/>
  <c r="G632" i="13"/>
  <c r="H631" i="13"/>
  <c r="G631" i="13"/>
  <c r="H630" i="13"/>
  <c r="G630" i="13"/>
  <c r="H629" i="13"/>
  <c r="G629" i="13"/>
  <c r="H628" i="13"/>
  <c r="G628" i="13"/>
  <c r="H627" i="13"/>
  <c r="G627" i="13"/>
  <c r="H626" i="13"/>
  <c r="G626" i="13"/>
  <c r="H625" i="13"/>
  <c r="G625" i="13"/>
  <c r="H624" i="13"/>
  <c r="G624" i="13"/>
  <c r="H623" i="13"/>
  <c r="G623" i="13"/>
  <c r="H622" i="13"/>
  <c r="G622" i="13"/>
  <c r="H621" i="13"/>
  <c r="G621" i="13"/>
  <c r="H620" i="13"/>
  <c r="G620" i="13"/>
  <c r="H619" i="13"/>
  <c r="G619" i="13"/>
  <c r="H618" i="13"/>
  <c r="G618" i="13"/>
  <c r="H617" i="13"/>
  <c r="G617" i="13"/>
  <c r="H616" i="13"/>
  <c r="G616" i="13"/>
  <c r="H615" i="13"/>
  <c r="G615" i="13"/>
  <c r="H614" i="13"/>
  <c r="G614" i="13"/>
  <c r="H613" i="13"/>
  <c r="G613" i="13"/>
  <c r="H612" i="13"/>
  <c r="G612" i="13"/>
  <c r="H611" i="13"/>
  <c r="G611" i="13"/>
  <c r="H610" i="13"/>
  <c r="G610" i="13"/>
  <c r="H609" i="13"/>
  <c r="G609" i="13"/>
  <c r="H608" i="13"/>
  <c r="G608" i="13"/>
  <c r="H607" i="13"/>
  <c r="G607" i="13"/>
  <c r="H606" i="13"/>
  <c r="G606" i="13"/>
  <c r="H605" i="13"/>
  <c r="G605" i="13"/>
  <c r="H604" i="13"/>
  <c r="G604" i="13"/>
  <c r="H603" i="13"/>
  <c r="G603" i="13"/>
  <c r="H602" i="13"/>
  <c r="G602" i="13"/>
  <c r="H601" i="13"/>
  <c r="G601" i="13"/>
  <c r="H600" i="13"/>
  <c r="G600" i="13"/>
  <c r="H599" i="13"/>
  <c r="G599" i="13"/>
  <c r="H598" i="13"/>
  <c r="G598" i="13"/>
  <c r="H597" i="13"/>
  <c r="G597" i="13"/>
  <c r="H596" i="13"/>
  <c r="G596" i="13"/>
  <c r="H595" i="13"/>
  <c r="G595" i="13"/>
  <c r="H594" i="13"/>
  <c r="G594" i="13"/>
  <c r="H593" i="13"/>
  <c r="G593" i="13"/>
  <c r="H592" i="13"/>
  <c r="G592" i="13"/>
  <c r="H591" i="13"/>
  <c r="G591" i="13"/>
  <c r="H590" i="13"/>
  <c r="G590" i="13"/>
  <c r="H589" i="13"/>
  <c r="G589" i="13"/>
  <c r="H588" i="13"/>
  <c r="G588" i="13"/>
  <c r="H587" i="13"/>
  <c r="G587" i="13"/>
  <c r="H586" i="13"/>
  <c r="G586" i="13"/>
  <c r="H585" i="13"/>
  <c r="G585" i="13"/>
  <c r="H584" i="13"/>
  <c r="G584" i="13"/>
  <c r="H583" i="13"/>
  <c r="G583" i="13"/>
  <c r="H582" i="13"/>
  <c r="G582" i="13"/>
  <c r="H581" i="13"/>
  <c r="G581" i="13"/>
  <c r="H580" i="13"/>
  <c r="G580" i="13"/>
  <c r="H579" i="13"/>
  <c r="G579" i="13"/>
  <c r="H578" i="13"/>
  <c r="G578" i="13"/>
  <c r="H577" i="13"/>
  <c r="G577" i="13"/>
  <c r="H576" i="13"/>
  <c r="G576" i="13"/>
  <c r="H575" i="13"/>
  <c r="G575" i="13"/>
  <c r="H574" i="13"/>
  <c r="G574" i="13"/>
  <c r="H573" i="13"/>
  <c r="G573" i="13"/>
  <c r="H572" i="13"/>
  <c r="G572" i="13"/>
  <c r="H571" i="13"/>
  <c r="G571" i="13"/>
  <c r="H570" i="13"/>
  <c r="G570" i="13"/>
  <c r="H569" i="13"/>
  <c r="G569" i="13"/>
  <c r="H568" i="13"/>
  <c r="G568" i="13"/>
  <c r="H567" i="13"/>
  <c r="G567" i="13"/>
  <c r="H566" i="13"/>
  <c r="G566" i="13"/>
  <c r="H565" i="13"/>
  <c r="G565" i="13"/>
  <c r="H564" i="13"/>
  <c r="G564" i="13"/>
  <c r="H563" i="13"/>
  <c r="G563" i="13"/>
  <c r="H562" i="13"/>
  <c r="G562" i="13"/>
  <c r="H561" i="13"/>
  <c r="G561" i="13"/>
  <c r="H560" i="13"/>
  <c r="G560" i="13"/>
  <c r="H559" i="13"/>
  <c r="G559" i="13"/>
  <c r="H558" i="13"/>
  <c r="G558" i="13"/>
  <c r="H557" i="13"/>
  <c r="G557" i="13"/>
  <c r="H556" i="13"/>
  <c r="G556" i="13"/>
  <c r="H555" i="13"/>
  <c r="G555" i="13"/>
  <c r="H554" i="13"/>
  <c r="G554" i="13"/>
  <c r="H553" i="13"/>
  <c r="G553" i="13"/>
  <c r="H552" i="13"/>
  <c r="G552" i="13"/>
  <c r="H551" i="13"/>
  <c r="G551" i="13"/>
  <c r="H550" i="13"/>
  <c r="G550" i="13"/>
  <c r="H549" i="13"/>
  <c r="G549" i="13"/>
  <c r="H548" i="13"/>
  <c r="G548" i="13"/>
  <c r="H547" i="13"/>
  <c r="G547" i="13"/>
  <c r="H546" i="13"/>
  <c r="G546" i="13"/>
  <c r="H545" i="13"/>
  <c r="G545" i="13"/>
  <c r="H544" i="13"/>
  <c r="G544" i="13"/>
  <c r="H543" i="13"/>
  <c r="G543" i="13"/>
  <c r="H542" i="13"/>
  <c r="G542" i="13"/>
  <c r="H541" i="13"/>
  <c r="G541" i="13"/>
  <c r="H540" i="13"/>
  <c r="G540" i="13"/>
  <c r="H539" i="13"/>
  <c r="G539" i="13"/>
  <c r="H538" i="13"/>
  <c r="G538" i="13"/>
  <c r="H537" i="13"/>
  <c r="G537" i="13"/>
  <c r="H536" i="13"/>
  <c r="G536" i="13"/>
  <c r="H535" i="13"/>
  <c r="G535" i="13"/>
  <c r="H534" i="13"/>
  <c r="G534" i="13"/>
  <c r="H533" i="13"/>
  <c r="G533" i="13"/>
  <c r="H532" i="13"/>
  <c r="G532" i="13"/>
  <c r="H531" i="13"/>
  <c r="G531" i="13"/>
  <c r="H530" i="13"/>
  <c r="G530" i="13"/>
  <c r="H529" i="13"/>
  <c r="G529" i="13"/>
  <c r="H528" i="13"/>
  <c r="G528" i="13"/>
  <c r="H527" i="13"/>
  <c r="G527" i="13"/>
  <c r="H526" i="13"/>
  <c r="G526" i="13"/>
  <c r="H525" i="13"/>
  <c r="G525" i="13"/>
  <c r="H524" i="13"/>
  <c r="G524" i="13"/>
  <c r="H523" i="13"/>
  <c r="G523" i="13"/>
  <c r="H522" i="13"/>
  <c r="G522" i="13"/>
  <c r="H521" i="13"/>
  <c r="G521" i="13"/>
  <c r="H520" i="13"/>
  <c r="G520" i="13"/>
  <c r="H519" i="13"/>
  <c r="G519" i="13"/>
  <c r="H518" i="13"/>
  <c r="G518" i="13"/>
  <c r="H517" i="13"/>
  <c r="G517" i="13"/>
  <c r="H516" i="13"/>
  <c r="G516" i="13"/>
  <c r="H515" i="13"/>
  <c r="G515" i="13"/>
  <c r="H514" i="13"/>
  <c r="G514" i="13"/>
  <c r="H513" i="13"/>
  <c r="G513" i="13"/>
  <c r="H512" i="13"/>
  <c r="G512" i="13"/>
  <c r="H511" i="13"/>
  <c r="G511" i="13"/>
  <c r="H510" i="13"/>
  <c r="G510" i="13"/>
  <c r="H509" i="13"/>
  <c r="G509" i="13"/>
  <c r="H508" i="13"/>
  <c r="G508" i="13"/>
  <c r="H507" i="13"/>
  <c r="G507" i="13"/>
  <c r="H506" i="13"/>
  <c r="G506" i="13"/>
  <c r="H505" i="13"/>
  <c r="G505" i="13"/>
  <c r="H504" i="13"/>
  <c r="G504" i="13"/>
  <c r="H503" i="13"/>
  <c r="G503" i="13"/>
  <c r="H502" i="13"/>
  <c r="G502" i="13"/>
  <c r="H501" i="13"/>
  <c r="G501" i="13"/>
  <c r="H500" i="13"/>
  <c r="G500" i="13"/>
  <c r="H499" i="13"/>
  <c r="G499" i="13"/>
  <c r="H498" i="13"/>
  <c r="G498" i="13"/>
  <c r="H497" i="13"/>
  <c r="G497" i="13"/>
  <c r="H496" i="13"/>
  <c r="G496" i="13"/>
  <c r="H495" i="13"/>
  <c r="G495" i="13"/>
  <c r="H494" i="13"/>
  <c r="G494" i="13"/>
  <c r="H493" i="13"/>
  <c r="G493" i="13"/>
  <c r="H492" i="13"/>
  <c r="G492" i="13"/>
  <c r="H491" i="13"/>
  <c r="G491" i="13"/>
  <c r="H490" i="13"/>
  <c r="G490" i="13"/>
  <c r="H489" i="13"/>
  <c r="G489" i="13"/>
  <c r="H488" i="13"/>
  <c r="G488" i="13"/>
  <c r="H487" i="13"/>
  <c r="G487" i="13"/>
  <c r="H486" i="13"/>
  <c r="G486" i="13"/>
  <c r="H485" i="13"/>
  <c r="G485" i="13"/>
  <c r="H484" i="13"/>
  <c r="G484" i="13"/>
  <c r="H483" i="13"/>
  <c r="G483" i="13"/>
  <c r="H482" i="13"/>
  <c r="G482" i="13"/>
  <c r="H481" i="13"/>
  <c r="G481" i="13"/>
  <c r="H480" i="13"/>
  <c r="G480" i="13"/>
  <c r="H479" i="13"/>
  <c r="G479" i="13"/>
  <c r="H478" i="13"/>
  <c r="G478" i="13"/>
  <c r="H477" i="13"/>
  <c r="G477" i="13"/>
  <c r="H476" i="13"/>
  <c r="G476" i="13"/>
  <c r="H475" i="13"/>
  <c r="G475" i="13"/>
  <c r="H474" i="13"/>
  <c r="G474" i="13"/>
  <c r="H473" i="13"/>
  <c r="G473" i="13"/>
  <c r="H472" i="13"/>
  <c r="G472" i="13"/>
  <c r="H471" i="13"/>
  <c r="G471" i="13"/>
  <c r="H470" i="13"/>
  <c r="G470" i="13"/>
  <c r="H469" i="13"/>
  <c r="G469" i="13"/>
  <c r="H468" i="13"/>
  <c r="G468" i="13"/>
  <c r="H467" i="13"/>
  <c r="G467" i="13"/>
  <c r="H466" i="13"/>
  <c r="G466" i="13"/>
  <c r="H465" i="13"/>
  <c r="G465" i="13"/>
  <c r="H464" i="13"/>
  <c r="G464" i="13"/>
  <c r="H463" i="13"/>
  <c r="G463" i="13"/>
  <c r="H462" i="13"/>
  <c r="G462" i="13"/>
  <c r="H461" i="13"/>
  <c r="G461" i="13"/>
  <c r="H460" i="13"/>
  <c r="G460" i="13"/>
  <c r="H459" i="13"/>
  <c r="G459" i="13"/>
  <c r="H458" i="13"/>
  <c r="G458" i="13"/>
  <c r="H457" i="13"/>
  <c r="G457" i="13"/>
  <c r="H456" i="13"/>
  <c r="G456" i="13"/>
  <c r="H455" i="13"/>
  <c r="G455" i="13"/>
  <c r="H454" i="13"/>
  <c r="G454" i="13"/>
  <c r="H453" i="13"/>
  <c r="G453" i="13"/>
  <c r="H452" i="13"/>
  <c r="G452" i="13"/>
  <c r="H451" i="13"/>
  <c r="G451" i="13"/>
  <c r="H450" i="13"/>
  <c r="G450" i="13"/>
  <c r="H449" i="13"/>
  <c r="G449" i="13"/>
  <c r="H448" i="13"/>
  <c r="G448" i="13"/>
  <c r="H447" i="13"/>
  <c r="G447" i="13"/>
  <c r="H446" i="13"/>
  <c r="G446" i="13"/>
  <c r="H445" i="13"/>
  <c r="G445" i="13"/>
  <c r="H444" i="13"/>
  <c r="G444" i="13"/>
  <c r="H443" i="13"/>
  <c r="G443" i="13"/>
  <c r="H442" i="13"/>
  <c r="G442" i="13"/>
  <c r="H441" i="13"/>
  <c r="G441" i="13"/>
  <c r="H440" i="13"/>
  <c r="G440" i="13"/>
  <c r="H439" i="13"/>
  <c r="G439" i="13"/>
  <c r="H438" i="13"/>
  <c r="G438" i="13"/>
  <c r="H437" i="13"/>
  <c r="G437" i="13"/>
  <c r="H436" i="13"/>
  <c r="G436" i="13"/>
  <c r="H435" i="13"/>
  <c r="G435" i="13"/>
  <c r="H434" i="13"/>
  <c r="G434" i="13"/>
  <c r="H433" i="13"/>
  <c r="G433" i="13"/>
  <c r="H432" i="13"/>
  <c r="G432" i="13"/>
  <c r="H431" i="13"/>
  <c r="G431" i="13"/>
  <c r="H430" i="13"/>
  <c r="G430" i="13"/>
  <c r="H429" i="13"/>
  <c r="G429" i="13"/>
  <c r="H428" i="13"/>
  <c r="G428" i="13"/>
  <c r="H427" i="13"/>
  <c r="G427" i="13"/>
  <c r="H426" i="13"/>
  <c r="G426" i="13"/>
  <c r="H425" i="13"/>
  <c r="G425" i="13"/>
  <c r="H424" i="13"/>
  <c r="G424" i="13"/>
  <c r="H423" i="13"/>
  <c r="G423" i="13"/>
  <c r="H422" i="13"/>
  <c r="G422" i="13"/>
  <c r="H421" i="13"/>
  <c r="G421" i="13"/>
  <c r="H420" i="13"/>
  <c r="G420" i="13"/>
  <c r="H419" i="13"/>
  <c r="G419" i="13"/>
  <c r="H418" i="13"/>
  <c r="G418" i="13"/>
  <c r="H417" i="13"/>
  <c r="G417" i="13"/>
  <c r="H416" i="13"/>
  <c r="G416" i="13"/>
  <c r="H415" i="13"/>
  <c r="G415" i="13"/>
  <c r="H414" i="13"/>
  <c r="G414" i="13"/>
  <c r="H413" i="13"/>
  <c r="G413" i="13"/>
  <c r="H412" i="13"/>
  <c r="G412" i="13"/>
  <c r="H411" i="13"/>
  <c r="G411" i="13"/>
  <c r="H410" i="13"/>
  <c r="G410" i="13"/>
  <c r="H409" i="13"/>
  <c r="G409" i="13"/>
  <c r="H408" i="13"/>
  <c r="G408" i="13"/>
  <c r="H407" i="13"/>
  <c r="G407" i="13"/>
  <c r="H406" i="13"/>
  <c r="G406" i="13"/>
  <c r="H405" i="13"/>
  <c r="G405" i="13"/>
  <c r="H404" i="13"/>
  <c r="G404" i="13"/>
  <c r="H403" i="13"/>
  <c r="G403" i="13"/>
  <c r="H402" i="13"/>
  <c r="G402" i="13"/>
  <c r="H401" i="13"/>
  <c r="G401" i="13"/>
  <c r="H400" i="13"/>
  <c r="G400" i="13"/>
  <c r="H399" i="13"/>
  <c r="G399" i="13"/>
  <c r="H398" i="13"/>
  <c r="G398" i="13"/>
  <c r="H397" i="13"/>
  <c r="G397" i="13"/>
  <c r="H396" i="13"/>
  <c r="G396" i="13"/>
  <c r="H395" i="13"/>
  <c r="G395" i="13"/>
  <c r="H394" i="13"/>
  <c r="G394" i="13"/>
  <c r="H393" i="13"/>
  <c r="G393" i="13"/>
  <c r="H392" i="13"/>
  <c r="G392" i="13"/>
  <c r="H391" i="13"/>
  <c r="G391" i="13"/>
  <c r="H390" i="13"/>
  <c r="G390" i="13"/>
  <c r="H389" i="13"/>
  <c r="G389" i="13"/>
  <c r="H388" i="13"/>
  <c r="G388" i="13"/>
  <c r="H387" i="13"/>
  <c r="G387" i="13"/>
  <c r="H386" i="13"/>
  <c r="G386" i="13"/>
  <c r="H385" i="13"/>
  <c r="G385" i="13"/>
  <c r="H384" i="13"/>
  <c r="G384" i="13"/>
  <c r="H383" i="13"/>
  <c r="G383" i="13"/>
  <c r="H382" i="13"/>
  <c r="G382" i="13"/>
  <c r="H381" i="13"/>
  <c r="G381" i="13"/>
  <c r="H380" i="13"/>
  <c r="G380" i="13"/>
  <c r="H379" i="13"/>
  <c r="G379" i="13"/>
  <c r="H378" i="13"/>
  <c r="G378" i="13"/>
  <c r="H377" i="13"/>
  <c r="G377" i="13"/>
  <c r="H376" i="13"/>
  <c r="G376" i="13"/>
  <c r="H375" i="13"/>
  <c r="G375" i="13"/>
  <c r="H374" i="13"/>
  <c r="G374" i="13"/>
  <c r="H373" i="13"/>
  <c r="G373" i="13"/>
  <c r="H372" i="13"/>
  <c r="G372" i="13"/>
  <c r="H371" i="13"/>
  <c r="G371" i="13"/>
  <c r="H370" i="13"/>
  <c r="G370" i="13"/>
  <c r="H369" i="13"/>
  <c r="G369" i="13"/>
  <c r="H368" i="13"/>
  <c r="G368" i="13"/>
  <c r="H367" i="13"/>
  <c r="G367" i="13"/>
  <c r="H366" i="13"/>
  <c r="G366" i="13"/>
  <c r="H365" i="13"/>
  <c r="G365" i="13"/>
  <c r="H364" i="13"/>
  <c r="G364" i="13"/>
  <c r="H363" i="13"/>
  <c r="G363" i="13"/>
  <c r="H362" i="13"/>
  <c r="G362" i="13"/>
  <c r="H361" i="13"/>
  <c r="G361" i="13"/>
  <c r="H360" i="13"/>
  <c r="G360" i="13"/>
  <c r="H359" i="13"/>
  <c r="G359" i="13"/>
  <c r="H358" i="13"/>
  <c r="G358" i="13"/>
  <c r="H357" i="13"/>
  <c r="G357" i="13"/>
  <c r="H356" i="13"/>
  <c r="G356" i="13"/>
  <c r="H355" i="13"/>
  <c r="G355" i="13"/>
  <c r="H354" i="13"/>
  <c r="G354" i="13"/>
  <c r="H353" i="13"/>
  <c r="G353" i="13"/>
  <c r="H352" i="13"/>
  <c r="G352" i="13"/>
  <c r="H351" i="13"/>
  <c r="G351" i="13"/>
  <c r="H350" i="13"/>
  <c r="G350" i="13"/>
  <c r="H349" i="13"/>
  <c r="G349" i="13"/>
  <c r="H348" i="13"/>
  <c r="G348" i="13"/>
  <c r="H347" i="13"/>
  <c r="G347" i="13"/>
  <c r="H346" i="13"/>
  <c r="G346" i="13"/>
  <c r="H345" i="13"/>
  <c r="G345" i="13"/>
  <c r="H344" i="13"/>
  <c r="G344" i="13"/>
  <c r="H343" i="13"/>
  <c r="G343" i="13"/>
  <c r="H342" i="13"/>
  <c r="G342" i="13"/>
  <c r="H341" i="13"/>
  <c r="G341" i="13"/>
  <c r="H340" i="13"/>
  <c r="G340" i="13"/>
  <c r="H339" i="13"/>
  <c r="G339" i="13"/>
  <c r="H338" i="13"/>
  <c r="G338" i="13"/>
  <c r="H337" i="13"/>
  <c r="G337" i="13"/>
  <c r="H336" i="13"/>
  <c r="G336" i="13"/>
  <c r="H335" i="13"/>
  <c r="G335" i="13"/>
  <c r="H334" i="13"/>
  <c r="G334" i="13"/>
  <c r="H333" i="13"/>
  <c r="G333" i="13"/>
  <c r="H332" i="13"/>
  <c r="G332" i="13"/>
  <c r="H331" i="13"/>
  <c r="G331" i="13"/>
  <c r="H330" i="13"/>
  <c r="G330" i="13"/>
  <c r="H329" i="13"/>
  <c r="G329" i="13"/>
  <c r="H328" i="13"/>
  <c r="G328" i="13"/>
  <c r="H327" i="13"/>
  <c r="G327" i="13"/>
  <c r="H326" i="13"/>
  <c r="G326" i="13"/>
  <c r="H325" i="13"/>
  <c r="G325" i="13"/>
  <c r="H324" i="13"/>
  <c r="G324" i="13"/>
  <c r="H323" i="13"/>
  <c r="G323" i="13"/>
  <c r="H322" i="13"/>
  <c r="G322" i="13"/>
  <c r="H321" i="13"/>
  <c r="G321" i="13"/>
  <c r="H320" i="13"/>
  <c r="G320" i="13"/>
  <c r="H319" i="13"/>
  <c r="G319" i="13"/>
  <c r="H318" i="13"/>
  <c r="G318" i="13"/>
  <c r="H317" i="13"/>
  <c r="G317" i="13"/>
  <c r="H316" i="13"/>
  <c r="G316" i="13"/>
  <c r="H315" i="13"/>
  <c r="G315" i="13"/>
  <c r="H314" i="13"/>
  <c r="G314" i="13"/>
  <c r="H313" i="13"/>
  <c r="G313" i="13"/>
  <c r="H312" i="13"/>
  <c r="G312" i="13"/>
  <c r="H311" i="13"/>
  <c r="G311" i="13"/>
  <c r="H310" i="13"/>
  <c r="G310" i="13"/>
  <c r="H309" i="13"/>
  <c r="G309" i="13"/>
  <c r="H308" i="13"/>
  <c r="G308" i="13"/>
  <c r="H307" i="13"/>
  <c r="G307" i="13"/>
  <c r="H306" i="13"/>
  <c r="G306" i="13"/>
  <c r="H305" i="13"/>
  <c r="G305" i="13"/>
  <c r="H304" i="13"/>
  <c r="G304" i="13"/>
  <c r="H303" i="13"/>
  <c r="G303" i="13"/>
  <c r="H302" i="13"/>
  <c r="G302" i="13"/>
  <c r="H301" i="13"/>
  <c r="G301" i="13"/>
  <c r="H300" i="13"/>
  <c r="G300" i="13"/>
  <c r="H299" i="13"/>
  <c r="G299" i="13"/>
  <c r="H298" i="13"/>
  <c r="G298" i="13"/>
  <c r="H297" i="13"/>
  <c r="G297" i="13"/>
  <c r="H296" i="13"/>
  <c r="G296" i="13"/>
  <c r="H295" i="13"/>
  <c r="G295" i="13"/>
  <c r="H294" i="13"/>
  <c r="G294" i="13"/>
  <c r="H293" i="13"/>
  <c r="G293" i="13"/>
  <c r="H292" i="13"/>
  <c r="G292" i="13"/>
  <c r="H291" i="13"/>
  <c r="G291" i="13"/>
  <c r="H290" i="13"/>
  <c r="G290" i="13"/>
  <c r="H289" i="13"/>
  <c r="G289" i="13"/>
  <c r="H288" i="13"/>
  <c r="G288" i="13"/>
  <c r="H287" i="13"/>
  <c r="G287" i="13"/>
  <c r="H286" i="13"/>
  <c r="G286" i="13"/>
  <c r="H285" i="13"/>
  <c r="G285" i="13"/>
  <c r="H284" i="13"/>
  <c r="G284" i="13"/>
  <c r="H283" i="13"/>
  <c r="G283" i="13"/>
  <c r="H282" i="13"/>
  <c r="G282" i="13"/>
  <c r="H281" i="13"/>
  <c r="G281" i="13"/>
  <c r="H280" i="13"/>
  <c r="G280" i="13"/>
  <c r="H279" i="13"/>
  <c r="G279" i="13"/>
  <c r="H278" i="13"/>
  <c r="G278" i="13"/>
  <c r="H277" i="13"/>
  <c r="G277" i="13"/>
  <c r="H276" i="13"/>
  <c r="G276" i="13"/>
  <c r="H275" i="13"/>
  <c r="G275" i="13"/>
  <c r="H274" i="13"/>
  <c r="G274" i="13"/>
  <c r="H273" i="13"/>
  <c r="G273" i="13"/>
  <c r="H272" i="13"/>
  <c r="G272" i="13"/>
  <c r="H271" i="13"/>
  <c r="G271" i="13"/>
  <c r="H270" i="13"/>
  <c r="G270" i="13"/>
  <c r="H269" i="13"/>
  <c r="G269" i="13"/>
  <c r="H268" i="13"/>
  <c r="G268" i="13"/>
  <c r="H267" i="13"/>
  <c r="G267" i="13"/>
  <c r="H266" i="13"/>
  <c r="G266" i="13"/>
  <c r="H265" i="13"/>
  <c r="G265" i="13"/>
  <c r="H264" i="13"/>
  <c r="G264" i="13"/>
  <c r="H263" i="13"/>
  <c r="G263" i="13"/>
  <c r="H262" i="13"/>
  <c r="G262" i="13"/>
  <c r="H261" i="13"/>
  <c r="G261" i="13"/>
  <c r="H260" i="13"/>
  <c r="G260" i="13"/>
  <c r="H259" i="13"/>
  <c r="G259" i="13"/>
  <c r="H258" i="13"/>
  <c r="G258" i="13"/>
  <c r="H257" i="13"/>
  <c r="G257" i="13"/>
  <c r="H256" i="13"/>
  <c r="G256" i="13"/>
  <c r="H255" i="13"/>
  <c r="G255" i="13"/>
  <c r="H254" i="13"/>
  <c r="G254" i="13"/>
  <c r="H253" i="13"/>
  <c r="G253" i="13"/>
  <c r="H252" i="13"/>
  <c r="G252" i="13"/>
  <c r="H251" i="13"/>
  <c r="G251" i="13"/>
  <c r="H250" i="13"/>
  <c r="G250" i="13"/>
  <c r="H249" i="13"/>
  <c r="G249" i="13"/>
  <c r="H248" i="13"/>
  <c r="G248" i="13"/>
  <c r="H247" i="13"/>
  <c r="G247" i="13"/>
  <c r="H246" i="13"/>
  <c r="G246" i="13"/>
  <c r="H245" i="13"/>
  <c r="G245" i="13"/>
  <c r="H244" i="13"/>
  <c r="G244" i="13"/>
  <c r="H243" i="13"/>
  <c r="G243" i="13"/>
  <c r="H242" i="13"/>
  <c r="G242" i="13"/>
  <c r="H241" i="13"/>
  <c r="G241" i="13"/>
  <c r="H240" i="13"/>
  <c r="G240" i="13"/>
  <c r="H239" i="13"/>
  <c r="G239" i="13"/>
  <c r="H238" i="13"/>
  <c r="G238" i="13"/>
  <c r="H237" i="13"/>
  <c r="G237" i="13"/>
  <c r="H236" i="13"/>
  <c r="G236" i="13"/>
  <c r="H235" i="13"/>
  <c r="G235" i="13"/>
  <c r="H234" i="13"/>
  <c r="G234" i="13"/>
  <c r="H233" i="13"/>
  <c r="G233" i="13"/>
  <c r="H232" i="13"/>
  <c r="G232" i="13"/>
  <c r="H231" i="13"/>
  <c r="G231" i="13"/>
  <c r="H230" i="13"/>
  <c r="G230" i="13"/>
  <c r="H229" i="13"/>
  <c r="G229" i="13"/>
  <c r="H228" i="13"/>
  <c r="G228" i="13"/>
  <c r="H227" i="13"/>
  <c r="G227" i="13"/>
  <c r="H226" i="13"/>
  <c r="G226" i="13"/>
  <c r="H225" i="13"/>
  <c r="G225" i="13"/>
  <c r="H224" i="13"/>
  <c r="G224" i="13"/>
  <c r="H223" i="13"/>
  <c r="G223" i="13"/>
  <c r="H222" i="13"/>
  <c r="G222" i="13"/>
  <c r="H221" i="13"/>
  <c r="G221" i="13"/>
  <c r="H220" i="13"/>
  <c r="G220" i="13"/>
  <c r="H219" i="13"/>
  <c r="G219" i="13"/>
  <c r="H218" i="13"/>
  <c r="G218" i="13"/>
  <c r="H217" i="13"/>
  <c r="G217" i="13"/>
  <c r="H216" i="13"/>
  <c r="G216" i="13"/>
  <c r="H215" i="13"/>
  <c r="G215" i="13"/>
  <c r="H214" i="13"/>
  <c r="G214" i="13"/>
  <c r="H213" i="13"/>
  <c r="G213" i="13"/>
  <c r="H212" i="13"/>
  <c r="G212" i="13"/>
  <c r="H211" i="13"/>
  <c r="G211" i="13"/>
  <c r="H210" i="13"/>
  <c r="G210" i="13"/>
  <c r="H209" i="13"/>
  <c r="G209" i="13"/>
  <c r="H208" i="13"/>
  <c r="G208" i="13"/>
  <c r="H207" i="13"/>
  <c r="G207" i="13"/>
  <c r="H206" i="13"/>
  <c r="G206" i="13"/>
  <c r="H205" i="13"/>
  <c r="G205" i="13"/>
  <c r="H204" i="13"/>
  <c r="G204" i="13"/>
  <c r="H203" i="13"/>
  <c r="G203" i="13"/>
  <c r="H202" i="13"/>
  <c r="G202" i="13"/>
  <c r="H201" i="13"/>
  <c r="G201" i="13"/>
  <c r="H200" i="13"/>
  <c r="G200" i="13"/>
  <c r="H199" i="13"/>
  <c r="G199" i="13"/>
  <c r="H198" i="13"/>
  <c r="G198" i="13"/>
  <c r="H197" i="13"/>
  <c r="G197" i="13"/>
  <c r="H196" i="13"/>
  <c r="G196" i="13"/>
  <c r="H195" i="13"/>
  <c r="G195" i="13"/>
  <c r="H194" i="13"/>
  <c r="G194" i="13"/>
  <c r="H193" i="13"/>
  <c r="G193" i="13"/>
  <c r="H192" i="13"/>
  <c r="G192" i="13"/>
  <c r="H191" i="13"/>
  <c r="G191" i="13"/>
  <c r="H190" i="13"/>
  <c r="G190" i="13"/>
  <c r="H189" i="13"/>
  <c r="G189" i="13"/>
  <c r="H188" i="13"/>
  <c r="G188" i="13"/>
  <c r="H187" i="13"/>
  <c r="G187" i="13"/>
  <c r="H186" i="13"/>
  <c r="G186" i="13"/>
  <c r="H185" i="13"/>
  <c r="G185" i="13"/>
  <c r="H184" i="13"/>
  <c r="G184" i="13"/>
  <c r="H183" i="13"/>
  <c r="G183" i="13"/>
  <c r="H182" i="13"/>
  <c r="G182" i="13"/>
  <c r="H181" i="13"/>
  <c r="G181" i="13"/>
  <c r="H180" i="13"/>
  <c r="G180" i="13"/>
  <c r="H179" i="13"/>
  <c r="G179" i="13"/>
  <c r="H178" i="13"/>
  <c r="G178" i="13"/>
  <c r="H177" i="13"/>
  <c r="G177" i="13"/>
  <c r="H176" i="13"/>
  <c r="G176" i="13"/>
  <c r="H175" i="13"/>
  <c r="G175" i="13"/>
  <c r="H174" i="13"/>
  <c r="G174" i="13"/>
  <c r="H173" i="13"/>
  <c r="G173" i="13"/>
  <c r="H172" i="13"/>
  <c r="G172" i="13"/>
  <c r="H171" i="13"/>
  <c r="G171" i="13"/>
  <c r="H170" i="13"/>
  <c r="G170" i="13"/>
  <c r="H169" i="13"/>
  <c r="G169" i="13"/>
  <c r="H168" i="13"/>
  <c r="G168" i="13"/>
  <c r="H167" i="13"/>
  <c r="G167" i="13"/>
  <c r="H166" i="13"/>
  <c r="G166" i="13"/>
  <c r="H165" i="13"/>
  <c r="G165" i="13"/>
  <c r="H164" i="13"/>
  <c r="G164" i="13"/>
  <c r="H163" i="13"/>
  <c r="G163" i="13"/>
  <c r="H162" i="13"/>
  <c r="G162" i="13"/>
  <c r="H161" i="13"/>
  <c r="G161" i="13"/>
  <c r="H160" i="13"/>
  <c r="G160" i="13"/>
  <c r="H159" i="13"/>
  <c r="G159" i="13"/>
  <c r="H158" i="13"/>
  <c r="G158" i="13"/>
  <c r="H157" i="13"/>
  <c r="G157" i="13"/>
  <c r="H156" i="13"/>
  <c r="G156" i="13"/>
  <c r="H155" i="13"/>
  <c r="G155" i="13"/>
  <c r="H154" i="13"/>
  <c r="G154" i="13"/>
  <c r="H153" i="13"/>
  <c r="G153" i="13"/>
  <c r="H152" i="13"/>
  <c r="G152" i="13"/>
  <c r="H151" i="13"/>
  <c r="G151" i="13"/>
  <c r="H150" i="13"/>
  <c r="G150" i="13"/>
  <c r="H149" i="13"/>
  <c r="G149" i="13"/>
  <c r="H148" i="13"/>
  <c r="G148" i="13"/>
  <c r="H147" i="13"/>
  <c r="G147" i="13"/>
  <c r="H146" i="13"/>
  <c r="G146" i="13"/>
  <c r="H145" i="13"/>
  <c r="G145" i="13"/>
  <c r="H144" i="13"/>
  <c r="G144" i="13"/>
  <c r="H143" i="13"/>
  <c r="G143" i="13"/>
  <c r="H142" i="13"/>
  <c r="G142" i="13"/>
  <c r="H141" i="13"/>
  <c r="G141" i="13"/>
  <c r="H140" i="13"/>
  <c r="G140" i="13"/>
  <c r="H139" i="13"/>
  <c r="G139" i="13"/>
  <c r="H138" i="13"/>
  <c r="G138" i="13"/>
  <c r="H137" i="13"/>
  <c r="G137" i="13"/>
  <c r="H136" i="13"/>
  <c r="G136" i="13"/>
  <c r="H135" i="13"/>
  <c r="G135" i="13"/>
  <c r="H134" i="13"/>
  <c r="G134" i="13"/>
  <c r="H133" i="13"/>
  <c r="G133" i="13"/>
  <c r="H132" i="13"/>
  <c r="G132" i="13"/>
  <c r="H131" i="13"/>
  <c r="G131" i="13"/>
  <c r="H130" i="13"/>
  <c r="G130" i="13"/>
  <c r="H129" i="13"/>
  <c r="G129" i="13"/>
  <c r="H128" i="13"/>
  <c r="G128" i="13"/>
  <c r="H127" i="13"/>
  <c r="G127" i="13"/>
  <c r="H126" i="13"/>
  <c r="G126" i="13"/>
  <c r="H125" i="13"/>
  <c r="G125" i="13"/>
  <c r="H124" i="13"/>
  <c r="G124" i="13"/>
  <c r="H123" i="13"/>
  <c r="G123" i="13"/>
  <c r="H122" i="13"/>
  <c r="G122" i="13"/>
  <c r="H121" i="13"/>
  <c r="G121" i="13"/>
  <c r="H120" i="13"/>
  <c r="G120" i="13"/>
  <c r="H119" i="13"/>
  <c r="G119" i="13"/>
  <c r="H118" i="13"/>
  <c r="G118" i="13"/>
  <c r="H117" i="13"/>
  <c r="G117" i="13"/>
  <c r="H116" i="13"/>
  <c r="G116" i="13"/>
  <c r="H115" i="13"/>
  <c r="G115" i="13"/>
  <c r="H114" i="13"/>
  <c r="G114" i="13"/>
  <c r="H113" i="13"/>
  <c r="G113" i="13"/>
  <c r="H112" i="13"/>
  <c r="G112" i="13"/>
  <c r="H111" i="13"/>
  <c r="G111" i="13"/>
  <c r="H110" i="13"/>
  <c r="G110" i="13"/>
  <c r="H109" i="13"/>
  <c r="G109" i="13"/>
  <c r="H108" i="13"/>
  <c r="G108" i="13"/>
  <c r="H107" i="13"/>
  <c r="G107" i="13"/>
  <c r="H106" i="13"/>
  <c r="G106" i="13"/>
  <c r="H105" i="13"/>
  <c r="G105" i="13"/>
  <c r="H104" i="13"/>
  <c r="G104" i="13"/>
  <c r="H103" i="13"/>
  <c r="G103" i="13"/>
  <c r="H102" i="13"/>
  <c r="G102" i="13"/>
  <c r="H101" i="13"/>
  <c r="G101" i="13"/>
  <c r="H100" i="13"/>
  <c r="G100" i="13"/>
  <c r="H99" i="13"/>
  <c r="G99" i="13"/>
  <c r="H98" i="13"/>
  <c r="G98" i="13"/>
  <c r="H97" i="13"/>
  <c r="G97" i="13"/>
  <c r="H96" i="13"/>
  <c r="G96" i="13"/>
  <c r="H95" i="13"/>
  <c r="G95" i="13"/>
  <c r="H94" i="13"/>
  <c r="G94" i="13"/>
  <c r="H93" i="13"/>
  <c r="G93" i="13"/>
  <c r="H92" i="13"/>
  <c r="G92" i="13"/>
  <c r="H91" i="13"/>
  <c r="G91" i="13"/>
  <c r="H90" i="13"/>
  <c r="G90" i="13"/>
  <c r="H89" i="13"/>
  <c r="G89" i="13"/>
  <c r="H88" i="13"/>
  <c r="G88" i="13"/>
  <c r="H87" i="13"/>
  <c r="G87" i="13"/>
  <c r="H86" i="13"/>
  <c r="G86" i="13"/>
  <c r="H85" i="13"/>
  <c r="G85" i="13"/>
  <c r="H84" i="13"/>
  <c r="G84" i="13"/>
  <c r="H83" i="13"/>
  <c r="G83" i="13"/>
  <c r="H82" i="13"/>
  <c r="G82" i="13"/>
  <c r="H81" i="13"/>
  <c r="G81" i="13"/>
  <c r="H80" i="13"/>
  <c r="G80" i="13"/>
  <c r="H79" i="13"/>
  <c r="G79" i="13"/>
  <c r="H78" i="13"/>
  <c r="G78" i="13"/>
  <c r="H77" i="13"/>
  <c r="G77" i="13"/>
  <c r="H76" i="13"/>
  <c r="G76" i="13"/>
  <c r="H75" i="13"/>
  <c r="G75" i="13"/>
  <c r="H74" i="13"/>
  <c r="G74" i="13"/>
  <c r="H73" i="13"/>
  <c r="G73" i="13"/>
  <c r="H72" i="13"/>
  <c r="G72" i="13"/>
  <c r="H71" i="13"/>
  <c r="G71" i="13"/>
  <c r="H70" i="13"/>
  <c r="G70" i="13"/>
  <c r="H69" i="13"/>
  <c r="G69" i="13"/>
  <c r="H68" i="13"/>
  <c r="G68" i="13"/>
  <c r="H67" i="13"/>
  <c r="G67" i="13"/>
  <c r="H66" i="13"/>
  <c r="G66" i="13"/>
  <c r="H65" i="13"/>
  <c r="G65" i="13"/>
  <c r="H64" i="13"/>
  <c r="G64" i="13"/>
  <c r="H63" i="13"/>
  <c r="G63" i="13"/>
  <c r="H62" i="13"/>
  <c r="G62" i="13"/>
  <c r="H61" i="13"/>
  <c r="G61" i="13"/>
  <c r="H60" i="13"/>
  <c r="G60" i="13"/>
  <c r="H59" i="13"/>
  <c r="G59" i="13"/>
  <c r="H58" i="13"/>
  <c r="G58" i="13"/>
  <c r="H57" i="13"/>
  <c r="G57" i="13"/>
  <c r="H56" i="13"/>
  <c r="G56" i="13"/>
  <c r="H55" i="13"/>
  <c r="G55" i="13"/>
  <c r="H54" i="13"/>
  <c r="G54" i="13"/>
  <c r="H53" i="13"/>
  <c r="G53" i="13"/>
  <c r="H52" i="13"/>
  <c r="G52" i="13"/>
  <c r="H51" i="13"/>
  <c r="G51" i="13"/>
  <c r="H50" i="13"/>
  <c r="G50" i="13"/>
  <c r="H49" i="13"/>
  <c r="G49" i="13"/>
  <c r="H48" i="13"/>
  <c r="G48" i="13"/>
  <c r="H47" i="13"/>
  <c r="G47" i="13"/>
  <c r="H46" i="13"/>
  <c r="G46" i="13"/>
  <c r="H45" i="13"/>
  <c r="G45" i="13"/>
  <c r="H44" i="13"/>
  <c r="G44" i="13"/>
  <c r="H43" i="13"/>
  <c r="G43" i="13"/>
  <c r="H42" i="13"/>
  <c r="G42" i="13"/>
  <c r="H41" i="13"/>
  <c r="G41" i="13"/>
  <c r="H40" i="13"/>
  <c r="G40" i="13"/>
  <c r="H39" i="13"/>
  <c r="G39" i="13"/>
  <c r="H38" i="13"/>
  <c r="G38" i="13"/>
  <c r="H37" i="13"/>
  <c r="G37" i="13"/>
  <c r="H36" i="13"/>
  <c r="G36" i="13"/>
  <c r="H35" i="13"/>
  <c r="G35" i="13"/>
  <c r="H34" i="13"/>
  <c r="G34" i="13"/>
  <c r="H33" i="13"/>
  <c r="G33" i="13"/>
  <c r="H32" i="13"/>
  <c r="G32" i="13"/>
  <c r="H31" i="13"/>
  <c r="G31" i="13"/>
  <c r="H30" i="13"/>
  <c r="G30" i="13"/>
  <c r="H29" i="13"/>
  <c r="G29" i="13"/>
  <c r="H28" i="13"/>
  <c r="G28" i="13"/>
  <c r="H27" i="13"/>
  <c r="G27" i="13"/>
  <c r="H26" i="13"/>
  <c r="G26" i="13"/>
  <c r="H25" i="13"/>
  <c r="G25" i="13"/>
  <c r="H24" i="13"/>
  <c r="G24" i="13"/>
  <c r="H23" i="13"/>
  <c r="G23" i="13"/>
  <c r="H22" i="13"/>
  <c r="G22" i="13"/>
  <c r="H21" i="13"/>
  <c r="G21" i="13"/>
  <c r="H20" i="13"/>
  <c r="G20" i="13"/>
  <c r="H19" i="13"/>
  <c r="G19" i="13"/>
  <c r="H18" i="13"/>
  <c r="G18" i="13"/>
  <c r="H17" i="13"/>
  <c r="G17" i="13"/>
  <c r="H16" i="13"/>
  <c r="G16" i="13"/>
  <c r="H15" i="13"/>
  <c r="G15" i="13"/>
  <c r="H14" i="13"/>
  <c r="G14" i="13"/>
  <c r="H13" i="13"/>
  <c r="G13" i="13"/>
  <c r="H12" i="13"/>
  <c r="G12" i="13"/>
  <c r="H11" i="13"/>
  <c r="G11" i="13"/>
  <c r="H10" i="13"/>
  <c r="G10" i="13"/>
  <c r="H9" i="13"/>
  <c r="G9" i="13"/>
  <c r="H8" i="13"/>
  <c r="G8" i="13"/>
  <c r="H7" i="13"/>
  <c r="G7" i="13"/>
  <c r="H6" i="13"/>
  <c r="G6" i="13"/>
  <c r="H5" i="13"/>
  <c r="G5" i="13"/>
  <c r="H4" i="13"/>
  <c r="G4" i="13"/>
  <c r="G15" i="12"/>
  <c r="F15" i="12"/>
  <c r="E15" i="12"/>
  <c r="D15" i="12"/>
  <c r="G11" i="12"/>
  <c r="F11" i="12"/>
  <c r="G10" i="12"/>
  <c r="C15" i="12"/>
  <c r="B10" i="12"/>
  <c r="C10" i="12" s="1"/>
  <c r="C11" i="12"/>
  <c r="D6" i="12"/>
  <c r="D5" i="12"/>
  <c r="F5" i="12"/>
  <c r="G6" i="12"/>
  <c r="F6" i="12"/>
  <c r="C6" i="12"/>
  <c r="D11" i="12" l="1"/>
  <c r="E11" i="12" s="1"/>
  <c r="E10" i="12"/>
  <c r="E6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A_magma_SigGenes" type="6" refreshedVersion="6" background="1" saveData="1">
    <textPr codePage="437" sourceFile="C:\Users\bkp44\Box Sync\Cassano\CCC materials\GWAS\GWAS results\MAGMA\AA_magma_SigGenes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AA_phenoscan_500kb_lungphenos_topSNPs2" type="6" refreshedVersion="6" background="1" saveData="1">
    <textPr codePage="437" sourceFile="C:\Users\bkp44\Box Sync\Cassano\CCC materials\GWAS\GWAS results\LDtrait_phenoscan_res\AA_phenoscan_500kb_lungphenos_topSNPs.csv" comma="1">
      <textFields count="3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ALL_magma_SigGenes" type="6" refreshedVersion="6" background="1" saveData="1">
    <textPr codePage="437" sourceFile="C:\Users\bkp44\Box Sync\Cassano\CCC materials\GWAS\GWAS results\MAGMA\ALL_magma_SigGenes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ALL_phenoscan_500kb_lungphenos_topSNPs1" type="6" refreshedVersion="6" background="1" saveData="1">
    <textPr codePage="437" sourceFile="C:\Users\bkp44\Box Sync\Cassano\CCC materials\GWAS\GWAS results\LDtrait_phenoscan_res\ALL_phenoscan_500kb_lungphenos_topSNPs.csv" comma="1">
      <textFields count="3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EA_magma_SigGenes" type="6" refreshedVersion="6" background="1" saveData="1">
    <textPr codePage="437" sourceFile="C:\Users\bkp44\Box Sync\Cassano\CCC materials\GWAS\GWAS results\MAGMA\EA_magma_SigGenes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EA_phenoscan_500kb_lungphenos_topSNPs3" type="6" refreshedVersion="6" background="1" saveData="1">
    <textPr codePage="437" sourceFile="C:\Users\bkp44\Box Sync\Cassano\CCC materials\GWAS\GWAS results\LDtrait_phenoscan_res\EA_phenoscan_500kb_lungphenos_topSNPs.csv" comma="1">
      <textFields count="3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GS" type="6" refreshedVersion="6" background="1" saveData="1">
    <textPr codePage="437" sourceFile="C:\Users\bkp44\Downloads\FUMA_gene2func115805\GS.txt">
      <textFields count="8"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GS1" type="6" refreshedVersion="6" background="1" saveData="1">
    <textPr codePage="437" sourceFile="C:\Users\bkp44\Downloads\FUMA_gene2func115956\GS.txt">
      <textFields>
        <textField/>
      </textFields>
    </textPr>
  </connection>
  <connection id="9" xr16:uid="{00000000-0015-0000-FFFF-FFFF08000000}" name="GS2" type="6" refreshedVersion="6" background="1" saveData="1">
    <textPr codePage="437" sourceFile="C:\Users\bkp44\Downloads\FUMA_gene2func115896\GS.txt">
      <textFields>
        <textField/>
      </textFields>
    </textPr>
  </connection>
  <connection id="10" xr16:uid="{00000000-0015-0000-FFFF-FFFF09000000}" name="GS3" type="6" refreshedVersion="6" background="1" saveData="1">
    <textPr codePage="437" sourceFile="C:\Users\bkp44\Downloads\FUMA_gene2func115897\GS.txt">
      <textFields>
        <textField/>
      </textFields>
    </textPr>
  </connection>
  <connection id="11" xr16:uid="{00000000-0015-0000-FFFF-FFFF0A000000}" name="GS4" type="6" refreshedVersion="6" background="1" saveData="1">
    <textPr codePage="437" sourceFile="C:\Users\bkp44\Downloads\FUMA_gene2func115881\GS.txt">
      <textFields>
        <textField/>
      </textFields>
    </textPr>
  </connection>
  <connection id="12" xr16:uid="{00000000-0015-0000-FFFF-FFFF0B000000}" name="GS5" type="6" refreshedVersion="6" background="1" saveData="1">
    <textPr codePage="437" sourceFile="C:\Users\bkp44\Downloads\FUMA_gene2func115897\GS.txt">
      <textFields>
        <textField/>
      </textFields>
    </textPr>
  </connection>
  <connection id="13" xr16:uid="{00000000-0015-0000-FFFF-FFFF0C000000}" name="GWAScat_lungSNPs_lookup" type="6" refreshedVersion="6" background="1" saveData="1">
    <textPr codePage="65001" sourceFile="C:\Users\bkp44\Box Sync\Cassano\CCC materials\GWAS\GWAS results\GWAScat_lungSNPs_lookup.csv" comma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GWAScat_lungSNPs_lookup_AA" type="6" refreshedVersion="6" background="1" saveData="1">
    <textPr sourceFile="C:\Users\bkp44\Box Sync\Cassano\CCC materials\GWAS\GWAS results\GWAScat_lungSNPs_lookup_AA.csv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GWAScat_lungSNPs_lookup_EA" type="6" refreshedVersion="6" background="1" saveData="1">
    <textPr sourceFile="C:\Users\bkp44\Box Sync\Cassano\CCC materials\GWAS\GWAS results\GWAScat_lungSNPs_lookup_EA.csv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LDtrait_IndSigSNPs_500kb_AA_lungtraits" type="6" refreshedVersion="6" background="1" saveData="1">
    <textPr codePage="437" sourceFile="C:\Users\bkp44\Box Sync\Cassano\CCC materials\GWAS\GWAS results\LDtrait_phenoscan_res\LDtrait_IndSigSNPs_500kb_AA_lungtraits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LDtrait_IndSigSNPs_500kb_ALL_lungtraits" type="6" refreshedVersion="6" background="1" saveData="1">
    <textPr codePage="437" sourceFile="C:\Users\bkp44\Box Sync\Cassano\CCC materials\GWAS\GWAS results\LDtrait_phenoscan_res\LDtrait_IndSigSNPs_500kb_ALL_lungtraits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1000000}" name="LDtrait_IndSigSNPs_500kb_EA_lungtraits" type="6" refreshedVersion="6" background="1" saveData="1">
    <textPr codePage="437" sourceFile="C:\Users\bkp44\Box Sync\Cassano\CCC materials\GWAS\GWAS results\LDtrait_phenoscan_res\LDtrait_IndSigSNPs_500kb_EA_lungtraits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<sst xmlns="http://schemas.openxmlformats.org/spreadsheetml/2006/main" count="60400" uniqueCount="10083">
  <si>
    <t>Table S1) Participant characteristics by cohort</t>
  </si>
  <si>
    <t>ARIC_EA</t>
  </si>
  <si>
    <t>ARIC_AA</t>
  </si>
  <si>
    <t>CARDIA_EA</t>
  </si>
  <si>
    <t>CARDIA_AA</t>
  </si>
  <si>
    <t>CHS_EA</t>
  </si>
  <si>
    <t>CHS_AA</t>
  </si>
  <si>
    <t>FHS_EA</t>
  </si>
  <si>
    <t>HABC_EA</t>
  </si>
  <si>
    <t>HABC_AA</t>
  </si>
  <si>
    <t>MESA_EA</t>
  </si>
  <si>
    <t>MESA_AA</t>
  </si>
  <si>
    <t>MESA_CHN</t>
  </si>
  <si>
    <t>MESA_HA</t>
  </si>
  <si>
    <t>UKBB_EA</t>
  </si>
  <si>
    <t>mean/N</t>
  </si>
  <si>
    <t>Std/%</t>
  </si>
  <si>
    <t>Total N</t>
  </si>
  <si>
    <t>Female, N (%) </t>
  </si>
  <si>
    <t>270​</t>
  </si>
  <si>
    <t>Age, yr </t>
  </si>
  <si>
    <t>Height, cm </t>
  </si>
  <si>
    <t>Weight, kg </t>
  </si>
  <si>
    <t>Current smoking, N (%) </t>
  </si>
  <si>
    <t>Former smoking, N (%) </t>
  </si>
  <si>
    <t>Baseline FEV1, mL </t>
  </si>
  <si>
    <t>Baseline FVC, mL </t>
  </si>
  <si>
    <t>Baseline fev1/fvc, % </t>
  </si>
  <si>
    <t>N PFT measurements </t>
  </si>
  <si>
    <t>Total follow-up, years </t>
  </si>
  <si>
    <t>Time between PFT visits, years </t>
  </si>
  <si>
    <t xml:space="preserve">Table S2) Independent significant SNPs associated with lung function decline phenotypes </t>
  </si>
  <si>
    <t>ancestry</t>
  </si>
  <si>
    <t>phenotype</t>
  </si>
  <si>
    <t>MarkerName</t>
  </si>
  <si>
    <t>rsID</t>
  </si>
  <si>
    <t>chr</t>
  </si>
  <si>
    <t>EFFECT_ALLELE</t>
  </si>
  <si>
    <t>NON_EFFECT_ALLELE</t>
  </si>
  <si>
    <t>effect_allele_freq</t>
  </si>
  <si>
    <t>N</t>
  </si>
  <si>
    <t>gwasP</t>
  </si>
  <si>
    <t>effect_estimate</t>
  </si>
  <si>
    <t>se</t>
  </si>
  <si>
    <t>HetISq</t>
  </si>
  <si>
    <t>mean_imputation_value</t>
  </si>
  <si>
    <t>nearestGene</t>
  </si>
  <si>
    <t>dist</t>
  </si>
  <si>
    <t>func</t>
  </si>
  <si>
    <t>CADD</t>
  </si>
  <si>
    <t>AA</t>
  </si>
  <si>
    <t>FEV</t>
  </si>
  <si>
    <t>chr1:37651890:TC:T</t>
  </si>
  <si>
    <t>rs573381957</t>
  </si>
  <si>
    <t>t</t>
  </si>
  <si>
    <t>tc</t>
  </si>
  <si>
    <t>RSPO1</t>
  </si>
  <si>
    <t>intronic</t>
  </si>
  <si>
    <t>chr1:48444672:G:A</t>
  </si>
  <si>
    <t>rs112812497</t>
  </si>
  <si>
    <t>a</t>
  </si>
  <si>
    <t>g</t>
  </si>
  <si>
    <t>SPATA6</t>
  </si>
  <si>
    <t>chr1:51840524:GA:G</t>
  </si>
  <si>
    <t>rs3841790</t>
  </si>
  <si>
    <t>ga</t>
  </si>
  <si>
    <t>NRD1</t>
  </si>
  <si>
    <t>chr1:59442416:GTTTGTTTTTGTT:G</t>
  </si>
  <si>
    <t>rs199825170</t>
  </si>
  <si>
    <t>gtttgtttttgtt</t>
  </si>
  <si>
    <t>FGGY</t>
  </si>
  <si>
    <t>chr1:167937746:AT:A</t>
  </si>
  <si>
    <t>rs142854521</t>
  </si>
  <si>
    <t>at</t>
  </si>
  <si>
    <t>DCAF6</t>
  </si>
  <si>
    <t>intergenic</t>
  </si>
  <si>
    <t>chr1:181477589:T:TC</t>
  </si>
  <si>
    <t>rs200637214</t>
  </si>
  <si>
    <t>CACNA1E</t>
  </si>
  <si>
    <t>ncRNA_intronic</t>
  </si>
  <si>
    <t>chr1:182545525:T:C</t>
  </si>
  <si>
    <t>rs74368972</t>
  </si>
  <si>
    <t>RGSL1</t>
  </si>
  <si>
    <t>chr1:194164329:TG:T</t>
  </si>
  <si>
    <t>rs150541988</t>
  </si>
  <si>
    <t>tg</t>
  </si>
  <si>
    <t>RP11-563D10.1</t>
  </si>
  <si>
    <t>chr1:194801469:CT:C</t>
  </si>
  <si>
    <t>rs140472050</t>
  </si>
  <si>
    <t>ct</t>
  </si>
  <si>
    <t>RP11-489C13.1</t>
  </si>
  <si>
    <t>NA</t>
  </si>
  <si>
    <t>chr1:199614040:GT:G</t>
  </si>
  <si>
    <t>rs571089837</t>
  </si>
  <si>
    <t>gt</t>
  </si>
  <si>
    <t>AL450244.1</t>
  </si>
  <si>
    <t>chr1:211644063:G:T</t>
  </si>
  <si>
    <t>rs34028707</t>
  </si>
  <si>
    <t>RP11-354K1.1</t>
  </si>
  <si>
    <t>chr2:21817526:G:A</t>
  </si>
  <si>
    <t>rs139917126</t>
  </si>
  <si>
    <t>AC067959.1</t>
  </si>
  <si>
    <t>chr2:43650017:AG:A</t>
  </si>
  <si>
    <t>rs561006775</t>
  </si>
  <si>
    <t>ag</t>
  </si>
  <si>
    <t>PLEKHH2</t>
  </si>
  <si>
    <t>chr2:60698962:AT:A</t>
  </si>
  <si>
    <t>rs201642827</t>
  </si>
  <si>
    <t>RP11-416L21.1</t>
  </si>
  <si>
    <t>UTR3</t>
  </si>
  <si>
    <t>chr2:67910247:C:T</t>
  </si>
  <si>
    <t>rs72900973</t>
  </si>
  <si>
    <t>c</t>
  </si>
  <si>
    <t>AC010987.6</t>
  </si>
  <si>
    <t>chr2:117170615:TA:T</t>
  </si>
  <si>
    <t>rs1553435575</t>
  </si>
  <si>
    <t>ta</t>
  </si>
  <si>
    <t>AC092170.1</t>
  </si>
  <si>
    <t>chr2:117717495:C:T</t>
  </si>
  <si>
    <t>rs17047317</t>
  </si>
  <si>
    <t>AC009312.1</t>
  </si>
  <si>
    <t>chr2:155511420:A:G</t>
  </si>
  <si>
    <t>rs572356516</t>
  </si>
  <si>
    <t>RNU6-546P</t>
  </si>
  <si>
    <t>chr2:177773534:T:G</t>
  </si>
  <si>
    <t>rs59173154</t>
  </si>
  <si>
    <t>PDE11A</t>
  </si>
  <si>
    <t>chr2:219974584:AT:A</t>
  </si>
  <si>
    <t>rs201269787</t>
  </si>
  <si>
    <t>MIR4268</t>
  </si>
  <si>
    <t>chr3:21811212:T:C</t>
  </si>
  <si>
    <t>rs55700075</t>
  </si>
  <si>
    <t>ZNF385D</t>
  </si>
  <si>
    <t>chr3:100133461:G:T</t>
  </si>
  <si>
    <t>rs184585547</t>
  </si>
  <si>
    <t>CMSS1</t>
  </si>
  <si>
    <t>chr3:104109049:G:GT</t>
  </si>
  <si>
    <t>rs555325577</t>
  </si>
  <si>
    <t>RP11-40M23.1</t>
  </si>
  <si>
    <t>chr3:143614980:G:T</t>
  </si>
  <si>
    <t>rs560127133</t>
  </si>
  <si>
    <t>SLC9A9</t>
  </si>
  <si>
    <t>chr3:155795959:AAATAAT:A</t>
  </si>
  <si>
    <t>rs553905319</t>
  </si>
  <si>
    <t>aaataat</t>
  </si>
  <si>
    <t>C3orf33</t>
  </si>
  <si>
    <t>chr3:188217084:G:C</t>
  </si>
  <si>
    <t>rs78405770</t>
  </si>
  <si>
    <t>LPP</t>
  </si>
  <si>
    <t>chr3:189106999:AT:A</t>
  </si>
  <si>
    <t>rs142295790</t>
  </si>
  <si>
    <t>TPRG1</t>
  </si>
  <si>
    <t>exonic</t>
  </si>
  <si>
    <t>chr4:14941169:T:G</t>
  </si>
  <si>
    <t>rs557998134</t>
  </si>
  <si>
    <t>CPEB2-AS1</t>
  </si>
  <si>
    <t>chr4:26675333:G:T</t>
  </si>
  <si>
    <t>rs76376709</t>
  </si>
  <si>
    <t>TBC1D19</t>
  </si>
  <si>
    <t>chr4:30879444:AT:A</t>
  </si>
  <si>
    <t>rs138466060</t>
  </si>
  <si>
    <t>PCDH7</t>
  </si>
  <si>
    <t>chr4:71826274:G:T</t>
  </si>
  <si>
    <t>rs111351387</t>
  </si>
  <si>
    <t>RP11-545L5.1</t>
  </si>
  <si>
    <t>chr4:83287731:GC:G</t>
  </si>
  <si>
    <t>rs541613145</t>
  </si>
  <si>
    <t>gc</t>
  </si>
  <si>
    <t>COQ2</t>
  </si>
  <si>
    <t>chr4:96529961:ATTG:A</t>
  </si>
  <si>
    <t>rs138546049</t>
  </si>
  <si>
    <t>attg</t>
  </si>
  <si>
    <t>NDST4</t>
  </si>
  <si>
    <t>chr4:136442980:GC:G</t>
  </si>
  <si>
    <t>rs552356110</t>
  </si>
  <si>
    <t>RP11-775H9.2</t>
  </si>
  <si>
    <t>chr4:149784918:TAAAC:T</t>
  </si>
  <si>
    <t>rs541700510</t>
  </si>
  <si>
    <t>taaac</t>
  </si>
  <si>
    <t>RP11-526A4.1</t>
  </si>
  <si>
    <t>chr5:59738936:TA:T</t>
  </si>
  <si>
    <t>rs547209030</t>
  </si>
  <si>
    <t>PDE4D</t>
  </si>
  <si>
    <t>chr5:84916990:GT:G</t>
  </si>
  <si>
    <t>rs373255037</t>
  </si>
  <si>
    <t>RP11-509M23.1</t>
  </si>
  <si>
    <t>chr5:98339920:GT:G</t>
  </si>
  <si>
    <t>rs147876914</t>
  </si>
  <si>
    <t>CH17-12M21.1</t>
  </si>
  <si>
    <t>chr5:136051989:G:GCCT</t>
  </si>
  <si>
    <t>rs368967832</t>
  </si>
  <si>
    <t>TGFBI</t>
  </si>
  <si>
    <t>chr5:176508392:C:T</t>
  </si>
  <si>
    <t>rs572805660</t>
  </si>
  <si>
    <t>FAF2</t>
  </si>
  <si>
    <t>chr6:3894067:C:T</t>
  </si>
  <si>
    <t>rs7761337</t>
  </si>
  <si>
    <t>RP1-140K8.1</t>
  </si>
  <si>
    <t>chr6:21801810:C:T</t>
  </si>
  <si>
    <t>rs77365358</t>
  </si>
  <si>
    <t>CASC15</t>
  </si>
  <si>
    <t>chr6:55623623:GATATATAC:G</t>
  </si>
  <si>
    <t>rs559126463</t>
  </si>
  <si>
    <t>gatatatac</t>
  </si>
  <si>
    <t>HMGCLL1</t>
  </si>
  <si>
    <t>chr6:62325265:A:T</t>
  </si>
  <si>
    <t>rs540182467</t>
  </si>
  <si>
    <t>KHDRBS2</t>
  </si>
  <si>
    <t>chr6:84064782:G:T</t>
  </si>
  <si>
    <t>rs77056508</t>
  </si>
  <si>
    <t>MRAP2</t>
  </si>
  <si>
    <t>chr6:96651821:CA:C</t>
  </si>
  <si>
    <t>rs149864635</t>
  </si>
  <si>
    <t>ca</t>
  </si>
  <si>
    <t>RP11-304C16.2</t>
  </si>
  <si>
    <t>chr6:106664761:G:T</t>
  </si>
  <si>
    <t>rs57770734</t>
  </si>
  <si>
    <t>QRSL1</t>
  </si>
  <si>
    <t>chr6:129291921:AT:A</t>
  </si>
  <si>
    <t>rs3215022</t>
  </si>
  <si>
    <t>LAMA2</t>
  </si>
  <si>
    <t>chr6:129873877:CA:C</t>
  </si>
  <si>
    <t>rs111880559</t>
  </si>
  <si>
    <t>TMEM244</t>
  </si>
  <si>
    <t>chr6:170264203:G:T</t>
  </si>
  <si>
    <t>rs78109060</t>
  </si>
  <si>
    <t>RP5-1086L22.1</t>
  </si>
  <si>
    <t>chr7:9018891:G:T</t>
  </si>
  <si>
    <t>rs555331542</t>
  </si>
  <si>
    <t>RP4-668E10.2</t>
  </si>
  <si>
    <t>chr7:13716016:C:CAA</t>
  </si>
  <si>
    <t>rs143624225</t>
  </si>
  <si>
    <t>caa</t>
  </si>
  <si>
    <t>AC011288.2</t>
  </si>
  <si>
    <t>chr7:28268634:C:T</t>
  </si>
  <si>
    <t>rs115707824</t>
  </si>
  <si>
    <t>AC005017.2</t>
  </si>
  <si>
    <t>chr7:47574242:C:CTT</t>
  </si>
  <si>
    <t>rs570898349</t>
  </si>
  <si>
    <t>ctt</t>
  </si>
  <si>
    <t>TNS3</t>
  </si>
  <si>
    <t>chr7:68308924:G:C</t>
  </si>
  <si>
    <t>rs140648793</t>
  </si>
  <si>
    <t>RP5-945F2.3</t>
  </si>
  <si>
    <t>chr7:79793082:A:T</t>
  </si>
  <si>
    <t>rs2037582</t>
  </si>
  <si>
    <t>RNU6-849P</t>
  </si>
  <si>
    <t>chr7:89108641:CTG:C</t>
  </si>
  <si>
    <t>rs540006457</t>
  </si>
  <si>
    <t>ctg</t>
  </si>
  <si>
    <t>ZNF804B</t>
  </si>
  <si>
    <t>chr7:98826769:CTT:C</t>
  </si>
  <si>
    <t>rs536389489</t>
  </si>
  <si>
    <t>TMEM130</t>
  </si>
  <si>
    <t>chr8:21276621:GTCT:G</t>
  </si>
  <si>
    <t>rs560378968</t>
  </si>
  <si>
    <t>gtct</t>
  </si>
  <si>
    <t>RP11-24P4.1</t>
  </si>
  <si>
    <t>chr8:86946269:T:TA</t>
  </si>
  <si>
    <t>rs529697173</t>
  </si>
  <si>
    <t>CNBD1</t>
  </si>
  <si>
    <t>chr8:97187439:TTC:T</t>
  </si>
  <si>
    <t>rs551980272</t>
  </si>
  <si>
    <t>ttc</t>
  </si>
  <si>
    <t>CPQ</t>
  </si>
  <si>
    <t>chr8:100997308:AT:A</t>
  </si>
  <si>
    <t>rs533036823</t>
  </si>
  <si>
    <t>Y_RNA</t>
  </si>
  <si>
    <t>chr8:124197953:C:T</t>
  </si>
  <si>
    <t>rs11988179</t>
  </si>
  <si>
    <t>RP11-37N22.1</t>
  </si>
  <si>
    <t>chr9:79179745:C:T</t>
  </si>
  <si>
    <t>rs540717806</t>
  </si>
  <si>
    <t>RP11-165H23.1</t>
  </si>
  <si>
    <t>chr9:107701599:A:T</t>
  </si>
  <si>
    <t>rs563180072</t>
  </si>
  <si>
    <t>RNU6-996P</t>
  </si>
  <si>
    <t>chr9:121795300:C:T</t>
  </si>
  <si>
    <t>rs148652557</t>
  </si>
  <si>
    <t>DAB2IP</t>
  </si>
  <si>
    <t>upstream</t>
  </si>
  <si>
    <t>chr10:19664551:GTTTA:G</t>
  </si>
  <si>
    <t>rs566860760</t>
  </si>
  <si>
    <t>gttta</t>
  </si>
  <si>
    <t>MALRD1</t>
  </si>
  <si>
    <t>chr10:56614497:AT:A</t>
  </si>
  <si>
    <t>rs146665449</t>
  </si>
  <si>
    <t>SNORD2</t>
  </si>
  <si>
    <t>downstream</t>
  </si>
  <si>
    <t>chr10:72786527:G:C</t>
  </si>
  <si>
    <t>rs113203370</t>
  </si>
  <si>
    <t>MCU</t>
  </si>
  <si>
    <t>chr10:109317561:G:T</t>
  </si>
  <si>
    <t>rs111969697</t>
  </si>
  <si>
    <t>RNU6-839P</t>
  </si>
  <si>
    <t>chr11:2104474:G:T</t>
  </si>
  <si>
    <t>rs183024176</t>
  </si>
  <si>
    <t>IGF2</t>
  </si>
  <si>
    <t>chr11:22285746:C:T</t>
  </si>
  <si>
    <t>rs12283573</t>
  </si>
  <si>
    <t>CTD-2140G10.2</t>
  </si>
  <si>
    <t>chr11:24338419:G:T</t>
  </si>
  <si>
    <t>rs12786267</t>
  </si>
  <si>
    <t>RP11-2F20.1</t>
  </si>
  <si>
    <t>chr11:36674170:G:C</t>
  </si>
  <si>
    <t>rs112348005</t>
  </si>
  <si>
    <t>C11orf74</t>
  </si>
  <si>
    <t>chr11:100667615:G:GT</t>
  </si>
  <si>
    <t>rs559711501</t>
  </si>
  <si>
    <t>AP000620.1</t>
  </si>
  <si>
    <t>chr11:109373286:CA:C</t>
  </si>
  <si>
    <t>rs78649925</t>
  </si>
  <si>
    <t>CUL5</t>
  </si>
  <si>
    <t>chr11:127125268:G:T</t>
  </si>
  <si>
    <t>rs74692668</t>
  </si>
  <si>
    <t>CTD-2234N14.2</t>
  </si>
  <si>
    <t>chr12:20968383:TATACATAACAAATAA:T</t>
  </si>
  <si>
    <t>rs199738686</t>
  </si>
  <si>
    <t>tatacataacaaataa</t>
  </si>
  <si>
    <t>SLCO1B3:LST3:SLCO1B7</t>
  </si>
  <si>
    <t>chr12:104986043:TA:T</t>
  </si>
  <si>
    <t>rs113468924</t>
  </si>
  <si>
    <t>C12orf45</t>
  </si>
  <si>
    <t>chr12:106154315:CAA:C</t>
  </si>
  <si>
    <t>rs371843087</t>
  </si>
  <si>
    <t>NUAK1</t>
  </si>
  <si>
    <t>chr13:26600815:T:A</t>
  </si>
  <si>
    <t>rs115138261</t>
  </si>
  <si>
    <t>WASF3</t>
  </si>
  <si>
    <t>chr13:59888876:AT:A</t>
  </si>
  <si>
    <t>rs138593800</t>
  </si>
  <si>
    <t>DIAPH3</t>
  </si>
  <si>
    <t>chr13:99121739:ATATC:A</t>
  </si>
  <si>
    <t>rs539144447</t>
  </si>
  <si>
    <t>atatc</t>
  </si>
  <si>
    <t>DOCK9-AS2</t>
  </si>
  <si>
    <t>chr13:101356177:A:T</t>
  </si>
  <si>
    <t>rs139426357</t>
  </si>
  <si>
    <t>NALCN</t>
  </si>
  <si>
    <t>chr14:21138466:GA:G</t>
  </si>
  <si>
    <t>rs142661538</t>
  </si>
  <si>
    <t>OR5AU1</t>
  </si>
  <si>
    <t>chr14:97960702:AT:A</t>
  </si>
  <si>
    <t>rs146803965</t>
  </si>
  <si>
    <t>C14orf64</t>
  </si>
  <si>
    <t>chr15:27308659:CAT:C</t>
  </si>
  <si>
    <t>rs576840944</t>
  </si>
  <si>
    <t>cat</t>
  </si>
  <si>
    <t>GABRG3</t>
  </si>
  <si>
    <t>chr15:33544344:TA:T</t>
  </si>
  <si>
    <t>rs5811769</t>
  </si>
  <si>
    <t>RYR3</t>
  </si>
  <si>
    <t>chr15:56648485:T:C</t>
  </si>
  <si>
    <t>rs77464199</t>
  </si>
  <si>
    <t>ZNF280D</t>
  </si>
  <si>
    <t>chr15:90311298:C:T</t>
  </si>
  <si>
    <t>rs114500587</t>
  </si>
  <si>
    <t>AC091167.3</t>
  </si>
  <si>
    <t>chr15:100807858:C:T</t>
  </si>
  <si>
    <t>rs73476915</t>
  </si>
  <si>
    <t>RP11-66B24.5</t>
  </si>
  <si>
    <t>chr16:17854027:C:T</t>
  </si>
  <si>
    <t>rs78710550</t>
  </si>
  <si>
    <t>CTD-3229J4.1</t>
  </si>
  <si>
    <t>chr16:87975534:CG:C</t>
  </si>
  <si>
    <t>rs201980265</t>
  </si>
  <si>
    <t>cg</t>
  </si>
  <si>
    <t>BANP</t>
  </si>
  <si>
    <t>chr17:35234146:C:T</t>
  </si>
  <si>
    <t>rs536264218</t>
  </si>
  <si>
    <t>RP11-799D4.4</t>
  </si>
  <si>
    <t>chr17:41163332:TG:T</t>
  </si>
  <si>
    <t>rs539103008</t>
  </si>
  <si>
    <t>KRTAP4-4</t>
  </si>
  <si>
    <t>chr17:59618822:G:T</t>
  </si>
  <si>
    <t>rs200299807</t>
  </si>
  <si>
    <t>CLTC</t>
  </si>
  <si>
    <t>chr17:67762681:AT:A</t>
  </si>
  <si>
    <t>rs530908617</t>
  </si>
  <si>
    <t>RP11-557B23.3</t>
  </si>
  <si>
    <t>chr18:6995573:T:TA</t>
  </si>
  <si>
    <t>rs200746080</t>
  </si>
  <si>
    <t>LAMA1</t>
  </si>
  <si>
    <t>chr18:9804032:CGGGA:C</t>
  </si>
  <si>
    <t>rs575207381</t>
  </si>
  <si>
    <t>cggga</t>
  </si>
  <si>
    <t>RAB31</t>
  </si>
  <si>
    <t>chr18:52969017:C:CAA</t>
  </si>
  <si>
    <t>rs200165168</t>
  </si>
  <si>
    <t>DCC</t>
  </si>
  <si>
    <t>chr19:13178904:G:T</t>
  </si>
  <si>
    <t>rs74411019</t>
  </si>
  <si>
    <t>CTC-250I14.1</t>
  </si>
  <si>
    <t>chr19:18361233:G:T</t>
  </si>
  <si>
    <t>rs10402064</t>
  </si>
  <si>
    <t>PGPEP1</t>
  </si>
  <si>
    <t>chr19:31370120:C:CCATTCATT</t>
  </si>
  <si>
    <t>rs10672835</t>
  </si>
  <si>
    <t>ccattcatt</t>
  </si>
  <si>
    <t>AC007796.1</t>
  </si>
  <si>
    <t>chr19:34576076:G:T</t>
  </si>
  <si>
    <t>rs116827631</t>
  </si>
  <si>
    <t>SCGB1B2P</t>
  </si>
  <si>
    <t>chr19:40769863:G:A</t>
  </si>
  <si>
    <t>rs148105241</t>
  </si>
  <si>
    <t>MIA-RAB4B:MIA</t>
  </si>
  <si>
    <t>chr19:40786579:G:A</t>
  </si>
  <si>
    <t>rs112293750</t>
  </si>
  <si>
    <t>MIA-RAB4B:RAB4B:RAB4B-EGLN2</t>
  </si>
  <si>
    <t>chr19:55560165:CTTTATTTA:C</t>
  </si>
  <si>
    <t>rs529205471</t>
  </si>
  <si>
    <t>ctttattta</t>
  </si>
  <si>
    <t>SBK3</t>
  </si>
  <si>
    <t>chr20:36816191:C:T</t>
  </si>
  <si>
    <t>rs112654834</t>
  </si>
  <si>
    <t>SOGA1</t>
  </si>
  <si>
    <t>chr20:59843444:GTAT:G</t>
  </si>
  <si>
    <t>rs577618094</t>
  </si>
  <si>
    <t>gtat</t>
  </si>
  <si>
    <t>PHACTR3</t>
  </si>
  <si>
    <t>chr21:18642225:GA:G</t>
  </si>
  <si>
    <t>rs575732714</t>
  </si>
  <si>
    <t>AL109763.2:AF240627.2</t>
  </si>
  <si>
    <t>chr21:19081602:AT:A</t>
  </si>
  <si>
    <t>rs149820286</t>
  </si>
  <si>
    <t>AP000431.1</t>
  </si>
  <si>
    <t>chr21:33507854:CA:C</t>
  </si>
  <si>
    <t>rs199898805</t>
  </si>
  <si>
    <t>GART</t>
  </si>
  <si>
    <t>chr21:41521916:C:T</t>
  </si>
  <si>
    <t>rs75115548</t>
  </si>
  <si>
    <t>TMPRSS2</t>
  </si>
  <si>
    <t>chr22:39271789:A:T</t>
  </si>
  <si>
    <t>rs75267345</t>
  </si>
  <si>
    <t>AL031590.1</t>
  </si>
  <si>
    <t>chr22:41780906:CGG:C</t>
  </si>
  <si>
    <t>rs550254690</t>
  </si>
  <si>
    <t>cgg</t>
  </si>
  <si>
    <t>MEI1</t>
  </si>
  <si>
    <t>chr22:46177006:T:G</t>
  </si>
  <si>
    <t>rs4253665</t>
  </si>
  <si>
    <t>PPARA</t>
  </si>
  <si>
    <t>chr22:48155361:C:T</t>
  </si>
  <si>
    <t>rs76082528</t>
  </si>
  <si>
    <t>LL22NC03-121E8.3</t>
  </si>
  <si>
    <t>ncRNA_exonic</t>
  </si>
  <si>
    <t>FVC</t>
  </si>
  <si>
    <t>chr1:190057882:AT:A</t>
  </si>
  <si>
    <t>rs60402465</t>
  </si>
  <si>
    <t>BRINP3</t>
  </si>
  <si>
    <t>chr1:217335776:G:C</t>
  </si>
  <si>
    <t>rs11809837</t>
  </si>
  <si>
    <t>GPATCH2</t>
  </si>
  <si>
    <t>chr1:233974889:CGTAAT:C</t>
  </si>
  <si>
    <t>rs567840101</t>
  </si>
  <si>
    <t>cgtaat</t>
  </si>
  <si>
    <t>SLC35F3</t>
  </si>
  <si>
    <t>chr2:21884463:GTGA:G</t>
  </si>
  <si>
    <t>rs145595493</t>
  </si>
  <si>
    <t>gtga</t>
  </si>
  <si>
    <t>chr2:75212382:C:G</t>
  </si>
  <si>
    <t>rs539758955</t>
  </si>
  <si>
    <t>TACR1</t>
  </si>
  <si>
    <t>chr2:116850979:C:T</t>
  </si>
  <si>
    <t>rs13391412</t>
  </si>
  <si>
    <t>AC062016.3</t>
  </si>
  <si>
    <t>chr2:159906576:CG:C</t>
  </si>
  <si>
    <t>rs529629760</t>
  </si>
  <si>
    <t>LY75</t>
  </si>
  <si>
    <t>chr2:202798705:C:T</t>
  </si>
  <si>
    <t>rs192874408</t>
  </si>
  <si>
    <t>ICA1L</t>
  </si>
  <si>
    <t>chr2:238947352:C:T</t>
  </si>
  <si>
    <t>rs13416373</t>
  </si>
  <si>
    <t>AC114788.2</t>
  </si>
  <si>
    <t>chr3:20815668:C:T</t>
  </si>
  <si>
    <t>rs139399765</t>
  </si>
  <si>
    <t>RNU6-815P</t>
  </si>
  <si>
    <t>chr3:30312394:GA:G</t>
  </si>
  <si>
    <t>rs142276446</t>
  </si>
  <si>
    <t>U3</t>
  </si>
  <si>
    <t>chr3:38204076:C:T</t>
  </si>
  <si>
    <t>rs9838003</t>
  </si>
  <si>
    <t>OXSR1</t>
  </si>
  <si>
    <t>chr3:66944935:CTA:C</t>
  </si>
  <si>
    <t>rs34389197</t>
  </si>
  <si>
    <t>cta</t>
  </si>
  <si>
    <t>KBTBD8</t>
  </si>
  <si>
    <t>chr3:117459868:AT:A</t>
  </si>
  <si>
    <t>rs574543239</t>
  </si>
  <si>
    <t>LSAMP</t>
  </si>
  <si>
    <t>chr3:119728124:GATA:G</t>
  </si>
  <si>
    <t>rs370728663</t>
  </si>
  <si>
    <t>gata</t>
  </si>
  <si>
    <t>MAATS1</t>
  </si>
  <si>
    <t>chr3:133034613:C:T</t>
  </si>
  <si>
    <t>rs59676831</t>
  </si>
  <si>
    <t>RP11-469L4.1</t>
  </si>
  <si>
    <t>chr3:183341683:TG:T</t>
  </si>
  <si>
    <t>rs551850861</t>
  </si>
  <si>
    <t>MCF2L2</t>
  </si>
  <si>
    <t>chr4:5990210:G:T</t>
  </si>
  <si>
    <t>rs73795137</t>
  </si>
  <si>
    <t>C4orf50</t>
  </si>
  <si>
    <t>chr4:12341194:GT:G</t>
  </si>
  <si>
    <t>rs560663219</t>
  </si>
  <si>
    <t>RNU6-578P</t>
  </si>
  <si>
    <t>chr4:121943924:GT:G</t>
  </si>
  <si>
    <t>rs75269797</t>
  </si>
  <si>
    <t>TRPC3</t>
  </si>
  <si>
    <t>chr5:11335326:T:C</t>
  </si>
  <si>
    <t>rs32137</t>
  </si>
  <si>
    <t>CTNND2</t>
  </si>
  <si>
    <t>chr5:34846248:TA:T</t>
  </si>
  <si>
    <t>rs369887572</t>
  </si>
  <si>
    <t>TTC23L</t>
  </si>
  <si>
    <t>chr5:100476500:C:T</t>
  </si>
  <si>
    <t>rs73777553</t>
  </si>
  <si>
    <t>CTD-2001C12.1</t>
  </si>
  <si>
    <t>chr5:117416570:CTTAT:C</t>
  </si>
  <si>
    <t>rs531825906</t>
  </si>
  <si>
    <t>cttat</t>
  </si>
  <si>
    <t>LINC00992</t>
  </si>
  <si>
    <t>chr7:429827:GC:G</t>
  </si>
  <si>
    <t>rs559318546</t>
  </si>
  <si>
    <t>AC226118.1</t>
  </si>
  <si>
    <t>chr7:151569814:A:C</t>
  </si>
  <si>
    <t>rs114864927</t>
  </si>
  <si>
    <t>PRKAG2</t>
  </si>
  <si>
    <t>chr8:1345728:C:T</t>
  </si>
  <si>
    <t>rs12678087</t>
  </si>
  <si>
    <t>AF067845.1</t>
  </si>
  <si>
    <t>chr8:16506991:G:C</t>
  </si>
  <si>
    <t>rs111940952</t>
  </si>
  <si>
    <t>MSR1</t>
  </si>
  <si>
    <t>chr8:28424677:T:TG</t>
  </si>
  <si>
    <t>rs567540147</t>
  </si>
  <si>
    <t>FBXO16</t>
  </si>
  <si>
    <t>chr8:131672851:T:TA</t>
  </si>
  <si>
    <t>rs563998128</t>
  </si>
  <si>
    <t>CTD-2008O4.1</t>
  </si>
  <si>
    <t>chr9:22220699:G:C</t>
  </si>
  <si>
    <t>rs191509514</t>
  </si>
  <si>
    <t>RP11-408N14.1</t>
  </si>
  <si>
    <t>chr10:8406901:ATTTCTT:A</t>
  </si>
  <si>
    <t>rs564809739</t>
  </si>
  <si>
    <t>atttctt</t>
  </si>
  <si>
    <t>RP11-543F8.2</t>
  </si>
  <si>
    <t>chr10:17031560:C:T</t>
  </si>
  <si>
    <t>rs7089485</t>
  </si>
  <si>
    <t>CUBN</t>
  </si>
  <si>
    <t>chr10:103676221:C:T</t>
  </si>
  <si>
    <t>rs74154586</t>
  </si>
  <si>
    <t>SH3PXD2A</t>
  </si>
  <si>
    <t>chr10:123842070:G:T</t>
  </si>
  <si>
    <t>rs17106112</t>
  </si>
  <si>
    <t>CPXM2</t>
  </si>
  <si>
    <t>chr10:127491343:TA:T</t>
  </si>
  <si>
    <t>rs564310435</t>
  </si>
  <si>
    <t>DOCK1</t>
  </si>
  <si>
    <t>chr11:32052634:G:C</t>
  </si>
  <si>
    <t>rs74996963</t>
  </si>
  <si>
    <t>RCN1</t>
  </si>
  <si>
    <t>chr12:70772864:CTTACT:C</t>
  </si>
  <si>
    <t>rs550545983</t>
  </si>
  <si>
    <t>cttact</t>
  </si>
  <si>
    <t>PTPRR</t>
  </si>
  <si>
    <t>chr12:78995743:AT:A</t>
  </si>
  <si>
    <t>rs138567296</t>
  </si>
  <si>
    <t>SYT1:RP11-390N6.1</t>
  </si>
  <si>
    <t>chr12:106386428:CT:C</t>
  </si>
  <si>
    <t>rs370770207</t>
  </si>
  <si>
    <t>POLR3B</t>
  </si>
  <si>
    <t>chr13:42067709:A:T</t>
  </si>
  <si>
    <t>rs535111851</t>
  </si>
  <si>
    <t>DGKH</t>
  </si>
  <si>
    <t>chr13:46209159:AT:A</t>
  </si>
  <si>
    <t>rs36039129</t>
  </si>
  <si>
    <t>LCP1</t>
  </si>
  <si>
    <t>chr13:57771986:AT:A</t>
  </si>
  <si>
    <t>rs529802055</t>
  </si>
  <si>
    <t>PCDH17</t>
  </si>
  <si>
    <t>chr14:26471452:TA:T</t>
  </si>
  <si>
    <t>rs139950024</t>
  </si>
  <si>
    <t>NOVA1</t>
  </si>
  <si>
    <t>chr15:37259151:CAGA:C</t>
  </si>
  <si>
    <t>rs577092068</t>
  </si>
  <si>
    <t>caga</t>
  </si>
  <si>
    <t>RP11-597G23.1</t>
  </si>
  <si>
    <t>chr16:83894777:A:T</t>
  </si>
  <si>
    <t>rs116228772</t>
  </si>
  <si>
    <t>MLYCD</t>
  </si>
  <si>
    <t>chr17:37012203:G:C</t>
  </si>
  <si>
    <t>rs8069901</t>
  </si>
  <si>
    <t>AATF</t>
  </si>
  <si>
    <t>chr17:51231808:A:G</t>
  </si>
  <si>
    <t>rs543095760</t>
  </si>
  <si>
    <t>MBTD1</t>
  </si>
  <si>
    <t>chr17:72146368:CT:C</t>
  </si>
  <si>
    <t>rs11387996</t>
  </si>
  <si>
    <t>SOX9-AS1</t>
  </si>
  <si>
    <t>chr18:74083837:T:C</t>
  </si>
  <si>
    <t>rs62096989</t>
  </si>
  <si>
    <t>FBXO15</t>
  </si>
  <si>
    <t>chr19:34067102:C:T</t>
  </si>
  <si>
    <t>rs115778423</t>
  </si>
  <si>
    <t>RPS4XP21</t>
  </si>
  <si>
    <t>chr22:50181915:G:T</t>
  </si>
  <si>
    <t>rs142703236</t>
  </si>
  <si>
    <t>PANX2</t>
  </si>
  <si>
    <t>RATIO</t>
  </si>
  <si>
    <t>chr1:5854221:G:A</t>
  </si>
  <si>
    <t>rs71629751</t>
  </si>
  <si>
    <t>MIR4689</t>
  </si>
  <si>
    <t>chr1:111411223:TA:T</t>
  </si>
  <si>
    <t>rs200267056</t>
  </si>
  <si>
    <t>OVGP1</t>
  </si>
  <si>
    <t>chr1:116142894:TG:T</t>
  </si>
  <si>
    <t>rs11393985</t>
  </si>
  <si>
    <t>MAB21L3</t>
  </si>
  <si>
    <t>chr1:118184080:GA:G</t>
  </si>
  <si>
    <t>rs76095077</t>
  </si>
  <si>
    <t>SPAG17</t>
  </si>
  <si>
    <t>chr1:180368014:A:T</t>
  </si>
  <si>
    <t>rs577798962</t>
  </si>
  <si>
    <t>ACBD6</t>
  </si>
  <si>
    <t>chr1:197028134:GT:G</t>
  </si>
  <si>
    <t>rs558761950</t>
  </si>
  <si>
    <t>F13B</t>
  </si>
  <si>
    <t>chr1:205878977:TA:T</t>
  </si>
  <si>
    <t>rs34275703</t>
  </si>
  <si>
    <t>PM20D1</t>
  </si>
  <si>
    <t>chr1:213942381:CT:C</t>
  </si>
  <si>
    <t>rs111890249</t>
  </si>
  <si>
    <t>PROX1-AS1</t>
  </si>
  <si>
    <t>chr1:221133725:TA:T</t>
  </si>
  <si>
    <t>rs140242409</t>
  </si>
  <si>
    <t>RP11-453O22.1</t>
  </si>
  <si>
    <t>chr1:238461026:G:GT</t>
  </si>
  <si>
    <t>rs561379073</t>
  </si>
  <si>
    <t>LINC01139</t>
  </si>
  <si>
    <t>chr1:238700693:G:C</t>
  </si>
  <si>
    <t>rs74148439</t>
  </si>
  <si>
    <t>MIPEPP2</t>
  </si>
  <si>
    <t>chr2:58448863:A:G</t>
  </si>
  <si>
    <t>rs10490245</t>
  </si>
  <si>
    <t>LINC01122</t>
  </si>
  <si>
    <t>chr2:72921060:C:T</t>
  </si>
  <si>
    <t>rs10204072</t>
  </si>
  <si>
    <t>EMX1</t>
  </si>
  <si>
    <t>chr2:81720228:TA:T</t>
  </si>
  <si>
    <t>rs199521958</t>
  </si>
  <si>
    <t>AC013262.1</t>
  </si>
  <si>
    <t>chr2:127371330:G:C</t>
  </si>
  <si>
    <t>rs116074154</t>
  </si>
  <si>
    <t>MAP3K2</t>
  </si>
  <si>
    <t>chr2:146597024:GA:G</t>
  </si>
  <si>
    <t>rs373835184</t>
  </si>
  <si>
    <t>PABPC1P2</t>
  </si>
  <si>
    <t>chr2:151847700:T:TA</t>
  </si>
  <si>
    <t>rs570998095</t>
  </si>
  <si>
    <t>CACNB4</t>
  </si>
  <si>
    <t>chr2:167517222:G:T</t>
  </si>
  <si>
    <t>rs187650108</t>
  </si>
  <si>
    <t>AC074363.1</t>
  </si>
  <si>
    <t>chr2:191106536:G:T</t>
  </si>
  <si>
    <t>rs61302274</t>
  </si>
  <si>
    <t>STAT4</t>
  </si>
  <si>
    <t>chr3:35024512:GT:G</t>
  </si>
  <si>
    <t>rs148757682</t>
  </si>
  <si>
    <t>FECHP1</t>
  </si>
  <si>
    <t>chr3:66183322:C:G</t>
  </si>
  <si>
    <t>rs138441009</t>
  </si>
  <si>
    <t>SLC25A26</t>
  </si>
  <si>
    <t>chr3:78297462:AT:A</t>
  </si>
  <si>
    <t>rs529171278</t>
  </si>
  <si>
    <t>RP11-314M24.1</t>
  </si>
  <si>
    <t>chr3:102779648:T:C</t>
  </si>
  <si>
    <t>rs116075063</t>
  </si>
  <si>
    <t>RNU6-461P</t>
  </si>
  <si>
    <t>chr3:105650422:C:T</t>
  </si>
  <si>
    <t>rs547073591</t>
  </si>
  <si>
    <t>CBLB</t>
  </si>
  <si>
    <t>chr3:134390274:AT:A</t>
  </si>
  <si>
    <t>rs144006664</t>
  </si>
  <si>
    <t>HMGN1P9</t>
  </si>
  <si>
    <t>chr3:154529510:C:T</t>
  </si>
  <si>
    <t>rs562348111</t>
  </si>
  <si>
    <t>RP11-656A15.1</t>
  </si>
  <si>
    <t>chr3:162066920:C:T</t>
  </si>
  <si>
    <t>rs559404762</t>
  </si>
  <si>
    <t>RP11-774I5.1</t>
  </si>
  <si>
    <t>chr3:174887379:TATTA:T</t>
  </si>
  <si>
    <t>rs573063833</t>
  </si>
  <si>
    <t>tatta</t>
  </si>
  <si>
    <t>NAALADL2</t>
  </si>
  <si>
    <t>chr3:180476891:C:CTG</t>
  </si>
  <si>
    <t>rs371377078</t>
  </si>
  <si>
    <t>RP11-420J11.2</t>
  </si>
  <si>
    <t>chr3:196152840:GT:G</t>
  </si>
  <si>
    <t>rs199904270</t>
  </si>
  <si>
    <t>LINC00885</t>
  </si>
  <si>
    <t>chr4:22504239:GA:G</t>
  </si>
  <si>
    <t>rs150776262</t>
  </si>
  <si>
    <t>GPR125</t>
  </si>
  <si>
    <t>chr4:52999239:GCTTTGACTCC:G</t>
  </si>
  <si>
    <t>rs562151542</t>
  </si>
  <si>
    <t>gctttgactcc</t>
  </si>
  <si>
    <t>SCFD2</t>
  </si>
  <si>
    <t>chr4:77069774:C:T</t>
  </si>
  <si>
    <t>rs4252807</t>
  </si>
  <si>
    <t>CCNI</t>
  </si>
  <si>
    <t>chr4:133996870:AC:A</t>
  </si>
  <si>
    <t>rs369095991</t>
  </si>
  <si>
    <t>ac</t>
  </si>
  <si>
    <t>RP11-427M20.1</t>
  </si>
  <si>
    <t>chr4:142766606:A:T</t>
  </si>
  <si>
    <t>rs6814777</t>
  </si>
  <si>
    <t>INPP4B</t>
  </si>
  <si>
    <t>chr4:143803321:C:G</t>
  </si>
  <si>
    <t>rs182558371</t>
  </si>
  <si>
    <t>RP13-578N3.3</t>
  </si>
  <si>
    <t>chr4:169271449:TCCC:T</t>
  </si>
  <si>
    <t>rs34278742</t>
  </si>
  <si>
    <t>tccc</t>
  </si>
  <si>
    <t>SH3RF1</t>
  </si>
  <si>
    <t>chr4:172072240:AT:A</t>
  </si>
  <si>
    <t>rs71244912</t>
  </si>
  <si>
    <t>GALNTL6</t>
  </si>
  <si>
    <t>chr4:182325742:GA:G</t>
  </si>
  <si>
    <t>rs199738380</t>
  </si>
  <si>
    <t>TENM3</t>
  </si>
  <si>
    <t>chr5:2457936:G:GT</t>
  </si>
  <si>
    <t>rs576329035</t>
  </si>
  <si>
    <t>chr5:18672107:C:T</t>
  </si>
  <si>
    <t>rs191577955</t>
  </si>
  <si>
    <t>CTD-2023M8.1</t>
  </si>
  <si>
    <t>chr5:23112972:AT:A</t>
  </si>
  <si>
    <t>rs529980038</t>
  </si>
  <si>
    <t>RN7SL572P</t>
  </si>
  <si>
    <t>chr5:54705191:TA:T</t>
  </si>
  <si>
    <t>rs34689507</t>
  </si>
  <si>
    <t>AC112198.1</t>
  </si>
  <si>
    <t>chr5:124038439:C:T</t>
  </si>
  <si>
    <t>rs17151153</t>
  </si>
  <si>
    <t>HMGB1P29</t>
  </si>
  <si>
    <t>chr5:143195041:TA:T</t>
  </si>
  <si>
    <t>rs552397783</t>
  </si>
  <si>
    <t>ARHGAP26</t>
  </si>
  <si>
    <t>chr5:144132074:C:T</t>
  </si>
  <si>
    <t>rs540116913</t>
  </si>
  <si>
    <t>RN7SL87P</t>
  </si>
  <si>
    <t>chr5:152004446:AGGCAATCCTTTG:A</t>
  </si>
  <si>
    <t>rs568194188</t>
  </si>
  <si>
    <t>aggcaatcctttg</t>
  </si>
  <si>
    <t>CTB-12O2.1</t>
  </si>
  <si>
    <t>chr5:174584497:CT:C</t>
  </si>
  <si>
    <t>rs372313777</t>
  </si>
  <si>
    <t>SUMO2P6</t>
  </si>
  <si>
    <t>chr6:2194039:TA:T</t>
  </si>
  <si>
    <t>rs529615148</t>
  </si>
  <si>
    <t>GMDS</t>
  </si>
  <si>
    <t>chr6:44687739:A:C</t>
  </si>
  <si>
    <t>rs546251248</t>
  </si>
  <si>
    <t>SUPT3H</t>
  </si>
  <si>
    <t>chr6:48826826:T:TG</t>
  </si>
  <si>
    <t>rs547392949</t>
  </si>
  <si>
    <t>AL391538.1</t>
  </si>
  <si>
    <t>chr6:91810429:TTTTG:T</t>
  </si>
  <si>
    <t>rs202247066</t>
  </si>
  <si>
    <t>ttttg</t>
  </si>
  <si>
    <t>RP11-40G16.1</t>
  </si>
  <si>
    <t>chr7:14734018:C:T</t>
  </si>
  <si>
    <t>rs575446155</t>
  </si>
  <si>
    <t>DGKB</t>
  </si>
  <si>
    <t>chr7:24651418:C:T</t>
  </si>
  <si>
    <t>rs80059393</t>
  </si>
  <si>
    <t>MPP6</t>
  </si>
  <si>
    <t>chr7:47625713:G:C</t>
  </si>
  <si>
    <t>rs145358292</t>
  </si>
  <si>
    <t>AC095067.1</t>
  </si>
  <si>
    <t>chr7:52756601:CA:C</t>
  </si>
  <si>
    <t>rs147538444</t>
  </si>
  <si>
    <t>RP11-398K14.1</t>
  </si>
  <si>
    <t>chr7:67444378:T:A</t>
  </si>
  <si>
    <t>rs149684930</t>
  </si>
  <si>
    <t>AC006480.1</t>
  </si>
  <si>
    <t>chr7:109133962:C:T</t>
  </si>
  <si>
    <t>rs138137015</t>
  </si>
  <si>
    <t>AC004014.4</t>
  </si>
  <si>
    <t>chr7:122688768:C:T</t>
  </si>
  <si>
    <t>rs550381110</t>
  </si>
  <si>
    <t>CADPS2</t>
  </si>
  <si>
    <t>chr7:147754290:TTCA:T</t>
  </si>
  <si>
    <t>rs545279086</t>
  </si>
  <si>
    <t>ttca</t>
  </si>
  <si>
    <t>CNTNAP2</t>
  </si>
  <si>
    <t>chr7:157760084:C:T</t>
  </si>
  <si>
    <t>rs55915437</t>
  </si>
  <si>
    <t>PTPRN2</t>
  </si>
  <si>
    <t>chr8:27416394:CAAAG:C</t>
  </si>
  <si>
    <t>rs370849233</t>
  </si>
  <si>
    <t>caaag</t>
  </si>
  <si>
    <t>PTK2B</t>
  </si>
  <si>
    <t>chr8:40077184:CAT:C</t>
  </si>
  <si>
    <t>rs563139834</t>
  </si>
  <si>
    <t>RP11-359E19.1</t>
  </si>
  <si>
    <t>chr8:54425213:A:T</t>
  </si>
  <si>
    <t>rs114260297</t>
  </si>
  <si>
    <t>RN7SL250P</t>
  </si>
  <si>
    <t>chr8:79223962:T:A</t>
  </si>
  <si>
    <t>rs150846134</t>
  </si>
  <si>
    <t>RP11-1114I9.1</t>
  </si>
  <si>
    <t>chr8:101347969:CATT:C</t>
  </si>
  <si>
    <t>rs565247391</t>
  </si>
  <si>
    <t>catt</t>
  </si>
  <si>
    <t>KB-1410C5.4</t>
  </si>
  <si>
    <t>chr8:109638880:TA:T</t>
  </si>
  <si>
    <t>rs143556659</t>
  </si>
  <si>
    <t>SYBU</t>
  </si>
  <si>
    <t>chr8:109842880:CTTTT:C</t>
  </si>
  <si>
    <t>rs554115596</t>
  </si>
  <si>
    <t>ctttt</t>
  </si>
  <si>
    <t>RNU2-67P</t>
  </si>
  <si>
    <t>chr8:116877202:T:G</t>
  </si>
  <si>
    <t>rs2921778</t>
  </si>
  <si>
    <t>RAD21-AS1</t>
  </si>
  <si>
    <t>chr8:141854559:G:C</t>
  </si>
  <si>
    <t>rs1542191</t>
  </si>
  <si>
    <t>AC104417.1</t>
  </si>
  <si>
    <t>chr9:9209015:T:G</t>
  </si>
  <si>
    <t>rs144391481</t>
  </si>
  <si>
    <t>PTPRD</t>
  </si>
  <si>
    <t>chr9:16203524:G:T</t>
  </si>
  <si>
    <t>rs558470554</t>
  </si>
  <si>
    <t>C9orf92</t>
  </si>
  <si>
    <t>chr9:16585710:A:T</t>
  </si>
  <si>
    <t>rs115482155</t>
  </si>
  <si>
    <t>BNC2</t>
  </si>
  <si>
    <t>chr9:33215364:C:G</t>
  </si>
  <si>
    <t>rs62544433</t>
  </si>
  <si>
    <t>SPINK4</t>
  </si>
  <si>
    <t>chr9:33245969:G:T</t>
  </si>
  <si>
    <t>rs57862396</t>
  </si>
  <si>
    <t>chr9:119016551:TA:T</t>
  </si>
  <si>
    <t>rs112961998</t>
  </si>
  <si>
    <t>BRINP1</t>
  </si>
  <si>
    <t>chr9:132324653:G:T</t>
  </si>
  <si>
    <t>rs77601872</t>
  </si>
  <si>
    <t>SETX</t>
  </si>
  <si>
    <t>chr10:14061257:T:G</t>
  </si>
  <si>
    <t>rs117661855</t>
  </si>
  <si>
    <t>FRMD4A</t>
  </si>
  <si>
    <t>chr11:15177262:CGTG:C</t>
  </si>
  <si>
    <t>rs556540098</t>
  </si>
  <si>
    <t>cgtg</t>
  </si>
  <si>
    <t>INSC</t>
  </si>
  <si>
    <t>chr11:16943258:CTTT:C</t>
  </si>
  <si>
    <t>rs367651146</t>
  </si>
  <si>
    <t>cttt</t>
  </si>
  <si>
    <t>PLEKHA7</t>
  </si>
  <si>
    <t>chr11:71674249:G:T</t>
  </si>
  <si>
    <t>rs191783221</t>
  </si>
  <si>
    <t>RPS3AP41</t>
  </si>
  <si>
    <t>chr11:82153215:C:T</t>
  </si>
  <si>
    <t>rs78235042</t>
  </si>
  <si>
    <t>RP11-179A16.1</t>
  </si>
  <si>
    <t>chr11:93064047:GA:G</t>
  </si>
  <si>
    <t>rs112495473</t>
  </si>
  <si>
    <t>RPL26P31</t>
  </si>
  <si>
    <t>chr11:103511638:C:CT</t>
  </si>
  <si>
    <t>rs546272607</t>
  </si>
  <si>
    <t>DYNC2H1</t>
  </si>
  <si>
    <t>chr11:103788504:TA:T</t>
  </si>
  <si>
    <t>rs139417229</t>
  </si>
  <si>
    <t>RP11-563P16.1</t>
  </si>
  <si>
    <t>chr11:107280305:A:C</t>
  </si>
  <si>
    <t>rs35193870</t>
  </si>
  <si>
    <t>RP11-819C21.1</t>
  </si>
  <si>
    <t>chr11:122946127:G:C</t>
  </si>
  <si>
    <t>rs562149032</t>
  </si>
  <si>
    <t>RP11-708B6.2</t>
  </si>
  <si>
    <t>chr11:131382915:CT:C</t>
  </si>
  <si>
    <t>rs71475748</t>
  </si>
  <si>
    <t>NTM</t>
  </si>
  <si>
    <t>chr12:7451287:A:G</t>
  </si>
  <si>
    <t>rs116692432</t>
  </si>
  <si>
    <t>CD163L1</t>
  </si>
  <si>
    <t>chr12:19864819:G:C</t>
  </si>
  <si>
    <t>rs116818960</t>
  </si>
  <si>
    <t>RP11-405A12.2</t>
  </si>
  <si>
    <t>chr12:43780983:G:T</t>
  </si>
  <si>
    <t>rs4251518</t>
  </si>
  <si>
    <t>IRAK4</t>
  </si>
  <si>
    <t>chr12:84792040:C:T</t>
  </si>
  <si>
    <t>rs76355978</t>
  </si>
  <si>
    <t>SLC6A15</t>
  </si>
  <si>
    <t>chr12:130327268:G:GGA</t>
  </si>
  <si>
    <t>rs1555224626</t>
  </si>
  <si>
    <t>PIWIL1</t>
  </si>
  <si>
    <t>chr13:45863985:C:T</t>
  </si>
  <si>
    <t>rs876508</t>
  </si>
  <si>
    <t>SIAH3</t>
  </si>
  <si>
    <t>chr13:60750023:CTAT:C</t>
  </si>
  <si>
    <t>rs561712972</t>
  </si>
  <si>
    <t>ctat</t>
  </si>
  <si>
    <t>RNY3P5</t>
  </si>
  <si>
    <t>chr13:85321299:CT:C</t>
  </si>
  <si>
    <t>rs75448778</t>
  </si>
  <si>
    <t>LINC00351</t>
  </si>
  <si>
    <t>chr13:96940134:TA:T</t>
  </si>
  <si>
    <t>rs111543258</t>
  </si>
  <si>
    <t>LINC00359</t>
  </si>
  <si>
    <t>chr13:106063314:AT:A</t>
  </si>
  <si>
    <t>rs77195998</t>
  </si>
  <si>
    <t>AL603632.1</t>
  </si>
  <si>
    <t>chr14:27812324:T:C</t>
  </si>
  <si>
    <t>rs116113242</t>
  </si>
  <si>
    <t>CTD-3006G17.2</t>
  </si>
  <si>
    <t>chr14:32663062:G:T</t>
  </si>
  <si>
    <t>rs73264836</t>
  </si>
  <si>
    <t>AKAP6</t>
  </si>
  <si>
    <t>chr14:43816458:AT:A</t>
  </si>
  <si>
    <t>rs147609243</t>
  </si>
  <si>
    <t>RP11-305B6.3</t>
  </si>
  <si>
    <t>chr15:23894744:A:G</t>
  </si>
  <si>
    <t>rs139397528</t>
  </si>
  <si>
    <t>RP11-484P15.1</t>
  </si>
  <si>
    <t>chr15:26300267:GT:G</t>
  </si>
  <si>
    <t>rs200289749</t>
  </si>
  <si>
    <t>AC009878.2</t>
  </si>
  <si>
    <t>chr15:33948392:G:A</t>
  </si>
  <si>
    <t>rs145813391</t>
  </si>
  <si>
    <t>AVEN</t>
  </si>
  <si>
    <t>chr15:53457601:C:T</t>
  </si>
  <si>
    <t>rs12591160</t>
  </si>
  <si>
    <t>WDR72</t>
  </si>
  <si>
    <t>chr15:76289105:GTT:G</t>
  </si>
  <si>
    <t>rs141752179</t>
  </si>
  <si>
    <t>gtt</t>
  </si>
  <si>
    <t>ETFA</t>
  </si>
  <si>
    <t>chr15:77222361:TTTGTTA:T</t>
  </si>
  <si>
    <t>rs577920153</t>
  </si>
  <si>
    <t>tttgtta</t>
  </si>
  <si>
    <t>PEAK1</t>
  </si>
  <si>
    <t>chr15:93552593:TG:T</t>
  </si>
  <si>
    <t>rs200562013</t>
  </si>
  <si>
    <t>RP11-266O8.1</t>
  </si>
  <si>
    <t>chr15:96923424:G:T</t>
  </si>
  <si>
    <t>rs113785968</t>
  </si>
  <si>
    <t>RN7SKP181</t>
  </si>
  <si>
    <t>chr15:99738441:C:T</t>
  </si>
  <si>
    <t>rs115069724</t>
  </si>
  <si>
    <t>LYSMD4</t>
  </si>
  <si>
    <t>chr16:990689:GC:G</t>
  </si>
  <si>
    <t>rs113299824</t>
  </si>
  <si>
    <t>RP11-161M6.3</t>
  </si>
  <si>
    <t>chr16:23412152:A:T</t>
  </si>
  <si>
    <t>rs147769382</t>
  </si>
  <si>
    <t>COG7</t>
  </si>
  <si>
    <t>chr16:56446474:TA:T</t>
  </si>
  <si>
    <t>rs144601877</t>
  </si>
  <si>
    <t>NUDT21</t>
  </si>
  <si>
    <t>chr16:75235427:C:T</t>
  </si>
  <si>
    <t>rs16957558</t>
  </si>
  <si>
    <t>BCAR1</t>
  </si>
  <si>
    <t>chr16:75477594:C:T</t>
  </si>
  <si>
    <t>rs77687996</t>
  </si>
  <si>
    <t>RP11-77K12.4:CHST6</t>
  </si>
  <si>
    <t>chr16:80677215:A:C</t>
  </si>
  <si>
    <t>rs547676021</t>
  </si>
  <si>
    <t>CDYL2</t>
  </si>
  <si>
    <t>chr16:83545604:CCTT:C</t>
  </si>
  <si>
    <t>rs369451435</t>
  </si>
  <si>
    <t>cctt</t>
  </si>
  <si>
    <t>CDH13</t>
  </si>
  <si>
    <t>chr16:86705263:C:T</t>
  </si>
  <si>
    <t>rs12445073</t>
  </si>
  <si>
    <t>CTD-2015G9.1</t>
  </si>
  <si>
    <t>chr16:90087485:T:G</t>
  </si>
  <si>
    <t>rs79540509</t>
  </si>
  <si>
    <t>PRDM7</t>
  </si>
  <si>
    <t>chr17:38295997:T:C</t>
  </si>
  <si>
    <t>rs7216953</t>
  </si>
  <si>
    <t>MRPL45</t>
  </si>
  <si>
    <t>chr17:82281532:ATG:A</t>
  </si>
  <si>
    <t>rs375593946</t>
  </si>
  <si>
    <t>atg</t>
  </si>
  <si>
    <t>CSNK1D</t>
  </si>
  <si>
    <t>chr18:9781153:A:G</t>
  </si>
  <si>
    <t>rs569142166</t>
  </si>
  <si>
    <t>chr18:65966133:T:G</t>
  </si>
  <si>
    <t>rs79222894</t>
  </si>
  <si>
    <t>RP11-389J22.3</t>
  </si>
  <si>
    <t>chr18:74979353:GC:G</t>
  </si>
  <si>
    <t>rs572568060</t>
  </si>
  <si>
    <t>ZNF407</t>
  </si>
  <si>
    <t>chr19:4943658:C:T</t>
  </si>
  <si>
    <t>rs73534679</t>
  </si>
  <si>
    <t>UHRF1</t>
  </si>
  <si>
    <t>chr19:5409182:TA:T</t>
  </si>
  <si>
    <t>rs555450938</t>
  </si>
  <si>
    <t>RN7SL626P</t>
  </si>
  <si>
    <t>chr19:6628228:TA:T</t>
  </si>
  <si>
    <t>rs35832423</t>
  </si>
  <si>
    <t>CD70</t>
  </si>
  <si>
    <t>chr20:10298108:C:CT</t>
  </si>
  <si>
    <t>rs373563131</t>
  </si>
  <si>
    <t>SNAP25-AS1:SNAP25</t>
  </si>
  <si>
    <t>chr20:17576955:T:TA</t>
  </si>
  <si>
    <t>rs201023967</t>
  </si>
  <si>
    <t>DSTN</t>
  </si>
  <si>
    <t>chr20:20518061:AT:A</t>
  </si>
  <si>
    <t>rs141824423</t>
  </si>
  <si>
    <t>RALGAPA2</t>
  </si>
  <si>
    <t>chr20:42476560:T:TTGGGAGA</t>
  </si>
  <si>
    <t>rs543319338</t>
  </si>
  <si>
    <t>PTPRT</t>
  </si>
  <si>
    <t>chr20:58099536:CG:C</t>
  </si>
  <si>
    <t>rs543536787</t>
  </si>
  <si>
    <t>RP13-379L11.3</t>
  </si>
  <si>
    <t>chr21:26869541:TA:T</t>
  </si>
  <si>
    <t>rs201007009</t>
  </si>
  <si>
    <t>AP001601.2</t>
  </si>
  <si>
    <t>chr21:44865898:CT:C</t>
  </si>
  <si>
    <t>rs553791356</t>
  </si>
  <si>
    <t>PTTG1IP</t>
  </si>
  <si>
    <t>chr22:22842385:GT:G</t>
  </si>
  <si>
    <t>rs563960382</t>
  </si>
  <si>
    <t>IGLV3-7</t>
  </si>
  <si>
    <t>chr22:32154505:A:G</t>
  </si>
  <si>
    <t>rs28613854</t>
  </si>
  <si>
    <t>C22orf42</t>
  </si>
  <si>
    <t>chr22:44275090:C:T</t>
  </si>
  <si>
    <t>rs61250960</t>
  </si>
  <si>
    <t>KIAA1644</t>
  </si>
  <si>
    <t>chr22:47214589:CT:C</t>
  </si>
  <si>
    <t>rs148758689</t>
  </si>
  <si>
    <t>TBC1D22A</t>
  </si>
  <si>
    <t>ALL</t>
  </si>
  <si>
    <t>chr1:181557627:C:G</t>
  </si>
  <si>
    <t>rs114110050</t>
  </si>
  <si>
    <t>chr1:229323909:ATTATCTC:A</t>
  </si>
  <si>
    <t>rs150959696</t>
  </si>
  <si>
    <t>attatctc</t>
  </si>
  <si>
    <t>CCSAP</t>
  </si>
  <si>
    <t>chr2:121330416:G:T</t>
  </si>
  <si>
    <t>rs112598836</t>
  </si>
  <si>
    <t>CLASP1</t>
  </si>
  <si>
    <t>chr2:179534679:TC:T</t>
  </si>
  <si>
    <t>rs545844796</t>
  </si>
  <si>
    <t>ZNF385B</t>
  </si>
  <si>
    <t>chr4:108040963:C:T</t>
  </si>
  <si>
    <t>rs535134972</t>
  </si>
  <si>
    <t>HADH</t>
  </si>
  <si>
    <t>chr5:13488630:T:C</t>
  </si>
  <si>
    <t>rs114094867</t>
  </si>
  <si>
    <t>CTD-2042D5.1</t>
  </si>
  <si>
    <t>chr6:24171293:A:T</t>
  </si>
  <si>
    <t>rs75845847</t>
  </si>
  <si>
    <t>DCDC2</t>
  </si>
  <si>
    <t>chr6:35451284:G:GT</t>
  </si>
  <si>
    <t>rs11403813</t>
  </si>
  <si>
    <t>FANCE</t>
  </si>
  <si>
    <t>chr7:8801178:C:T</t>
  </si>
  <si>
    <t>rs150709492</t>
  </si>
  <si>
    <t>NXPH1</t>
  </si>
  <si>
    <t>chr9:24761205:C:T</t>
  </si>
  <si>
    <t>rs139115060</t>
  </si>
  <si>
    <t>AL157830.1</t>
  </si>
  <si>
    <t>chr11:11868692:GT:G</t>
  </si>
  <si>
    <t>rs200755764</t>
  </si>
  <si>
    <t>USP47</t>
  </si>
  <si>
    <t>chr12:94649868:C:T</t>
  </si>
  <si>
    <t>rs79026954</t>
  </si>
  <si>
    <t>TMCC3</t>
  </si>
  <si>
    <t>chr14:76326526:G:T</t>
  </si>
  <si>
    <t>rs73314691</t>
  </si>
  <si>
    <t>ESRRB</t>
  </si>
  <si>
    <t>chr6:39980986:C:G</t>
  </si>
  <si>
    <t>rs73732339</t>
  </si>
  <si>
    <t>TUBBP9</t>
  </si>
  <si>
    <t>chr6:83786677:C:T</t>
  </si>
  <si>
    <t>rs78349759</t>
  </si>
  <si>
    <t>RP3-393K13.1</t>
  </si>
  <si>
    <t>chr7:138075321:TG:T</t>
  </si>
  <si>
    <t>rs370750772</t>
  </si>
  <si>
    <t>AKR1D1</t>
  </si>
  <si>
    <t>chr9:76332978:C:G</t>
  </si>
  <si>
    <t>rs79307397</t>
  </si>
  <si>
    <t>PCSK5</t>
  </si>
  <si>
    <t>chr9:78892132:AC:A</t>
  </si>
  <si>
    <t>rs540140520</t>
  </si>
  <si>
    <t>KRT18P24</t>
  </si>
  <si>
    <t>chr10:1654480:G:C</t>
  </si>
  <si>
    <t>rs114327183</t>
  </si>
  <si>
    <t>ADARB2</t>
  </si>
  <si>
    <t>chr14:84593350:T:C</t>
  </si>
  <si>
    <t>rs142763173</t>
  </si>
  <si>
    <t>RNU6-976P</t>
  </si>
  <si>
    <t>chr15:24913220:G:C</t>
  </si>
  <si>
    <t>rs112130191</t>
  </si>
  <si>
    <t>SNRPN</t>
  </si>
  <si>
    <t>chr2:163157285:CT:C</t>
  </si>
  <si>
    <t>rs200170459</t>
  </si>
  <si>
    <t>RPL7P61</t>
  </si>
  <si>
    <t>chr2:239535053:CAA:C</t>
  </si>
  <si>
    <t>rs201901694</t>
  </si>
  <si>
    <t>AC079612.1</t>
  </si>
  <si>
    <t>chr3:74068276:G:A</t>
  </si>
  <si>
    <t>rs12493584</t>
  </si>
  <si>
    <t>RP11-781E19.1</t>
  </si>
  <si>
    <t>chr3:99726132:T:C</t>
  </si>
  <si>
    <t>rs149963074</t>
  </si>
  <si>
    <t>COL8A1</t>
  </si>
  <si>
    <t>chr3:161893323:C:G</t>
  </si>
  <si>
    <t>rs73875952</t>
  </si>
  <si>
    <t>chr5:9345549:G:C</t>
  </si>
  <si>
    <t>rs1205715</t>
  </si>
  <si>
    <t>SEMA5A</t>
  </si>
  <si>
    <t>chr5:24998774:G:A</t>
  </si>
  <si>
    <t>rs77124964</t>
  </si>
  <si>
    <t>chr6:102490266:AT:A</t>
  </si>
  <si>
    <t>rs572153283</t>
  </si>
  <si>
    <t>RP11-793L10.1</t>
  </si>
  <si>
    <t>chr10:91732644:G:T</t>
  </si>
  <si>
    <t>rs540065360</t>
  </si>
  <si>
    <t>FAF2P1</t>
  </si>
  <si>
    <t>chr16:84475197:C:T</t>
  </si>
  <si>
    <t>rs116625134</t>
  </si>
  <si>
    <t>TLDC1</t>
  </si>
  <si>
    <t>chr17:2967988:G:C</t>
  </si>
  <si>
    <t>rs78104186</t>
  </si>
  <si>
    <t>RAP1GAP2</t>
  </si>
  <si>
    <t>chr20:6461742:G:T</t>
  </si>
  <si>
    <t>rs76681063</t>
  </si>
  <si>
    <t>CASC20</t>
  </si>
  <si>
    <t>chr21:17222178:G:T</t>
  </si>
  <si>
    <t>rs74961455</t>
  </si>
  <si>
    <t>NEK4P1</t>
  </si>
  <si>
    <t>EA</t>
  </si>
  <si>
    <t>chr1:187549925:C:T</t>
  </si>
  <si>
    <t>rs76734040</t>
  </si>
  <si>
    <t>FDPSP1</t>
  </si>
  <si>
    <t>chr2:126792610:G:T</t>
  </si>
  <si>
    <t>rs143626881</t>
  </si>
  <si>
    <t>RNU6-675P</t>
  </si>
  <si>
    <t>chr2:164109613:C:T</t>
  </si>
  <si>
    <t>rs140216863</t>
  </si>
  <si>
    <t>AC092684.1</t>
  </si>
  <si>
    <t>chr2:167249248:G:A</t>
  </si>
  <si>
    <t>rs115922984</t>
  </si>
  <si>
    <t>XIRP2</t>
  </si>
  <si>
    <t>chr3:18416990:C:T</t>
  </si>
  <si>
    <t>rs61751589</t>
  </si>
  <si>
    <t>TBC1D5:SATB1</t>
  </si>
  <si>
    <t>chr3:21197519:T:C</t>
  </si>
  <si>
    <t>rs183190848</t>
  </si>
  <si>
    <t>AC104441.1</t>
  </si>
  <si>
    <t>chr3:50515913:C:T</t>
  </si>
  <si>
    <t>rs55660515</t>
  </si>
  <si>
    <t>CACNA2D2</t>
  </si>
  <si>
    <t>chr5:130287751:A:T</t>
  </si>
  <si>
    <t>rs187874493</t>
  </si>
  <si>
    <t>AC004769.1</t>
  </si>
  <si>
    <t>chr7:55634105:G:A</t>
  </si>
  <si>
    <t>rs113816940</t>
  </si>
  <si>
    <t>CDC42P2</t>
  </si>
  <si>
    <t>chr12:37850990:C:T</t>
  </si>
  <si>
    <t>rs147400147</t>
  </si>
  <si>
    <t>RP11-297L6.2</t>
  </si>
  <si>
    <t>chr14:28676734:T:C</t>
  </si>
  <si>
    <t>rs192164020</t>
  </si>
  <si>
    <t>BTF3P2</t>
  </si>
  <si>
    <t>chr15:98311240:T:C</t>
  </si>
  <si>
    <t>rs74901440</t>
  </si>
  <si>
    <t>CTD-2544M6.1</t>
  </si>
  <si>
    <t>chr19:48416769:C:T</t>
  </si>
  <si>
    <t>rs180684945</t>
  </si>
  <si>
    <t>GRIN2D</t>
  </si>
  <si>
    <t>chr1:232507062:C:T</t>
  </si>
  <si>
    <t>rs115487672</t>
  </si>
  <si>
    <t>SIPA1L2</t>
  </si>
  <si>
    <t>chr2:80670337:T:G</t>
  </si>
  <si>
    <t>rs151025924</t>
  </si>
  <si>
    <t>CTNNA2</t>
  </si>
  <si>
    <t>chr13:74582902:C:T</t>
  </si>
  <si>
    <t>rs142502277</t>
  </si>
  <si>
    <t>LINC00347</t>
  </si>
  <si>
    <t>chr18:28403256:G:C</t>
  </si>
  <si>
    <t>rs146795833</t>
  </si>
  <si>
    <t>CDH2</t>
  </si>
  <si>
    <t>chr1:66400953:G:A</t>
  </si>
  <si>
    <t>rs78014329</t>
  </si>
  <si>
    <t>PDE4B</t>
  </si>
  <si>
    <t>chr5:127941003:C:T</t>
  </si>
  <si>
    <t>rs115062513</t>
  </si>
  <si>
    <t>CTC-228N24.1:CTC-228N24.3</t>
  </si>
  <si>
    <t>chr7:33235625:C:T</t>
  </si>
  <si>
    <t>rs1420157</t>
  </si>
  <si>
    <t>BBS9</t>
  </si>
  <si>
    <t>Table S3) Participant characterisitcs for COPD-enriched replication cohorts</t>
  </si>
  <si>
    <t>ECLIPSE_EA</t>
  </si>
  <si>
    <t>COPDGene_EA</t>
  </si>
  <si>
    <t>COPDGene_AA</t>
  </si>
  <si>
    <t>Baseline COPD, N (%)*</t>
  </si>
  <si>
    <t>N PFT measurements** </t>
  </si>
  <si>
    <t>Total follow-up, years ***</t>
  </si>
  <si>
    <t>3 years</t>
  </si>
  <si>
    <t>10 years</t>
  </si>
  <si>
    <t>Time between PFT visits, years*** </t>
  </si>
  <si>
    <t>6 months</t>
  </si>
  <si>
    <t>5 years</t>
  </si>
  <si>
    <t>*2 ECLIPSE participants did not have information on COPD status at baseline</t>
  </si>
  <si>
    <t>**COPDGene analysis was limited to participants with three measurements</t>
  </si>
  <si>
    <t>***Total follow-up time and time between PFT visits presented reflect timing of planned study visits</t>
  </si>
  <si>
    <t xml:space="preserve"> </t>
  </si>
  <si>
    <t>NAs indicate variant not available for replication analysis</t>
  </si>
  <si>
    <t>European Ancestry Replication</t>
  </si>
  <si>
    <t>African Ancestry Replication</t>
  </si>
  <si>
    <t>Cross Ancestry Replication</t>
  </si>
  <si>
    <t>FEV1 decline</t>
  </si>
  <si>
    <t>FVC decline</t>
  </si>
  <si>
    <t>FEV1/FVC decline</t>
  </si>
  <si>
    <t>MarkerName_discovery</t>
  </si>
  <si>
    <t>MarkerName_Replication</t>
  </si>
  <si>
    <t>Effect_allele</t>
  </si>
  <si>
    <t>Freq</t>
  </si>
  <si>
    <t>TotalSampleSize</t>
  </si>
  <si>
    <t>TotalMAC</t>
  </si>
  <si>
    <t>Nstudies</t>
  </si>
  <si>
    <t>Effect_FEV1</t>
  </si>
  <si>
    <t>Pval_FEV1</t>
  </si>
  <si>
    <t>Effect_FEV1_COPDadj</t>
  </si>
  <si>
    <t>Pval_FEV1_COPDadj</t>
  </si>
  <si>
    <t>Direction_FEV1</t>
  </si>
  <si>
    <t>Effect_FVC</t>
  </si>
  <si>
    <t>Pval_FVC</t>
  </si>
  <si>
    <t>Effect_FVC_COPDadj</t>
  </si>
  <si>
    <t>Pval_FVC_COPDadj</t>
  </si>
  <si>
    <t>Direction_FVC</t>
  </si>
  <si>
    <t>Effect_ratio</t>
  </si>
  <si>
    <t>Pval_ratio</t>
  </si>
  <si>
    <t>Effect_ratio_COPDadj</t>
  </si>
  <si>
    <t>Pval_ratio_COPDadj</t>
  </si>
  <si>
    <t>Direction_ratio</t>
  </si>
  <si>
    <t>chr1:238700693:G:C_G</t>
  </si>
  <si>
    <t>+-?-</t>
  </si>
  <si>
    <t>+-?+</t>
  </si>
  <si>
    <t>chr1:48444672:G:A_G</t>
  </si>
  <si>
    <t>+-+-</t>
  </si>
  <si>
    <t>+++-</t>
  </si>
  <si>
    <t>chr1:5854221:G:A_G</t>
  </si>
  <si>
    <t>----</t>
  </si>
  <si>
    <t>++-+</t>
  </si>
  <si>
    <t>chr10:103676221:C:A_C*</t>
  </si>
  <si>
    <t>--</t>
  </si>
  <si>
    <t>+-</t>
  </si>
  <si>
    <t>chr10:17031560:C:T_C</t>
  </si>
  <si>
    <t>---+</t>
  </si>
  <si>
    <t>-+-+</t>
  </si>
  <si>
    <t>++++</t>
  </si>
  <si>
    <t>chr11:103511638:C:CT_C</t>
  </si>
  <si>
    <t>-+?-</t>
  </si>
  <si>
    <t>chr11:11868692:GT:G_GT</t>
  </si>
  <si>
    <t>chr11:127125268:G:A_G*</t>
  </si>
  <si>
    <t>-+</t>
  </si>
  <si>
    <t>chr12:84792040:C:T_C</t>
  </si>
  <si>
    <t>-+?+</t>
  </si>
  <si>
    <t>--?-</t>
  </si>
  <si>
    <t>++?-</t>
  </si>
  <si>
    <t>chr13:101356177:A:T_A</t>
  </si>
  <si>
    <t>-+??</t>
  </si>
  <si>
    <t>--??</t>
  </si>
  <si>
    <t>chr13:45863985:C:T_C</t>
  </si>
  <si>
    <t>-+++</t>
  </si>
  <si>
    <t>chr14:27812324:T:C_T</t>
  </si>
  <si>
    <t>??+-</t>
  </si>
  <si>
    <t>??++</t>
  </si>
  <si>
    <t>chr15:100807858:C:T_C</t>
  </si>
  <si>
    <t>chr16:86705263:C:T_C</t>
  </si>
  <si>
    <t>??--</t>
  </si>
  <si>
    <t>chr16:90087485:T:G_T</t>
  </si>
  <si>
    <t>+-++</t>
  </si>
  <si>
    <t>++--</t>
  </si>
  <si>
    <t>+++++?</t>
  </si>
  <si>
    <t>+-+++?</t>
  </si>
  <si>
    <t>++--+?</t>
  </si>
  <si>
    <t>chr18:74083837:T:C_T</t>
  </si>
  <si>
    <t>chr19:18361233:G:T_G</t>
  </si>
  <si>
    <t>??-+</t>
  </si>
  <si>
    <t>chr2:116850979:C:T_C</t>
  </si>
  <si>
    <t>chr2:238947352:C:A_C*</t>
  </si>
  <si>
    <t>++</t>
  </si>
  <si>
    <t>chr3:188217084:G:C_G</t>
  </si>
  <si>
    <t>chr3:38204076:C:G_C*</t>
  </si>
  <si>
    <t>chr3:74068276:G:A_G</t>
  </si>
  <si>
    <t>chr4:108040963:C:T_C</t>
  </si>
  <si>
    <t>chr4:142766606:A:T_A</t>
  </si>
  <si>
    <t>chr4:71826274:G:T_G</t>
  </si>
  <si>
    <t>++?+</t>
  </si>
  <si>
    <t>--?+</t>
  </si>
  <si>
    <t>chr5:11335326:T:C_T</t>
  </si>
  <si>
    <t>-++-</t>
  </si>
  <si>
    <t>-++-+-</t>
  </si>
  <si>
    <t>-+-++-</t>
  </si>
  <si>
    <t>-++++-</t>
  </si>
  <si>
    <t>chr6:24171293:A:T_A</t>
  </si>
  <si>
    <t>chr6:55623623:GATATATAC:G_GATATATAC</t>
  </si>
  <si>
    <t>+-??</t>
  </si>
  <si>
    <t>chr7:47625713:G:A_G*</t>
  </si>
  <si>
    <t>chr7:55634105:G:A_G</t>
  </si>
  <si>
    <t>chr7:67444378:T:A_T</t>
  </si>
  <si>
    <t>-+?-?+</t>
  </si>
  <si>
    <t>-+?+?+</t>
  </si>
  <si>
    <t>--?+?+</t>
  </si>
  <si>
    <t>chr7:8801178:C:T_C</t>
  </si>
  <si>
    <t>chr8:124197953:C:T_C</t>
  </si>
  <si>
    <t>chr8:1345728:C:T_C</t>
  </si>
  <si>
    <t>---++?</t>
  </si>
  <si>
    <t>----+?</t>
  </si>
  <si>
    <t>+-+-+?</t>
  </si>
  <si>
    <t>chr8:28424677:T:TG_T</t>
  </si>
  <si>
    <t>++??</t>
  </si>
  <si>
    <t>chr8:79223962:T:A_T</t>
  </si>
  <si>
    <t>-+--</t>
  </si>
  <si>
    <t>chr9:22220699:G:A_G*</t>
  </si>
  <si>
    <t>chr9:33215364:C:G_C</t>
  </si>
  <si>
    <t>--+-</t>
  </si>
  <si>
    <t>chr9:33245969:G:T_G</t>
  </si>
  <si>
    <t>*denotes trialleleic variants where the reference allele and aligned between the discovery and replication analyses but the alternate alleles differed.  These were only included if the frequencies of the ref/alternate alleles were similar</t>
  </si>
  <si>
    <t>QuerySNP</t>
  </si>
  <si>
    <t>rsid</t>
  </si>
  <si>
    <t>rsid_position</t>
  </si>
  <si>
    <t>GWAS_Trait</t>
  </si>
  <si>
    <t>PMID</t>
  </si>
  <si>
    <t>Alleles</t>
  </si>
  <si>
    <t>R2</t>
  </si>
  <si>
    <t>D'</t>
  </si>
  <si>
    <t>Risk_Allele_Freq</t>
  </si>
  <si>
    <t>Effect_Size_95_CI</t>
  </si>
  <si>
    <t>Beta_or_OR</t>
  </si>
  <si>
    <t>P_value</t>
  </si>
  <si>
    <t>rs11242026</t>
  </si>
  <si>
    <t>chr5:129873659</t>
  </si>
  <si>
    <t>Age of onset of childhood onset asthma</t>
  </si>
  <si>
    <t>C=0.735, T=0.265</t>
  </si>
  <si>
    <t>NR</t>
  </si>
  <si>
    <t>0.046-0.092</t>
  </si>
  <si>
    <t>rs1853573</t>
  </si>
  <si>
    <t>chr13:43034968</t>
  </si>
  <si>
    <t>Allergic disease (asthma, hay fever and/or eczema) (age of onset)</t>
  </si>
  <si>
    <t>C=0.309, G=0.691</t>
  </si>
  <si>
    <t>0.021-0.037</t>
  </si>
  <si>
    <t>rs6780858</t>
  </si>
  <si>
    <t>chr3:188132110</t>
  </si>
  <si>
    <t>A=0.596, G=0.404</t>
  </si>
  <si>
    <t>0.023-0.039</t>
  </si>
  <si>
    <t>Allergic disease (asthma, hay fever and/or eczema) (multivariate analysis)</t>
  </si>
  <si>
    <t>rs6977955</t>
  </si>
  <si>
    <t>chr7:28156887</t>
  </si>
  <si>
    <t>Allergic disease (asthma, hay fever or eczema)</t>
  </si>
  <si>
    <t>C=0.494, T=0.506</t>
  </si>
  <si>
    <t>1.03-1.06</t>
  </si>
  <si>
    <t>rs4722758</t>
  </si>
  <si>
    <t>chr7:28156606</t>
  </si>
  <si>
    <t>C=0.539, G=0.461</t>
  </si>
  <si>
    <t>1.043-1.07</t>
  </si>
  <si>
    <t>rs519973</t>
  </si>
  <si>
    <t>chr3:187633268</t>
  </si>
  <si>
    <t>A=0.27, G=0.73</t>
  </si>
  <si>
    <t>1.02-1.04</t>
  </si>
  <si>
    <t>rs2030030</t>
  </si>
  <si>
    <t>chr3:187793833</t>
  </si>
  <si>
    <t>C=0.068, T=0.932</t>
  </si>
  <si>
    <t>1.03-1.05</t>
  </si>
  <si>
    <t>rs60946162</t>
  </si>
  <si>
    <t>chr3:188133336</t>
  </si>
  <si>
    <t>C=0.954, T=0.046</t>
  </si>
  <si>
    <t>rs17607589</t>
  </si>
  <si>
    <t>chr3:188402586</t>
  </si>
  <si>
    <t>C=0.929, T=0.071</t>
  </si>
  <si>
    <t>1.04-1.07</t>
  </si>
  <si>
    <t>rs73072483</t>
  </si>
  <si>
    <t>chr3:50771624</t>
  </si>
  <si>
    <t>Asthma</t>
  </si>
  <si>
    <t>A=0.117, G=0.883</t>
  </si>
  <si>
    <t>1.06-1.09</t>
  </si>
  <si>
    <t>rs917115</t>
  </si>
  <si>
    <t>chr7:28172586</t>
  </si>
  <si>
    <t>C=0.769, T=0.231</t>
  </si>
  <si>
    <t>rs917117</t>
  </si>
  <si>
    <t>chr7:28176305</t>
  </si>
  <si>
    <t>A=0.401, G=0.599</t>
  </si>
  <si>
    <t>rs78823938</t>
  </si>
  <si>
    <t>chr7:28140951</t>
  </si>
  <si>
    <t>A=0.008, G=0.992</t>
  </si>
  <si>
    <t>1.04-1.09</t>
  </si>
  <si>
    <t>rs57585717</t>
  </si>
  <si>
    <t>chr7:28149255</t>
  </si>
  <si>
    <t>A=0.49, G=0.51</t>
  </si>
  <si>
    <t>1.06-1.1</t>
  </si>
  <si>
    <t>rs509399</t>
  </si>
  <si>
    <t>chr3:187681712</t>
  </si>
  <si>
    <t>C=0.749, T=0.251</t>
  </si>
  <si>
    <t>1.05-1.1</t>
  </si>
  <si>
    <t>rs9852988</t>
  </si>
  <si>
    <t>chr3:188045016</t>
  </si>
  <si>
    <t>A=0.989, G=0.011</t>
  </si>
  <si>
    <t>rs9860547</t>
  </si>
  <si>
    <t>chr3:188128979</t>
  </si>
  <si>
    <t>A=0.042, G=0.958</t>
  </si>
  <si>
    <t>1.05-1.07</t>
  </si>
  <si>
    <t>rs13098877</t>
  </si>
  <si>
    <t>chr3:188133163</t>
  </si>
  <si>
    <t>C=0.753, T=0.247</t>
  </si>
  <si>
    <t>0.056-0.111</t>
  </si>
  <si>
    <t>0.036-0.064</t>
  </si>
  <si>
    <t>rs6808893</t>
  </si>
  <si>
    <t>chr3:188133439</t>
  </si>
  <si>
    <t>C=0.37, T=0.63</t>
  </si>
  <si>
    <t>rs13099273</t>
  </si>
  <si>
    <t>chr3:188133518</t>
  </si>
  <si>
    <t>A=0.306, T=0.694</t>
  </si>
  <si>
    <t>0.041-0.067</t>
  </si>
  <si>
    <t>rs73194495</t>
  </si>
  <si>
    <t>chr3:188328476</t>
  </si>
  <si>
    <t>A=0.898, T=0.102</t>
  </si>
  <si>
    <t>rs17670280</t>
  </si>
  <si>
    <t>chr3:188400239</t>
  </si>
  <si>
    <t>C=0.063, G=0.937</t>
  </si>
  <si>
    <t>1.04-1.08</t>
  </si>
  <si>
    <t>rs55661102</t>
  </si>
  <si>
    <t>chr3:188401138</t>
  </si>
  <si>
    <t>A=0.929, G=0.071</t>
  </si>
  <si>
    <t>1.05-1.08</t>
  </si>
  <si>
    <t>rs73196739</t>
  </si>
  <si>
    <t>chr3:188402471</t>
  </si>
  <si>
    <t>1.05-1.11</t>
  </si>
  <si>
    <t>Asthma (adult onset)</t>
  </si>
  <si>
    <t>1.03-1.07</t>
  </si>
  <si>
    <t>rs2889896</t>
  </si>
  <si>
    <t>chr3:188102716</t>
  </si>
  <si>
    <t>Asthma (age of onset)</t>
  </si>
  <si>
    <t>C=0.675, T=0.325</t>
  </si>
  <si>
    <t>0.71-1.24</t>
  </si>
  <si>
    <t>rs17036023</t>
  </si>
  <si>
    <t>chr1:117129711</t>
  </si>
  <si>
    <t>Asthma (childhood onset)</t>
  </si>
  <si>
    <t>A=0.815, G=0.185</t>
  </si>
  <si>
    <t>1.09-1.12</t>
  </si>
  <si>
    <t>1.074-1.152</t>
  </si>
  <si>
    <t>rs912425</t>
  </si>
  <si>
    <t>chr13:42997324</t>
  </si>
  <si>
    <t>A=0.779, G=0.221</t>
  </si>
  <si>
    <t>rs2378383</t>
  </si>
  <si>
    <t>chr9:82039362</t>
  </si>
  <si>
    <t>A=0.977, G=0.023</t>
  </si>
  <si>
    <t>1.32-2.04</t>
  </si>
  <si>
    <t>rs7527074</t>
  </si>
  <si>
    <t>chr1:180645441</t>
  </si>
  <si>
    <t>C=0.819, T=0.181</t>
  </si>
  <si>
    <t>rs12634152</t>
  </si>
  <si>
    <t>chr3:188121019</t>
  </si>
  <si>
    <t>C=0.815, T=0.185</t>
  </si>
  <si>
    <t>1.100-1.166</t>
  </si>
  <si>
    <t>1.08-1.12</t>
  </si>
  <si>
    <t>rs9319321</t>
  </si>
  <si>
    <t>chr13:27415673</t>
  </si>
  <si>
    <t>Asthma (toluene diisocyanate-induced)</t>
  </si>
  <si>
    <t>A=0.107, T=0.893</t>
  </si>
  <si>
    <t>2.47-10.92</t>
  </si>
  <si>
    <t>rs79172967</t>
  </si>
  <si>
    <t>chr21:18571112</t>
  </si>
  <si>
    <t>Asthma exacerbations in inhaled corticosteroid treatment</t>
  </si>
  <si>
    <t>C=0.986, T=0.014</t>
  </si>
  <si>
    <t>rs11121611</t>
  </si>
  <si>
    <t>chr1:6367219</t>
  </si>
  <si>
    <t>G=0.014, T=0.986</t>
  </si>
  <si>
    <t>1.43-2.33</t>
  </si>
  <si>
    <t>rs6001366</t>
  </si>
  <si>
    <t>chr22:39399941</t>
  </si>
  <si>
    <t>C=0.955, T=0.045</t>
  </si>
  <si>
    <t>1.54-2.86</t>
  </si>
  <si>
    <t>rs5995653</t>
  </si>
  <si>
    <t>chr22:39404249</t>
  </si>
  <si>
    <t>A=0.554, G=0.446</t>
  </si>
  <si>
    <t>1.27-1.79</t>
  </si>
  <si>
    <t>1.23-1.64</t>
  </si>
  <si>
    <t>Asthma in any disease</t>
  </si>
  <si>
    <t>0.88-0.9</t>
  </si>
  <si>
    <t>Asthma onset (childhood vs adult)</t>
  </si>
  <si>
    <t>1.03-1.08</t>
  </si>
  <si>
    <t>1.07-1.11</t>
  </si>
  <si>
    <t>rs181042383</t>
  </si>
  <si>
    <t>chr4:14887486</t>
  </si>
  <si>
    <t>Asthma with severe exacerbations</t>
  </si>
  <si>
    <t>A=0.002, G=0.998</t>
  </si>
  <si>
    <t>1.49-2.56</t>
  </si>
  <si>
    <t>rs11564388</t>
  </si>
  <si>
    <t>chr18:25690284</t>
  </si>
  <si>
    <t>Asthma-COPD overlap syndrome</t>
  </si>
  <si>
    <t>C=0.952, G=0.048</t>
  </si>
  <si>
    <t>0.858-0.939</t>
  </si>
  <si>
    <t>Atopic asthma</t>
  </si>
  <si>
    <t>rs281379</t>
  </si>
  <si>
    <t>chr19:49214274</t>
  </si>
  <si>
    <t>Childhood asthma with severe exacerbations</t>
  </si>
  <si>
    <t>A=0.46, G=0.54</t>
  </si>
  <si>
    <t>1.11-1.25</t>
  </si>
  <si>
    <t>rs7937</t>
  </si>
  <si>
    <t>chr19:41302706</t>
  </si>
  <si>
    <t>Chronic obstructive pulmonary disease</t>
  </si>
  <si>
    <t>C=0.742, T=0.258</t>
  </si>
  <si>
    <t>1.20-1.59</t>
  </si>
  <si>
    <t>rs12459249</t>
  </si>
  <si>
    <t>chr19:41339896</t>
  </si>
  <si>
    <t>C=0.672, T=0.328</t>
  </si>
  <si>
    <t>1.06,1.14</t>
  </si>
  <si>
    <t>rs11878604</t>
  </si>
  <si>
    <t>chr19:41333284</t>
  </si>
  <si>
    <t>C=0.25, T=0.75</t>
  </si>
  <si>
    <t>rs2288450</t>
  </si>
  <si>
    <t>chr19:41209177</t>
  </si>
  <si>
    <t>C=0.988, T=0.012</t>
  </si>
  <si>
    <t>rs73038469</t>
  </si>
  <si>
    <t>chr19:41442597</t>
  </si>
  <si>
    <t>A=0.343, G=0.657</t>
  </si>
  <si>
    <t>0.25-0.38</t>
  </si>
  <si>
    <t>rs1054761</t>
  </si>
  <si>
    <t>chr21:43218520</t>
  </si>
  <si>
    <t>A=0.25, G=0.75</t>
  </si>
  <si>
    <t>1.64-3.04</t>
  </si>
  <si>
    <t>rs2604894</t>
  </si>
  <si>
    <t>chr19:41292404</t>
  </si>
  <si>
    <t>Chronic obstructive pulmonary disease in current smokers</t>
  </si>
  <si>
    <t>A=0.528, G=0.472</t>
  </si>
  <si>
    <t>0.81-0.91</t>
  </si>
  <si>
    <t>rs586936</t>
  </si>
  <si>
    <t>chr3:73862616</t>
  </si>
  <si>
    <t>Chronic obstructive pulmonary disease liability (machine learning-based score)</t>
  </si>
  <si>
    <t>A=0.445, G=0.555</t>
  </si>
  <si>
    <t>0.012-0.021</t>
  </si>
  <si>
    <t>rs711363</t>
  </si>
  <si>
    <t>chr5:127000878</t>
  </si>
  <si>
    <t>0.011-0.02</t>
  </si>
  <si>
    <t>rs9600261</t>
  </si>
  <si>
    <t>chr13:74899633</t>
  </si>
  <si>
    <t>A=0.215, G=0.785</t>
  </si>
  <si>
    <t>0.012-0.023</t>
  </si>
  <si>
    <t>rs10810579</t>
  </si>
  <si>
    <t>chr9:16625061</t>
  </si>
  <si>
    <t>C=0.295, T=0.705</t>
  </si>
  <si>
    <t>0.01-0.018</t>
  </si>
  <si>
    <t>rs8089099</t>
  </si>
  <si>
    <t>chr18:10078071</t>
  </si>
  <si>
    <t>A=0.115, G=0.885</t>
  </si>
  <si>
    <t>rs217554</t>
  </si>
  <si>
    <t>chr7:14905933</t>
  </si>
  <si>
    <t>A=0.418, G=0.582</t>
  </si>
  <si>
    <t>Chronic obstructive pulmonary disease x current smoker interaction (2df)</t>
  </si>
  <si>
    <t>rs9951925</t>
  </si>
  <si>
    <t>chr18:71878517</t>
  </si>
  <si>
    <t>Chronic obstructive pulmonary disease-related biomarkers</t>
  </si>
  <si>
    <t>A=0.598, C=0.402</t>
  </si>
  <si>
    <t>rs7576072</t>
  </si>
  <si>
    <t>chr2:164630952</t>
  </si>
  <si>
    <t>Diisocyanate-induced asthma</t>
  </si>
  <si>
    <t>C=0.003, T=0.997</t>
  </si>
  <si>
    <t>3.52-329.69</t>
  </si>
  <si>
    <t>rs76833157</t>
  </si>
  <si>
    <t>chr2:164801785</t>
  </si>
  <si>
    <t>G=0.011, T=0.989</t>
  </si>
  <si>
    <t>2.75-16.17</t>
  </si>
  <si>
    <t>rs1442808</t>
  </si>
  <si>
    <t>chr15:98764847</t>
  </si>
  <si>
    <t>C=0.999, T=0.001</t>
  </si>
  <si>
    <t>rs74346392</t>
  </si>
  <si>
    <t>chr1:116761694</t>
  </si>
  <si>
    <t>C=0.002, T=0.998</t>
  </si>
  <si>
    <t>2.7-21.93</t>
  </si>
  <si>
    <t>rs76780579</t>
  </si>
  <si>
    <t>chr9:16414506</t>
  </si>
  <si>
    <t>A=0.122, G=0.878</t>
  </si>
  <si>
    <t>rs73302615</t>
  </si>
  <si>
    <t>chr7:28271690</t>
  </si>
  <si>
    <t>A=0.064, G=0.936</t>
  </si>
  <si>
    <t>3.38-68.72</t>
  </si>
  <si>
    <t>rs216707</t>
  </si>
  <si>
    <t>chr7:28555835</t>
  </si>
  <si>
    <t>Emphysema annual change measurement in smokers (percent low attenuation area)</t>
  </si>
  <si>
    <t>A=0.584, T=0.416</t>
  </si>
  <si>
    <t>0.049-0.127</t>
  </si>
  <si>
    <t>Emphysema imaging phenotypes</t>
  </si>
  <si>
    <t>0.049-0.111</t>
  </si>
  <si>
    <t>rs12605822</t>
  </si>
  <si>
    <t>chr18:9296524</t>
  </si>
  <si>
    <t>A=0.072, G=0.928</t>
  </si>
  <si>
    <t>0.56-6.04</t>
  </si>
  <si>
    <t>0.029-0.311</t>
  </si>
  <si>
    <t>rs75066068</t>
  </si>
  <si>
    <t>chr1:187243169</t>
  </si>
  <si>
    <t>Exacerbations requiring hospitalisation in asthma</t>
  </si>
  <si>
    <t>C=0.031, T=0.969</t>
  </si>
  <si>
    <t>rs146244859</t>
  </si>
  <si>
    <t>chr1:187399518</t>
  </si>
  <si>
    <t>A=0.032, T=0.968</t>
  </si>
  <si>
    <t>rs537322302</t>
  </si>
  <si>
    <t>chr10:93271016</t>
  </si>
  <si>
    <t>Idiopathic pulmonary fibrosis</t>
  </si>
  <si>
    <t>C=1.0, G=0.0</t>
  </si>
  <si>
    <t>2.27-6.54</t>
  </si>
  <si>
    <t>rs12610495</t>
  </si>
  <si>
    <t>chr19:4717672</t>
  </si>
  <si>
    <t>A=0.872, G=0.128</t>
  </si>
  <si>
    <t>1.21-1.36</t>
  </si>
  <si>
    <t>1.22-1.42</t>
  </si>
  <si>
    <t>rs56113850</t>
  </si>
  <si>
    <t>chr19:41353107</t>
  </si>
  <si>
    <t>Local histogram emphysema pattern</t>
  </si>
  <si>
    <t>C=0.366, T=0.634</t>
  </si>
  <si>
    <t>0.012-0.028</t>
  </si>
  <si>
    <t>rs9590614</t>
  </si>
  <si>
    <t>chr13:42175588</t>
  </si>
  <si>
    <t>C=0.107, G=0.893</t>
  </si>
  <si>
    <t>rs35312258</t>
  </si>
  <si>
    <t>chr3:143193111</t>
  </si>
  <si>
    <t>Lung function (FEV1) in asthma (dust mite allergen exposure interaction)</t>
  </si>
  <si>
    <t>C=0.05, T=0.95</t>
  </si>
  <si>
    <t>rs1404568</t>
  </si>
  <si>
    <t>chr3:143210189</t>
  </si>
  <si>
    <t>C=0.02, T=0.98</t>
  </si>
  <si>
    <t>rs13161173</t>
  </si>
  <si>
    <t>chr5:129362444</t>
  </si>
  <si>
    <t>Lung function (forced vital capacity)</t>
  </si>
  <si>
    <t>G=0.639, T=0.361</t>
  </si>
  <si>
    <t>rs28571670</t>
  </si>
  <si>
    <t>chr19:41126140</t>
  </si>
  <si>
    <t>A=0.27, T=0.73</t>
  </si>
  <si>
    <t>rs7035303</t>
  </si>
  <si>
    <t>chr9:16626991</t>
  </si>
  <si>
    <t>A=0.352, G=0.648</t>
  </si>
  <si>
    <t>rs860262</t>
  </si>
  <si>
    <t>chr7:28194397</t>
  </si>
  <si>
    <t>A=0.212, C=0.788</t>
  </si>
  <si>
    <t>rs1328296</t>
  </si>
  <si>
    <t>chr9:16046292</t>
  </si>
  <si>
    <t>C=0.026, G=0.974</t>
  </si>
  <si>
    <t>Nonatopic asthma</t>
  </si>
  <si>
    <t>Pediatric asthma</t>
  </si>
  <si>
    <t>0.033-0.07</t>
  </si>
  <si>
    <t>rs7875024</t>
  </si>
  <si>
    <t>chr9:16288424</t>
  </si>
  <si>
    <t>Post bronchodilator FEV1 in COPD</t>
  </si>
  <si>
    <t>A=0.681, G=0.319</t>
  </si>
  <si>
    <t>rs6475025</t>
  </si>
  <si>
    <t>chr9:16289428</t>
  </si>
  <si>
    <t>C=0.68, T=0.32</t>
  </si>
  <si>
    <t>rs116317518</t>
  </si>
  <si>
    <t>chr3:22196321</t>
  </si>
  <si>
    <t>C=0.001, T=0.999</t>
  </si>
  <si>
    <t>rs79238367</t>
  </si>
  <si>
    <t>chr15:37347665</t>
  </si>
  <si>
    <t>A=0.917, C=0.083</t>
  </si>
  <si>
    <t>rs189669683</t>
  </si>
  <si>
    <t>chr9:16810445</t>
  </si>
  <si>
    <t>Post bronchodilator FEV1/FVC ratio in COPD</t>
  </si>
  <si>
    <t>C=0.004, G=0.996</t>
  </si>
  <si>
    <t>rs144892944</t>
  </si>
  <si>
    <t>chr1:239066498</t>
  </si>
  <si>
    <t>A=0.048, G=0.952</t>
  </si>
  <si>
    <t>rs6676535</t>
  </si>
  <si>
    <t>chr1:239079309</t>
  </si>
  <si>
    <t>A=0.003, G=0.997</t>
  </si>
  <si>
    <t>rs6669578</t>
  </si>
  <si>
    <t>chr1:239083707</t>
  </si>
  <si>
    <t>C=0.952, T=0.048</t>
  </si>
  <si>
    <t>rs112425727</t>
  </si>
  <si>
    <t>chr1:239088889</t>
  </si>
  <si>
    <t>rs9970786</t>
  </si>
  <si>
    <t>chr1:239090514</t>
  </si>
  <si>
    <t>rs113177748</t>
  </si>
  <si>
    <t>chr1:239092298</t>
  </si>
  <si>
    <t>rs11656155</t>
  </si>
  <si>
    <t>chr17:49671310</t>
  </si>
  <si>
    <t>Post-bronchodilator FEV1 x air pollution (NO2) interaction in childhood asthma</t>
  </si>
  <si>
    <t>G=0.796, T=0.204</t>
  </si>
  <si>
    <t>Pulmonary function (smoking interaction)</t>
  </si>
  <si>
    <t>rs10513821</t>
  </si>
  <si>
    <t>chr3:187543342</t>
  </si>
  <si>
    <t>A=0.96, G=0.04</t>
  </si>
  <si>
    <t>rs6884431</t>
  </si>
  <si>
    <t>chr5:11111771</t>
  </si>
  <si>
    <t>Pulmonary function decline</t>
  </si>
  <si>
    <t>A=0.632, G=0.368</t>
  </si>
  <si>
    <t>0.100-0.251</t>
  </si>
  <si>
    <t>rs347412</t>
  </si>
  <si>
    <t>chr13:42786680</t>
  </si>
  <si>
    <t>Pulmonary function in asthmatics</t>
  </si>
  <si>
    <t>A=0.269, G=0.731</t>
  </si>
  <si>
    <t>rs11495981</t>
  </si>
  <si>
    <t>chr7:28177301</t>
  </si>
  <si>
    <t>Respiratory diseases</t>
  </si>
  <si>
    <t>C=0.597, T=0.403</t>
  </si>
  <si>
    <t>rs72938315</t>
  </si>
  <si>
    <t>chr2:204121063</t>
  </si>
  <si>
    <t>C=0.967, G=0.033</t>
  </si>
  <si>
    <t>rs3812141</t>
  </si>
  <si>
    <t>chr6:84234144</t>
  </si>
  <si>
    <t>Response to zileuton treatment in asthma (FEV1 change interaction)</t>
  </si>
  <si>
    <t>C=0.793, T=0.207</t>
  </si>
  <si>
    <t>trait</t>
  </si>
  <si>
    <t>study</t>
  </si>
  <si>
    <t>pmid</t>
  </si>
  <si>
    <t>ancestry.y</t>
  </si>
  <si>
    <t>year</t>
  </si>
  <si>
    <t>a1</t>
  </si>
  <si>
    <t>a2</t>
  </si>
  <si>
    <t>consequence</t>
  </si>
  <si>
    <t>hgnc</t>
  </si>
  <si>
    <t>p</t>
  </si>
  <si>
    <t>dataset</t>
  </si>
  <si>
    <t>rs7686660</t>
  </si>
  <si>
    <t>chr4:144003159</t>
  </si>
  <si>
    <t>Adult asthma</t>
  </si>
  <si>
    <t>Hirota T</t>
  </si>
  <si>
    <t>East Asian</t>
  </si>
  <si>
    <t>T</t>
  </si>
  <si>
    <t>G</t>
  </si>
  <si>
    <t>intron</t>
  </si>
  <si>
    <t>RP11-284M14.1</t>
  </si>
  <si>
    <t>GRASP</t>
  </si>
  <si>
    <t>rs2988277</t>
  </si>
  <si>
    <t>chr1:167431352</t>
  </si>
  <si>
    <t>Allergic disease asthma hay fever or eczema</t>
  </si>
  <si>
    <t>Ferreira M</t>
  </si>
  <si>
    <t>European</t>
  </si>
  <si>
    <t>C</t>
  </si>
  <si>
    <t>CD247</t>
  </si>
  <si>
    <t>NHGRI-EBI_GWAS_Catalog</t>
  </si>
  <si>
    <t>rs2025758</t>
  </si>
  <si>
    <t>chr10:8841669</t>
  </si>
  <si>
    <t>RP11-575N15.1</t>
  </si>
  <si>
    <t>rs3540</t>
  </si>
  <si>
    <t>chr15:91045408</t>
  </si>
  <si>
    <t>A</t>
  </si>
  <si>
    <t>3_prime_UTR</t>
  </si>
  <si>
    <t>IQGAP1</t>
  </si>
  <si>
    <t>rs5758343</t>
  </si>
  <si>
    <t>chr22:41816652</t>
  </si>
  <si>
    <t>CTA-223H9.9</t>
  </si>
  <si>
    <t>rs80064395</t>
  </si>
  <si>
    <t>chr3:196372546</t>
  </si>
  <si>
    <t>NRROS</t>
  </si>
  <si>
    <t>rs4145717</t>
  </si>
  <si>
    <t>chr4:123316076</t>
  </si>
  <si>
    <t>ADAD1</t>
  </si>
  <si>
    <t>rs9372120</t>
  </si>
  <si>
    <t>chr6:106667535</t>
  </si>
  <si>
    <t>ATG5</t>
  </si>
  <si>
    <t>JAZF1</t>
  </si>
  <si>
    <t>rs840012</t>
  </si>
  <si>
    <t>chr1:167414872</t>
  </si>
  <si>
    <t>Neale B</t>
  </si>
  <si>
    <t>UKBB</t>
  </si>
  <si>
    <t>Neale-B_UKBB_EUR_2017</t>
  </si>
  <si>
    <t>rs2786098</t>
  </si>
  <si>
    <t>chr1:197325908</t>
  </si>
  <si>
    <t>Sleiman PM</t>
  </si>
  <si>
    <t>Mixed</t>
  </si>
  <si>
    <t>CRB1</t>
  </si>
  <si>
    <t>dbGaP</t>
  </si>
  <si>
    <t>rs142937924</t>
  </si>
  <si>
    <t>chr1:59574927</t>
  </si>
  <si>
    <t>LINC01358</t>
  </si>
  <si>
    <t>rs10836537</t>
  </si>
  <si>
    <t>chr11:36357257</t>
  </si>
  <si>
    <t>PRR5L</t>
  </si>
  <si>
    <t>rs11178649</t>
  </si>
  <si>
    <t>chr12:71533238</t>
  </si>
  <si>
    <t>TSPAN8</t>
  </si>
  <si>
    <t>rs7134784</t>
  </si>
  <si>
    <t>chr12:94582477</t>
  </si>
  <si>
    <t>PLXNC1</t>
  </si>
  <si>
    <t>rs912131</t>
  </si>
  <si>
    <t>chr13:100032346</t>
  </si>
  <si>
    <t>UBAC2</t>
  </si>
  <si>
    <t>rs150999905</t>
  </si>
  <si>
    <t>chr13:97209992</t>
  </si>
  <si>
    <t>HS6ST3</t>
  </si>
  <si>
    <t>rs8067124</t>
  </si>
  <si>
    <t>chr17:38869490</t>
  </si>
  <si>
    <t>KRT223P</t>
  </si>
  <si>
    <t>Pickrell JK</t>
  </si>
  <si>
    <t>rs1684466</t>
  </si>
  <si>
    <t>chr3:196359310</t>
  </si>
  <si>
    <t>non_coding_transcript_exon</t>
  </si>
  <si>
    <t>LINC01063</t>
  </si>
  <si>
    <t>rs17454584</t>
  </si>
  <si>
    <t>chr4:123353432</t>
  </si>
  <si>
    <t>rs150279480</t>
  </si>
  <si>
    <t>chr4:78205579</t>
  </si>
  <si>
    <t>CCNG2</t>
  </si>
  <si>
    <t>rs1588265</t>
  </si>
  <si>
    <t>chr5:59369794</t>
  </si>
  <si>
    <t>Himes BE</t>
  </si>
  <si>
    <t>rs181349453</t>
  </si>
  <si>
    <t>chr6:130680851</t>
  </si>
  <si>
    <t>SAMD3</t>
  </si>
  <si>
    <t>rs9368851</t>
  </si>
  <si>
    <t>chr6:35139729</t>
  </si>
  <si>
    <t>TCP11</t>
  </si>
  <si>
    <t>rs851701</t>
  </si>
  <si>
    <t>chr7:147487632</t>
  </si>
  <si>
    <t>GABRIEL</t>
  </si>
  <si>
    <t>GABRIEL_Asthma_EUR_2010</t>
  </si>
  <si>
    <t>rs3019885</t>
  </si>
  <si>
    <t>chr8:118025645</t>
  </si>
  <si>
    <t>Noguchi E</t>
  </si>
  <si>
    <t>SLC30A8</t>
  </si>
  <si>
    <t>rs74360325</t>
  </si>
  <si>
    <t>chr9:110638662</t>
  </si>
  <si>
    <t>RP11-380I20.2</t>
  </si>
  <si>
    <t>rs17441370</t>
  </si>
  <si>
    <t>chr14:33245114</t>
  </si>
  <si>
    <t>Asthma 18 years old</t>
  </si>
  <si>
    <t>Lasky Su J</t>
  </si>
  <si>
    <t>rs12134409</t>
  </si>
  <si>
    <t>chr1:197392067</t>
  </si>
  <si>
    <t>Asthma childhood asthma</t>
  </si>
  <si>
    <t>rs11684634</t>
  </si>
  <si>
    <t>chr2:178605770</t>
  </si>
  <si>
    <t>Asthma early onset persistant</t>
  </si>
  <si>
    <t>Dewan</t>
  </si>
  <si>
    <t>rs529107564</t>
  </si>
  <si>
    <t>chr1:111792479</t>
  </si>
  <si>
    <t>Cause of death: asthma, unspecified</t>
  </si>
  <si>
    <t>CHIAP1</t>
  </si>
  <si>
    <t>rs190287823</t>
  </si>
  <si>
    <t>chr1:116251044</t>
  </si>
  <si>
    <t>CASQ2</t>
  </si>
  <si>
    <t>rs558769940</t>
  </si>
  <si>
    <t>chr1:118416444</t>
  </si>
  <si>
    <t>GDAP2</t>
  </si>
  <si>
    <t>rs150097350</t>
  </si>
  <si>
    <t>chr1:168179436</t>
  </si>
  <si>
    <t>RPL34P1</t>
  </si>
  <si>
    <t>rs181256240</t>
  </si>
  <si>
    <t>chr1:180193016</t>
  </si>
  <si>
    <t>LHX4</t>
  </si>
  <si>
    <t>rs562123985</t>
  </si>
  <si>
    <t>chr1:181454763</t>
  </si>
  <si>
    <t>rs16858699</t>
  </si>
  <si>
    <t>chr1:182205774</t>
  </si>
  <si>
    <t>LINC01344</t>
  </si>
  <si>
    <t>rs141259931</t>
  </si>
  <si>
    <t>chr1:187797235</t>
  </si>
  <si>
    <t>RP5-925F19.1</t>
  </si>
  <si>
    <t>rs551757947</t>
  </si>
  <si>
    <t>chr1:190433781</t>
  </si>
  <si>
    <t>rs144404656</t>
  </si>
  <si>
    <t>chr1:193763664</t>
  </si>
  <si>
    <t>RPL23AP22</t>
  </si>
  <si>
    <t>rs188213334</t>
  </si>
  <si>
    <t>chr1:194413572</t>
  </si>
  <si>
    <t>RNU6-983P</t>
  </si>
  <si>
    <t>rs542075240</t>
  </si>
  <si>
    <t>chr1:197194942</t>
  </si>
  <si>
    <t>RP11-332L8.1</t>
  </si>
  <si>
    <t>rs561419346</t>
  </si>
  <si>
    <t>chr1:199655773</t>
  </si>
  <si>
    <t>RP11-2L13.1</t>
  </si>
  <si>
    <t>rs567170334</t>
  </si>
  <si>
    <t>chr1:206271375</t>
  </si>
  <si>
    <t>C1orf186</t>
  </si>
  <si>
    <t>rs545060725</t>
  </si>
  <si>
    <t>chr1:211466729</t>
  </si>
  <si>
    <t>RCOR3</t>
  </si>
  <si>
    <t>rs61820796</t>
  </si>
  <si>
    <t>chr1:214133636</t>
  </si>
  <si>
    <t>rs781768090</t>
  </si>
  <si>
    <t>chr1:217347959</t>
  </si>
  <si>
    <t>ESRRG</t>
  </si>
  <si>
    <t>rs181203685</t>
  </si>
  <si>
    <t>chr1:220877319</t>
  </si>
  <si>
    <t>C1orf115</t>
  </si>
  <si>
    <t>rs561468514</t>
  </si>
  <si>
    <t>chr1:228979528</t>
  </si>
  <si>
    <t>RP4-799G3.2</t>
  </si>
  <si>
    <t>rs150032329</t>
  </si>
  <si>
    <t>chr1:232393609</t>
  </si>
  <si>
    <t>RN7SL299P</t>
  </si>
  <si>
    <t>rs141099933</t>
  </si>
  <si>
    <t>chr1:234488738</t>
  </si>
  <si>
    <t>RP5-827C21.2</t>
  </si>
  <si>
    <t>rs191894786</t>
  </si>
  <si>
    <t>chr1:238867052</t>
  </si>
  <si>
    <t>rs189222684</t>
  </si>
  <si>
    <t>chr1:38479473</t>
  </si>
  <si>
    <t>UTP11</t>
  </si>
  <si>
    <t>rs149179533</t>
  </si>
  <si>
    <t>chr1:48779279</t>
  </si>
  <si>
    <t>rs182074658</t>
  </si>
  <si>
    <t>chr1:52622799</t>
  </si>
  <si>
    <t>ZFYVE9</t>
  </si>
  <si>
    <t>rs190866788</t>
  </si>
  <si>
    <t>chr1:59603238</t>
  </si>
  <si>
    <t>HSD52</t>
  </si>
  <si>
    <t>rs202071253</t>
  </si>
  <si>
    <t>chr1:6185792</t>
  </si>
  <si>
    <t>CHD5</t>
  </si>
  <si>
    <t>rs547584383</t>
  </si>
  <si>
    <t>chr1:67216329</t>
  </si>
  <si>
    <t>TCTEX1D1</t>
  </si>
  <si>
    <t>rs541884346</t>
  </si>
  <si>
    <t>chr10:105429693</t>
  </si>
  <si>
    <t>rs559976875</t>
  </si>
  <si>
    <t>chr10:111534451</t>
  </si>
  <si>
    <t>RPL21P91</t>
  </si>
  <si>
    <t>rs538469505</t>
  </si>
  <si>
    <t>chr10:125930333</t>
  </si>
  <si>
    <t>CHST15</t>
  </si>
  <si>
    <t>rs148630290</t>
  </si>
  <si>
    <t>chr10:129211285</t>
  </si>
  <si>
    <t>rs188269126</t>
  </si>
  <si>
    <t>chr10:13798424</t>
  </si>
  <si>
    <t>rs550289353</t>
  </si>
  <si>
    <t>chr10:17219946</t>
  </si>
  <si>
    <t>TRDMT1</t>
  </si>
  <si>
    <t>rs546144787</t>
  </si>
  <si>
    <t>chr10:1762231</t>
  </si>
  <si>
    <t>rs775294177</t>
  </si>
  <si>
    <t>chr10:20011038</t>
  </si>
  <si>
    <t>10:58764969_A_G</t>
  </si>
  <si>
    <t>chr10:58764969</t>
  </si>
  <si>
    <t>MIR3924</t>
  </si>
  <si>
    <t>rs576171230</t>
  </si>
  <si>
    <t>chr10:74316852</t>
  </si>
  <si>
    <t>MICU1</t>
  </si>
  <si>
    <t>rs138196759</t>
  </si>
  <si>
    <t>chr10:8354847</t>
  </si>
  <si>
    <t>RP5-1119O21.2</t>
  </si>
  <si>
    <t>rs534968932</t>
  </si>
  <si>
    <t>chr10:93622889</t>
  </si>
  <si>
    <t>TNKS2</t>
  </si>
  <si>
    <t>rs746767818</t>
  </si>
  <si>
    <t>chr11:100547979</t>
  </si>
  <si>
    <t>CTD-2383M3.1</t>
  </si>
  <si>
    <t>rs633250</t>
  </si>
  <si>
    <t>chr11:103043268</t>
  </si>
  <si>
    <t>rs1384699</t>
  </si>
  <si>
    <t>chr11:103591563</t>
  </si>
  <si>
    <t>rs112658914</t>
  </si>
  <si>
    <t>chr11:106947540</t>
  </si>
  <si>
    <t>GUCY1A2</t>
  </si>
  <si>
    <t>rs776749828</t>
  </si>
  <si>
    <t>chr11:108297325</t>
  </si>
  <si>
    <t>C11orf65</t>
  </si>
  <si>
    <t>rs187400025</t>
  </si>
  <si>
    <t>chr11:109258181</t>
  </si>
  <si>
    <t>rs78167518</t>
  </si>
  <si>
    <t>chr11:12321395</t>
  </si>
  <si>
    <t>MICALCL</t>
  </si>
  <si>
    <t>rs574209202</t>
  </si>
  <si>
    <t>chr11:127230893</t>
  </si>
  <si>
    <t>RP11-480C22.1</t>
  </si>
  <si>
    <t>rs191113839</t>
  </si>
  <si>
    <t>chr11:131439951</t>
  </si>
  <si>
    <t>rs181940560</t>
  </si>
  <si>
    <t>chr11:15262699</t>
  </si>
  <si>
    <t>rs574157648</t>
  </si>
  <si>
    <t>chr11:16686228</t>
  </si>
  <si>
    <t>C11orf58</t>
  </si>
  <si>
    <t>rs570275062</t>
  </si>
  <si>
    <t>chr11:1673267</t>
  </si>
  <si>
    <t>AP006285.7</t>
  </si>
  <si>
    <t>rs139288842</t>
  </si>
  <si>
    <t>chr11:22184646</t>
  </si>
  <si>
    <t>ANO5</t>
  </si>
  <si>
    <t>rs140339736</t>
  </si>
  <si>
    <t>chr11:24514661</t>
  </si>
  <si>
    <t>LUZP2</t>
  </si>
  <si>
    <t>rs182848170</t>
  </si>
  <si>
    <t>chr11:31785803</t>
  </si>
  <si>
    <t>ELP4</t>
  </si>
  <si>
    <t>rs189506884</t>
  </si>
  <si>
    <t>chr11:36231534</t>
  </si>
  <si>
    <t>LDLRAD3</t>
  </si>
  <si>
    <t>rs186283387</t>
  </si>
  <si>
    <t>chr11:71282124</t>
  </si>
  <si>
    <t>KRTAP5-10</t>
  </si>
  <si>
    <t>rs533727090</t>
  </si>
  <si>
    <t>chr11:81612723</t>
  </si>
  <si>
    <t>MIR4300HG</t>
  </si>
  <si>
    <t>rs559270762</t>
  </si>
  <si>
    <t>chr11:93193606</t>
  </si>
  <si>
    <t>SMCO4</t>
  </si>
  <si>
    <t>rs148621351</t>
  </si>
  <si>
    <t>chr12:105833033</t>
  </si>
  <si>
    <t>C12orf75</t>
  </si>
  <si>
    <t>rs184116365</t>
  </si>
  <si>
    <t>chr12:106873282</t>
  </si>
  <si>
    <t>rs192520651</t>
  </si>
  <si>
    <t>chr12:130885588</t>
  </si>
  <si>
    <t>RIMBP2</t>
  </si>
  <si>
    <t>rs183980363</t>
  </si>
  <si>
    <t>chr12:19607121</t>
  </si>
  <si>
    <t>AEBP2</t>
  </si>
  <si>
    <t>rs189957840</t>
  </si>
  <si>
    <t>chr12:20733261</t>
  </si>
  <si>
    <t>PDE3A</t>
  </si>
  <si>
    <t>rs564992812</t>
  </si>
  <si>
    <t>chr12:44584975</t>
  </si>
  <si>
    <t>TMEM117</t>
  </si>
  <si>
    <t>rs537836729</t>
  </si>
  <si>
    <t>chr12:71276361</t>
  </si>
  <si>
    <t>rs117126803</t>
  </si>
  <si>
    <t>chr12:7785680</t>
  </si>
  <si>
    <t>RP11-444J21.6</t>
  </si>
  <si>
    <t>rs369710802</t>
  </si>
  <si>
    <t>chr12:79579262</t>
  </si>
  <si>
    <t>SYT1</t>
  </si>
  <si>
    <t>rs140954757</t>
  </si>
  <si>
    <t>chr12:94799278</t>
  </si>
  <si>
    <t>CEP83</t>
  </si>
  <si>
    <t>rs537266005</t>
  </si>
  <si>
    <t>chr13:100008069</t>
  </si>
  <si>
    <t>rs573581894</t>
  </si>
  <si>
    <t>chr13:101802617</t>
  </si>
  <si>
    <t>rs187827318</t>
  </si>
  <si>
    <t>chr13:106635577</t>
  </si>
  <si>
    <t>SNORA25</t>
  </si>
  <si>
    <t>rs185049620</t>
  </si>
  <si>
    <t>chr13:27166087</t>
  </si>
  <si>
    <t>rs578203077</t>
  </si>
  <si>
    <t>chr13:43055756</t>
  </si>
  <si>
    <t>RP11-413N19.2</t>
  </si>
  <si>
    <t>rs553142479</t>
  </si>
  <si>
    <t>chr13:46372507</t>
  </si>
  <si>
    <t>rs117044660</t>
  </si>
  <si>
    <t>chr13:60034707</t>
  </si>
  <si>
    <t>RNU7-88P</t>
  </si>
  <si>
    <t>rs185128922</t>
  </si>
  <si>
    <t>chr13:60900057</t>
  </si>
  <si>
    <t>RP11-359P14.3</t>
  </si>
  <si>
    <t>rs192022267</t>
  </si>
  <si>
    <t>chr13:74779874</t>
  </si>
  <si>
    <t>LINC00402</t>
  </si>
  <si>
    <t>rs144187545</t>
  </si>
  <si>
    <t>chr13:86181493</t>
  </si>
  <si>
    <t>RNU6-72P</t>
  </si>
  <si>
    <t>rs145231780</t>
  </si>
  <si>
    <t>chr13:97749602</t>
  </si>
  <si>
    <t>snoU13</t>
  </si>
  <si>
    <t>rs184764974</t>
  </si>
  <si>
    <t>chr14:21235021</t>
  </si>
  <si>
    <t>EDDM3B</t>
  </si>
  <si>
    <t>.</t>
  </si>
  <si>
    <t>chr14:27387194</t>
  </si>
  <si>
    <t>RP11-384J4.2</t>
  </si>
  <si>
    <t>rs558917687</t>
  </si>
  <si>
    <t>chr14:28140993</t>
  </si>
  <si>
    <t>rs534046691</t>
  </si>
  <si>
    <t>chr14:29145171</t>
  </si>
  <si>
    <t>rs535158591</t>
  </si>
  <si>
    <t>chr14:33556948</t>
  </si>
  <si>
    <t>NPAS3</t>
  </si>
  <si>
    <t>rs139200070</t>
  </si>
  <si>
    <t>chr14:44259811</t>
  </si>
  <si>
    <t>RP11-557C9.1</t>
  </si>
  <si>
    <t>rs576259793</t>
  </si>
  <si>
    <t>chr14:76741597</t>
  </si>
  <si>
    <t>RP11-361H10.5</t>
  </si>
  <si>
    <t>rs140979585</t>
  </si>
  <si>
    <t>chr14:85153758</t>
  </si>
  <si>
    <t>rs138982577</t>
  </si>
  <si>
    <t>chr14:98431452</t>
  </si>
  <si>
    <t>LINC01550</t>
  </si>
  <si>
    <t>rs747049898</t>
  </si>
  <si>
    <t>chr15:100080123</t>
  </si>
  <si>
    <t>RPL7P5</t>
  </si>
  <si>
    <t>rs552154259</t>
  </si>
  <si>
    <t>chr15:101565725</t>
  </si>
  <si>
    <t>LRRK1</t>
  </si>
  <si>
    <t>rs10162682</t>
  </si>
  <si>
    <t>chr15:24333340</t>
  </si>
  <si>
    <t>PWRN2</t>
  </si>
  <si>
    <t>rs565584621</t>
  </si>
  <si>
    <t>chr15:24661699</t>
  </si>
  <si>
    <t>PWRN3</t>
  </si>
  <si>
    <t>rs138807741</t>
  </si>
  <si>
    <t>chr15:26608265</t>
  </si>
  <si>
    <t>rs541246532</t>
  </si>
  <si>
    <t>chr15:27469243</t>
  </si>
  <si>
    <t>rs538114686</t>
  </si>
  <si>
    <t>chr15:33763006</t>
  </si>
  <si>
    <t>rs183030373</t>
  </si>
  <si>
    <t>chr15:37062686</t>
  </si>
  <si>
    <t>C15orf41</t>
  </si>
  <si>
    <t>rs148697916</t>
  </si>
  <si>
    <t>chr15:54028907</t>
  </si>
  <si>
    <t>rs191518923</t>
  </si>
  <si>
    <t>chr15:56471875</t>
  </si>
  <si>
    <t>RFX7</t>
  </si>
  <si>
    <t>rs549053778</t>
  </si>
  <si>
    <t>chr15:76813963</t>
  </si>
  <si>
    <t>SCAPER</t>
  </si>
  <si>
    <t>rs548096931</t>
  </si>
  <si>
    <t>chr15:90755176</t>
  </si>
  <si>
    <t>SEMA4B</t>
  </si>
  <si>
    <t>rs544715497</t>
  </si>
  <si>
    <t>chr15:94310978</t>
  </si>
  <si>
    <t>LINC01579</t>
  </si>
  <si>
    <t>rs569460832</t>
  </si>
  <si>
    <t>chr15:97699879</t>
  </si>
  <si>
    <t>AC055873.1</t>
  </si>
  <si>
    <t>rs758199646</t>
  </si>
  <si>
    <t>chr15:98422024</t>
  </si>
  <si>
    <t>LINC00923</t>
  </si>
  <si>
    <t>rs763844499</t>
  </si>
  <si>
    <t>chr16:17748490</t>
  </si>
  <si>
    <t>RP11-916L7.1</t>
  </si>
  <si>
    <t>rs7190959</t>
  </si>
  <si>
    <t>chr16:23900611</t>
  </si>
  <si>
    <t>PRKCB</t>
  </si>
  <si>
    <t>rs571668051</t>
  </si>
  <si>
    <t>chr16:56955279</t>
  </si>
  <si>
    <t>SLC12A3</t>
  </si>
  <si>
    <t>rs535736952</t>
  </si>
  <si>
    <t>chr16:75584761</t>
  </si>
  <si>
    <t>TMEM231</t>
  </si>
  <si>
    <t>rs76319292</t>
  </si>
  <si>
    <t>chr16:80584703</t>
  </si>
  <si>
    <t>DYNLRB2</t>
  </si>
  <si>
    <t>rs182662411</t>
  </si>
  <si>
    <t>chr16:83706200</t>
  </si>
  <si>
    <t>rs12598273</t>
  </si>
  <si>
    <t>chr16:84578074</t>
  </si>
  <si>
    <t>rs141411102</t>
  </si>
  <si>
    <t>chr16:87157590</t>
  </si>
  <si>
    <t>C16orf95</t>
  </si>
  <si>
    <t>rs75187445</t>
  </si>
  <si>
    <t>chr16:88090024</t>
  </si>
  <si>
    <t>rs4293383</t>
  </si>
  <si>
    <t>chr16:89798667</t>
  </si>
  <si>
    <t>ZNF276</t>
  </si>
  <si>
    <t>rs552647920</t>
  </si>
  <si>
    <t>chr16:957318</t>
  </si>
  <si>
    <t>LMF1</t>
  </si>
  <si>
    <t>rs151178292</t>
  </si>
  <si>
    <t>chr17:2842823</t>
  </si>
  <si>
    <t>rs117080556</t>
  </si>
  <si>
    <t>chr17:33702214</t>
  </si>
  <si>
    <t>SLFN11</t>
  </si>
  <si>
    <t>rs182503250</t>
  </si>
  <si>
    <t>chr17:34958959</t>
  </si>
  <si>
    <t>MRM1</t>
  </si>
  <si>
    <t>rs548794053</t>
  </si>
  <si>
    <t>chr17:36203917</t>
  </si>
  <si>
    <t>YWHAEP7</t>
  </si>
  <si>
    <t>rs189545267</t>
  </si>
  <si>
    <t>chr17:39504386</t>
  </si>
  <si>
    <t>KRT33A</t>
  </si>
  <si>
    <t>rs188752940</t>
  </si>
  <si>
    <t>chr17:48859885</t>
  </si>
  <si>
    <t>RP11-294J22.5</t>
  </si>
  <si>
    <t>rs747773738</t>
  </si>
  <si>
    <t>chr17:57238608</t>
  </si>
  <si>
    <t>PRR11</t>
  </si>
  <si>
    <t>rs574678307</t>
  </si>
  <si>
    <t>chr17:65268828</t>
  </si>
  <si>
    <t>RP11-401F2.2</t>
  </si>
  <si>
    <t>rs147253323</t>
  </si>
  <si>
    <t>chr17:69962882</t>
  </si>
  <si>
    <t>LINC02095</t>
  </si>
  <si>
    <t>rs149872925</t>
  </si>
  <si>
    <t>chr17:80639883</t>
  </si>
  <si>
    <t>RAB40B</t>
  </si>
  <si>
    <t>rs184703081</t>
  </si>
  <si>
    <t>chr18:25686240</t>
  </si>
  <si>
    <t>rs117692029</t>
  </si>
  <si>
    <t>chr18:50520814</t>
  </si>
  <si>
    <t>rs78086088</t>
  </si>
  <si>
    <t>chr18:64078425</t>
  </si>
  <si>
    <t>CDH19</t>
  </si>
  <si>
    <t>rs180787981</t>
  </si>
  <si>
    <t>chr18:6678801</t>
  </si>
  <si>
    <t>RP11-91I8.1</t>
  </si>
  <si>
    <t>rs184764686</t>
  </si>
  <si>
    <t>chr18:71860235</t>
  </si>
  <si>
    <t>RP11-669I1.1</t>
  </si>
  <si>
    <t>rs769633908</t>
  </si>
  <si>
    <t>chr18:72977530</t>
  </si>
  <si>
    <t>TSHZ1</t>
  </si>
  <si>
    <t>rs542753586</t>
  </si>
  <si>
    <t>chr18:9550518</t>
  </si>
  <si>
    <t>PPP4R1</t>
  </si>
  <si>
    <t>rs145414355</t>
  </si>
  <si>
    <t>chr19:13065096</t>
  </si>
  <si>
    <t>missense</t>
  </si>
  <si>
    <t>GADD45GIP1</t>
  </si>
  <si>
    <t>rs140881005</t>
  </si>
  <si>
    <t>chr19:18971984</t>
  </si>
  <si>
    <t>UPF1</t>
  </si>
  <si>
    <t>rs199965176</t>
  </si>
  <si>
    <t>chr19:34934745</t>
  </si>
  <si>
    <t>splice_region</t>
  </si>
  <si>
    <t>UBA2</t>
  </si>
  <si>
    <t>rs543744814</t>
  </si>
  <si>
    <t>chr19:35301076</t>
  </si>
  <si>
    <t>LINC01801</t>
  </si>
  <si>
    <t>rs576518377</t>
  </si>
  <si>
    <t>chr19:41594225</t>
  </si>
  <si>
    <t>CYP2A13</t>
  </si>
  <si>
    <t>rs144059317</t>
  </si>
  <si>
    <t>chr19:4459157</t>
  </si>
  <si>
    <t>UBXN6</t>
  </si>
  <si>
    <t>rs757130660</t>
  </si>
  <si>
    <t>chr19:48477168</t>
  </si>
  <si>
    <t>BSPH1</t>
  </si>
  <si>
    <t>rs565408990</t>
  </si>
  <si>
    <t>chr19:56542131</t>
  </si>
  <si>
    <t>NLRP5</t>
  </si>
  <si>
    <t>rs578260491</t>
  </si>
  <si>
    <t>chr19:5857609</t>
  </si>
  <si>
    <t>AC024592.9</t>
  </si>
  <si>
    <t>rs554875168</t>
  </si>
  <si>
    <t>chr19:6543527</t>
  </si>
  <si>
    <t>TNFSF9</t>
  </si>
  <si>
    <t>rs531636856</t>
  </si>
  <si>
    <t>chr2:117976856</t>
  </si>
  <si>
    <t>rs182813296</t>
  </si>
  <si>
    <t>chr2:118763924</t>
  </si>
  <si>
    <t>CCDC93</t>
  </si>
  <si>
    <t>rs568726920</t>
  </si>
  <si>
    <t>chr2:121676634</t>
  </si>
  <si>
    <t>GLI2</t>
  </si>
  <si>
    <t>rs531282058</t>
  </si>
  <si>
    <t>chr2:127743365</t>
  </si>
  <si>
    <t>RNU7-182P</t>
  </si>
  <si>
    <t>rs536737472</t>
  </si>
  <si>
    <t>chr2:147714833</t>
  </si>
  <si>
    <t>AC062032.1</t>
  </si>
  <si>
    <t>rs536004846</t>
  </si>
  <si>
    <t>chr2:152984393</t>
  </si>
  <si>
    <t>STAM2</t>
  </si>
  <si>
    <t>rs115053452</t>
  </si>
  <si>
    <t>chr2:161155720</t>
  </si>
  <si>
    <t>RBMS1</t>
  </si>
  <si>
    <t>rs574484112</t>
  </si>
  <si>
    <t>chr2:164366207</t>
  </si>
  <si>
    <t>FIGN</t>
  </si>
  <si>
    <t>rs549962645</t>
  </si>
  <si>
    <t>chr2:165399020</t>
  </si>
  <si>
    <t>GRB14</t>
  </si>
  <si>
    <t>rs781518678</t>
  </si>
  <si>
    <t>chr2:168223079</t>
  </si>
  <si>
    <t>rs75650523</t>
  </si>
  <si>
    <t>chr2:178782921</t>
  </si>
  <si>
    <t>rs565506833</t>
  </si>
  <si>
    <t>chr2:180117478</t>
  </si>
  <si>
    <t>SESTD1</t>
  </si>
  <si>
    <t>rs530322097</t>
  </si>
  <si>
    <t>chr2:191471811</t>
  </si>
  <si>
    <t>RP11-284E5.1</t>
  </si>
  <si>
    <t>rs570608847</t>
  </si>
  <si>
    <t>chr2:203437693</t>
  </si>
  <si>
    <t>BMPR2</t>
  </si>
  <si>
    <t>rs750613043</t>
  </si>
  <si>
    <t>chr2:22043537</t>
  </si>
  <si>
    <t>rs180828418</t>
  </si>
  <si>
    <t>chr2:221037279</t>
  </si>
  <si>
    <t>AC114765.1</t>
  </si>
  <si>
    <t>rs542518168</t>
  </si>
  <si>
    <t>chr2:239741318</t>
  </si>
  <si>
    <t>TWIST2</t>
  </si>
  <si>
    <t>rs182823326</t>
  </si>
  <si>
    <t>chr2:240301899</t>
  </si>
  <si>
    <t>HDAC4</t>
  </si>
  <si>
    <t>rs575315899</t>
  </si>
  <si>
    <t>chr2:43779149</t>
  </si>
  <si>
    <t>THADA</t>
  </si>
  <si>
    <t>rs191538346</t>
  </si>
  <si>
    <t>chr2:58306728</t>
  </si>
  <si>
    <t>VRK2</t>
  </si>
  <si>
    <t>rs569061352</t>
  </si>
  <si>
    <t>chr2:60496173</t>
  </si>
  <si>
    <t>AC007381.3</t>
  </si>
  <si>
    <t>rs532622034</t>
  </si>
  <si>
    <t>chr2:67672464</t>
  </si>
  <si>
    <t>ETAA1</t>
  </si>
  <si>
    <t>rs762100747</t>
  </si>
  <si>
    <t>chr2:73555966</t>
  </si>
  <si>
    <t>RNU6-111P</t>
  </si>
  <si>
    <t>rs78692692</t>
  </si>
  <si>
    <t>chr2:75591012</t>
  </si>
  <si>
    <t>rs115534221</t>
  </si>
  <si>
    <t>chr2:81056740</t>
  </si>
  <si>
    <t>AC084193.1</t>
  </si>
  <si>
    <t>rs184750377</t>
  </si>
  <si>
    <t>chr2:81466760</t>
  </si>
  <si>
    <t>AC105342.1</t>
  </si>
  <si>
    <t>rs191355617</t>
  </si>
  <si>
    <t>chr20:10575247</t>
  </si>
  <si>
    <t>SLX4IP</t>
  </si>
  <si>
    <t>rs186136889</t>
  </si>
  <si>
    <t>chr20:17730729</t>
  </si>
  <si>
    <t>BANF2</t>
  </si>
  <si>
    <t>rs576814145</t>
  </si>
  <si>
    <t>chr20:20239560</t>
  </si>
  <si>
    <t>CFAP61</t>
  </si>
  <si>
    <t>rs180905516</t>
  </si>
  <si>
    <t>chr20:35169085</t>
  </si>
  <si>
    <t>MYL9</t>
  </si>
  <si>
    <t>rs180959232</t>
  </si>
  <si>
    <t>chr20:40776699</t>
  </si>
  <si>
    <t>rs117880913</t>
  </si>
  <si>
    <t>chr20:56467239</t>
  </si>
  <si>
    <t>MIR4532</t>
  </si>
  <si>
    <t>rs190920272</t>
  </si>
  <si>
    <t>chr20:58398190</t>
  </si>
  <si>
    <t>rs62197768</t>
  </si>
  <si>
    <t>chr20:6156362</t>
  </si>
  <si>
    <t>TARDBPP1</t>
  </si>
  <si>
    <t>rs185408211</t>
  </si>
  <si>
    <t>chr21:18679707</t>
  </si>
  <si>
    <t>AP000457.2</t>
  </si>
  <si>
    <t>rs769355425</t>
  </si>
  <si>
    <t>chr21:19895365</t>
  </si>
  <si>
    <t>AL109763.1</t>
  </si>
  <si>
    <t>rs539422696</t>
  </si>
  <si>
    <t>chr21:20740645</t>
  </si>
  <si>
    <t>RNU1-139P</t>
  </si>
  <si>
    <t>rs186500868</t>
  </si>
  <si>
    <t>chr21:28500360</t>
  </si>
  <si>
    <t>GPX1P2</t>
  </si>
  <si>
    <t>rs543072587</t>
  </si>
  <si>
    <t>chr21:34513792</t>
  </si>
  <si>
    <t>AP000290.7</t>
  </si>
  <si>
    <t>rs535621280</t>
  </si>
  <si>
    <t>chr21:42928308</t>
  </si>
  <si>
    <t>AP001610.9</t>
  </si>
  <si>
    <t>rs192531517</t>
  </si>
  <si>
    <t>chr21:45847688</t>
  </si>
  <si>
    <t>TRPM2</t>
  </si>
  <si>
    <t>rs538705118</t>
  </si>
  <si>
    <t>chr22:23001880</t>
  </si>
  <si>
    <t>IGLV3-29</t>
  </si>
  <si>
    <t>rs190204483</t>
  </si>
  <si>
    <t>chr22:32264660</t>
  </si>
  <si>
    <t>DEPDC5</t>
  </si>
  <si>
    <t>rs140260461</t>
  </si>
  <si>
    <t>chr22:40147265</t>
  </si>
  <si>
    <t>ENTHD1</t>
  </si>
  <si>
    <t>rs142994063</t>
  </si>
  <si>
    <t>chr22:42654277</t>
  </si>
  <si>
    <t>TCF20</t>
  </si>
  <si>
    <t>rs552535638</t>
  </si>
  <si>
    <t>chr22:44316795</t>
  </si>
  <si>
    <t>PNPLA3</t>
  </si>
  <si>
    <t>rs186162821</t>
  </si>
  <si>
    <t>chr22:46923372</t>
  </si>
  <si>
    <t>CELSR1</t>
  </si>
  <si>
    <t>rs191400491</t>
  </si>
  <si>
    <t>chr22:47945180</t>
  </si>
  <si>
    <t>LINC01644</t>
  </si>
  <si>
    <t>rs138212614</t>
  </si>
  <si>
    <t>chr22:48497022</t>
  </si>
  <si>
    <t>LL22NC03-121E8.4</t>
  </si>
  <si>
    <t>rs534099850</t>
  </si>
  <si>
    <t>chr22:50213256</t>
  </si>
  <si>
    <t>BRD1</t>
  </si>
  <si>
    <t>rs186902063</t>
  </si>
  <si>
    <t>chr3:102989759</t>
  </si>
  <si>
    <t>NDUFA4P2</t>
  </si>
  <si>
    <t>rs559386563</t>
  </si>
  <si>
    <t>chr3:103979303</t>
  </si>
  <si>
    <t>RAP1BP2</t>
  </si>
  <si>
    <t>rs572287390</t>
  </si>
  <si>
    <t>chr3:105810719</t>
  </si>
  <si>
    <t>rs185725026</t>
  </si>
  <si>
    <t>chr3:117364945</t>
  </si>
  <si>
    <t>RP11-384F7.2</t>
  </si>
  <si>
    <t>rs562147150</t>
  </si>
  <si>
    <t>chr3:119364156</t>
  </si>
  <si>
    <t>POPDC2</t>
  </si>
  <si>
    <t>rs183210185</t>
  </si>
  <si>
    <t>chr3:133007961</t>
  </si>
  <si>
    <t>TMEM108</t>
  </si>
  <si>
    <t>rs139580466</t>
  </si>
  <si>
    <t>chr3:134263353</t>
  </si>
  <si>
    <t>CEP63</t>
  </si>
  <si>
    <t>rs553892408</t>
  </si>
  <si>
    <t>chr3:143628019</t>
  </si>
  <si>
    <t>RP11-8J23.1</t>
  </si>
  <si>
    <t>rs190589151</t>
  </si>
  <si>
    <t>chr3:154449500</t>
  </si>
  <si>
    <t>RPL9P15</t>
  </si>
  <si>
    <t>rs562880035</t>
  </si>
  <si>
    <t>chr3:155541693</t>
  </si>
  <si>
    <t>SLC33A1</t>
  </si>
  <si>
    <t>rs545532205</t>
  </si>
  <si>
    <t>chr3:161752733</t>
  </si>
  <si>
    <t>rs764721035</t>
  </si>
  <si>
    <t>chr3:174574932</t>
  </si>
  <si>
    <t>chr3:180418961</t>
  </si>
  <si>
    <t>CCDC39</t>
  </si>
  <si>
    <t>rs568983406</t>
  </si>
  <si>
    <t>chr3:183099460</t>
  </si>
  <si>
    <t>rs375091846</t>
  </si>
  <si>
    <t>chr3:18557005</t>
  </si>
  <si>
    <t>SATB1-AS1</t>
  </si>
  <si>
    <t>rs181739483</t>
  </si>
  <si>
    <t>chr3:187816059</t>
  </si>
  <si>
    <t>RP11-430L16.1</t>
  </si>
  <si>
    <t>rs565434389</t>
  </si>
  <si>
    <t>chr3:189321000</t>
  </si>
  <si>
    <t>TP63</t>
  </si>
  <si>
    <t>rs571710449</t>
  </si>
  <si>
    <t>chr3:195841093</t>
  </si>
  <si>
    <t>rs193040270</t>
  </si>
  <si>
    <t>chr3:21058411</t>
  </si>
  <si>
    <t>RP11-901H12.1</t>
  </si>
  <si>
    <t>rs562124697</t>
  </si>
  <si>
    <t>chr3:21805349</t>
  </si>
  <si>
    <t>rs542155277</t>
  </si>
  <si>
    <t>chr3:30625433</t>
  </si>
  <si>
    <t>TGFBR2</t>
  </si>
  <si>
    <t>rs766086725</t>
  </si>
  <si>
    <t>chr3:35495163</t>
  </si>
  <si>
    <t>ARPP21</t>
  </si>
  <si>
    <t>rs185526686</t>
  </si>
  <si>
    <t>chr3:37838470</t>
  </si>
  <si>
    <t>ITGA9</t>
  </si>
  <si>
    <t>rs575274893</t>
  </si>
  <si>
    <t>chr3:65984740</t>
  </si>
  <si>
    <t>MAGI1</t>
  </si>
  <si>
    <t>rs753014739</t>
  </si>
  <si>
    <t>chr3:67045752</t>
  </si>
  <si>
    <t>rs553628286</t>
  </si>
  <si>
    <t>chr3:74192690</t>
  </si>
  <si>
    <t>AKR1B1P2</t>
  </si>
  <si>
    <t>rs192393431</t>
  </si>
  <si>
    <t>chr3:77963454</t>
  </si>
  <si>
    <t>AC134729.1</t>
  </si>
  <si>
    <t>rs182343867</t>
  </si>
  <si>
    <t>chr3:99630069</t>
  </si>
  <si>
    <t>FILIP1L</t>
  </si>
  <si>
    <t>rs192025283</t>
  </si>
  <si>
    <t>chr4:109305446</t>
  </si>
  <si>
    <t>RPSAP34</t>
  </si>
  <si>
    <t>rs183519477</t>
  </si>
  <si>
    <t>chr4:115798279</t>
  </si>
  <si>
    <t>rs546995988</t>
  </si>
  <si>
    <t>chr4:11923886</t>
  </si>
  <si>
    <t>RP11-1J7.1</t>
  </si>
  <si>
    <t>rs535177135</t>
  </si>
  <si>
    <t>chr4:122529736</t>
  </si>
  <si>
    <t>ANXA5</t>
  </si>
  <si>
    <t>rs560263031</t>
  </si>
  <si>
    <t>chr4:134838146</t>
  </si>
  <si>
    <t>rs550700640</t>
  </si>
  <si>
    <t>chr4:137779830</t>
  </si>
  <si>
    <t>RP11-138I17.1</t>
  </si>
  <si>
    <t>rs534696141</t>
  </si>
  <si>
    <t>chr4:144068597</t>
  </si>
  <si>
    <t>rs181449950</t>
  </si>
  <si>
    <t>chr4:144239918</t>
  </si>
  <si>
    <t>RP11-364L4.3</t>
  </si>
  <si>
    <t>rs545124079</t>
  </si>
  <si>
    <t>chr4:150473992</t>
  </si>
  <si>
    <t>rs192020906</t>
  </si>
  <si>
    <t>chr4:15381628</t>
  </si>
  <si>
    <t>C1QTNF7</t>
  </si>
  <si>
    <t>rs76730187</t>
  </si>
  <si>
    <t>chr4:169864449</t>
  </si>
  <si>
    <t>CBR4</t>
  </si>
  <si>
    <t>rs79131739</t>
  </si>
  <si>
    <t>chr4:172506847</t>
  </si>
  <si>
    <t>LINC02174</t>
  </si>
  <si>
    <t>rs191460049</t>
  </si>
  <si>
    <t>chr4:183007857</t>
  </si>
  <si>
    <t>AC108142.1</t>
  </si>
  <si>
    <t>rs764299488</t>
  </si>
  <si>
    <t>chr4:22145735</t>
  </si>
  <si>
    <t>RP11-17E2.2</t>
  </si>
  <si>
    <t>rs147006626</t>
  </si>
  <si>
    <t>chr4:26374177</t>
  </si>
  <si>
    <t>RBPJ</t>
  </si>
  <si>
    <t>rs530078631</t>
  </si>
  <si>
    <t>chr4:30538237</t>
  </si>
  <si>
    <t>rs62338808</t>
  </si>
  <si>
    <t>chr4:53663022</t>
  </si>
  <si>
    <t>LINC01618</t>
  </si>
  <si>
    <t>rs567283965</t>
  </si>
  <si>
    <t>chr4:5833063</t>
  </si>
  <si>
    <t>CRMP1</t>
  </si>
  <si>
    <t>rs577952206</t>
  </si>
  <si>
    <t>chr4:72895199</t>
  </si>
  <si>
    <t>NPFFR2</t>
  </si>
  <si>
    <t>rs141790974</t>
  </si>
  <si>
    <t>chr4:77757332</t>
  </si>
  <si>
    <t>AC104687.1</t>
  </si>
  <si>
    <t>rs145416240</t>
  </si>
  <si>
    <t>chr4:84337245</t>
  </si>
  <si>
    <t>HELQ</t>
  </si>
  <si>
    <t>rs151099301</t>
  </si>
  <si>
    <t>chr5:11573366</t>
  </si>
  <si>
    <t>rs571235494</t>
  </si>
  <si>
    <t>chr5:116803683</t>
  </si>
  <si>
    <t>rs78747232</t>
  </si>
  <si>
    <t>chr5:122929365</t>
  </si>
  <si>
    <t>CSNK1G3</t>
  </si>
  <si>
    <t>rs551535592</t>
  </si>
  <si>
    <t>chr5:126972741</t>
  </si>
  <si>
    <t>CTXN3</t>
  </si>
  <si>
    <t>rs10039646</t>
  </si>
  <si>
    <t>chr5:129530047</t>
  </si>
  <si>
    <t>CHSY3</t>
  </si>
  <si>
    <t>rs149575852</t>
  </si>
  <si>
    <t>chr5:134965760</t>
  </si>
  <si>
    <t>CTC-321K16.1</t>
  </si>
  <si>
    <t>rs62340547</t>
  </si>
  <si>
    <t>chr5:13953267</t>
  </si>
  <si>
    <t>DNAH5</t>
  </si>
  <si>
    <t>rs577126943</t>
  </si>
  <si>
    <t>chr5:142880205</t>
  </si>
  <si>
    <t>CTD-2050E21.1</t>
  </si>
  <si>
    <t>rs552121416</t>
  </si>
  <si>
    <t>chr5:143140181</t>
  </si>
  <si>
    <t>CTB-57H20.1</t>
  </si>
  <si>
    <t>rs748039599</t>
  </si>
  <si>
    <t>chr5:151165099</t>
  </si>
  <si>
    <t>G3BP1</t>
  </si>
  <si>
    <t>rs79322206</t>
  </si>
  <si>
    <t>chr5:174333636</t>
  </si>
  <si>
    <t>LINC01951</t>
  </si>
  <si>
    <t>rs189764253</t>
  </si>
  <si>
    <t>chr5:176380593</t>
  </si>
  <si>
    <t>UIMC1</t>
  </si>
  <si>
    <t>rs547556555</t>
  </si>
  <si>
    <t>chr5:18938913</t>
  </si>
  <si>
    <t>RP11-124N3.3</t>
  </si>
  <si>
    <t>rs555930935</t>
  </si>
  <si>
    <t>chr5:22706106</t>
  </si>
  <si>
    <t>CDH12</t>
  </si>
  <si>
    <t>rs180758114</t>
  </si>
  <si>
    <t>chr5:25334560</t>
  </si>
  <si>
    <t>RP11-184E9.2</t>
  </si>
  <si>
    <t>rs577101296</t>
  </si>
  <si>
    <t>chr5:2654075</t>
  </si>
  <si>
    <t>LSINCT5</t>
  </si>
  <si>
    <t>rs778570500</t>
  </si>
  <si>
    <t>chr5:34825739</t>
  </si>
  <si>
    <t>RAI14</t>
  </si>
  <si>
    <t>rs529851810</t>
  </si>
  <si>
    <t>chr5:54325148</t>
  </si>
  <si>
    <t>GZMK</t>
  </si>
  <si>
    <t>rs764887543</t>
  </si>
  <si>
    <t>chr5:84031552</t>
  </si>
  <si>
    <t>CTD-2269F5.1</t>
  </si>
  <si>
    <t>rs183516358</t>
  </si>
  <si>
    <t>chr5:9198071</t>
  </si>
  <si>
    <t>rs142471404</t>
  </si>
  <si>
    <t>chr5:97629032</t>
  </si>
  <si>
    <t>rs192992391</t>
  </si>
  <si>
    <t>chr5:99806924</t>
  </si>
  <si>
    <t>rs532392017</t>
  </si>
  <si>
    <t>chr6:102677375</t>
  </si>
  <si>
    <t>AP002530.2</t>
  </si>
  <si>
    <t>rs767400113</t>
  </si>
  <si>
    <t>chr6:106939926</t>
  </si>
  <si>
    <t>AIM1</t>
  </si>
  <si>
    <t>rs182418848</t>
  </si>
  <si>
    <t>chr6:129439582</t>
  </si>
  <si>
    <t>rs183173409</t>
  </si>
  <si>
    <t>chr6:129862931</t>
  </si>
  <si>
    <t>RP1-69D17.4</t>
  </si>
  <si>
    <t>rs181977884</t>
  </si>
  <si>
    <t>chr6:170480262</t>
  </si>
  <si>
    <t>RP11-302L19.1</t>
  </si>
  <si>
    <t>rs775503679</t>
  </si>
  <si>
    <t>chr6:1767339</t>
  </si>
  <si>
    <t>rs186065412</t>
  </si>
  <si>
    <t>chr6:21599313</t>
  </si>
  <si>
    <t>SOX4</t>
  </si>
  <si>
    <t>rs570102087</t>
  </si>
  <si>
    <t>chr6:24023400</t>
  </si>
  <si>
    <t>HNRNPA1P58</t>
  </si>
  <si>
    <t>rs184076268</t>
  </si>
  <si>
    <t>chr6:35884373</t>
  </si>
  <si>
    <t>SRPK1</t>
  </si>
  <si>
    <t>rs193267723</t>
  </si>
  <si>
    <t>chr6:40197114</t>
  </si>
  <si>
    <t>RP11-552E20.1</t>
  </si>
  <si>
    <t>rs772724212</t>
  </si>
  <si>
    <t>chr6:4312402</t>
  </si>
  <si>
    <t>RP3-527G5.1</t>
  </si>
  <si>
    <t>rs559446817</t>
  </si>
  <si>
    <t>chr6:44478056</t>
  </si>
  <si>
    <t>RP3-449H6.1</t>
  </si>
  <si>
    <t>rs62410752</t>
  </si>
  <si>
    <t>chr6:48771269</t>
  </si>
  <si>
    <t>rs556304551</t>
  </si>
  <si>
    <t>chr6:55546807</t>
  </si>
  <si>
    <t>RP11-228O6.2</t>
  </si>
  <si>
    <t>rs188317219</t>
  </si>
  <si>
    <t>chr6:62764217</t>
  </si>
  <si>
    <t>rs569941735</t>
  </si>
  <si>
    <t>chr6:84784379</t>
  </si>
  <si>
    <t>rs760628740</t>
  </si>
  <si>
    <t>chr6:85047243</t>
  </si>
  <si>
    <t>LINC01611</t>
  </si>
  <si>
    <t>rs185158053</t>
  </si>
  <si>
    <t>chr6:92591405</t>
  </si>
  <si>
    <t>rs147704076</t>
  </si>
  <si>
    <t>chr6:97381240</t>
  </si>
  <si>
    <t>KLHL32</t>
  </si>
  <si>
    <t>rs761579144</t>
  </si>
  <si>
    <t>chr7:108970563</t>
  </si>
  <si>
    <t>AC002386.1</t>
  </si>
  <si>
    <t>rs565234836</t>
  </si>
  <si>
    <t>chr7:137992016</t>
  </si>
  <si>
    <t>AC008155.2</t>
  </si>
  <si>
    <t>rs563433645</t>
  </si>
  <si>
    <t>chr7:14253595</t>
  </si>
  <si>
    <t>rs200541995</t>
  </si>
  <si>
    <t>chr7:14299040</t>
  </si>
  <si>
    <t>rs544499425</t>
  </si>
  <si>
    <t>chr7:147553865</t>
  </si>
  <si>
    <t>rs533922984</t>
  </si>
  <si>
    <t>chr7:151569759</t>
  </si>
  <si>
    <t>rs114613579</t>
  </si>
  <si>
    <t>chr7:157411621</t>
  </si>
  <si>
    <t>rs577530076</t>
  </si>
  <si>
    <t>chr7:24218712</t>
  </si>
  <si>
    <t>AC004485.3</t>
  </si>
  <si>
    <t>rs576473128</t>
  </si>
  <si>
    <t>chr7:27890216</t>
  </si>
  <si>
    <t>rs190261308</t>
  </si>
  <si>
    <t>chr7:33351293</t>
  </si>
  <si>
    <t>rs187146100</t>
  </si>
  <si>
    <t>chr7:48008351</t>
  </si>
  <si>
    <t>HUS1</t>
  </si>
  <si>
    <t>rs547909326</t>
  </si>
  <si>
    <t>chr7:53274018</t>
  </si>
  <si>
    <t>HAUS6P1</t>
  </si>
  <si>
    <t>rs537797004</t>
  </si>
  <si>
    <t>chr7:55747332</t>
  </si>
  <si>
    <t>RP11-310H4.6</t>
  </si>
  <si>
    <t>rs184115147</t>
  </si>
  <si>
    <t>chr7:67123246</t>
  </si>
  <si>
    <t>MTCO3P41</t>
  </si>
  <si>
    <t>rs549264257</t>
  </si>
  <si>
    <t>chr7:67840774</t>
  </si>
  <si>
    <t>rs567054063</t>
  </si>
  <si>
    <t>chr7:8503532</t>
  </si>
  <si>
    <t>rs537067010</t>
  </si>
  <si>
    <t>chr7:8692696</t>
  </si>
  <si>
    <t>rs575164598</t>
  </si>
  <si>
    <t>chr7:89132715</t>
  </si>
  <si>
    <t>AC002383.2</t>
  </si>
  <si>
    <t>rs530747708</t>
  </si>
  <si>
    <t>chr7:97955004</t>
  </si>
  <si>
    <t>BAIAP2L1</t>
  </si>
  <si>
    <t>rs540336531</t>
  </si>
  <si>
    <t>chr8:101572759</t>
  </si>
  <si>
    <t>ANKRD46</t>
  </si>
  <si>
    <t>rs542483301</t>
  </si>
  <si>
    <t>chr8:102322662</t>
  </si>
  <si>
    <t>RNU7-67P</t>
  </si>
  <si>
    <t>rs191537762</t>
  </si>
  <si>
    <t>chr8:110357260</t>
  </si>
  <si>
    <t>ENY2</t>
  </si>
  <si>
    <t>rs139109705</t>
  </si>
  <si>
    <t>chr8:118143076</t>
  </si>
  <si>
    <t>rs183667234</t>
  </si>
  <si>
    <t>chr8:124731033</t>
  </si>
  <si>
    <t>ANXA13</t>
  </si>
  <si>
    <t>rs191149053</t>
  </si>
  <si>
    <t>chr8:132797725</t>
  </si>
  <si>
    <t>rs527559989</t>
  </si>
  <si>
    <t>chr8:143203684</t>
  </si>
  <si>
    <t>RP11-953B20.1</t>
  </si>
  <si>
    <t>rs774127777</t>
  </si>
  <si>
    <t>chr8:16718520</t>
  </si>
  <si>
    <t>RP11-13N12.1</t>
  </si>
  <si>
    <t>rs527398432</t>
  </si>
  <si>
    <t>chr8:1754614</t>
  </si>
  <si>
    <t>CLN8</t>
  </si>
  <si>
    <t>rs571575575</t>
  </si>
  <si>
    <t>chr8:20838581</t>
  </si>
  <si>
    <t>LINC02153</t>
  </si>
  <si>
    <t>rs145028679</t>
  </si>
  <si>
    <t>chr8:27071538</t>
  </si>
  <si>
    <t>RP11-521M14.1</t>
  </si>
  <si>
    <t>rs540090841</t>
  </si>
  <si>
    <t>chr8:28219111</t>
  </si>
  <si>
    <t>ZNF395</t>
  </si>
  <si>
    <t>rs540253956</t>
  </si>
  <si>
    <t>chr8:40085299</t>
  </si>
  <si>
    <t>RP11-470M17.2</t>
  </si>
  <si>
    <t>rs531569078</t>
  </si>
  <si>
    <t>chr8:55499373</t>
  </si>
  <si>
    <t>RP1</t>
  </si>
  <si>
    <t>rs183876932</t>
  </si>
  <si>
    <t>chr8:80636166</t>
  </si>
  <si>
    <t>HEY1</t>
  </si>
  <si>
    <t>rs150722677</t>
  </si>
  <si>
    <t>chr8:87553087</t>
  </si>
  <si>
    <t>CPNE3</t>
  </si>
  <si>
    <t>rs555996439</t>
  </si>
  <si>
    <t>chr8:98387732</t>
  </si>
  <si>
    <t>rs141889766</t>
  </si>
  <si>
    <t>chr9:110883572</t>
  </si>
  <si>
    <t>CHCHD4P2</t>
  </si>
  <si>
    <t>rs575340071</t>
  </si>
  <si>
    <t>chr9:122198379</t>
  </si>
  <si>
    <t>RP11-295D22.1</t>
  </si>
  <si>
    <t>rs183184790</t>
  </si>
  <si>
    <t>chr9:124916800</t>
  </si>
  <si>
    <t>NDUFA8</t>
  </si>
  <si>
    <t>rs186257756</t>
  </si>
  <si>
    <t>chr9:135428588</t>
  </si>
  <si>
    <t>CFAP77</t>
  </si>
  <si>
    <t>rs192423494</t>
  </si>
  <si>
    <t>chr9:16348174</t>
  </si>
  <si>
    <t>rs545533256</t>
  </si>
  <si>
    <t>chr9:22183477</t>
  </si>
  <si>
    <t>rs79819991</t>
  </si>
  <si>
    <t>chr9:25110714</t>
  </si>
  <si>
    <t>RN7SKP120</t>
  </si>
  <si>
    <t>rs565736582</t>
  </si>
  <si>
    <t>chr9:32991664</t>
  </si>
  <si>
    <t>APTX</t>
  </si>
  <si>
    <t>rs533084706</t>
  </si>
  <si>
    <t>chr9:78978280</t>
  </si>
  <si>
    <t>rs147086696</t>
  </si>
  <si>
    <t>chr9:81768512</t>
  </si>
  <si>
    <t>rs573815206</t>
  </si>
  <si>
    <t>chr9:82009127</t>
  </si>
  <si>
    <t>CHCHD2P9</t>
  </si>
  <si>
    <t>rs77090528</t>
  </si>
  <si>
    <t>chr9:9119122</t>
  </si>
  <si>
    <t>rs187939684</t>
  </si>
  <si>
    <t>chr1:112204369</t>
  </si>
  <si>
    <t>Cause of death: chronic obstructive pulmonary disease with acute exacerbation, unspecified</t>
  </si>
  <si>
    <t>RAP1A</t>
  </si>
  <si>
    <t>rs532874162</t>
  </si>
  <si>
    <t>chr1:116929609</t>
  </si>
  <si>
    <t>ATP1A1</t>
  </si>
  <si>
    <t>rs576339369</t>
  </si>
  <si>
    <t>chr1:118872009</t>
  </si>
  <si>
    <t>RNA5SP56</t>
  </si>
  <si>
    <t>rs548510433</t>
  </si>
  <si>
    <t>chr1:181216616</t>
  </si>
  <si>
    <t>LINC01699</t>
  </si>
  <si>
    <t>rs530223637</t>
  </si>
  <si>
    <t>chr1:187959645</t>
  </si>
  <si>
    <t>RP11-134C1.1</t>
  </si>
  <si>
    <t>rs181229603</t>
  </si>
  <si>
    <t>chr1:190239873</t>
  </si>
  <si>
    <t>rs187577152</t>
  </si>
  <si>
    <t>chr1:194204020</t>
  </si>
  <si>
    <t>rs571358274</t>
  </si>
  <si>
    <t>chr1:194404255</t>
  </si>
  <si>
    <t>rs534500618</t>
  </si>
  <si>
    <t>chr1:205394552</t>
  </si>
  <si>
    <t>LEMD1</t>
  </si>
  <si>
    <t>rs573746151</t>
  </si>
  <si>
    <t>chr1:229670881</t>
  </si>
  <si>
    <t>ABCB10</t>
  </si>
  <si>
    <t>rs190652681</t>
  </si>
  <si>
    <t>chr1:233612110</t>
  </si>
  <si>
    <t>RNU4-77P</t>
  </si>
  <si>
    <t>rs183566350</t>
  </si>
  <si>
    <t>chr1:238308689</t>
  </si>
  <si>
    <t>YWHAQP9</t>
  </si>
  <si>
    <t>rs139705028</t>
  </si>
  <si>
    <t>chr1:38227722</t>
  </si>
  <si>
    <t>EPHA10</t>
  </si>
  <si>
    <t>rs181131759</t>
  </si>
  <si>
    <t>chr1:48512674</t>
  </si>
  <si>
    <t>RP4-683M8.2</t>
  </si>
  <si>
    <t>rs77959852</t>
  </si>
  <si>
    <t>chr1:60235080</t>
  </si>
  <si>
    <t>rs116611340</t>
  </si>
  <si>
    <t>chr1:66740148</t>
  </si>
  <si>
    <t>rs570391199</t>
  </si>
  <si>
    <t>chr10:105845106</t>
  </si>
  <si>
    <t>COL17A1</t>
  </si>
  <si>
    <t>rs141309176</t>
  </si>
  <si>
    <t>chr10:129039538</t>
  </si>
  <si>
    <t>rs181431585</t>
  </si>
  <si>
    <t>chr10:14292211</t>
  </si>
  <si>
    <t>rs140283780</t>
  </si>
  <si>
    <t>chr10:20342441</t>
  </si>
  <si>
    <t>PLXDC2</t>
  </si>
  <si>
    <t>rs182941417</t>
  </si>
  <si>
    <t>chr10:58453977</t>
  </si>
  <si>
    <t>rs182707999</t>
  </si>
  <si>
    <t>chr10:74274819</t>
  </si>
  <si>
    <t>rs202182077</t>
  </si>
  <si>
    <t>chr10:93668626</t>
  </si>
  <si>
    <t>FGFBP3</t>
  </si>
  <si>
    <t>rs546544808</t>
  </si>
  <si>
    <t>chr11:100797257</t>
  </si>
  <si>
    <t>ARHGAP42</t>
  </si>
  <si>
    <t>rs183084719</t>
  </si>
  <si>
    <t>chr11:107033771</t>
  </si>
  <si>
    <t>RP11-382M14.1</t>
  </si>
  <si>
    <t>rs591697</t>
  </si>
  <si>
    <t>chr11:107547650</t>
  </si>
  <si>
    <t>ELMOD1</t>
  </si>
  <si>
    <t>rs760516645</t>
  </si>
  <si>
    <t>chr11:12289636</t>
  </si>
  <si>
    <t>MICAL2</t>
  </si>
  <si>
    <t>rs570237063</t>
  </si>
  <si>
    <t>chr11:130802373</t>
  </si>
  <si>
    <t>SNX19</t>
  </si>
  <si>
    <t>rs536960957</t>
  </si>
  <si>
    <t>chr11:15060414</t>
  </si>
  <si>
    <t>CALCB</t>
  </si>
  <si>
    <t>rs182674305</t>
  </si>
  <si>
    <t>chr11:24611553</t>
  </si>
  <si>
    <t>rs541632670</t>
  </si>
  <si>
    <t>chr11:32191325</t>
  </si>
  <si>
    <t>THEM7P</t>
  </si>
  <si>
    <t>rs560611713</t>
  </si>
  <si>
    <t>chr11:36902609</t>
  </si>
  <si>
    <t>CTD-2119L1.1</t>
  </si>
  <si>
    <t>rs185356979</t>
  </si>
  <si>
    <t>chr11:71611959</t>
  </si>
  <si>
    <t>RP11-849H4.2</t>
  </si>
  <si>
    <t>rs140619674</t>
  </si>
  <si>
    <t>chr11:81688199</t>
  </si>
  <si>
    <t>rs192592123</t>
  </si>
  <si>
    <t>chr12:106083534</t>
  </si>
  <si>
    <t>CASC18</t>
  </si>
  <si>
    <t>rs561553885</t>
  </si>
  <si>
    <t>chr12:130504379</t>
  </si>
  <si>
    <t>RP11-474D1.4</t>
  </si>
  <si>
    <t>rs113525346</t>
  </si>
  <si>
    <t>chr12:20256716</t>
  </si>
  <si>
    <t>RP11-664H17.1</t>
  </si>
  <si>
    <t>rs151272778</t>
  </si>
  <si>
    <t>chr12:43921863</t>
  </si>
  <si>
    <t>ADAMTS20</t>
  </si>
  <si>
    <t>rs75832831</t>
  </si>
  <si>
    <t>chr12:71408860</t>
  </si>
  <si>
    <t>CTD-2021H9.1</t>
  </si>
  <si>
    <t>rs73140505</t>
  </si>
  <si>
    <t>chr12:78928062</t>
  </si>
  <si>
    <t>RP11-171L9.1</t>
  </si>
  <si>
    <t>rs573486243</t>
  </si>
  <si>
    <t>chr12:8076494</t>
  </si>
  <si>
    <t>SLC2A3</t>
  </si>
  <si>
    <t>rs147252645</t>
  </si>
  <si>
    <t>chr12:95239082</t>
  </si>
  <si>
    <t>KRT19P2</t>
  </si>
  <si>
    <t>rs9557724</t>
  </si>
  <si>
    <t>chr13:102332256</t>
  </si>
  <si>
    <t>ITGBL1</t>
  </si>
  <si>
    <t>rs116408964</t>
  </si>
  <si>
    <t>chr13:106976813</t>
  </si>
  <si>
    <t>LINC00460</t>
  </si>
  <si>
    <t>rs535003325</t>
  </si>
  <si>
    <t>chr13:27612963</t>
  </si>
  <si>
    <t>RPS20P32</t>
  </si>
  <si>
    <t>rs528995178</t>
  </si>
  <si>
    <t>chr13:58574643</t>
  </si>
  <si>
    <t>RNA5SP30</t>
  </si>
  <si>
    <t>rs186134084</t>
  </si>
  <si>
    <t>chr13:61295795</t>
  </si>
  <si>
    <t>RP11-521H3.3</t>
  </si>
  <si>
    <t>rs554928200</t>
  </si>
  <si>
    <t>chr13:86186993</t>
  </si>
  <si>
    <t>rs532015438</t>
  </si>
  <si>
    <t>chr13:99601019</t>
  </si>
  <si>
    <t>DOCK9</t>
  </si>
  <si>
    <t>rs567035013</t>
  </si>
  <si>
    <t>chr14:26666695</t>
  </si>
  <si>
    <t>CYB5AP5</t>
  </si>
  <si>
    <t>rs79840900</t>
  </si>
  <si>
    <t>chr14:29306616</t>
  </si>
  <si>
    <t>CTD-2384A14.1</t>
  </si>
  <si>
    <t>rs184323025</t>
  </si>
  <si>
    <t>chr14:43860253</t>
  </si>
  <si>
    <t>HNRNPUP1</t>
  </si>
  <si>
    <t>rs527590411</t>
  </si>
  <si>
    <t>chr14:98515663</t>
  </si>
  <si>
    <t>RP11-61O1.1</t>
  </si>
  <si>
    <t>rs8034093</t>
  </si>
  <si>
    <t>chr15:24337163</t>
  </si>
  <si>
    <t>rs151282833</t>
  </si>
  <si>
    <t>chr15:26294626</t>
  </si>
  <si>
    <t>RP11-1084I9.1</t>
  </si>
  <si>
    <t>rs150028316</t>
  </si>
  <si>
    <t>chr15:34094101</t>
  </si>
  <si>
    <t>rs191175596</t>
  </si>
  <si>
    <t>chr15:37112228</t>
  </si>
  <si>
    <t>CSNK1A1P1</t>
  </si>
  <si>
    <t>rs527324986</t>
  </si>
  <si>
    <t>chr15:56523766</t>
  </si>
  <si>
    <t>rs145101197</t>
  </si>
  <si>
    <t>chr15:76397441</t>
  </si>
  <si>
    <t>TMEM266</t>
  </si>
  <si>
    <t>rs75444100</t>
  </si>
  <si>
    <t>chr15:93943373</t>
  </si>
  <si>
    <t>rs145280078</t>
  </si>
  <si>
    <t>chr15:97480229</t>
  </si>
  <si>
    <t>rs150719236</t>
  </si>
  <si>
    <t>chr15:98690013</t>
  </si>
  <si>
    <t>rs149669507</t>
  </si>
  <si>
    <t>chr16:1386576</t>
  </si>
  <si>
    <t>BAIAP3</t>
  </si>
  <si>
    <t>rs539699416</t>
  </si>
  <si>
    <t>chr16:17579842</t>
  </si>
  <si>
    <t>XYLT1</t>
  </si>
  <si>
    <t>rs577207996</t>
  </si>
  <si>
    <t>chr16:23848211</t>
  </si>
  <si>
    <t>rs571797210</t>
  </si>
  <si>
    <t>chr16:74780888</t>
  </si>
  <si>
    <t>FA2H</t>
  </si>
  <si>
    <t>rs576565138</t>
  </si>
  <si>
    <t>chr16:75528474</t>
  </si>
  <si>
    <t>CHST6</t>
  </si>
  <si>
    <t>rs185371318</t>
  </si>
  <si>
    <t>chr16:83584617</t>
  </si>
  <si>
    <t>rs543529747</t>
  </si>
  <si>
    <t>chr16:84624518</t>
  </si>
  <si>
    <t>COTL1</t>
  </si>
  <si>
    <t>rs549628461</t>
  </si>
  <si>
    <t>chr16:86786107</t>
  </si>
  <si>
    <t>LINC02188</t>
  </si>
  <si>
    <t>rs117340648</t>
  </si>
  <si>
    <t>chr16:87702085</t>
  </si>
  <si>
    <t>JPH3</t>
  </si>
  <si>
    <t>rs541854644</t>
  </si>
  <si>
    <t>chr17:2436551</t>
  </si>
  <si>
    <t>METTL16</t>
  </si>
  <si>
    <t>rs138399705</t>
  </si>
  <si>
    <t>chr17:35037782</t>
  </si>
  <si>
    <t>CTD-3194G12.1</t>
  </si>
  <si>
    <t>rs541006434</t>
  </si>
  <si>
    <t>chr17:48850666</t>
  </si>
  <si>
    <t>LINC00483</t>
  </si>
  <si>
    <t>rs527640436</t>
  </si>
  <si>
    <t>chr18:50396290</t>
  </si>
  <si>
    <t>rs138295176</t>
  </si>
  <si>
    <t>chr18:71471623</t>
  </si>
  <si>
    <t>RN7SL401P</t>
  </si>
  <si>
    <t>rs545515788</t>
  </si>
  <si>
    <t>chr18:72510705</t>
  </si>
  <si>
    <t>rs117345932</t>
  </si>
  <si>
    <t>chr18:9437304</t>
  </si>
  <si>
    <t>TWSG1</t>
  </si>
  <si>
    <t>rs111963440</t>
  </si>
  <si>
    <t>chr19:18541442</t>
  </si>
  <si>
    <t>SSBP4</t>
  </si>
  <si>
    <t>rs150697644</t>
  </si>
  <si>
    <t>chr19:34156849</t>
  </si>
  <si>
    <t>CHST8</t>
  </si>
  <si>
    <t>rs186918698</t>
  </si>
  <si>
    <t>chr19:34956371</t>
  </si>
  <si>
    <t>rs192468838</t>
  </si>
  <si>
    <t>chr19:48540292</t>
  </si>
  <si>
    <t>CABP5</t>
  </si>
  <si>
    <t>rs187341990</t>
  </si>
  <si>
    <t>chr19:5195620</t>
  </si>
  <si>
    <t>PTPRS</t>
  </si>
  <si>
    <t>rs74898598</t>
  </si>
  <si>
    <t>chr19:55645337</t>
  </si>
  <si>
    <t>TNNT1</t>
  </si>
  <si>
    <t>rs186735526</t>
  </si>
  <si>
    <t>chr19:6847725</t>
  </si>
  <si>
    <t>VAV1</t>
  </si>
  <si>
    <t>rs545827084</t>
  </si>
  <si>
    <t>chr2:118046061</t>
  </si>
  <si>
    <t>rs191199578</t>
  </si>
  <si>
    <t>chr2:118207126</t>
  </si>
  <si>
    <t>rs185392577</t>
  </si>
  <si>
    <t>chr2:128164878</t>
  </si>
  <si>
    <t>AC068282.3</t>
  </si>
  <si>
    <t>rs542636674</t>
  </si>
  <si>
    <t>chr2:147175829</t>
  </si>
  <si>
    <t>AC093084.1</t>
  </si>
  <si>
    <t>rs577037083</t>
  </si>
  <si>
    <t>chr2:152382866</t>
  </si>
  <si>
    <t>NEB</t>
  </si>
  <si>
    <t>rs537857036</t>
  </si>
  <si>
    <t>chr2:156561863</t>
  </si>
  <si>
    <t>LINC01876</t>
  </si>
  <si>
    <t>rs7589529</t>
  </si>
  <si>
    <t>chr2:160408219</t>
  </si>
  <si>
    <t>BAZ2B</t>
  </si>
  <si>
    <t>rs73014106</t>
  </si>
  <si>
    <t>chr2:163543884</t>
  </si>
  <si>
    <t>KCNH7</t>
  </si>
  <si>
    <t>rs536123406</t>
  </si>
  <si>
    <t>chr2:164903262</t>
  </si>
  <si>
    <t>rs527512479</t>
  </si>
  <si>
    <t>chr2:168044338</t>
  </si>
  <si>
    <t>rs139292374</t>
  </si>
  <si>
    <t>chr2:178596627</t>
  </si>
  <si>
    <t>rs757675375</t>
  </si>
  <si>
    <t>chr2:191818882</t>
  </si>
  <si>
    <t>GLS</t>
  </si>
  <si>
    <t>rs142310513</t>
  </si>
  <si>
    <t>chr2:203352833</t>
  </si>
  <si>
    <t>rs759946912</t>
  </si>
  <si>
    <t>chr2:21633752</t>
  </si>
  <si>
    <t>AC011752.1</t>
  </si>
  <si>
    <t>rs760236799</t>
  </si>
  <si>
    <t>chr2:220619709</t>
  </si>
  <si>
    <t>AC009502.4</t>
  </si>
  <si>
    <t>rs562215497</t>
  </si>
  <si>
    <t>chr2:240003195</t>
  </si>
  <si>
    <t>rs539432769</t>
  </si>
  <si>
    <t>chr2:240390627</t>
  </si>
  <si>
    <t>AC062017.1</t>
  </si>
  <si>
    <t>rs189407769</t>
  </si>
  <si>
    <t>chr2:44133541</t>
  </si>
  <si>
    <t>LRPPRC</t>
  </si>
  <si>
    <t>rs182489895</t>
  </si>
  <si>
    <t>chr2:67820800</t>
  </si>
  <si>
    <t>AC010987.5</t>
  </si>
  <si>
    <t>rs181004111</t>
  </si>
  <si>
    <t>chr2:73098335</t>
  </si>
  <si>
    <t>SPR</t>
  </si>
  <si>
    <t>rs187081651</t>
  </si>
  <si>
    <t>chr2:75355158</t>
  </si>
  <si>
    <t>rs62141591</t>
  </si>
  <si>
    <t>chr2:80623176</t>
  </si>
  <si>
    <t>rs529082538</t>
  </si>
  <si>
    <t>chr2:81970921</t>
  </si>
  <si>
    <t>rs537649241</t>
  </si>
  <si>
    <t>chr20:17855315</t>
  </si>
  <si>
    <t>RP5-905G11.3</t>
  </si>
  <si>
    <t>rs572447156</t>
  </si>
  <si>
    <t>chr20:35725094</t>
  </si>
  <si>
    <t>RBL1</t>
  </si>
  <si>
    <t>rs191348106</t>
  </si>
  <si>
    <t>chr20:41538447</t>
  </si>
  <si>
    <t>rs149947200</t>
  </si>
  <si>
    <t>chr20:56815377</t>
  </si>
  <si>
    <t>PPP4R1L</t>
  </si>
  <si>
    <t>rs188294485</t>
  </si>
  <si>
    <t>chr20:58056647</t>
  </si>
  <si>
    <t>PIEZO1P1</t>
  </si>
  <si>
    <t>rs113203622</t>
  </si>
  <si>
    <t>chr21:18211454</t>
  </si>
  <si>
    <t>AP000473.6</t>
  </si>
  <si>
    <t>rs577035982</t>
  </si>
  <si>
    <t>chr21:20171970</t>
  </si>
  <si>
    <t>MIR548XHG</t>
  </si>
  <si>
    <t>rs566071942</t>
  </si>
  <si>
    <t>chr21:20829937</t>
  </si>
  <si>
    <t>rs557447675</t>
  </si>
  <si>
    <t>chr21:34510343</t>
  </si>
  <si>
    <t>AP000289.6</t>
  </si>
  <si>
    <t>rs562920187</t>
  </si>
  <si>
    <t>chr21:42885175</t>
  </si>
  <si>
    <t>rs142839505</t>
  </si>
  <si>
    <t>chr21:45919053</t>
  </si>
  <si>
    <t>TSPEAR</t>
  </si>
  <si>
    <t>rs185103043</t>
  </si>
  <si>
    <t>chr22:22884079</t>
  </si>
  <si>
    <t>PRAME</t>
  </si>
  <si>
    <t>rs185453544</t>
  </si>
  <si>
    <t>chr22:32570910</t>
  </si>
  <si>
    <t>RP1-90G24.8</t>
  </si>
  <si>
    <t>rs534194862</t>
  </si>
  <si>
    <t>chr22:39571639</t>
  </si>
  <si>
    <t>FUNDC2P4</t>
  </si>
  <si>
    <t>rs190881046</t>
  </si>
  <si>
    <t>chr22:46324493</t>
  </si>
  <si>
    <t>WNT7B</t>
  </si>
  <si>
    <t>22:47337547_G_A</t>
  </si>
  <si>
    <t>chr22:47337547</t>
  </si>
  <si>
    <t>rs192510078</t>
  </si>
  <si>
    <t>chr22:50998622</t>
  </si>
  <si>
    <t>SYCE3</t>
  </si>
  <si>
    <t>rs553683721</t>
  </si>
  <si>
    <t>chr3:102788346</t>
  </si>
  <si>
    <t>RNU1-43P</t>
  </si>
  <si>
    <t>rs541650211</t>
  </si>
  <si>
    <t>chr3:103498816</t>
  </si>
  <si>
    <t>TUBBP11</t>
  </si>
  <si>
    <t>rs189489766</t>
  </si>
  <si>
    <t>chr3:105547493</t>
  </si>
  <si>
    <t>rs537070324</t>
  </si>
  <si>
    <t>chr3:132422687</t>
  </si>
  <si>
    <t>NPHP3</t>
  </si>
  <si>
    <t>rs759780506</t>
  </si>
  <si>
    <t>chr3:154664556</t>
  </si>
  <si>
    <t>RP11-439C8.2</t>
  </si>
  <si>
    <t>rs114050841</t>
  </si>
  <si>
    <t>chr3:155892512</t>
  </si>
  <si>
    <t>KCNAB1</t>
  </si>
  <si>
    <t>rs6776394</t>
  </si>
  <si>
    <t>chr3:174909050</t>
  </si>
  <si>
    <t>rs541769412</t>
  </si>
  <si>
    <t>chr3:180009319</t>
  </si>
  <si>
    <t>RP11-420J11.1</t>
  </si>
  <si>
    <t>rs559105571</t>
  </si>
  <si>
    <t>chr3:183125662</t>
  </si>
  <si>
    <t>rs145097282</t>
  </si>
  <si>
    <t>chr3:187451819</t>
  </si>
  <si>
    <t>BCL6</t>
  </si>
  <si>
    <t>rs145861022</t>
  </si>
  <si>
    <t>chr3:20722632</t>
  </si>
  <si>
    <t>SGO1-AS1</t>
  </si>
  <si>
    <t>rs181895761</t>
  </si>
  <si>
    <t>chr3:30621350</t>
  </si>
  <si>
    <t>rs146435554</t>
  </si>
  <si>
    <t>chr3:38050627</t>
  </si>
  <si>
    <t>synonymous</t>
  </si>
  <si>
    <t>PLCD1</t>
  </si>
  <si>
    <t>rs144622878</t>
  </si>
  <si>
    <t>chr3:50832711</t>
  </si>
  <si>
    <t>DOCK3</t>
  </si>
  <si>
    <t>rs751769626</t>
  </si>
  <si>
    <t>chr3:65845068</t>
  </si>
  <si>
    <t>rs180944946</t>
  </si>
  <si>
    <t>chr3:67485003</t>
  </si>
  <si>
    <t>SUCLG2</t>
  </si>
  <si>
    <t>rs184375373</t>
  </si>
  <si>
    <t>chr3:73750374</t>
  </si>
  <si>
    <t>RP11-451J24.1</t>
  </si>
  <si>
    <t>rs190469279</t>
  </si>
  <si>
    <t>chr3:99821341</t>
  </si>
  <si>
    <t>rs192599778</t>
  </si>
  <si>
    <t>chr4:108988284</t>
  </si>
  <si>
    <t>LEF1</t>
  </si>
  <si>
    <t>rs141109860</t>
  </si>
  <si>
    <t>chr4:12646603</t>
  </si>
  <si>
    <t>RP11-352E6.2</t>
  </si>
  <si>
    <t>rs183463060</t>
  </si>
  <si>
    <t>chr4:134810334</t>
  </si>
  <si>
    <t>rs574214191</t>
  </si>
  <si>
    <t>chr4:137455362</t>
  </si>
  <si>
    <t>RP11-625B21.1</t>
  </si>
  <si>
    <t>rs189551135</t>
  </si>
  <si>
    <t>chr4:143490974</t>
  </si>
  <si>
    <t>rs184871152</t>
  </si>
  <si>
    <t>chr4:169999988</t>
  </si>
  <si>
    <t>rs186732756</t>
  </si>
  <si>
    <t>chr4:173069560</t>
  </si>
  <si>
    <t>rs139559631</t>
  </si>
  <si>
    <t>chr4:183251284</t>
  </si>
  <si>
    <t>rs145751489</t>
  </si>
  <si>
    <t>chr4:22475719</t>
  </si>
  <si>
    <t>ADGRA3</t>
  </si>
  <si>
    <t>rs189584618</t>
  </si>
  <si>
    <t>chr4:30776669</t>
  </si>
  <si>
    <t>rs193146381</t>
  </si>
  <si>
    <t>chr4:72228590</t>
  </si>
  <si>
    <t>SLC4A4</t>
  </si>
  <si>
    <t>rs183082217</t>
  </si>
  <si>
    <t>chr4:77556424</t>
  </si>
  <si>
    <t>SHROOM3</t>
  </si>
  <si>
    <t>rs562993005</t>
  </si>
  <si>
    <t>chr4:84045265</t>
  </si>
  <si>
    <t>PLAC8</t>
  </si>
  <si>
    <t>rs535035611</t>
  </si>
  <si>
    <t>chr5:100012745</t>
  </si>
  <si>
    <t>CTC-293G12.1</t>
  </si>
  <si>
    <t>rs182127164</t>
  </si>
  <si>
    <t>chr5:123021241</t>
  </si>
  <si>
    <t>KRT18P16</t>
  </si>
  <si>
    <t>rs559093259</t>
  </si>
  <si>
    <t>chr5:127423406</t>
  </si>
  <si>
    <t>SLC12A2</t>
  </si>
  <si>
    <t>rs550897069</t>
  </si>
  <si>
    <t>chr5:135211420</t>
  </si>
  <si>
    <t>SLC25A48</t>
  </si>
  <si>
    <t>rs189882211</t>
  </si>
  <si>
    <t>chr5:143050782</t>
  </si>
  <si>
    <t>rs150012218</t>
  </si>
  <si>
    <t>chr5:173586978</t>
  </si>
  <si>
    <t>HMP19</t>
  </si>
  <si>
    <t>rs536239227</t>
  </si>
  <si>
    <t>chr5:18896745</t>
  </si>
  <si>
    <t>CTD-2151L9.2</t>
  </si>
  <si>
    <t>rs532148952</t>
  </si>
  <si>
    <t>chr5:23463536</t>
  </si>
  <si>
    <t>PRDM9</t>
  </si>
  <si>
    <t>rs556830795</t>
  </si>
  <si>
    <t>chr5:2383119</t>
  </si>
  <si>
    <t>RP11-24P24.1</t>
  </si>
  <si>
    <t>rs138966536</t>
  </si>
  <si>
    <t>chr5:25180887</t>
  </si>
  <si>
    <t>RP11-549K20.1</t>
  </si>
  <si>
    <t>rs142946141</t>
  </si>
  <si>
    <t>chr5:54153708</t>
  </si>
  <si>
    <t>RP11-45H22.1</t>
  </si>
  <si>
    <t>rs184824630</t>
  </si>
  <si>
    <t>chr5:83971110</t>
  </si>
  <si>
    <t>rs765795223</t>
  </si>
  <si>
    <t>chr6:106827546</t>
  </si>
  <si>
    <t>rs148165064</t>
  </si>
  <si>
    <t>chr6:35918873</t>
  </si>
  <si>
    <t>SLC26A8</t>
  </si>
  <si>
    <t>rs79714692</t>
  </si>
  <si>
    <t>chr6:40345115</t>
  </si>
  <si>
    <t>TDRG1</t>
  </si>
  <si>
    <t>rs577852602</t>
  </si>
  <si>
    <t>chr6:4339488</t>
  </si>
  <si>
    <t>rs192055964</t>
  </si>
  <si>
    <t>chr6:44610670</t>
  </si>
  <si>
    <t>RP3-449H6.2</t>
  </si>
  <si>
    <t>rs144196286</t>
  </si>
  <si>
    <t>chr6:63219285</t>
  </si>
  <si>
    <t>RP11-448N11.2</t>
  </si>
  <si>
    <t>rs547629648</t>
  </si>
  <si>
    <t>chr6:84544559</t>
  </si>
  <si>
    <t>RIPPLY2</t>
  </si>
  <si>
    <t>rs187729672</t>
  </si>
  <si>
    <t>chr6:92974312</t>
  </si>
  <si>
    <t>RP1-149C7.1</t>
  </si>
  <si>
    <t>rs183178363</t>
  </si>
  <si>
    <t>chr6:97434714</t>
  </si>
  <si>
    <t>rs546681084</t>
  </si>
  <si>
    <t>chr7:122604947</t>
  </si>
  <si>
    <t>TAS2R16</t>
  </si>
  <si>
    <t>rs143772384</t>
  </si>
  <si>
    <t>chr7:13571752</t>
  </si>
  <si>
    <t>rs184599682</t>
  </si>
  <si>
    <t>chr7:15167777</t>
  </si>
  <si>
    <t>AC006458.3</t>
  </si>
  <si>
    <t>rs146097926</t>
  </si>
  <si>
    <t>chr7:158038523</t>
  </si>
  <si>
    <t>rs191920975</t>
  </si>
  <si>
    <t>chr7:24974695</t>
  </si>
  <si>
    <t>OSBPL3</t>
  </si>
  <si>
    <t>rs181036866</t>
  </si>
  <si>
    <t>chr7:47797621</t>
  </si>
  <si>
    <t>rs181435200</t>
  </si>
  <si>
    <t>chr7:52863399</t>
  </si>
  <si>
    <t>SGO1P2</t>
  </si>
  <si>
    <t>rs574522681</t>
  </si>
  <si>
    <t>chr7:66514753</t>
  </si>
  <si>
    <t>TYW1</t>
  </si>
  <si>
    <t>rs181602972</t>
  </si>
  <si>
    <t>chr7:67831810</t>
  </si>
  <si>
    <t>rs141623647</t>
  </si>
  <si>
    <t>chr7:8844764</t>
  </si>
  <si>
    <t>rs140640710</t>
  </si>
  <si>
    <t>chr7:98243603</t>
  </si>
  <si>
    <t>NPTX2</t>
  </si>
  <si>
    <t>rs560796440</t>
  </si>
  <si>
    <t>chr8:101793589</t>
  </si>
  <si>
    <t>RPS20P23</t>
  </si>
  <si>
    <t>rs193288824</t>
  </si>
  <si>
    <t>chr8:102786531</t>
  </si>
  <si>
    <t>NCALD</t>
  </si>
  <si>
    <t>rs758516652</t>
  </si>
  <si>
    <t>chr8:110761445</t>
  </si>
  <si>
    <t>RP11-25D10.2</t>
  </si>
  <si>
    <t>rs574276020</t>
  </si>
  <si>
    <t>chr8:118248326</t>
  </si>
  <si>
    <t>rs531202957</t>
  </si>
  <si>
    <t>chr8:125142454</t>
  </si>
  <si>
    <t>FER1L6-AS2</t>
  </si>
  <si>
    <t>rs78032699</t>
  </si>
  <si>
    <t>chr8:1292118</t>
  </si>
  <si>
    <t>DLGAP2</t>
  </si>
  <si>
    <t>rs537622929</t>
  </si>
  <si>
    <t>chr8:133135544</t>
  </si>
  <si>
    <t>KCNQ3</t>
  </si>
  <si>
    <t>rs140901693</t>
  </si>
  <si>
    <t>chr8:143288446</t>
  </si>
  <si>
    <t>TSNARE1</t>
  </si>
  <si>
    <t>rs149737839</t>
  </si>
  <si>
    <t>chr8:15950721</t>
  </si>
  <si>
    <t>rs145159194</t>
  </si>
  <si>
    <t>chr8:39738098</t>
  </si>
  <si>
    <t>KB-1582A10.2</t>
  </si>
  <si>
    <t>rs137887907</t>
  </si>
  <si>
    <t>chr8:55618887</t>
  </si>
  <si>
    <t>rs143919500</t>
  </si>
  <si>
    <t>chr8:79756835</t>
  </si>
  <si>
    <t>RP11-79H23.3</t>
  </si>
  <si>
    <t>rs148081847</t>
  </si>
  <si>
    <t>chr9:110865150</t>
  </si>
  <si>
    <t>rs533839098</t>
  </si>
  <si>
    <t>chr9:124530453</t>
  </si>
  <si>
    <t>rs117326462</t>
  </si>
  <si>
    <t>chr9:135221844</t>
  </si>
  <si>
    <t>rs545756854</t>
  </si>
  <si>
    <t>chr9:16426965</t>
  </si>
  <si>
    <t>rs141653400</t>
  </si>
  <si>
    <t>chr9:22556628</t>
  </si>
  <si>
    <t>LINC01239</t>
  </si>
  <si>
    <t>rs74759664</t>
  </si>
  <si>
    <t>chr9:25007962</t>
  </si>
  <si>
    <t>rs753459414</t>
  </si>
  <si>
    <t>chr9:32962753</t>
  </si>
  <si>
    <t>rs186667764</t>
  </si>
  <si>
    <t>chr9:79093295</t>
  </si>
  <si>
    <t>GCNT1</t>
  </si>
  <si>
    <t>rs144760208</t>
  </si>
  <si>
    <t>chr9:9152453</t>
  </si>
  <si>
    <t>rs61809192</t>
  </si>
  <si>
    <t>chr1:180986140</t>
  </si>
  <si>
    <t>Cause of death: chronic obstructive pulmonary disease with acute lower respiratory infection</t>
  </si>
  <si>
    <t>STX6</t>
  </si>
  <si>
    <t>rs571099913</t>
  </si>
  <si>
    <t>chr1:190053877</t>
  </si>
  <si>
    <t>rs531248662</t>
  </si>
  <si>
    <t>chr1:211605127</t>
  </si>
  <si>
    <t>LINC00467</t>
  </si>
  <si>
    <t>rs541004390</t>
  </si>
  <si>
    <t>chr1:221001252</t>
  </si>
  <si>
    <t>LINC01352</t>
  </si>
  <si>
    <t>rs562722514</t>
  </si>
  <si>
    <t>chr1:233742731</t>
  </si>
  <si>
    <t>KCNK1</t>
  </si>
  <si>
    <t>rs533713087</t>
  </si>
  <si>
    <t>chr1:48652612</t>
  </si>
  <si>
    <t>RP5-1024N4.2</t>
  </si>
  <si>
    <t>rs186435854</t>
  </si>
  <si>
    <t>chr1:59843131</t>
  </si>
  <si>
    <t>rs750719253</t>
  </si>
  <si>
    <t>chr10:105697435</t>
  </si>
  <si>
    <t>STN1</t>
  </si>
  <si>
    <t>rs191834753</t>
  </si>
  <si>
    <t>chr10:125819287</t>
  </si>
  <si>
    <t>rs77529449</t>
  </si>
  <si>
    <t>chr10:17181258</t>
  </si>
  <si>
    <t>RP11-406H21.2</t>
  </si>
  <si>
    <t>rs575923214</t>
  </si>
  <si>
    <t>chr10:58572685</t>
  </si>
  <si>
    <t>rs181040101</t>
  </si>
  <si>
    <t>chr10:8740047</t>
  </si>
  <si>
    <t>rs561558577</t>
  </si>
  <si>
    <t>chr10:93936904</t>
  </si>
  <si>
    <t>CPEB3</t>
  </si>
  <si>
    <t>rs190352735</t>
  </si>
  <si>
    <t>chr11:103073804</t>
  </si>
  <si>
    <t>rs151230985</t>
  </si>
  <si>
    <t>chr11:104014676</t>
  </si>
  <si>
    <t>PDGFD</t>
  </si>
  <si>
    <t>rs71475158</t>
  </si>
  <si>
    <t>chr11:109427489</t>
  </si>
  <si>
    <t>rs151159336</t>
  </si>
  <si>
    <t>chr11:11891536</t>
  </si>
  <si>
    <t>rs182905410</t>
  </si>
  <si>
    <t>chr11:17259596</t>
  </si>
  <si>
    <t>NUCB2</t>
  </si>
  <si>
    <t>rs186071576</t>
  </si>
  <si>
    <t>chr11:32048774</t>
  </si>
  <si>
    <t>rs575818691</t>
  </si>
  <si>
    <t>chr11:37186166</t>
  </si>
  <si>
    <t>rs142736698</t>
  </si>
  <si>
    <t>chr11:92660100</t>
  </si>
  <si>
    <t>RP11-676F20.5</t>
  </si>
  <si>
    <t>rs181396256</t>
  </si>
  <si>
    <t>chr12:131118610</t>
  </si>
  <si>
    <t>RP11-662M24.2</t>
  </si>
  <si>
    <t>rs111389789</t>
  </si>
  <si>
    <t>chr12:44283831</t>
  </si>
  <si>
    <t>12:70862815_T_C</t>
  </si>
  <si>
    <t>chr12:70862815</t>
  </si>
  <si>
    <t>RP11-588H23.3</t>
  </si>
  <si>
    <t>rs774193431</t>
  </si>
  <si>
    <t>chr12:79771196</t>
  </si>
  <si>
    <t>rs146117269</t>
  </si>
  <si>
    <t>chr13:42822153</t>
  </si>
  <si>
    <t>rs541995489</t>
  </si>
  <si>
    <t>chr13:60575126</t>
  </si>
  <si>
    <t>rs79310814</t>
  </si>
  <si>
    <t>chr13:61526336</t>
  </si>
  <si>
    <t>LINC01442</t>
  </si>
  <si>
    <t>rs780781441</t>
  </si>
  <si>
    <t>chr13:97776095</t>
  </si>
  <si>
    <t>LINC00456</t>
  </si>
  <si>
    <t>rs530087540</t>
  </si>
  <si>
    <t>chr14:85174653</t>
  </si>
  <si>
    <t>rs117426149</t>
  </si>
  <si>
    <t>chr15:26293384</t>
  </si>
  <si>
    <t>rs534824896</t>
  </si>
  <si>
    <t>chr15:28026065</t>
  </si>
  <si>
    <t>OCA2</t>
  </si>
  <si>
    <t>rs145926010</t>
  </si>
  <si>
    <t>chr15:97510239</t>
  </si>
  <si>
    <t>rs56259017</t>
  </si>
  <si>
    <t>chr15:99893430</t>
  </si>
  <si>
    <t>LRRC28</t>
  </si>
  <si>
    <t>rs574973781</t>
  </si>
  <si>
    <t>chr16:1010261</t>
  </si>
  <si>
    <t>rs537552288</t>
  </si>
  <si>
    <t>chr16:17986638</t>
  </si>
  <si>
    <t>RPL7P47</t>
  </si>
  <si>
    <t>rs538831061</t>
  </si>
  <si>
    <t>chr16:55994676</t>
  </si>
  <si>
    <t>CES5A</t>
  </si>
  <si>
    <t>rs144942652</t>
  </si>
  <si>
    <t>chr16:80298003</t>
  </si>
  <si>
    <t>RP11-525K10.3</t>
  </si>
  <si>
    <t>rs542683954</t>
  </si>
  <si>
    <t>chr16:83280152</t>
  </si>
  <si>
    <t>rs146792433</t>
  </si>
  <si>
    <t>chr16:84537355</t>
  </si>
  <si>
    <t>rs550585148</t>
  </si>
  <si>
    <t>chr16:86305328</t>
  </si>
  <si>
    <t>LINC01081</t>
  </si>
  <si>
    <t>rs561537435</t>
  </si>
  <si>
    <t>chr16:89818080</t>
  </si>
  <si>
    <t>FANCA</t>
  </si>
  <si>
    <t>rs181335310</t>
  </si>
  <si>
    <t>chr17:2580796</t>
  </si>
  <si>
    <t>PAFAH1B1</t>
  </si>
  <si>
    <t>rs183598320</t>
  </si>
  <si>
    <t>chr17:36058854</t>
  </si>
  <si>
    <t>HNF1B</t>
  </si>
  <si>
    <t>rs74774481</t>
  </si>
  <si>
    <t>chr17:49629670</t>
  </si>
  <si>
    <t>RN7SL699P</t>
  </si>
  <si>
    <t>rs556473138</t>
  </si>
  <si>
    <t>chr17:70230105</t>
  </si>
  <si>
    <t>rs139190353</t>
  </si>
  <si>
    <t>chr17:79882085</t>
  </si>
  <si>
    <t>MAFG</t>
  </si>
  <si>
    <t>rs535396748</t>
  </si>
  <si>
    <t>chr19:13308047</t>
  </si>
  <si>
    <t>CACNA1A</t>
  </si>
  <si>
    <t>rs181225044</t>
  </si>
  <si>
    <t>chr19:18114082</t>
  </si>
  <si>
    <t>ARRDC2</t>
  </si>
  <si>
    <t>rs533434623</t>
  </si>
  <si>
    <t>chr19:32096875</t>
  </si>
  <si>
    <t>AC011525.2</t>
  </si>
  <si>
    <t>rs544840533</t>
  </si>
  <si>
    <t>chr19:34989062</t>
  </si>
  <si>
    <t>WTIP</t>
  </si>
  <si>
    <t>rs558448445</t>
  </si>
  <si>
    <t>chr19:40791989</t>
  </si>
  <si>
    <t>AKT2</t>
  </si>
  <si>
    <t>rs557887484</t>
  </si>
  <si>
    <t>chr19:48957814</t>
  </si>
  <si>
    <t>GRWD1</t>
  </si>
  <si>
    <t>rs549880656</t>
  </si>
  <si>
    <t>chr19:5537894</t>
  </si>
  <si>
    <t>TINCR</t>
  </si>
  <si>
    <t>rs185708111</t>
  </si>
  <si>
    <t>chr2:117180781</t>
  </si>
  <si>
    <t>RP11-338I24.1</t>
  </si>
  <si>
    <t>rs188480085</t>
  </si>
  <si>
    <t>chr2:160717291</t>
  </si>
  <si>
    <t>LY75-CD302</t>
  </si>
  <si>
    <t>rs551762633</t>
  </si>
  <si>
    <t>chr2:165451372</t>
  </si>
  <si>
    <t>rs145871040</t>
  </si>
  <si>
    <t>chr2:180214364</t>
  </si>
  <si>
    <t>AC068042.1</t>
  </si>
  <si>
    <t>rs116572219</t>
  </si>
  <si>
    <t>chr2:191868358</t>
  </si>
  <si>
    <t>STAT1</t>
  </si>
  <si>
    <t>rs185301906</t>
  </si>
  <si>
    <t>chr2:220554258</t>
  </si>
  <si>
    <t>rs189186465</t>
  </si>
  <si>
    <t>chr2:22233962</t>
  </si>
  <si>
    <t>LINC01830</t>
  </si>
  <si>
    <t>rs576794211</t>
  </si>
  <si>
    <t>chr2:240395281</t>
  </si>
  <si>
    <t>rs547376004</t>
  </si>
  <si>
    <t>chr2:80775602</t>
  </si>
  <si>
    <t>rs190747189</t>
  </si>
  <si>
    <t>chr2:81505624</t>
  </si>
  <si>
    <t>rs559420655</t>
  </si>
  <si>
    <t>chr20:20923283</t>
  </si>
  <si>
    <t>RP5-1177M21.1</t>
  </si>
  <si>
    <t>rs147795282</t>
  </si>
  <si>
    <t>chr21:42602076</t>
  </si>
  <si>
    <t>BACE2</t>
  </si>
  <si>
    <t>rs79840370</t>
  </si>
  <si>
    <t>chr21:46329863</t>
  </si>
  <si>
    <t>ITGB2</t>
  </si>
  <si>
    <t>rs577551689</t>
  </si>
  <si>
    <t>chr22:33020702</t>
  </si>
  <si>
    <t>SYN3</t>
  </si>
  <si>
    <t>rs534900760</t>
  </si>
  <si>
    <t>chr22:39288081</t>
  </si>
  <si>
    <t>CBX6</t>
  </si>
  <si>
    <t>rs11913091</t>
  </si>
  <si>
    <t>chr22:45017970</t>
  </si>
  <si>
    <t>LINC00229</t>
  </si>
  <si>
    <t>rs536562794</t>
  </si>
  <si>
    <t>chr22:46091121</t>
  </si>
  <si>
    <t>ATXN10</t>
  </si>
  <si>
    <t>rs190165197</t>
  </si>
  <si>
    <t>chr22:48423105</t>
  </si>
  <si>
    <t>CTA-280A3__B.2</t>
  </si>
  <si>
    <t>rs529000687</t>
  </si>
  <si>
    <t>chr3:103466087</t>
  </si>
  <si>
    <t>rs142385174</t>
  </si>
  <si>
    <t>chr3:105530736</t>
  </si>
  <si>
    <t>rs188280389</t>
  </si>
  <si>
    <t>chr3:133648023</t>
  </si>
  <si>
    <t>5_prime_UTR</t>
  </si>
  <si>
    <t>C3orf36</t>
  </si>
  <si>
    <t>rs115038961</t>
  </si>
  <si>
    <t>chr3:143038556</t>
  </si>
  <si>
    <t>rs556762390</t>
  </si>
  <si>
    <t>chr3:195603564</t>
  </si>
  <si>
    <t>TNK2</t>
  </si>
  <si>
    <t>rs188314392</t>
  </si>
  <si>
    <t>chr3:35411821</t>
  </si>
  <si>
    <t>RNU6-243P</t>
  </si>
  <si>
    <t>rs565593303</t>
  </si>
  <si>
    <t>chr3:65958675</t>
  </si>
  <si>
    <t>rs577055880</t>
  </si>
  <si>
    <t>chr3:66757411</t>
  </si>
  <si>
    <t>RPL21P41</t>
  </si>
  <si>
    <t>rs775266385</t>
  </si>
  <si>
    <t>chr3:74590858</t>
  </si>
  <si>
    <t>AC128653.1</t>
  </si>
  <si>
    <t>rs559787217</t>
  </si>
  <si>
    <t>chr4:122674473</t>
  </si>
  <si>
    <t>TMEM155</t>
  </si>
  <si>
    <t>rs777720584</t>
  </si>
  <si>
    <t>chr4:12527768</t>
  </si>
  <si>
    <t>ECM1P2</t>
  </si>
  <si>
    <t>rs75404310</t>
  </si>
  <si>
    <t>chr4:137832865</t>
  </si>
  <si>
    <t>rs547348042</t>
  </si>
  <si>
    <t>chr4:143875517</t>
  </si>
  <si>
    <t>rs550963419</t>
  </si>
  <si>
    <t>chr4:144396613</t>
  </si>
  <si>
    <t>GAB1</t>
  </si>
  <si>
    <t>rs187735795</t>
  </si>
  <si>
    <t>chr4:14527347</t>
  </si>
  <si>
    <t>LINC00504</t>
  </si>
  <si>
    <t>rs549934036</t>
  </si>
  <si>
    <t>chr4:150742395</t>
  </si>
  <si>
    <t>rs189959981</t>
  </si>
  <si>
    <t>chr4:173024225</t>
  </si>
  <si>
    <t>rs143241359</t>
  </si>
  <si>
    <t>chr4:22014749</t>
  </si>
  <si>
    <t>rs181930444</t>
  </si>
  <si>
    <t>chr4:5981065</t>
  </si>
  <si>
    <t>rs188063007</t>
  </si>
  <si>
    <t>chr4:83709518</t>
  </si>
  <si>
    <t>SCD5</t>
  </si>
  <si>
    <t>rs185622182</t>
  </si>
  <si>
    <t>chr5:10987357</t>
  </si>
  <si>
    <t>rs553044774</t>
  </si>
  <si>
    <t>chr5:135083687</t>
  </si>
  <si>
    <t>AC011431.1</t>
  </si>
  <si>
    <t>rs60540275</t>
  </si>
  <si>
    <t>chr5:174295005</t>
  </si>
  <si>
    <t>CTD-2532K18.1</t>
  </si>
  <si>
    <t>rs565036034</t>
  </si>
  <si>
    <t>chr5:34746980</t>
  </si>
  <si>
    <t>rs533431385</t>
  </si>
  <si>
    <t>chr5:54220190</t>
  </si>
  <si>
    <t>RP11-45H22.3</t>
  </si>
  <si>
    <t>rs191895676</t>
  </si>
  <si>
    <t>chr5:84126725</t>
  </si>
  <si>
    <t>rs148730778</t>
  </si>
  <si>
    <t>chr6:129743252</t>
  </si>
  <si>
    <t>rs148642698</t>
  </si>
  <si>
    <t>chr6:2114603</t>
  </si>
  <si>
    <t>rs575820442</t>
  </si>
  <si>
    <t>chr6:24117579</t>
  </si>
  <si>
    <t>NRSN1</t>
  </si>
  <si>
    <t>rs147157961</t>
  </si>
  <si>
    <t>chr6:40045639</t>
  </si>
  <si>
    <t>rs79620342</t>
  </si>
  <si>
    <t>chr6:44531509</t>
  </si>
  <si>
    <t>chr6:84638472</t>
  </si>
  <si>
    <t>CYB5R4</t>
  </si>
  <si>
    <t>rs535463418</t>
  </si>
  <si>
    <t>chr6:92683709</t>
  </si>
  <si>
    <t>RPL5P19</t>
  </si>
  <si>
    <t>rs77653757</t>
  </si>
  <si>
    <t>chr6:97275463</t>
  </si>
  <si>
    <t>GPR63</t>
  </si>
  <si>
    <t>rs555895125</t>
  </si>
  <si>
    <t>chr7:122099933</t>
  </si>
  <si>
    <t>rs568119685</t>
  </si>
  <si>
    <t>chr7:150980970</t>
  </si>
  <si>
    <t>SMARCD3</t>
  </si>
  <si>
    <t>rs574368153</t>
  </si>
  <si>
    <t>chr7:24721614</t>
  </si>
  <si>
    <t>rs117407827</t>
  </si>
  <si>
    <t>chr7:28339899</t>
  </si>
  <si>
    <t>CREB5</t>
  </si>
  <si>
    <t>rs559964464</t>
  </si>
  <si>
    <t>chr7:52734594</t>
  </si>
  <si>
    <t>rs150965364</t>
  </si>
  <si>
    <t>chr7:68166118</t>
  </si>
  <si>
    <t>RNA5SP231</t>
  </si>
  <si>
    <t>rs190005557</t>
  </si>
  <si>
    <t>chr7:9074597</t>
  </si>
  <si>
    <t>RP4-668E10.4</t>
  </si>
  <si>
    <t>rs547092336</t>
  </si>
  <si>
    <t>chr7:98073473</t>
  </si>
  <si>
    <t>AC091654.7</t>
  </si>
  <si>
    <t>rs564262063</t>
  </si>
  <si>
    <t>chr8:117466969</t>
  </si>
  <si>
    <t>RP11-536K17.1</t>
  </si>
  <si>
    <t>rs191043392</t>
  </si>
  <si>
    <t>chr8:20681747</t>
  </si>
  <si>
    <t>TMEM97P2</t>
  </si>
  <si>
    <t>rs547611959</t>
  </si>
  <si>
    <t>chr8:27273576</t>
  </si>
  <si>
    <t>rs561706441</t>
  </si>
  <si>
    <t>chr8:993590</t>
  </si>
  <si>
    <t>rs555991524</t>
  </si>
  <si>
    <t>chr9:124505020</t>
  </si>
  <si>
    <t>rs566249595</t>
  </si>
  <si>
    <t>chr9:24647981</t>
  </si>
  <si>
    <t>RP11-20A20.2</t>
  </si>
  <si>
    <t>rs529389084</t>
  </si>
  <si>
    <t>chr9:78484842</t>
  </si>
  <si>
    <t>rs546947293</t>
  </si>
  <si>
    <t>chr9:81236069</t>
  </si>
  <si>
    <t>RP11-216F5.1</t>
  </si>
  <si>
    <t>rs539139169</t>
  </si>
  <si>
    <t>chr9:9580753</t>
  </si>
  <si>
    <t>rs539044541</t>
  </si>
  <si>
    <t>chr1:118860785</t>
  </si>
  <si>
    <t>Cause of death: chronic obstructive pulmonary disease, unspecified</t>
  </si>
  <si>
    <t>rs527967006</t>
  </si>
  <si>
    <t>chr1:194304226</t>
  </si>
  <si>
    <t>RP11-476H20.1</t>
  </si>
  <si>
    <t>rs111272467</t>
  </si>
  <si>
    <t>chr1:206198919</t>
  </si>
  <si>
    <t>RP11-38J22.3</t>
  </si>
  <si>
    <t>rs2895333</t>
  </si>
  <si>
    <t>chr1:229892495</t>
  </si>
  <si>
    <t>HMGB1P26</t>
  </si>
  <si>
    <t>rs549496888</t>
  </si>
  <si>
    <t>chr1:232511951</t>
  </si>
  <si>
    <t>rs146860073</t>
  </si>
  <si>
    <t>chr1:238390407</t>
  </si>
  <si>
    <t>RP11-136B18.1</t>
  </si>
  <si>
    <t>rs116831012</t>
  </si>
  <si>
    <t>chr1:38139818</t>
  </si>
  <si>
    <t>C1orf109</t>
  </si>
  <si>
    <t>rs557032990</t>
  </si>
  <si>
    <t>chr1:48483828</t>
  </si>
  <si>
    <t>TRABD2B</t>
  </si>
  <si>
    <t>rs565612574</t>
  </si>
  <si>
    <t>chr1:51952860</t>
  </si>
  <si>
    <t>EPS15</t>
  </si>
  <si>
    <t>rs561265946</t>
  </si>
  <si>
    <t>chr10:129001826</t>
  </si>
  <si>
    <t>rs567814840</t>
  </si>
  <si>
    <t>chr10:1690507</t>
  </si>
  <si>
    <t>rs182731797</t>
  </si>
  <si>
    <t>chr10:19661866</t>
  </si>
  <si>
    <t>rs536349456</t>
  </si>
  <si>
    <t>chr11:100130815</t>
  </si>
  <si>
    <t>CNTN5</t>
  </si>
  <si>
    <t>rs185781723</t>
  </si>
  <si>
    <t>chr11:127455305</t>
  </si>
  <si>
    <t>RP11-822P1.1</t>
  </si>
  <si>
    <t>rs548546102</t>
  </si>
  <si>
    <t>chr11:1991584</t>
  </si>
  <si>
    <t>MRPL23</t>
  </si>
  <si>
    <t>rs571106559</t>
  </si>
  <si>
    <t>chr11:32292979</t>
  </si>
  <si>
    <t>rs191300525</t>
  </si>
  <si>
    <t>chr12:78918985</t>
  </si>
  <si>
    <t>rs777343405</t>
  </si>
  <si>
    <t>chr12:8001665</t>
  </si>
  <si>
    <t>SLC2A14</t>
  </si>
  <si>
    <t>rs188781724</t>
  </si>
  <si>
    <t>chr12:94938331</t>
  </si>
  <si>
    <t>SUCLG2P2</t>
  </si>
  <si>
    <t>rs187276315</t>
  </si>
  <si>
    <t>chr13:102483541</t>
  </si>
  <si>
    <t>FGF14</t>
  </si>
  <si>
    <t>rs11618987</t>
  </si>
  <si>
    <t>chr13:27291330</t>
  </si>
  <si>
    <t>rs574529462</t>
  </si>
  <si>
    <t>chr13:75269648</t>
  </si>
  <si>
    <t>rs190879239</t>
  </si>
  <si>
    <t>chr13:86178644</t>
  </si>
  <si>
    <t>rs142764908</t>
  </si>
  <si>
    <t>chr13:99734334</t>
  </si>
  <si>
    <t>rs139235030</t>
  </si>
  <si>
    <t>chr14:32747538</t>
  </si>
  <si>
    <t>RP11-134E15.2</t>
  </si>
  <si>
    <t>rs547381977</t>
  </si>
  <si>
    <t>chr15:26967584</t>
  </si>
  <si>
    <t>GABRB3</t>
  </si>
  <si>
    <t>rs144761880</t>
  </si>
  <si>
    <t>chr15:33609686</t>
  </si>
  <si>
    <t>rs563937187</t>
  </si>
  <si>
    <t>chr15:77778422</t>
  </si>
  <si>
    <t>HMG20A</t>
  </si>
  <si>
    <t>rs533116351</t>
  </si>
  <si>
    <t>chr15:99020374</t>
  </si>
  <si>
    <t>FAM169B</t>
  </si>
  <si>
    <t>rs565301689</t>
  </si>
  <si>
    <t>chr16:1175355</t>
  </si>
  <si>
    <t>LA16c-381G6.1</t>
  </si>
  <si>
    <t>rs9925694</t>
  </si>
  <si>
    <t>chr16:80413253</t>
  </si>
  <si>
    <t>rs147805296</t>
  </si>
  <si>
    <t>chr16:83181138</t>
  </si>
  <si>
    <t>rs544076795</t>
  </si>
  <si>
    <t>chr16:87547271</t>
  </si>
  <si>
    <t>RP11-482M8.1</t>
  </si>
  <si>
    <t>rs527686085</t>
  </si>
  <si>
    <t>chr17:34960172</t>
  </si>
  <si>
    <t>rs140426895</t>
  </si>
  <si>
    <t>chr17:36049993</t>
  </si>
  <si>
    <t>rs187194493</t>
  </si>
  <si>
    <t>chr17:70612970</t>
  </si>
  <si>
    <t>LINC00511</t>
  </si>
  <si>
    <t>rs181024385</t>
  </si>
  <si>
    <t>chr18:25783030</t>
  </si>
  <si>
    <t>rs142553459</t>
  </si>
  <si>
    <t>chr18:63137183</t>
  </si>
  <si>
    <t>LINC01916</t>
  </si>
  <si>
    <t>rs9967488</t>
  </si>
  <si>
    <t>chr18:9983536</t>
  </si>
  <si>
    <t>AP005271.1</t>
  </si>
  <si>
    <t>rs182893140</t>
  </si>
  <si>
    <t>chr19:13731424</t>
  </si>
  <si>
    <t>rs79162648</t>
  </si>
  <si>
    <t>chr19:6169283</t>
  </si>
  <si>
    <t>ACSBG2</t>
  </si>
  <si>
    <t>rs190519668</t>
  </si>
  <si>
    <t>chr2:146998446</t>
  </si>
  <si>
    <t>RPL17P12</t>
  </si>
  <si>
    <t>rs780108641</t>
  </si>
  <si>
    <t>chr2:221253016</t>
  </si>
  <si>
    <t>rs548684655</t>
  </si>
  <si>
    <t>chr22:23521073</t>
  </si>
  <si>
    <t>BCR</t>
  </si>
  <si>
    <t>rs536738092</t>
  </si>
  <si>
    <t>chr22:32751446</t>
  </si>
  <si>
    <t>RFPL3</t>
  </si>
  <si>
    <t>rs185023305</t>
  </si>
  <si>
    <t>chr22:48196801</t>
  </si>
  <si>
    <t>RP11-191L9.4</t>
  </si>
  <si>
    <t>rs183231326</t>
  </si>
  <si>
    <t>chr3:102159768</t>
  </si>
  <si>
    <t>ZPLD1</t>
  </si>
  <si>
    <t>rs114581246</t>
  </si>
  <si>
    <t>chr3:103825792</t>
  </si>
  <si>
    <t>rs143875742</t>
  </si>
  <si>
    <t>chr3:119799084</t>
  </si>
  <si>
    <t>GSK3B</t>
  </si>
  <si>
    <t>rs145266710</t>
  </si>
  <si>
    <t>chr3:77874609</t>
  </si>
  <si>
    <t>RNU6-217P</t>
  </si>
  <si>
    <t>rs577452973</t>
  </si>
  <si>
    <t>chr4:109440703</t>
  </si>
  <si>
    <t>RPL34-AS1</t>
  </si>
  <si>
    <t>rs762882922</t>
  </si>
  <si>
    <t>chr4:116212063</t>
  </si>
  <si>
    <t>MRPS33P3</t>
  </si>
  <si>
    <t>rs556983371</t>
  </si>
  <si>
    <t>chr4:122552747</t>
  </si>
  <si>
    <t>rs146083697</t>
  </si>
  <si>
    <t>chr4:143876049</t>
  </si>
  <si>
    <t>rs569515234</t>
  </si>
  <si>
    <t>chr4:26550124</t>
  </si>
  <si>
    <t>rs138635363</t>
  </si>
  <si>
    <t>chr4:84414120</t>
  </si>
  <si>
    <t>FAM175A</t>
  </si>
  <si>
    <t>rs557887503</t>
  </si>
  <si>
    <t>chr5:173776622</t>
  </si>
  <si>
    <t>LINC01411</t>
  </si>
  <si>
    <t>rs144220504</t>
  </si>
  <si>
    <t>chr5:176020420</t>
  </si>
  <si>
    <t>CDHR2</t>
  </si>
  <si>
    <t>rs187237672</t>
  </si>
  <si>
    <t>chr5:2520046</t>
  </si>
  <si>
    <t>rs571401389</t>
  </si>
  <si>
    <t>chr5:97405687</t>
  </si>
  <si>
    <t>LINC01846</t>
  </si>
  <si>
    <t>rs573418813</t>
  </si>
  <si>
    <t>chr6:24126482</t>
  </si>
  <si>
    <t>rs558839674</t>
  </si>
  <si>
    <t>chr6:35401112</t>
  </si>
  <si>
    <t>PPARD</t>
  </si>
  <si>
    <t>rs147585411</t>
  </si>
  <si>
    <t>chr6:48522160</t>
  </si>
  <si>
    <t>RP1-281E18.1</t>
  </si>
  <si>
    <t>rs2324445</t>
  </si>
  <si>
    <t>chr6:84264610</t>
  </si>
  <si>
    <t>SNAP91</t>
  </si>
  <si>
    <t>rs4706183</t>
  </si>
  <si>
    <t>chr6:84275260</t>
  </si>
  <si>
    <t>rs747349220</t>
  </si>
  <si>
    <t>chr6:97283829</t>
  </si>
  <si>
    <t>rs548464140</t>
  </si>
  <si>
    <t>chr7:108961794</t>
  </si>
  <si>
    <t>rs576963690</t>
  </si>
  <si>
    <t>chr7:122169246</t>
  </si>
  <si>
    <t>rs553775784</t>
  </si>
  <si>
    <t>chr7:15048779</t>
  </si>
  <si>
    <t>GTF3AP5</t>
  </si>
  <si>
    <t>rs181776836</t>
  </si>
  <si>
    <t>chr7:157428622</t>
  </si>
  <si>
    <t>rs139634910</t>
  </si>
  <si>
    <t>chr7:47997793</t>
  </si>
  <si>
    <t>rs548303447</t>
  </si>
  <si>
    <t>chr7:79277552</t>
  </si>
  <si>
    <t>RNA5SP234</t>
  </si>
  <si>
    <t>chr7:9338323</t>
  </si>
  <si>
    <t>rs188508448</t>
  </si>
  <si>
    <t>chr8:101888445</t>
  </si>
  <si>
    <t>RPS26P6</t>
  </si>
  <si>
    <t>rs548772069</t>
  </si>
  <si>
    <t>chr8:132956093</t>
  </si>
  <si>
    <t>EFR3A</t>
  </si>
  <si>
    <t>rs185473603</t>
  </si>
  <si>
    <t>chr8:1562981</t>
  </si>
  <si>
    <t>rs182125784</t>
  </si>
  <si>
    <t>chr8:16568939</t>
  </si>
  <si>
    <t>rs578225112</t>
  </si>
  <si>
    <t>chr9:122103816</t>
  </si>
  <si>
    <t>rs184395786</t>
  </si>
  <si>
    <t>chr9:8993848</t>
  </si>
  <si>
    <t>rs370781618</t>
  </si>
  <si>
    <t>chr1:112263689</t>
  </si>
  <si>
    <t>Cause of death: emphysema, unspecified</t>
  </si>
  <si>
    <t>FAM212B</t>
  </si>
  <si>
    <t>rs540258679</t>
  </si>
  <si>
    <t>chr1:116462740</t>
  </si>
  <si>
    <t>LINC01649</t>
  </si>
  <si>
    <t>rs1543488</t>
  </si>
  <si>
    <t>chr1:119218651</t>
  </si>
  <si>
    <t>RP4-630J13.1</t>
  </si>
  <si>
    <t>rs115179633</t>
  </si>
  <si>
    <t>chr1:167683931</t>
  </si>
  <si>
    <t>MPZL1</t>
  </si>
  <si>
    <t>rs142459905</t>
  </si>
  <si>
    <t>chr1:180349675</t>
  </si>
  <si>
    <t>rs139996890</t>
  </si>
  <si>
    <t>chr1:181877136</t>
  </si>
  <si>
    <t>RN7SKP229</t>
  </si>
  <si>
    <t>rs552243456</t>
  </si>
  <si>
    <t>chr1:182140162</t>
  </si>
  <si>
    <t>rs77113419</t>
  </si>
  <si>
    <t>chr1:187074369</t>
  </si>
  <si>
    <t>LINC01036</t>
  </si>
  <si>
    <t>rs181056415</t>
  </si>
  <si>
    <t>chr1:190166141</t>
  </si>
  <si>
    <t>rs150739809</t>
  </si>
  <si>
    <t>chr1:194292136</t>
  </si>
  <si>
    <t>rs536355120</t>
  </si>
  <si>
    <t>chr1:195114246</t>
  </si>
  <si>
    <t>AL357932.1</t>
  </si>
  <si>
    <t>rs964201</t>
  </si>
  <si>
    <t>chr1:197070901</t>
  </si>
  <si>
    <t>ASPM</t>
  </si>
  <si>
    <t>rs116133303</t>
  </si>
  <si>
    <t>chr1:199568568</t>
  </si>
  <si>
    <t>rs183997727</t>
  </si>
  <si>
    <t>chr1:205712946</t>
  </si>
  <si>
    <t>NUCKS1</t>
  </si>
  <si>
    <t>rs181558018</t>
  </si>
  <si>
    <t>chr1:211322949</t>
  </si>
  <si>
    <t>RP11-543B16.5</t>
  </si>
  <si>
    <t>rs564169989</t>
  </si>
  <si>
    <t>chr1:214579150</t>
  </si>
  <si>
    <t>PTPN14</t>
  </si>
  <si>
    <t>rs543537470</t>
  </si>
  <si>
    <t>chr1:217657692</t>
  </si>
  <si>
    <t>rs550964958</t>
  </si>
  <si>
    <t>chr1:221173502</t>
  </si>
  <si>
    <t>HLX</t>
  </si>
  <si>
    <t>rs560011070</t>
  </si>
  <si>
    <t>chr1:229368564</t>
  </si>
  <si>
    <t>RP5-1061H20.5</t>
  </si>
  <si>
    <t>rs78906615</t>
  </si>
  <si>
    <t>chr1:232498878</t>
  </si>
  <si>
    <t>rs149301363</t>
  </si>
  <si>
    <t>chr1:233894589</t>
  </si>
  <si>
    <t>RP11-301G21.1</t>
  </si>
  <si>
    <t>rs575097114</t>
  </si>
  <si>
    <t>chr1:238587883</t>
  </si>
  <si>
    <t>rs114325163</t>
  </si>
  <si>
    <t>chr1:37988614</t>
  </si>
  <si>
    <t>MEAF6</t>
  </si>
  <si>
    <t>rs185660169</t>
  </si>
  <si>
    <t>chr1:48651944</t>
  </si>
  <si>
    <t>rs546309060</t>
  </si>
  <si>
    <t>chr1:51994303</t>
  </si>
  <si>
    <t>RP11-191G24.1</t>
  </si>
  <si>
    <t>rs117232355</t>
  </si>
  <si>
    <t>chr1:5920728</t>
  </si>
  <si>
    <t>NPHP4</t>
  </si>
  <si>
    <t>rs183699223</t>
  </si>
  <si>
    <t>chr1:59593708</t>
  </si>
  <si>
    <t>rs143063382</t>
  </si>
  <si>
    <t>chr1:66829780</t>
  </si>
  <si>
    <t>10:110986483_G_A</t>
  </si>
  <si>
    <t>chr10:110986483</t>
  </si>
  <si>
    <t>rs143776705</t>
  </si>
  <si>
    <t>chr10:125227094</t>
  </si>
  <si>
    <t>RP11-282I1.1</t>
  </si>
  <si>
    <t>rs149183540</t>
  </si>
  <si>
    <t>chr10:129487348</t>
  </si>
  <si>
    <t>RP11-288A5.2</t>
  </si>
  <si>
    <t>rs565047653</t>
  </si>
  <si>
    <t>chr10:14556996</t>
  </si>
  <si>
    <t>FAM107B</t>
  </si>
  <si>
    <t>rs556698669</t>
  </si>
  <si>
    <t>chr10:1522348</t>
  </si>
  <si>
    <t>rs142759117</t>
  </si>
  <si>
    <t>chr10:19585411</t>
  </si>
  <si>
    <t>rs143900138</t>
  </si>
  <si>
    <t>chr10:57935830</t>
  </si>
  <si>
    <t>ZWINT</t>
  </si>
  <si>
    <t>rs750199604</t>
  </si>
  <si>
    <t>chr10:74942591</t>
  </si>
  <si>
    <t>FAM149B1</t>
  </si>
  <si>
    <t>rs113268834</t>
  </si>
  <si>
    <t>chr10:8654448</t>
  </si>
  <si>
    <t>CHCHD3P1</t>
  </si>
  <si>
    <t>rs565605886</t>
  </si>
  <si>
    <t>chr10:93779535</t>
  </si>
  <si>
    <t>BTAF1</t>
  </si>
  <si>
    <t>rs558130103</t>
  </si>
  <si>
    <t>chr11:100919518</t>
  </si>
  <si>
    <t>PGR</t>
  </si>
  <si>
    <t>rs182819747</t>
  </si>
  <si>
    <t>chr11:103553838</t>
  </si>
  <si>
    <t>rs185616637</t>
  </si>
  <si>
    <t>chr11:107062559</t>
  </si>
  <si>
    <t>rs557440391</t>
  </si>
  <si>
    <t>chr11:107913037</t>
  </si>
  <si>
    <t>rs552832972</t>
  </si>
  <si>
    <t>chr11:109225772</t>
  </si>
  <si>
    <t>rs546607009</t>
  </si>
  <si>
    <t>chr11:12020435</t>
  </si>
  <si>
    <t>DKK3</t>
  </si>
  <si>
    <t>rs150305783</t>
  </si>
  <si>
    <t>chr11:127270812</t>
  </si>
  <si>
    <t>RN7SKP121</t>
  </si>
  <si>
    <t>rs543248400</t>
  </si>
  <si>
    <t>chr11:131280321</t>
  </si>
  <si>
    <t>rs184288549</t>
  </si>
  <si>
    <t>chr11:15357470</t>
  </si>
  <si>
    <t>rs117127360</t>
  </si>
  <si>
    <t>chr11:16525973</t>
  </si>
  <si>
    <t>SOX6</t>
  </si>
  <si>
    <t>rs767388456</t>
  </si>
  <si>
    <t>chr11:21903512</t>
  </si>
  <si>
    <t>CTD-2019O4.1</t>
  </si>
  <si>
    <t>rs191705499</t>
  </si>
  <si>
    <t>chr11:2285307</t>
  </si>
  <si>
    <t>ASCL2</t>
  </si>
  <si>
    <t>rs140621076</t>
  </si>
  <si>
    <t>chr11:24464646</t>
  </si>
  <si>
    <t>rs147465020</t>
  </si>
  <si>
    <t>chr11:31769443</t>
  </si>
  <si>
    <t>rs572510354</t>
  </si>
  <si>
    <t>chr11:36374448</t>
  </si>
  <si>
    <t>rs191721809</t>
  </si>
  <si>
    <t>chr11:70972208</t>
  </si>
  <si>
    <t>SHANK2</t>
  </si>
  <si>
    <t>rs144285313</t>
  </si>
  <si>
    <t>chr11:92436834</t>
  </si>
  <si>
    <t>FAT3</t>
  </si>
  <si>
    <t>rs534229059</t>
  </si>
  <si>
    <t>chr12:104952009</t>
  </si>
  <si>
    <t>CHST11</t>
  </si>
  <si>
    <t>rs184432427</t>
  </si>
  <si>
    <t>chr12:106462861</t>
  </si>
  <si>
    <t>rs191776464</t>
  </si>
  <si>
    <t>chr12:130963164</t>
  </si>
  <si>
    <t>rs183663550</t>
  </si>
  <si>
    <t>chr12:20389942</t>
  </si>
  <si>
    <t>CTC-465D4.1</t>
  </si>
  <si>
    <t>rs192303456</t>
  </si>
  <si>
    <t>chr12:21056779</t>
  </si>
  <si>
    <t>RP11-545J16.1</t>
  </si>
  <si>
    <t>rs567789488</t>
  </si>
  <si>
    <t>chr12:38103154</t>
  </si>
  <si>
    <t>ZNF970P</t>
  </si>
  <si>
    <t>rs149682770</t>
  </si>
  <si>
    <t>chr12:44581339</t>
  </si>
  <si>
    <t>rs559212373</t>
  </si>
  <si>
    <t>chr12:71217897</t>
  </si>
  <si>
    <t>rs375427198</t>
  </si>
  <si>
    <t>chr12:7301802</t>
  </si>
  <si>
    <t>CLSTN3</t>
  </si>
  <si>
    <t>rs141919500</t>
  </si>
  <si>
    <t>chr12:79146377</t>
  </si>
  <si>
    <t>RP11-123M21.2</t>
  </si>
  <si>
    <t>rs572190036</t>
  </si>
  <si>
    <t>chr12:85488455</t>
  </si>
  <si>
    <t>LRRIQ1</t>
  </si>
  <si>
    <t>rs562629035</t>
  </si>
  <si>
    <t>chr12:95425683</t>
  </si>
  <si>
    <t>NR2C1</t>
  </si>
  <si>
    <t>rs374920162</t>
  </si>
  <si>
    <t>chr13:102349209</t>
  </si>
  <si>
    <t>rs535679296</t>
  </si>
  <si>
    <t>chr13:106567999</t>
  </si>
  <si>
    <t>rs555708776</t>
  </si>
  <si>
    <t>chr13:26904752</t>
  </si>
  <si>
    <t>CDK8</t>
  </si>
  <si>
    <t>rs142061294</t>
  </si>
  <si>
    <t>chr13:42168874</t>
  </si>
  <si>
    <t>VWA8</t>
  </si>
  <si>
    <t>rs759509142</t>
  </si>
  <si>
    <t>chr13:46391456</t>
  </si>
  <si>
    <t>rs749820563</t>
  </si>
  <si>
    <t>chr13:58534141</t>
  </si>
  <si>
    <t>rs555691760</t>
  </si>
  <si>
    <t>chr13:60012275</t>
  </si>
  <si>
    <t>rs570478939</t>
  </si>
  <si>
    <t>chr13:61405647</t>
  </si>
  <si>
    <t>RNY4P31</t>
  </si>
  <si>
    <t>rs577026660</t>
  </si>
  <si>
    <t>chr13:75126246</t>
  </si>
  <si>
    <t>RP11-285E18.2</t>
  </si>
  <si>
    <t>rs527408877</t>
  </si>
  <si>
    <t>chr13:85989222</t>
  </si>
  <si>
    <t>rs546305028</t>
  </si>
  <si>
    <t>chr13:97983458</t>
  </si>
  <si>
    <t>MBNL2</t>
  </si>
  <si>
    <t>rs776150806</t>
  </si>
  <si>
    <t>chr13:99524709</t>
  </si>
  <si>
    <t>rs146566856</t>
  </si>
  <si>
    <t>chr14:21828248</t>
  </si>
  <si>
    <t>SUPT16H</t>
  </si>
  <si>
    <t>rs181496509</t>
  </si>
  <si>
    <t>chr14:26666963</t>
  </si>
  <si>
    <t>rs117880104</t>
  </si>
  <si>
    <t>chr14:27940266</t>
  </si>
  <si>
    <t>rs536462997</t>
  </si>
  <si>
    <t>chr14:28671702</t>
  </si>
  <si>
    <t>BNIP3P1</t>
  </si>
  <si>
    <t>rs528642631</t>
  </si>
  <si>
    <t>chr14:33246815</t>
  </si>
  <si>
    <t>rs73335095</t>
  </si>
  <si>
    <t>chr14:44669570</t>
  </si>
  <si>
    <t>rs567886963</t>
  </si>
  <si>
    <t>chr14:76508810</t>
  </si>
  <si>
    <t>IFT43</t>
  </si>
  <si>
    <t>rs533474953</t>
  </si>
  <si>
    <t>chr14:85197009</t>
  </si>
  <si>
    <t>rs185077946</t>
  </si>
  <si>
    <t>chr14:98323068</t>
  </si>
  <si>
    <t>RP11-204N11.2</t>
  </si>
  <si>
    <t>rs147234611</t>
  </si>
  <si>
    <t>chr15:100713012</t>
  </si>
  <si>
    <t>ADAMTS17</t>
  </si>
  <si>
    <t>rs189754943</t>
  </si>
  <si>
    <t>chr15:101240874</t>
  </si>
  <si>
    <t>rs115706885</t>
  </si>
  <si>
    <t>chr15:23762431</t>
  </si>
  <si>
    <t>MIR4508</t>
  </si>
  <si>
    <t>rs188660786</t>
  </si>
  <si>
    <t>chr15:24896141</t>
  </si>
  <si>
    <t>PWRN1</t>
  </si>
  <si>
    <t>rs75824445</t>
  </si>
  <si>
    <t>chr15:26253182</t>
  </si>
  <si>
    <t>rs372468594</t>
  </si>
  <si>
    <t>chr15:27934466</t>
  </si>
  <si>
    <t>RP11-30G8.1</t>
  </si>
  <si>
    <t>rs193102223</t>
  </si>
  <si>
    <t>chr15:33975791</t>
  </si>
  <si>
    <t>rs568094315</t>
  </si>
  <si>
    <t>chr15:37256764</t>
  </si>
  <si>
    <t>MEIS2</t>
  </si>
  <si>
    <t>rs539127020</t>
  </si>
  <si>
    <t>chr15:54043972</t>
  </si>
  <si>
    <t>rs192279015</t>
  </si>
  <si>
    <t>chr15:56690738</t>
  </si>
  <si>
    <t>TEX9</t>
  </si>
  <si>
    <t>rs192330288</t>
  </si>
  <si>
    <t>chr15:76358645</t>
  </si>
  <si>
    <t>rs562007085</t>
  </si>
  <si>
    <t>chr15:77854872</t>
  </si>
  <si>
    <t>RP11-307C19.2</t>
  </si>
  <si>
    <t>rs764729029</t>
  </si>
  <si>
    <t>chr15:91085560</t>
  </si>
  <si>
    <t>CRTC3</t>
  </si>
  <si>
    <t>rs186465156</t>
  </si>
  <si>
    <t>chr15:94139274</t>
  </si>
  <si>
    <t>RP11-739G5.1</t>
  </si>
  <si>
    <t>rs74956978</t>
  </si>
  <si>
    <t>chr15:97497796</t>
  </si>
  <si>
    <t>rs186920590</t>
  </si>
  <si>
    <t>chr15:98977960</t>
  </si>
  <si>
    <t>rs150018437</t>
  </si>
  <si>
    <t>chr16:18198315</t>
  </si>
  <si>
    <t>CTA-481E9.3</t>
  </si>
  <si>
    <t>rs187045845</t>
  </si>
  <si>
    <t>chr16:23054966</t>
  </si>
  <si>
    <t>RP11-20G6.3</t>
  </si>
  <si>
    <t>rs192666025</t>
  </si>
  <si>
    <t>chr16:56529667</t>
  </si>
  <si>
    <t>BBS2</t>
  </si>
  <si>
    <t>rs772877212</t>
  </si>
  <si>
    <t>chr16:750877</t>
  </si>
  <si>
    <t>FBXL16</t>
  </si>
  <si>
    <t>rs555985832</t>
  </si>
  <si>
    <t>chr16:75182270</t>
  </si>
  <si>
    <t>ZFP1</t>
  </si>
  <si>
    <t>rs4577109</t>
  </si>
  <si>
    <t>chr16:75916190</t>
  </si>
  <si>
    <t>RNA5SP430</t>
  </si>
  <si>
    <t>rs551223737</t>
  </si>
  <si>
    <t>chr16:80261375</t>
  </si>
  <si>
    <t>16:83995913_A_G</t>
  </si>
  <si>
    <t>chr16:83995913</t>
  </si>
  <si>
    <t>OSGIN1</t>
  </si>
  <si>
    <t>rs182497178</t>
  </si>
  <si>
    <t>chr16:84014420</t>
  </si>
  <si>
    <t>NECAB2</t>
  </si>
  <si>
    <t>rs572529207</t>
  </si>
  <si>
    <t>chr16:86468353</t>
  </si>
  <si>
    <t>RP11-158I3.1</t>
  </si>
  <si>
    <t>rs562067266</t>
  </si>
  <si>
    <t>chr16:87768960</t>
  </si>
  <si>
    <t>KLHDC4</t>
  </si>
  <si>
    <t>rs564807895</t>
  </si>
  <si>
    <t>chr17:2751902</t>
  </si>
  <si>
    <t>rs531121487</t>
  </si>
  <si>
    <t>chr17:33247659</t>
  </si>
  <si>
    <t>CCT6B</t>
  </si>
  <si>
    <t>rs573580347</t>
  </si>
  <si>
    <t>chr17:35202757</t>
  </si>
  <si>
    <t>RP11-445F12.1</t>
  </si>
  <si>
    <t>rs565669537</t>
  </si>
  <si>
    <t>chr17:36558415</t>
  </si>
  <si>
    <t>SOCS7</t>
  </si>
  <si>
    <t>rs146164228</t>
  </si>
  <si>
    <t>chr17:39598807</t>
  </si>
  <si>
    <t>KRT38</t>
  </si>
  <si>
    <t>rs535703169</t>
  </si>
  <si>
    <t>chr17:48878789</t>
  </si>
  <si>
    <t>rs561647531</t>
  </si>
  <si>
    <t>chr17:57711616</t>
  </si>
  <si>
    <t>rs555813560</t>
  </si>
  <si>
    <t>chr17:65986060</t>
  </si>
  <si>
    <t>C17orf58</t>
  </si>
  <si>
    <t>rs147101116</t>
  </si>
  <si>
    <t>chr17:70616900</t>
  </si>
  <si>
    <t>rs188748908</t>
  </si>
  <si>
    <t>chr17:80292847</t>
  </si>
  <si>
    <t>SECTM1</t>
  </si>
  <si>
    <t>rs556344616</t>
  </si>
  <si>
    <t>chr18:10193413</t>
  </si>
  <si>
    <t>RP11-419J16.1</t>
  </si>
  <si>
    <t>rs191315697</t>
  </si>
  <si>
    <t>chr18:50120241</t>
  </si>
  <si>
    <t>rs190785082</t>
  </si>
  <si>
    <t>chr18:63846847</t>
  </si>
  <si>
    <t>PRPF19P1</t>
  </si>
  <si>
    <t>rs576945409</t>
  </si>
  <si>
    <t>chr18:6517463</t>
  </si>
  <si>
    <t>LINC01387</t>
  </si>
  <si>
    <t>rs140427283</t>
  </si>
  <si>
    <t>chr18:72098563</t>
  </si>
  <si>
    <t>FAM69C</t>
  </si>
  <si>
    <t>rs73971137</t>
  </si>
  <si>
    <t>chr18:72384336</t>
  </si>
  <si>
    <t>rs189439170</t>
  </si>
  <si>
    <t>chr19:13541306</t>
  </si>
  <si>
    <t>rs189332559</t>
  </si>
  <si>
    <t>chr19:18618367</t>
  </si>
  <si>
    <t>ELL</t>
  </si>
  <si>
    <t>rs187253794</t>
  </si>
  <si>
    <t>chr19:31468628</t>
  </si>
  <si>
    <t>CTC-400I9.3</t>
  </si>
  <si>
    <t>rs187970542</t>
  </si>
  <si>
    <t>chr19:34455944</t>
  </si>
  <si>
    <t>RN7SL150P</t>
  </si>
  <si>
    <t>rs192278105</t>
  </si>
  <si>
    <t>chr19:35221038</t>
  </si>
  <si>
    <t>ZNF181</t>
  </si>
  <si>
    <t>rs111463247</t>
  </si>
  <si>
    <t>chr19:41735674</t>
  </si>
  <si>
    <t>AXL</t>
  </si>
  <si>
    <t>rs148760840</t>
  </si>
  <si>
    <t>chr19:49225339</t>
  </si>
  <si>
    <t>RASIP1</t>
  </si>
  <si>
    <t>rs78442520</t>
  </si>
  <si>
    <t>chr19:5423574</t>
  </si>
  <si>
    <t>rs142645079</t>
  </si>
  <si>
    <t>chr19:55764773</t>
  </si>
  <si>
    <t>PPP6R1</t>
  </si>
  <si>
    <t>rs185674943</t>
  </si>
  <si>
    <t>chr19:6874603</t>
  </si>
  <si>
    <t>ADGRE1</t>
  </si>
  <si>
    <t>rs138229150</t>
  </si>
  <si>
    <t>chr2:117357882</t>
  </si>
  <si>
    <t>rs139784107</t>
  </si>
  <si>
    <t>chr2:118113593</t>
  </si>
  <si>
    <t>rs140675097</t>
  </si>
  <si>
    <t>chr2:118853568</t>
  </si>
  <si>
    <t>INSIG2</t>
  </si>
  <si>
    <t>rs559555546</t>
  </si>
  <si>
    <t>chr2:121950211</t>
  </si>
  <si>
    <t>AC079988.3</t>
  </si>
  <si>
    <t>rs557533566</t>
  </si>
  <si>
    <t>chr2:127447528</t>
  </si>
  <si>
    <t>GYPC</t>
  </si>
  <si>
    <t>rs535304956</t>
  </si>
  <si>
    <t>chr2:128258009</t>
  </si>
  <si>
    <t>IWS1</t>
  </si>
  <si>
    <t>rs558000896</t>
  </si>
  <si>
    <t>chr2:147546230</t>
  </si>
  <si>
    <t>RP11-638D14.1</t>
  </si>
  <si>
    <t>rs537648571</t>
  </si>
  <si>
    <t>chr2:152340334</t>
  </si>
  <si>
    <t>rs780123287</t>
  </si>
  <si>
    <t>chr2:156565173</t>
  </si>
  <si>
    <t>rs140889155</t>
  </si>
  <si>
    <t>chr2:161126503</t>
  </si>
  <si>
    <t>rs753160477</t>
  </si>
  <si>
    <t>chr2:164482693</t>
  </si>
  <si>
    <t>rs530449445</t>
  </si>
  <si>
    <t>chr2:165004847</t>
  </si>
  <si>
    <t>rs560388381</t>
  </si>
  <si>
    <t>chr2:168221118</t>
  </si>
  <si>
    <t>rs115554242</t>
  </si>
  <si>
    <t>chr2:179935071</t>
  </si>
  <si>
    <t>CCDC141</t>
  </si>
  <si>
    <t>rs181164236</t>
  </si>
  <si>
    <t>chr2:192396764</t>
  </si>
  <si>
    <t>MYO1B</t>
  </si>
  <si>
    <t>rs181746180</t>
  </si>
  <si>
    <t>chr2:203186380</t>
  </si>
  <si>
    <t>RN7SL753P</t>
  </si>
  <si>
    <t>rs539733412</t>
  </si>
  <si>
    <t>chr2:21979649</t>
  </si>
  <si>
    <t>rs567918016</t>
  </si>
  <si>
    <t>chr2:220583519</t>
  </si>
  <si>
    <t>rs570717208</t>
  </si>
  <si>
    <t>chr2:239462013</t>
  </si>
  <si>
    <t>LINC01107</t>
  </si>
  <si>
    <t>rs184476632</t>
  </si>
  <si>
    <t>chr2:240300309</t>
  </si>
  <si>
    <t>rs185782685</t>
  </si>
  <si>
    <t>chr2:44047984</t>
  </si>
  <si>
    <t>ABCG5</t>
  </si>
  <si>
    <t>rs557481958</t>
  </si>
  <si>
    <t>chr2:58483443</t>
  </si>
  <si>
    <t>EIF3FP3</t>
  </si>
  <si>
    <t>rs146536479</t>
  </si>
  <si>
    <t>chr2:60830444</t>
  </si>
  <si>
    <t>RN7SL361P</t>
  </si>
  <si>
    <t>rs185876574</t>
  </si>
  <si>
    <t>chr2:68584891</t>
  </si>
  <si>
    <t>AC015969.3</t>
  </si>
  <si>
    <t>rs190483695</t>
  </si>
  <si>
    <t>chr2:72864167</t>
  </si>
  <si>
    <t>EXOC6B</t>
  </si>
  <si>
    <t>rs139618714</t>
  </si>
  <si>
    <t>chr2:75792155</t>
  </si>
  <si>
    <t>EVA1A</t>
  </si>
  <si>
    <t>rs530263429</t>
  </si>
  <si>
    <t>chr2:80634312</t>
  </si>
  <si>
    <t>rs570006112</t>
  </si>
  <si>
    <t>chr2:82208983</t>
  </si>
  <si>
    <t>AC079896.1</t>
  </si>
  <si>
    <t>rs148250153</t>
  </si>
  <si>
    <t>chr20:10649565</t>
  </si>
  <si>
    <t>JAG1</t>
  </si>
  <si>
    <t>rs115844227</t>
  </si>
  <si>
    <t>chr20:17789213</t>
  </si>
  <si>
    <t>AL035045.1</t>
  </si>
  <si>
    <t>rs567643199</t>
  </si>
  <si>
    <t>chr20:20237682</t>
  </si>
  <si>
    <t>rs146073973</t>
  </si>
  <si>
    <t>chr20:35793737</t>
  </si>
  <si>
    <t>MROH8</t>
  </si>
  <si>
    <t>rs543129753</t>
  </si>
  <si>
    <t>chr20:40728864</t>
  </si>
  <si>
    <t>rs4811918</t>
  </si>
  <si>
    <t>chr20:56334704</t>
  </si>
  <si>
    <t>NKILA</t>
  </si>
  <si>
    <t>rs191527759</t>
  </si>
  <si>
    <t>chr20:58790631</t>
  </si>
  <si>
    <t>MIR646HG</t>
  </si>
  <si>
    <t>rs193104733</t>
  </si>
  <si>
    <t>chr20:6882781</t>
  </si>
  <si>
    <t>snoR26</t>
  </si>
  <si>
    <t>rs146750194</t>
  </si>
  <si>
    <t>chr21:18697956</t>
  </si>
  <si>
    <t>rs191090490</t>
  </si>
  <si>
    <t>chr21:19794999</t>
  </si>
  <si>
    <t>TMPRSS15</t>
  </si>
  <si>
    <t>rs527725302</t>
  </si>
  <si>
    <t>chr21:20360111</t>
  </si>
  <si>
    <t>AL157359.3</t>
  </si>
  <si>
    <t>rs535544554</t>
  </si>
  <si>
    <t>chr21:27873598</t>
  </si>
  <si>
    <t>CYYR1</t>
  </si>
  <si>
    <t>rs144499025</t>
  </si>
  <si>
    <t>chr21:35375126</t>
  </si>
  <si>
    <t>LINC00649</t>
  </si>
  <si>
    <t>rs183739922</t>
  </si>
  <si>
    <t>chr21:43318473</t>
  </si>
  <si>
    <t>C2CD2</t>
  </si>
  <si>
    <t>rs192064489</t>
  </si>
  <si>
    <t>chr21:46106052</t>
  </si>
  <si>
    <t>rs145065285</t>
  </si>
  <si>
    <t>chr22:32970245</t>
  </si>
  <si>
    <t>rs191920767</t>
  </si>
  <si>
    <t>chr22:39419909</t>
  </si>
  <si>
    <t>APOBEC3D</t>
  </si>
  <si>
    <t>rs562314542</t>
  </si>
  <si>
    <t>chr22:42372612</t>
  </si>
  <si>
    <t>rs760818303</t>
  </si>
  <si>
    <t>chr22:44438434</t>
  </si>
  <si>
    <t>PARVB</t>
  </si>
  <si>
    <t>rs193013349</t>
  </si>
  <si>
    <t>chr22:46353495</t>
  </si>
  <si>
    <t>rs763750033</t>
  </si>
  <si>
    <t>chr22:48065282</t>
  </si>
  <si>
    <t>rs576451438</t>
  </si>
  <si>
    <t>chr22:50742712</t>
  </si>
  <si>
    <t>PLXNB2</t>
  </si>
  <si>
    <t>rs190599579</t>
  </si>
  <si>
    <t>chr3:102738739</t>
  </si>
  <si>
    <t>rs145418318</t>
  </si>
  <si>
    <t>chr3:104032867</t>
  </si>
  <si>
    <t>RP11-281P11.1</t>
  </si>
  <si>
    <t>rs751952483</t>
  </si>
  <si>
    <t>chr3:105518566</t>
  </si>
  <si>
    <t>rs369268196</t>
  </si>
  <si>
    <t>chr3:117627275</t>
  </si>
  <si>
    <t>rs114954414</t>
  </si>
  <si>
    <t>chr3:119322917</t>
  </si>
  <si>
    <t>PLA1A</t>
  </si>
  <si>
    <t>rs530772969</t>
  </si>
  <si>
    <t>chr3:132683950</t>
  </si>
  <si>
    <t>rs191648102</t>
  </si>
  <si>
    <t>chr3:134575606</t>
  </si>
  <si>
    <t>EPHB1</t>
  </si>
  <si>
    <t>rs550631310</t>
  </si>
  <si>
    <t>chr3:143711126</t>
  </si>
  <si>
    <t>C3orf58</t>
  </si>
  <si>
    <t>rs528793107</t>
  </si>
  <si>
    <t>chr3:154469846</t>
  </si>
  <si>
    <t>rs565237615</t>
  </si>
  <si>
    <t>chr3:162043090</t>
  </si>
  <si>
    <t>TOMM22P6</t>
  </si>
  <si>
    <t>rs146332873</t>
  </si>
  <si>
    <t>chr3:174164367</t>
  </si>
  <si>
    <t>rs146532991</t>
  </si>
  <si>
    <t>chr3:179800769</t>
  </si>
  <si>
    <t>PEX5L</t>
  </si>
  <si>
    <t>rs141657970</t>
  </si>
  <si>
    <t>chr3:182651905</t>
  </si>
  <si>
    <t>DCUN1D1</t>
  </si>
  <si>
    <t>rs182980132</t>
  </si>
  <si>
    <t>chr3:187681541</t>
  </si>
  <si>
    <t>LINC01991</t>
  </si>
  <si>
    <t>rs147986203</t>
  </si>
  <si>
    <t>chr3:188503545</t>
  </si>
  <si>
    <t>rs571274028</t>
  </si>
  <si>
    <t>chr3:18953581</t>
  </si>
  <si>
    <t>rs537558180</t>
  </si>
  <si>
    <t>chr3:195648738</t>
  </si>
  <si>
    <t>RN7SL773P</t>
  </si>
  <si>
    <t>rs542343269</t>
  </si>
  <si>
    <t>chr3:21256630</t>
  </si>
  <si>
    <t>rs553612274</t>
  </si>
  <si>
    <t>chr3:21372135</t>
  </si>
  <si>
    <t>AC104183.1</t>
  </si>
  <si>
    <t>rs561699012</t>
  </si>
  <si>
    <t>chr3:30050324</t>
  </si>
  <si>
    <t>RBMS3</t>
  </si>
  <si>
    <t>rs116186444</t>
  </si>
  <si>
    <t>chr3:35487097</t>
  </si>
  <si>
    <t>rs186001967</t>
  </si>
  <si>
    <t>chr3:38744562</t>
  </si>
  <si>
    <t>SCN10A</t>
  </si>
  <si>
    <t>rs570349065</t>
  </si>
  <si>
    <t>chr3:50110464</t>
  </si>
  <si>
    <t>RBM6</t>
  </si>
  <si>
    <t>rs564653485</t>
  </si>
  <si>
    <t>chr3:65853233</t>
  </si>
  <si>
    <t>rs74954643</t>
  </si>
  <si>
    <t>chr3:66892315</t>
  </si>
  <si>
    <t>rs115591851</t>
  </si>
  <si>
    <t>chr3:74152522</t>
  </si>
  <si>
    <t>rs189246404</t>
  </si>
  <si>
    <t>chr3:78597233</t>
  </si>
  <si>
    <t>MRPS17P3</t>
  </si>
  <si>
    <t>rs538991818</t>
  </si>
  <si>
    <t>chr3:99717708</t>
  </si>
  <si>
    <t>rs138165944</t>
  </si>
  <si>
    <t>chr4:109038468</t>
  </si>
  <si>
    <t>rs558570621</t>
  </si>
  <si>
    <t>chr4:115714021</t>
  </si>
  <si>
    <t>RN7SL808P</t>
  </si>
  <si>
    <t>rs150932437</t>
  </si>
  <si>
    <t>chr4:123241052</t>
  </si>
  <si>
    <t>KIAA1109</t>
  </si>
  <si>
    <t>rs549162804</t>
  </si>
  <si>
    <t>chr4:12644913</t>
  </si>
  <si>
    <t>rs192304387</t>
  </si>
  <si>
    <t>chr4:134584576</t>
  </si>
  <si>
    <t>RP11-285A15.1</t>
  </si>
  <si>
    <t>rs771358308</t>
  </si>
  <si>
    <t>chr4:137258324</t>
  </si>
  <si>
    <t>rs142240692</t>
  </si>
  <si>
    <t>chr4:143730093</t>
  </si>
  <si>
    <t>rs772568436</t>
  </si>
  <si>
    <t>chr4:144541323</t>
  </si>
  <si>
    <t>FREM3</t>
  </si>
  <si>
    <t>rs572613096</t>
  </si>
  <si>
    <t>chr4:14934546</t>
  </si>
  <si>
    <t>rs576221269</t>
  </si>
  <si>
    <t>chr4:150472343</t>
  </si>
  <si>
    <t>rs181819752</t>
  </si>
  <si>
    <t>chr4:169850159</t>
  </si>
  <si>
    <t>PALLD</t>
  </si>
  <si>
    <t>rs570419765</t>
  </si>
  <si>
    <t>chr4:172627289</t>
  </si>
  <si>
    <t>rs571142143</t>
  </si>
  <si>
    <t>chr4:183419571</t>
  </si>
  <si>
    <t>rs181514260</t>
  </si>
  <si>
    <t>chr4:22087729</t>
  </si>
  <si>
    <t>rs148499665</t>
  </si>
  <si>
    <t>chr4:27110292</t>
  </si>
  <si>
    <t>RP11-415C15.1</t>
  </si>
  <si>
    <t>rs545293479</t>
  </si>
  <si>
    <t>chr4:30444135</t>
  </si>
  <si>
    <t>rs181749288</t>
  </si>
  <si>
    <t>chr4:53798318</t>
  </si>
  <si>
    <t>rs139621537</t>
  </si>
  <si>
    <t>chr4:6078390</t>
  </si>
  <si>
    <t>JAKMIP1</t>
  </si>
  <si>
    <t>rs115144784</t>
  </si>
  <si>
    <t>chr4:72964904</t>
  </si>
  <si>
    <t>rs144631318</t>
  </si>
  <si>
    <t>chr4:77845105</t>
  </si>
  <si>
    <t>rs184624368</t>
  </si>
  <si>
    <t>chr4:84577709</t>
  </si>
  <si>
    <t>RP11-767N15.1</t>
  </si>
  <si>
    <t>rs181029275</t>
  </si>
  <si>
    <t>chr5:11636603</t>
  </si>
  <si>
    <t>rs79056969</t>
  </si>
  <si>
    <t>chr5:117160235</t>
  </si>
  <si>
    <t>RPL7L1P4</t>
  </si>
  <si>
    <t>rs186248347</t>
  </si>
  <si>
    <t>chr5:123587927</t>
  </si>
  <si>
    <t>LINC01170</t>
  </si>
  <si>
    <t>rs560153283</t>
  </si>
  <si>
    <t>chr5:127473802</t>
  </si>
  <si>
    <t>rs143586797</t>
  </si>
  <si>
    <t>chr5:129614756</t>
  </si>
  <si>
    <t>rs149702909</t>
  </si>
  <si>
    <t>chr5:13255229</t>
  </si>
  <si>
    <t>RPS23P5</t>
  </si>
  <si>
    <t>rs190455300</t>
  </si>
  <si>
    <t>chr5:135203489</t>
  </si>
  <si>
    <t>rs184998405</t>
  </si>
  <si>
    <t>chr5:143049040</t>
  </si>
  <si>
    <t>rs77601542</t>
  </si>
  <si>
    <t>chr5:143504543</t>
  </si>
  <si>
    <t>rs534434873</t>
  </si>
  <si>
    <t>chr5:151158211</t>
  </si>
  <si>
    <t>rs185744776</t>
  </si>
  <si>
    <t>chr5:173547439</t>
  </si>
  <si>
    <t>rs62402564</t>
  </si>
  <si>
    <t>chr5:176027204</t>
  </si>
  <si>
    <t>GPRIN1</t>
  </si>
  <si>
    <t>rs568167292</t>
  </si>
  <si>
    <t>chr5:19032105</t>
  </si>
  <si>
    <t>rs191353957</t>
  </si>
  <si>
    <t>chr5:25350876</t>
  </si>
  <si>
    <t>RP11-184E9.3</t>
  </si>
  <si>
    <t>rs566000347</t>
  </si>
  <si>
    <t>chr5:2601704</t>
  </si>
  <si>
    <t>rs187453219</t>
  </si>
  <si>
    <t>chr5:34460470</t>
  </si>
  <si>
    <t>RP11-1325J9.1</t>
  </si>
  <si>
    <t>rs543938748</t>
  </si>
  <si>
    <t>chr5:54138641</t>
  </si>
  <si>
    <t>rs530056405</t>
  </si>
  <si>
    <t>chr5:59103890</t>
  </si>
  <si>
    <t>rs771256964</t>
  </si>
  <si>
    <t>chr5:83751415</t>
  </si>
  <si>
    <t>rs186530486</t>
  </si>
  <si>
    <t>chr5:97266027</t>
  </si>
  <si>
    <t>RP11-455B3.1</t>
  </si>
  <si>
    <t>rs566720294</t>
  </si>
  <si>
    <t>chr5:9735894</t>
  </si>
  <si>
    <t>LINC02112</t>
  </si>
  <si>
    <t>rs138569405</t>
  </si>
  <si>
    <t>chr5:99747069</t>
  </si>
  <si>
    <t>RP11-346J10.1</t>
  </si>
  <si>
    <t>rs534682766</t>
  </si>
  <si>
    <t>chr6:102555909</t>
  </si>
  <si>
    <t>rs542800800</t>
  </si>
  <si>
    <t>chr6:106744444</t>
  </si>
  <si>
    <t>rs11757442</t>
  </si>
  <si>
    <t>chr6:129825953</t>
  </si>
  <si>
    <t>rs9348297</t>
  </si>
  <si>
    <t>chr6:170543142</t>
  </si>
  <si>
    <t>rs138618587</t>
  </si>
  <si>
    <t>chr6:1788756</t>
  </si>
  <si>
    <t>rs541607892</t>
  </si>
  <si>
    <t>chr6:21567977</t>
  </si>
  <si>
    <t>RP11-204E9.3</t>
  </si>
  <si>
    <t>rs746864140</t>
  </si>
  <si>
    <t>chr6:24631967</t>
  </si>
  <si>
    <t>KIAA0319</t>
  </si>
  <si>
    <t>rs556566331</t>
  </si>
  <si>
    <t>chr6:3514301</t>
  </si>
  <si>
    <t>SLC22A23</t>
  </si>
  <si>
    <t>rs563919335</t>
  </si>
  <si>
    <t>chr6:35566192</t>
  </si>
  <si>
    <t>FKBP5</t>
  </si>
  <si>
    <t>rs187956873</t>
  </si>
  <si>
    <t>chr6:40290035</t>
  </si>
  <si>
    <t>rs573808112</t>
  </si>
  <si>
    <t>chr6:44877928</t>
  </si>
  <si>
    <t>6:48339064_G_A</t>
  </si>
  <si>
    <t>chr6:48339064</t>
  </si>
  <si>
    <t>RBMXP1</t>
  </si>
  <si>
    <t>rs548286865</t>
  </si>
  <si>
    <t>chr6:55807861</t>
  </si>
  <si>
    <t>NPM1P36</t>
  </si>
  <si>
    <t>rs778592059</t>
  </si>
  <si>
    <t>chr6:62589604</t>
  </si>
  <si>
    <t>rs567632464</t>
  </si>
  <si>
    <t>chr6:92988174</t>
  </si>
  <si>
    <t>rs187703899</t>
  </si>
  <si>
    <t>chr6:96928140</t>
  </si>
  <si>
    <t>UFL1-AS1</t>
  </si>
  <si>
    <t>rs544241658</t>
  </si>
  <si>
    <t>chr7:108556422</t>
  </si>
  <si>
    <t>AC004014.3</t>
  </si>
  <si>
    <t>rs530886238</t>
  </si>
  <si>
    <t>chr7:122185307</t>
  </si>
  <si>
    <t>rs536462491</t>
  </si>
  <si>
    <t>chr7:13285095</t>
  </si>
  <si>
    <t>rs113983672</t>
  </si>
  <si>
    <t>chr7:137902179</t>
  </si>
  <si>
    <t>SNORA51</t>
  </si>
  <si>
    <t>rs186556696</t>
  </si>
  <si>
    <t>chr7:147466002</t>
  </si>
  <si>
    <t>rs189796420</t>
  </si>
  <si>
    <t>chr7:151483416</t>
  </si>
  <si>
    <t>rs570296892</t>
  </si>
  <si>
    <t>chr7:15169679</t>
  </si>
  <si>
    <t>rs545185319</t>
  </si>
  <si>
    <t>chr7:157148249</t>
  </si>
  <si>
    <t>DNAJB6</t>
  </si>
  <si>
    <t>rs556552935</t>
  </si>
  <si>
    <t>chr7:25011719</t>
  </si>
  <si>
    <t>rs147877238</t>
  </si>
  <si>
    <t>chr7:33538484</t>
  </si>
  <si>
    <t>rs565412046</t>
  </si>
  <si>
    <t>chr7:47725468</t>
  </si>
  <si>
    <t>rs144563197</t>
  </si>
  <si>
    <t>chr7:52855848</t>
  </si>
  <si>
    <t>rs183931849</t>
  </si>
  <si>
    <t>chr7:56120541</t>
  </si>
  <si>
    <t>CCT6A</t>
  </si>
  <si>
    <t>rs552010295</t>
  </si>
  <si>
    <t>chr7:66873214</t>
  </si>
  <si>
    <t>rs189125713</t>
  </si>
  <si>
    <t>chr7:67466310</t>
  </si>
  <si>
    <t>RP11-358M3.1</t>
  </si>
  <si>
    <t>rs147708682</t>
  </si>
  <si>
    <t>chr7:79277869</t>
  </si>
  <si>
    <t>rs138286175</t>
  </si>
  <si>
    <t>chr7:88288605</t>
  </si>
  <si>
    <t>AC006988.1</t>
  </si>
  <si>
    <t>rs73674879</t>
  </si>
  <si>
    <t>chr7:9097177</t>
  </si>
  <si>
    <t>rs34178275</t>
  </si>
  <si>
    <t>chr7:98451257</t>
  </si>
  <si>
    <t>rs543785625</t>
  </si>
  <si>
    <t>chr8:102225283</t>
  </si>
  <si>
    <t>KB-1410C5.5</t>
  </si>
  <si>
    <t>rs61745556</t>
  </si>
  <si>
    <t>chr8:110451306</t>
  </si>
  <si>
    <t>PKHD1L1</t>
  </si>
  <si>
    <t>rs4876692</t>
  </si>
  <si>
    <t>chr8:117999304</t>
  </si>
  <si>
    <t>rs148902832</t>
  </si>
  <si>
    <t>chr8:124900859</t>
  </si>
  <si>
    <t>FER1L6</t>
  </si>
  <si>
    <t>rs139783447</t>
  </si>
  <si>
    <t>chr8:132747483</t>
  </si>
  <si>
    <t>rs147621618</t>
  </si>
  <si>
    <t>chr8:142880446</t>
  </si>
  <si>
    <t>rs190551786</t>
  </si>
  <si>
    <t>chr8:16838411</t>
  </si>
  <si>
    <t>FGF20</t>
  </si>
  <si>
    <t>rs71502589</t>
  </si>
  <si>
    <t>chr8:21366913</t>
  </si>
  <si>
    <t>AC009695.1</t>
  </si>
  <si>
    <t>rs191828371</t>
  </si>
  <si>
    <t>chr8:27127216</t>
  </si>
  <si>
    <t>STMN4</t>
  </si>
  <si>
    <t>rs17059084</t>
  </si>
  <si>
    <t>chr8:28291883</t>
  </si>
  <si>
    <t>rs543101533</t>
  </si>
  <si>
    <t>chr8:39496512</t>
  </si>
  <si>
    <t>ADAM18</t>
  </si>
  <si>
    <t>rs565358636</t>
  </si>
  <si>
    <t>chr8:54956023</t>
  </si>
  <si>
    <t>LYPLA1</t>
  </si>
  <si>
    <t>rs146831976</t>
  </si>
  <si>
    <t>chr8:80590005</t>
  </si>
  <si>
    <t>STMN2</t>
  </si>
  <si>
    <t>rs117035091</t>
  </si>
  <si>
    <t>chr8:88210662</t>
  </si>
  <si>
    <t>rs539951113</t>
  </si>
  <si>
    <t>chr8:953677</t>
  </si>
  <si>
    <t>rs117412519</t>
  </si>
  <si>
    <t>chr8:97856754</t>
  </si>
  <si>
    <t>rs573770178</t>
  </si>
  <si>
    <t>chr9:109964817</t>
  </si>
  <si>
    <t>RP11-417L14.1</t>
  </si>
  <si>
    <t>rs117134122</t>
  </si>
  <si>
    <t>chr9:122136774</t>
  </si>
  <si>
    <t>rs142119523</t>
  </si>
  <si>
    <t>chr9:124685145</t>
  </si>
  <si>
    <t>TTLL11</t>
  </si>
  <si>
    <t>rs115537511</t>
  </si>
  <si>
    <t>chr9:135448582</t>
  </si>
  <si>
    <t>rs115988217</t>
  </si>
  <si>
    <t>chr9:16370241</t>
  </si>
  <si>
    <t>rs115345817</t>
  </si>
  <si>
    <t>chr9:16769178</t>
  </si>
  <si>
    <t>rs192427455</t>
  </si>
  <si>
    <t>chr9:21891579</t>
  </si>
  <si>
    <t>MTAP</t>
  </si>
  <si>
    <t>rs576931196</t>
  </si>
  <si>
    <t>chr9:24700874</t>
  </si>
  <si>
    <t>rs145299899</t>
  </si>
  <si>
    <t>chr9:33306689</t>
  </si>
  <si>
    <t>NFX1</t>
  </si>
  <si>
    <t>rs184490586</t>
  </si>
  <si>
    <t>chr9:78530435</t>
  </si>
  <si>
    <t>rs568019748</t>
  </si>
  <si>
    <t>chr9:81725433</t>
  </si>
  <si>
    <t>rs534706641</t>
  </si>
  <si>
    <t>chr9:8783336</t>
  </si>
  <si>
    <t>rs149790555</t>
  </si>
  <si>
    <t>chr1:111928364</t>
  </si>
  <si>
    <t>Cause of death: interstitial pulmonary disease, unspecified</t>
  </si>
  <si>
    <t>PGCP1</t>
  </si>
  <si>
    <t>rs540488758</t>
  </si>
  <si>
    <t>chr1:116928015</t>
  </si>
  <si>
    <t>rs561991967</t>
  </si>
  <si>
    <t>chr1:118894787</t>
  </si>
  <si>
    <t>rs138038546</t>
  </si>
  <si>
    <t>chr1:168306669</t>
  </si>
  <si>
    <t>RP5-1059H15.1</t>
  </si>
  <si>
    <t>rs567085648</t>
  </si>
  <si>
    <t>chr1:180072696</t>
  </si>
  <si>
    <t>CEP350</t>
  </si>
  <si>
    <t>rs187885944</t>
  </si>
  <si>
    <t>chr1:181990289</t>
  </si>
  <si>
    <t>ZNF648</t>
  </si>
  <si>
    <t>rs12024642</t>
  </si>
  <si>
    <t>chr1:182663024</t>
  </si>
  <si>
    <t>RGS8</t>
  </si>
  <si>
    <t>chr1:187103768</t>
  </si>
  <si>
    <t>rs139221320</t>
  </si>
  <si>
    <t>chr1:190499055</t>
  </si>
  <si>
    <t>RP11-161I10.1</t>
  </si>
  <si>
    <t>rs559765730</t>
  </si>
  <si>
    <t>chr1:193666652</t>
  </si>
  <si>
    <t>RP11-21J7.1</t>
  </si>
  <si>
    <t>rs145056416</t>
  </si>
  <si>
    <t>chr1:194440123</t>
  </si>
  <si>
    <t>rs568774309</t>
  </si>
  <si>
    <t>chr1:197258950</t>
  </si>
  <si>
    <t>rs114030676</t>
  </si>
  <si>
    <t>chr1:205789366</t>
  </si>
  <si>
    <t>SLC41A1</t>
  </si>
  <si>
    <t>rs7519890</t>
  </si>
  <si>
    <t>chr1:213730206</t>
  </si>
  <si>
    <t>RP11-554K11.2</t>
  </si>
  <si>
    <t>rs189132991</t>
  </si>
  <si>
    <t>chr1:217381749</t>
  </si>
  <si>
    <t>rs189849797</t>
  </si>
  <si>
    <t>chr1:221409133</t>
  </si>
  <si>
    <t>C1orf140</t>
  </si>
  <si>
    <t>rs183420258</t>
  </si>
  <si>
    <t>chr1:229717684</t>
  </si>
  <si>
    <t>HMGN2P19</t>
  </si>
  <si>
    <t>rs187077188</t>
  </si>
  <si>
    <t>chr1:232674477</t>
  </si>
  <si>
    <t>rs561768407</t>
  </si>
  <si>
    <t>chr1:234344961</t>
  </si>
  <si>
    <t>rs140571100</t>
  </si>
  <si>
    <t>chr1:238883056</t>
  </si>
  <si>
    <t>rs556433641</t>
  </si>
  <si>
    <t>chr1:48466245</t>
  </si>
  <si>
    <t>rs543738187</t>
  </si>
  <si>
    <t>chr1:51914459</t>
  </si>
  <si>
    <t>rs753477197</t>
  </si>
  <si>
    <t>chr1:59555845</t>
  </si>
  <si>
    <t>rs552114256</t>
  </si>
  <si>
    <t>chr1:6306854</t>
  </si>
  <si>
    <t>GPR153</t>
  </si>
  <si>
    <t>rs112814231</t>
  </si>
  <si>
    <t>chr10:105261751</t>
  </si>
  <si>
    <t>NEURL1</t>
  </si>
  <si>
    <t>rs114881465</t>
  </si>
  <si>
    <t>chr10:111521407</t>
  </si>
  <si>
    <t>rs544133799</t>
  </si>
  <si>
    <t>chr10:125562010</t>
  </si>
  <si>
    <t>rs113278977</t>
  </si>
  <si>
    <t>chr10:129563668</t>
  </si>
  <si>
    <t>FOXI2</t>
  </si>
  <si>
    <t>rs141427996</t>
  </si>
  <si>
    <t>chr10:17249731</t>
  </si>
  <si>
    <t>rs73603673</t>
  </si>
  <si>
    <t>chr10:20218156</t>
  </si>
  <si>
    <t>rs144095621</t>
  </si>
  <si>
    <t>chr10:2091757</t>
  </si>
  <si>
    <t>RP11-69C17.2</t>
  </si>
  <si>
    <t>rs180896174</t>
  </si>
  <si>
    <t>chr10:58346457</t>
  </si>
  <si>
    <t>rs190916105</t>
  </si>
  <si>
    <t>chr10:74551631</t>
  </si>
  <si>
    <t>rs188874096</t>
  </si>
  <si>
    <t>chr10:8654528</t>
  </si>
  <si>
    <t>rs72815495</t>
  </si>
  <si>
    <t>chr10:93168612</t>
  </si>
  <si>
    <t>HECTD2</t>
  </si>
  <si>
    <t>rs185608873</t>
  </si>
  <si>
    <t>chr11:100790003</t>
  </si>
  <si>
    <t>rs183302752</t>
  </si>
  <si>
    <t>chr11:103643049</t>
  </si>
  <si>
    <t>rs577238427</t>
  </si>
  <si>
    <t>chr11:107216809</t>
  </si>
  <si>
    <t>CWF19L2</t>
  </si>
  <si>
    <t>rs141077905</t>
  </si>
  <si>
    <t>chr11:108894955</t>
  </si>
  <si>
    <t>RP11-25I9.2</t>
  </si>
  <si>
    <t>rs554256356</t>
  </si>
  <si>
    <t>chr11:12342404</t>
  </si>
  <si>
    <t>rs557472113</t>
  </si>
  <si>
    <t>chr11:126847081</t>
  </si>
  <si>
    <t>KIRREL3</t>
  </si>
  <si>
    <t>rs185806156</t>
  </si>
  <si>
    <t>chr11:16565638</t>
  </si>
  <si>
    <t>rs182750342</t>
  </si>
  <si>
    <t>chr11:21931416</t>
  </si>
  <si>
    <t>rs111966971</t>
  </si>
  <si>
    <t>chr11:24747483</t>
  </si>
  <si>
    <t>rs553741243</t>
  </si>
  <si>
    <t>chr11:31799576</t>
  </si>
  <si>
    <t>rs74628221</t>
  </si>
  <si>
    <t>chr11:36914795</t>
  </si>
  <si>
    <t>rs193279324</t>
  </si>
  <si>
    <t>chr11:71590138</t>
  </si>
  <si>
    <t>rs543170373</t>
  </si>
  <si>
    <t>chr11:81833227</t>
  </si>
  <si>
    <t>rs79606165</t>
  </si>
  <si>
    <t>chr11:93252193</t>
  </si>
  <si>
    <t>rs550305471</t>
  </si>
  <si>
    <t>chr12:105788186</t>
  </si>
  <si>
    <t>rs575393594</t>
  </si>
  <si>
    <t>chr12:106406144</t>
  </si>
  <si>
    <t>ST13P3</t>
  </si>
  <si>
    <t>rs544578499</t>
  </si>
  <si>
    <t>chr12:130590231</t>
  </si>
  <si>
    <t>RP11-143E21.2</t>
  </si>
  <si>
    <t>rs577259436</t>
  </si>
  <si>
    <t>chr12:19561985</t>
  </si>
  <si>
    <t>rs11056048</t>
  </si>
  <si>
    <t>chr12:7990977</t>
  </si>
  <si>
    <t>rs575722503</t>
  </si>
  <si>
    <t>chr12:85361517</t>
  </si>
  <si>
    <t>RP11-1079J22.1</t>
  </si>
  <si>
    <t>rs111931260</t>
  </si>
  <si>
    <t>chr13:106724175</t>
  </si>
  <si>
    <t>rs553022882</t>
  </si>
  <si>
    <t>chr13:42706483</t>
  </si>
  <si>
    <t>rs568519968</t>
  </si>
  <si>
    <t>chr13:60769922</t>
  </si>
  <si>
    <t>RNY4P28</t>
  </si>
  <si>
    <t>rs533730010</t>
  </si>
  <si>
    <t>chr13:86122406</t>
  </si>
  <si>
    <t>rs55663041</t>
  </si>
  <si>
    <t>chr13:97326738</t>
  </si>
  <si>
    <t>rs551512782</t>
  </si>
  <si>
    <t>chr14:27116477</t>
  </si>
  <si>
    <t>NOVA1-AS1</t>
  </si>
  <si>
    <t>rs8011054</t>
  </si>
  <si>
    <t>chr14:29208675</t>
  </si>
  <si>
    <t>FOXG1-AS1</t>
  </si>
  <si>
    <t>rs191926915</t>
  </si>
  <si>
    <t>chr14:44509405</t>
  </si>
  <si>
    <t>rs555531155</t>
  </si>
  <si>
    <t>chr14:76713937</t>
  </si>
  <si>
    <t>RP11-361H10.3</t>
  </si>
  <si>
    <t>rs187328587</t>
  </si>
  <si>
    <t>chr14:98487203</t>
  </si>
  <si>
    <t>rs547686162</t>
  </si>
  <si>
    <t>chr15:100508048</t>
  </si>
  <si>
    <t>rs374047135</t>
  </si>
  <si>
    <t>chr15:101313022</t>
  </si>
  <si>
    <t>rs147965736</t>
  </si>
  <si>
    <t>chr15:24230487</t>
  </si>
  <si>
    <t>PWRN4</t>
  </si>
  <si>
    <t>rs186313692</t>
  </si>
  <si>
    <t>chr15:24785880</t>
  </si>
  <si>
    <t>rs141955110</t>
  </si>
  <si>
    <t>chr15:26159423</t>
  </si>
  <si>
    <t>rs141492267</t>
  </si>
  <si>
    <t>chr15:27592319</t>
  </si>
  <si>
    <t>rs141753111</t>
  </si>
  <si>
    <t>chr15:33965000</t>
  </si>
  <si>
    <t>rs534702879</t>
  </si>
  <si>
    <t>chr15:53460271</t>
  </si>
  <si>
    <t>RP11-209E8.1</t>
  </si>
  <si>
    <t>rs148878514</t>
  </si>
  <si>
    <t>chr15:57075589</t>
  </si>
  <si>
    <t>rs1532093</t>
  </si>
  <si>
    <t>chr15:93962917</t>
  </si>
  <si>
    <t>RP11-164C12.2</t>
  </si>
  <si>
    <t>rs181189527</t>
  </si>
  <si>
    <t>chr15:97816284</t>
  </si>
  <si>
    <t>RP11-315L6.1</t>
  </si>
  <si>
    <t>chr15:98545776</t>
  </si>
  <si>
    <t>AC144835.1</t>
  </si>
  <si>
    <t>rs199907687</t>
  </si>
  <si>
    <t>chr16:1394431</t>
  </si>
  <si>
    <t>rs146295103</t>
  </si>
  <si>
    <t>chr16:23909488</t>
  </si>
  <si>
    <t>rs561973303</t>
  </si>
  <si>
    <t>chr16:74983809</t>
  </si>
  <si>
    <t>WDR59</t>
  </si>
  <si>
    <t>rs562902722</t>
  </si>
  <si>
    <t>chr16:75781808</t>
  </si>
  <si>
    <t>TERF2IP</t>
  </si>
  <si>
    <t>rs182210185</t>
  </si>
  <si>
    <t>chr16:81041322</t>
  </si>
  <si>
    <t>CENPN</t>
  </si>
  <si>
    <t>rs552250985</t>
  </si>
  <si>
    <t>chr16:84059702</t>
  </si>
  <si>
    <t>SLC38A8</t>
  </si>
  <si>
    <t>rs565255964</t>
  </si>
  <si>
    <t>chr16:84265823</t>
  </si>
  <si>
    <t>KCNG4</t>
  </si>
  <si>
    <t>rs554080064</t>
  </si>
  <si>
    <t>chr16:87123569</t>
  </si>
  <si>
    <t>rs575281186</t>
  </si>
  <si>
    <t>chr16:88044352</t>
  </si>
  <si>
    <t>rs566235810</t>
  </si>
  <si>
    <t>chr17:2377769</t>
  </si>
  <si>
    <t>rs558986578</t>
  </si>
  <si>
    <t>chr17:33995095</t>
  </si>
  <si>
    <t>AP2B1</t>
  </si>
  <si>
    <t>rs568389973</t>
  </si>
  <si>
    <t>chr17:35808828</t>
  </si>
  <si>
    <t>TADA2A</t>
  </si>
  <si>
    <t>rs554392137</t>
  </si>
  <si>
    <t>chr17:49804130</t>
  </si>
  <si>
    <t>CA10</t>
  </si>
  <si>
    <t>rs184426408</t>
  </si>
  <si>
    <t>chr17:66186293</t>
  </si>
  <si>
    <t>RP11-147L13.8</t>
  </si>
  <si>
    <t>rs185442435</t>
  </si>
  <si>
    <t>chr17:69686967</t>
  </si>
  <si>
    <t>MYL6P5</t>
  </si>
  <si>
    <t>rs554183189</t>
  </si>
  <si>
    <t>chr17:80296619</t>
  </si>
  <si>
    <t>rs557011056</t>
  </si>
  <si>
    <t>chr18:10169119</t>
  </si>
  <si>
    <t>rs557363526</t>
  </si>
  <si>
    <t>chr18:63353474</t>
  </si>
  <si>
    <t>RP11-775G23.1</t>
  </si>
  <si>
    <t>rs141218765</t>
  </si>
  <si>
    <t>chr18:71289885</t>
  </si>
  <si>
    <t>RP11-126K15.1</t>
  </si>
  <si>
    <t>rs144236128</t>
  </si>
  <si>
    <t>chr18:73088407</t>
  </si>
  <si>
    <t>RP11-321M21.4</t>
  </si>
  <si>
    <t>rs112623110</t>
  </si>
  <si>
    <t>chr18:7471403</t>
  </si>
  <si>
    <t>PTPRM</t>
  </si>
  <si>
    <t>rs188012678</t>
  </si>
  <si>
    <t>chr19:13371588</t>
  </si>
  <si>
    <t>rs560814985</t>
  </si>
  <si>
    <t>chr19:18490531</t>
  </si>
  <si>
    <t>GDF15</t>
  </si>
  <si>
    <t>rs187974392</t>
  </si>
  <si>
    <t>chr19:32332946</t>
  </si>
  <si>
    <t>LINC01837</t>
  </si>
  <si>
    <t>rs563697137</t>
  </si>
  <si>
    <t>chr19:34373680</t>
  </si>
  <si>
    <t>CTC-526N19.1</t>
  </si>
  <si>
    <t>rs546198977</t>
  </si>
  <si>
    <t>chr19:34582118</t>
  </si>
  <si>
    <t>rs148237645</t>
  </si>
  <si>
    <t>chr19:41402628</t>
  </si>
  <si>
    <t>CYP2G1P</t>
  </si>
  <si>
    <t>rs141998895</t>
  </si>
  <si>
    <t>chr19:4523709</t>
  </si>
  <si>
    <t>PLIN5</t>
  </si>
  <si>
    <t>rs75669902</t>
  </si>
  <si>
    <t>chr19:48525715</t>
  </si>
  <si>
    <t>ELSPBP1</t>
  </si>
  <si>
    <t>rs192055358</t>
  </si>
  <si>
    <t>chr19:55620138</t>
  </si>
  <si>
    <t>PPP1R12C</t>
  </si>
  <si>
    <t>rs150836816</t>
  </si>
  <si>
    <t>chr19:5892368</t>
  </si>
  <si>
    <t>NDUFA11</t>
  </si>
  <si>
    <t>rs58471099</t>
  </si>
  <si>
    <t>chr19:6207245</t>
  </si>
  <si>
    <t>MLLT1</t>
  </si>
  <si>
    <t>rs79710195</t>
  </si>
  <si>
    <t>chr2:117454685</t>
  </si>
  <si>
    <t>rs113344356</t>
  </si>
  <si>
    <t>chr2:122253245</t>
  </si>
  <si>
    <t>rs145096547</t>
  </si>
  <si>
    <t>chr2:127531438</t>
  </si>
  <si>
    <t>rs531340058</t>
  </si>
  <si>
    <t>chr2:127948622</t>
  </si>
  <si>
    <t>CYP27C1</t>
  </si>
  <si>
    <t>rs79797075</t>
  </si>
  <si>
    <t>chr2:147471944</t>
  </si>
  <si>
    <t>rs573897611</t>
  </si>
  <si>
    <t>chr2:161241881</t>
  </si>
  <si>
    <t>rs190091791</t>
  </si>
  <si>
    <t>chr2:164471711</t>
  </si>
  <si>
    <t>rs540527764</t>
  </si>
  <si>
    <t>chr2:165066430</t>
  </si>
  <si>
    <t>rs141247041</t>
  </si>
  <si>
    <t>chr2:168323980</t>
  </si>
  <si>
    <t>rs190002965</t>
  </si>
  <si>
    <t>chr2:178533978</t>
  </si>
  <si>
    <t>rs150609829</t>
  </si>
  <si>
    <t>chr2:179977645</t>
  </si>
  <si>
    <t>rs184599724</t>
  </si>
  <si>
    <t>chr2:191485822</t>
  </si>
  <si>
    <t>rs140629580</t>
  </si>
  <si>
    <t>chr2:220983091</t>
  </si>
  <si>
    <t>rs186489362</t>
  </si>
  <si>
    <t>chr2:22107996</t>
  </si>
  <si>
    <t>rs150482977</t>
  </si>
  <si>
    <t>chr2:240289454</t>
  </si>
  <si>
    <t>rs116571624</t>
  </si>
  <si>
    <t>chr2:43390574</t>
  </si>
  <si>
    <t>ZFP36L2</t>
  </si>
  <si>
    <t>rs561684406</t>
  </si>
  <si>
    <t>chr2:58452122</t>
  </si>
  <si>
    <t>FANCL</t>
  </si>
  <si>
    <t>rs532218130</t>
  </si>
  <si>
    <t>chr2:61384953</t>
  </si>
  <si>
    <t>C2orf74</t>
  </si>
  <si>
    <t>rs190144088</t>
  </si>
  <si>
    <t>chr2:67642019</t>
  </si>
  <si>
    <t>rs574403037</t>
  </si>
  <si>
    <t>chr2:73207656</t>
  </si>
  <si>
    <t>SFXN5</t>
  </si>
  <si>
    <t>rs551493558</t>
  </si>
  <si>
    <t>chr2:75037089</t>
  </si>
  <si>
    <t>RP11-259N19.1</t>
  </si>
  <si>
    <t>rs577059871</t>
  </si>
  <si>
    <t>chr2:81116535</t>
  </si>
  <si>
    <t>rs550992791</t>
  </si>
  <si>
    <t>chr2:82192264</t>
  </si>
  <si>
    <t>RN7SL201P</t>
  </si>
  <si>
    <t>rs544694483</t>
  </si>
  <si>
    <t>chr20:10070567</t>
  </si>
  <si>
    <t>SNAP25-AS1</t>
  </si>
  <si>
    <t>rs181064119</t>
  </si>
  <si>
    <t>chr20:18028977</t>
  </si>
  <si>
    <t>OVOL2</t>
  </si>
  <si>
    <t>rs528389723</t>
  </si>
  <si>
    <t>chr20:20684979</t>
  </si>
  <si>
    <t>rs147429560</t>
  </si>
  <si>
    <t>chr20:35279191</t>
  </si>
  <si>
    <t>SLA2</t>
  </si>
  <si>
    <t>rs146241808</t>
  </si>
  <si>
    <t>chr20:40901660</t>
  </si>
  <si>
    <t>rs188661143</t>
  </si>
  <si>
    <t>chr20:58764242</t>
  </si>
  <si>
    <t>rs183785459</t>
  </si>
  <si>
    <t>chr21:18446404</t>
  </si>
  <si>
    <t>rs191317524</t>
  </si>
  <si>
    <t>chr21:19927742</t>
  </si>
  <si>
    <t>rs192152416</t>
  </si>
  <si>
    <t>chr21:20015247</t>
  </si>
  <si>
    <t>AF240627.2</t>
  </si>
  <si>
    <t>rs772423138</t>
  </si>
  <si>
    <t>chr21:27963700</t>
  </si>
  <si>
    <t>rs142700914</t>
  </si>
  <si>
    <t>chr21:35294782</t>
  </si>
  <si>
    <t>AP000304.12</t>
  </si>
  <si>
    <t>rs532224347</t>
  </si>
  <si>
    <t>chr21:43169548</t>
  </si>
  <si>
    <t>RIPK4</t>
  </si>
  <si>
    <t>rs534858688</t>
  </si>
  <si>
    <t>chr21:45840990</t>
  </si>
  <si>
    <t>rs561021549</t>
  </si>
  <si>
    <t>chr22:32417319</t>
  </si>
  <si>
    <t>SC22CB-1E7.1</t>
  </si>
  <si>
    <t>rs79233449</t>
  </si>
  <si>
    <t>chr22:39965151</t>
  </si>
  <si>
    <t>CACNA1I</t>
  </si>
  <si>
    <t>rs74763886</t>
  </si>
  <si>
    <t>chr22:44944017</t>
  </si>
  <si>
    <t>KRT18P23</t>
  </si>
  <si>
    <t>rs138207</t>
  </si>
  <si>
    <t>chr22:46164278</t>
  </si>
  <si>
    <t>rs577450049</t>
  </si>
  <si>
    <t>chr22:47535508</t>
  </si>
  <si>
    <t>rs189346861</t>
  </si>
  <si>
    <t>chr22:48214288</t>
  </si>
  <si>
    <t>rs538549386</t>
  </si>
  <si>
    <t>chr3:105853861</t>
  </si>
  <si>
    <t>RP11-93B21.1</t>
  </si>
  <si>
    <t>rs546963491</t>
  </si>
  <si>
    <t>chr3:116998565</t>
  </si>
  <si>
    <t>rs562900534</t>
  </si>
  <si>
    <t>chr3:119594215</t>
  </si>
  <si>
    <t>rs80310321</t>
  </si>
  <si>
    <t>chr3:134250435</t>
  </si>
  <si>
    <t>rs181633695</t>
  </si>
  <si>
    <t>chr3:143094530</t>
  </si>
  <si>
    <t>rs552928432</t>
  </si>
  <si>
    <t>chr3:155928229</t>
  </si>
  <si>
    <t>rs769917298</t>
  </si>
  <si>
    <t>chr3:162114971</t>
  </si>
  <si>
    <t>rs188710952</t>
  </si>
  <si>
    <t>chr3:180536473</t>
  </si>
  <si>
    <t>rs566367118</t>
  </si>
  <si>
    <t>chr3:18230059</t>
  </si>
  <si>
    <t>TBC1D5</t>
  </si>
  <si>
    <t>rs182143329</t>
  </si>
  <si>
    <t>chr3:182692405</t>
  </si>
  <si>
    <t>rs190587057</t>
  </si>
  <si>
    <t>chr3:187754829</t>
  </si>
  <si>
    <t>RP11-132N15.1</t>
  </si>
  <si>
    <t>rs187040696</t>
  </si>
  <si>
    <t>chr3:189139504</t>
  </si>
  <si>
    <t>rs572898175</t>
  </si>
  <si>
    <t>chr3:21183654</t>
  </si>
  <si>
    <t>rs35813182</t>
  </si>
  <si>
    <t>chr3:21534446</t>
  </si>
  <si>
    <t>rs189553380</t>
  </si>
  <si>
    <t>chr3:30496620</t>
  </si>
  <si>
    <t>LINC01985</t>
  </si>
  <si>
    <t>rs748969884</t>
  </si>
  <si>
    <t>chr3:34636315</t>
  </si>
  <si>
    <t>LINC01811</t>
  </si>
  <si>
    <t>rs181948568</t>
  </si>
  <si>
    <t>chr3:38394720</t>
  </si>
  <si>
    <t>XYLB</t>
  </si>
  <si>
    <t>rs587618940</t>
  </si>
  <si>
    <t>chr3:50412077</t>
  </si>
  <si>
    <t>rs559751553</t>
  </si>
  <si>
    <t>chr3:65975338</t>
  </si>
  <si>
    <t>rs78814580</t>
  </si>
  <si>
    <t>chr3:74358956</t>
  </si>
  <si>
    <t>CNTN3</t>
  </si>
  <si>
    <t>rs551888430</t>
  </si>
  <si>
    <t>chr3:78507514</t>
  </si>
  <si>
    <t>rs544355444</t>
  </si>
  <si>
    <t>chr3:98966687</t>
  </si>
  <si>
    <t>ACTG1P13</t>
  </si>
  <si>
    <t>rs6843204</t>
  </si>
  <si>
    <t>chr4:115944846</t>
  </si>
  <si>
    <t>rs575472287</t>
  </si>
  <si>
    <t>chr4:122581285</t>
  </si>
  <si>
    <t>rs546819418</t>
  </si>
  <si>
    <t>chr4:134672076</t>
  </si>
  <si>
    <t>rs529765014</t>
  </si>
  <si>
    <t>chr4:137102447</t>
  </si>
  <si>
    <t>rs141412178</t>
  </si>
  <si>
    <t>chr4:143392881</t>
  </si>
  <si>
    <t>rs538419955</t>
  </si>
  <si>
    <t>chr4:144497135</t>
  </si>
  <si>
    <t>rs535188402</t>
  </si>
  <si>
    <t>chr4:150870574</t>
  </si>
  <si>
    <t>RP11-423J7.1</t>
  </si>
  <si>
    <t>rs181028619</t>
  </si>
  <si>
    <t>chr4:182925928</t>
  </si>
  <si>
    <t>rs188146619</t>
  </si>
  <si>
    <t>chr4:26546448</t>
  </si>
  <si>
    <t>rs534541518</t>
  </si>
  <si>
    <t>chr4:30522592</t>
  </si>
  <si>
    <t>rs138973060</t>
  </si>
  <si>
    <t>chr4:53454578</t>
  </si>
  <si>
    <t>USP46</t>
  </si>
  <si>
    <t>rs140374145</t>
  </si>
  <si>
    <t>chr4:72418206</t>
  </si>
  <si>
    <t>rs188449335</t>
  </si>
  <si>
    <t>chr4:78142431</t>
  </si>
  <si>
    <t>rs181074188</t>
  </si>
  <si>
    <t>chr4:83782573</t>
  </si>
  <si>
    <t>SEC31A</t>
  </si>
  <si>
    <t>rs751344362</t>
  </si>
  <si>
    <t>chr5:116906113</t>
  </si>
  <si>
    <t>rs140719829</t>
  </si>
  <si>
    <t>chr5:123635617</t>
  </si>
  <si>
    <t>rs115017371</t>
  </si>
  <si>
    <t>chr5:127025047</t>
  </si>
  <si>
    <t>CCDC192</t>
  </si>
  <si>
    <t>rs61745845</t>
  </si>
  <si>
    <t>chr5:135188338</t>
  </si>
  <si>
    <t>rs186812636</t>
  </si>
  <si>
    <t>chr5:142916827</t>
  </si>
  <si>
    <t>RNU7-156P</t>
  </si>
  <si>
    <t>rs768996417</t>
  </si>
  <si>
    <t>chr5:143937041</t>
  </si>
  <si>
    <t>RN7SKP246</t>
  </si>
  <si>
    <t>rs556996729</t>
  </si>
  <si>
    <t>chr5:151477228</t>
  </si>
  <si>
    <t>LINC01933</t>
  </si>
  <si>
    <t>rs187080366</t>
  </si>
  <si>
    <t>chr5:174090892</t>
  </si>
  <si>
    <t>HIGD1AP3</t>
  </si>
  <si>
    <t>rs142629887</t>
  </si>
  <si>
    <t>chr5:175590901</t>
  </si>
  <si>
    <t>RP11-844P9.5</t>
  </si>
  <si>
    <t>rs561567204</t>
  </si>
  <si>
    <t>chr5:18895976</t>
  </si>
  <si>
    <t>rs183540831</t>
  </si>
  <si>
    <t>chr5:23050278</t>
  </si>
  <si>
    <t>CTD-2234B20.1</t>
  </si>
  <si>
    <t>rs139960354</t>
  </si>
  <si>
    <t>chr5:2335870</t>
  </si>
  <si>
    <t>rs142371162</t>
  </si>
  <si>
    <t>chr5:25365538</t>
  </si>
  <si>
    <t>rs574179430</t>
  </si>
  <si>
    <t>chr5:34958473</t>
  </si>
  <si>
    <t>DNAJC21</t>
  </si>
  <si>
    <t>rs189705760</t>
  </si>
  <si>
    <t>chr5:54088221</t>
  </si>
  <si>
    <t>rs144007681</t>
  </si>
  <si>
    <t>chr5:59153672</t>
  </si>
  <si>
    <t>rs532773392</t>
  </si>
  <si>
    <t>chr5:83826912</t>
  </si>
  <si>
    <t>rs575626221</t>
  </si>
  <si>
    <t>chr5:9374567</t>
  </si>
  <si>
    <t>rs571566558</t>
  </si>
  <si>
    <t>chr6:103165959</t>
  </si>
  <si>
    <t>rs148138229</t>
  </si>
  <si>
    <t>chr6:106735501</t>
  </si>
  <si>
    <t>rs567767851</t>
  </si>
  <si>
    <t>chr6:129768328</t>
  </si>
  <si>
    <t>rs115275383</t>
  </si>
  <si>
    <t>chr6:21369009</t>
  </si>
  <si>
    <t>RP1-135L22.1</t>
  </si>
  <si>
    <t>rs143406491</t>
  </si>
  <si>
    <t>chr6:24334487</t>
  </si>
  <si>
    <t>rs143066962</t>
  </si>
  <si>
    <t>chr6:35701917</t>
  </si>
  <si>
    <t>ARMC12</t>
  </si>
  <si>
    <t>rs573476074</t>
  </si>
  <si>
    <t>chr6:3946845</t>
  </si>
  <si>
    <t>TDGF1P4</t>
  </si>
  <si>
    <t>rs116521498</t>
  </si>
  <si>
    <t>chr6:55727975</t>
  </si>
  <si>
    <t>BMP5</t>
  </si>
  <si>
    <t>rs573811373</t>
  </si>
  <si>
    <t>chr6:63282176</t>
  </si>
  <si>
    <t>rs146022547</t>
  </si>
  <si>
    <t>chr6:96660182</t>
  </si>
  <si>
    <t>FUT9</t>
  </si>
  <si>
    <t>rs534894188</t>
  </si>
  <si>
    <t>chr7:122104224</t>
  </si>
  <si>
    <t>rs141600218</t>
  </si>
  <si>
    <t>chr7:137580454</t>
  </si>
  <si>
    <t>CREB3L2</t>
  </si>
  <si>
    <t>rs17167902</t>
  </si>
  <si>
    <t>chr7:14168156</t>
  </si>
  <si>
    <t>rs550266866</t>
  </si>
  <si>
    <t>chr7:14425649</t>
  </si>
  <si>
    <t>rs549981577</t>
  </si>
  <si>
    <t>chr7:147022347</t>
  </si>
  <si>
    <t>rs547932380</t>
  </si>
  <si>
    <t>chr7:151237217</t>
  </si>
  <si>
    <t>rs150733550</t>
  </si>
  <si>
    <t>chr7:157424033</t>
  </si>
  <si>
    <t>rs532508647</t>
  </si>
  <si>
    <t>chr7:24399919</t>
  </si>
  <si>
    <t>NPY</t>
  </si>
  <si>
    <t>rs754809218</t>
  </si>
  <si>
    <t>chr7:28527538</t>
  </si>
  <si>
    <t>rs564235612</t>
  </si>
  <si>
    <t>chr7:47411181</t>
  </si>
  <si>
    <t>rs150822831</t>
  </si>
  <si>
    <t>chr7:53048125</t>
  </si>
  <si>
    <t>RP11-598O8.1</t>
  </si>
  <si>
    <t>rs747604121</t>
  </si>
  <si>
    <t>chr7:55848793</t>
  </si>
  <si>
    <t>PSPHP1</t>
  </si>
  <si>
    <t>rs139705700</t>
  </si>
  <si>
    <t>chr7:67332134</t>
  </si>
  <si>
    <t>RP11-421N10.1</t>
  </si>
  <si>
    <t>rs779916755</t>
  </si>
  <si>
    <t>chr7:79314861</t>
  </si>
  <si>
    <t>rs73239905</t>
  </si>
  <si>
    <t>chr7:8681123</t>
  </si>
  <si>
    <t>rs148269350</t>
  </si>
  <si>
    <t>chr7:88480087</t>
  </si>
  <si>
    <t>rs763523996</t>
  </si>
  <si>
    <t>chr7:98368308</t>
  </si>
  <si>
    <t>RNU6-393P</t>
  </si>
  <si>
    <t>rs557560902</t>
  </si>
  <si>
    <t>chr8:102025572</t>
  </si>
  <si>
    <t>FLJ42969</t>
  </si>
  <si>
    <t>rs149282064</t>
  </si>
  <si>
    <t>chr8:111043387</t>
  </si>
  <si>
    <t>KCNV1</t>
  </si>
  <si>
    <t>rs113770565</t>
  </si>
  <si>
    <t>chr8:117466955</t>
  </si>
  <si>
    <t>rs554464362</t>
  </si>
  <si>
    <t>chr8:132740348</t>
  </si>
  <si>
    <t>rs150771859</t>
  </si>
  <si>
    <t>chr8:16295167</t>
  </si>
  <si>
    <t>rs60842719</t>
  </si>
  <si>
    <t>chr8:27009159</t>
  </si>
  <si>
    <t>AC090150.1</t>
  </si>
  <si>
    <t>rs574793680</t>
  </si>
  <si>
    <t>chr8:40328204</t>
  </si>
  <si>
    <t>RP11-301G7.1</t>
  </si>
  <si>
    <t>rs375015961</t>
  </si>
  <si>
    <t>chr8:80221534</t>
  </si>
  <si>
    <t>rs553153450</t>
  </si>
  <si>
    <t>chr8:87495462</t>
  </si>
  <si>
    <t>RMDN1</t>
  </si>
  <si>
    <t>rs546252532</t>
  </si>
  <si>
    <t>chr8:97932867</t>
  </si>
  <si>
    <t>rs188119985</t>
  </si>
  <si>
    <t>chr9:110934018</t>
  </si>
  <si>
    <t>rs77256912</t>
  </si>
  <si>
    <t>chr9:15995433</t>
  </si>
  <si>
    <t>CCDC171</t>
  </si>
  <si>
    <t>rs150948011</t>
  </si>
  <si>
    <t>chr9:16847637</t>
  </si>
  <si>
    <t>rs555621669</t>
  </si>
  <si>
    <t>chr9:22020915</t>
  </si>
  <si>
    <t>CDKN2B-AS1</t>
  </si>
  <si>
    <t>rs559589073</t>
  </si>
  <si>
    <t>chr9:32928514</t>
  </si>
  <si>
    <t>BOLA3P4</t>
  </si>
  <si>
    <t>rs186480148</t>
  </si>
  <si>
    <t>chr9:78856988</t>
  </si>
  <si>
    <t>rs189332035</t>
  </si>
  <si>
    <t>chr9:81114599</t>
  </si>
  <si>
    <t>rs145198456</t>
  </si>
  <si>
    <t>chr1:189959121</t>
  </si>
  <si>
    <t>Cause of death: other interstitial pulmonary diseases with fibrosis</t>
  </si>
  <si>
    <t>RP11-113I24.1</t>
  </si>
  <si>
    <t>rs763670059</t>
  </si>
  <si>
    <t>chr1:194223322</t>
  </si>
  <si>
    <t>rs758128871</t>
  </si>
  <si>
    <t>chr1:194791736</t>
  </si>
  <si>
    <t>rs145507741</t>
  </si>
  <si>
    <t>chr1:197367771</t>
  </si>
  <si>
    <t>rs549587960</t>
  </si>
  <si>
    <t>chr1:229735430</t>
  </si>
  <si>
    <t>TAF5L</t>
  </si>
  <si>
    <t>rs73095189</t>
  </si>
  <si>
    <t>chr1:232669190</t>
  </si>
  <si>
    <t>rs182040000</t>
  </si>
  <si>
    <t>chr1:38492611</t>
  </si>
  <si>
    <t>rs184618270</t>
  </si>
  <si>
    <t>chr10:105425920</t>
  </si>
  <si>
    <t>rs532400222</t>
  </si>
  <si>
    <t>chr10:125339569</t>
  </si>
  <si>
    <t>RP11-282I1.2</t>
  </si>
  <si>
    <t>rs570649426</t>
  </si>
  <si>
    <t>chr10:129362557</t>
  </si>
  <si>
    <t>NPS</t>
  </si>
  <si>
    <t>rs531110505</t>
  </si>
  <si>
    <t>chr10:20113382</t>
  </si>
  <si>
    <t>rs546609051</t>
  </si>
  <si>
    <t>chr10:93600627</t>
  </si>
  <si>
    <t>rs552006597</t>
  </si>
  <si>
    <t>chr11:101004000</t>
  </si>
  <si>
    <t>rs543905516</t>
  </si>
  <si>
    <t>chr11:103792021</t>
  </si>
  <si>
    <t>rs192906820</t>
  </si>
  <si>
    <t>chr11:103890062</t>
  </si>
  <si>
    <t>rs186939990</t>
  </si>
  <si>
    <t>chr11:130882366</t>
  </si>
  <si>
    <t>RN7SL167P</t>
  </si>
  <si>
    <t>rs183083094</t>
  </si>
  <si>
    <t>chr11:14711775</t>
  </si>
  <si>
    <t>PDE3B</t>
  </si>
  <si>
    <t>rs117894193</t>
  </si>
  <si>
    <t>chr11:16591672</t>
  </si>
  <si>
    <t>rs764811517</t>
  </si>
  <si>
    <t>chr11:23943722</t>
  </si>
  <si>
    <t>RP11-747E23.1</t>
  </si>
  <si>
    <t>rs532772669</t>
  </si>
  <si>
    <t>chr12:130463657</t>
  </si>
  <si>
    <t>rs527586890</t>
  </si>
  <si>
    <t>chr14:27831480</t>
  </si>
  <si>
    <t>rs148096880</t>
  </si>
  <si>
    <t>chr14:76698685</t>
  </si>
  <si>
    <t>GPATCH2L</t>
  </si>
  <si>
    <t>15:101388997_C_T</t>
  </si>
  <si>
    <t>chr15:101388997</t>
  </si>
  <si>
    <t>RP11-66B24.7</t>
  </si>
  <si>
    <t>rs113597598</t>
  </si>
  <si>
    <t>chr15:34168505</t>
  </si>
  <si>
    <t>rs543409868</t>
  </si>
  <si>
    <t>chr15:37833186</t>
  </si>
  <si>
    <t>RP11-25H11.1</t>
  </si>
  <si>
    <t>rs552885948</t>
  </si>
  <si>
    <t>chr15:57318837</t>
  </si>
  <si>
    <t>TCF12</t>
  </si>
  <si>
    <t>rs143063205</t>
  </si>
  <si>
    <t>chr16:86641901</t>
  </si>
  <si>
    <t>RP11-463O9.2</t>
  </si>
  <si>
    <t>rs531263460</t>
  </si>
  <si>
    <t>chr17:36102601</t>
  </si>
  <si>
    <t>rs751487219</t>
  </si>
  <si>
    <t>chr17:70552284</t>
  </si>
  <si>
    <t>rs138469707</t>
  </si>
  <si>
    <t>chr18:72940914</t>
  </si>
  <si>
    <t>rs145841860</t>
  </si>
  <si>
    <t>chr19:32202440</t>
  </si>
  <si>
    <t>RNA5SP471</t>
  </si>
  <si>
    <t>rs545504995</t>
  </si>
  <si>
    <t>chr19:35513261</t>
  </si>
  <si>
    <t>GRAMD1A</t>
  </si>
  <si>
    <t>rs144123988</t>
  </si>
  <si>
    <t>chr19:4852151</t>
  </si>
  <si>
    <t>PLIN3</t>
  </si>
  <si>
    <t>rs111504107</t>
  </si>
  <si>
    <t>chr19:6810273</t>
  </si>
  <si>
    <t>rs193166343</t>
  </si>
  <si>
    <t>chr2:117183817</t>
  </si>
  <si>
    <t>rs185949956</t>
  </si>
  <si>
    <t>chr2:121658743</t>
  </si>
  <si>
    <t>rs745907307</t>
  </si>
  <si>
    <t>chr2:160911027</t>
  </si>
  <si>
    <t>PLA2R1</t>
  </si>
  <si>
    <t>rs539247325</t>
  </si>
  <si>
    <t>chr2:178700255</t>
  </si>
  <si>
    <t>rs549690546</t>
  </si>
  <si>
    <t>chr2:68339257</t>
  </si>
  <si>
    <t>C1D</t>
  </si>
  <si>
    <t>rs567622190</t>
  </si>
  <si>
    <t>chr20:10683105</t>
  </si>
  <si>
    <t>RP11-103J8.1</t>
  </si>
  <si>
    <t>rs543788954</t>
  </si>
  <si>
    <t>chr20:17884140</t>
  </si>
  <si>
    <t>RNU6-192P</t>
  </si>
  <si>
    <t>rs375099712</t>
  </si>
  <si>
    <t>chr20:56803862</t>
  </si>
  <si>
    <t>ANKRD60</t>
  </si>
  <si>
    <t>rs140920777</t>
  </si>
  <si>
    <t>chr3:103339601</t>
  </si>
  <si>
    <t>rs575162041</t>
  </si>
  <si>
    <t>chr3:116683235</t>
  </si>
  <si>
    <t>rs139643025</t>
  </si>
  <si>
    <t>chr3:119342342</t>
  </si>
  <si>
    <t>rs142109922</t>
  </si>
  <si>
    <t>chr3:133662665</t>
  </si>
  <si>
    <t>SLCO2A1</t>
  </si>
  <si>
    <t>rs539981272</t>
  </si>
  <si>
    <t>chr3:143582104</t>
  </si>
  <si>
    <t>rs141602390</t>
  </si>
  <si>
    <t>chr3:18332328</t>
  </si>
  <si>
    <t>rs150507497</t>
  </si>
  <si>
    <t>chr3:188272013</t>
  </si>
  <si>
    <t>rs180830233</t>
  </si>
  <si>
    <t>chr3:21590366</t>
  </si>
  <si>
    <t>rs569678861</t>
  </si>
  <si>
    <t>chr3:22149419</t>
  </si>
  <si>
    <t>rs186126736</t>
  </si>
  <si>
    <t>chr3:74150013</t>
  </si>
  <si>
    <t>rs140413151</t>
  </si>
  <si>
    <t>chr4:108948850</t>
  </si>
  <si>
    <t>rs115503143</t>
  </si>
  <si>
    <t>chr4:144609319</t>
  </si>
  <si>
    <t>rs566783210</t>
  </si>
  <si>
    <t>chr4:173361528</t>
  </si>
  <si>
    <t>rs187064529</t>
  </si>
  <si>
    <t>chr4:26774103</t>
  </si>
  <si>
    <t>rs557847424</t>
  </si>
  <si>
    <t>chr4:78458676</t>
  </si>
  <si>
    <t>CXCL13</t>
  </si>
  <si>
    <t>rs535158338</t>
  </si>
  <si>
    <t>chr5:142798191</t>
  </si>
  <si>
    <t>NR3C1</t>
  </si>
  <si>
    <t>rs150787473</t>
  </si>
  <si>
    <t>chr5:173674164</t>
  </si>
  <si>
    <t>rs368250579</t>
  </si>
  <si>
    <t>chr5:175993352</t>
  </si>
  <si>
    <t>rs139119321</t>
  </si>
  <si>
    <t>chr5:18458568</t>
  </si>
  <si>
    <t>RN7SL58P</t>
  </si>
  <si>
    <t>rs150240785</t>
  </si>
  <si>
    <t>chr5:23340248</t>
  </si>
  <si>
    <t>CTD-2272G21.1</t>
  </si>
  <si>
    <t>rs10077850</t>
  </si>
  <si>
    <t>chr5:53857167</t>
  </si>
  <si>
    <t>SNX18</t>
  </si>
  <si>
    <t>rs553714872</t>
  </si>
  <si>
    <t>chr6:103079661</t>
  </si>
  <si>
    <t>rs190313264</t>
  </si>
  <si>
    <t>chr6:130094418</t>
  </si>
  <si>
    <t>RP11-174C7.1</t>
  </si>
  <si>
    <t>rs190899612</t>
  </si>
  <si>
    <t>chr6:3490557</t>
  </si>
  <si>
    <t>rs141030759</t>
  </si>
  <si>
    <t>chr6:63307942</t>
  </si>
  <si>
    <t>RP11-448N11.3</t>
  </si>
  <si>
    <t>rs766937816</t>
  </si>
  <si>
    <t>chr6:96827073</t>
  </si>
  <si>
    <t>rs540077837</t>
  </si>
  <si>
    <t>chr7:14863171</t>
  </si>
  <si>
    <t>rs142149046</t>
  </si>
  <si>
    <t>chr7:47345940</t>
  </si>
  <si>
    <t>rs576086928</t>
  </si>
  <si>
    <t>chr7:98189787</t>
  </si>
  <si>
    <t>rs186606502</t>
  </si>
  <si>
    <t>chr8:125369215</t>
  </si>
  <si>
    <t>TMEM65</t>
  </si>
  <si>
    <t>rs77119984</t>
  </si>
  <si>
    <t>chr8:16130866</t>
  </si>
  <si>
    <t>rs552964668</t>
  </si>
  <si>
    <t>chr8:1685419</t>
  </si>
  <si>
    <t>CTD-2336O2.2</t>
  </si>
  <si>
    <t>rs550070709</t>
  </si>
  <si>
    <t>chr8:55445832</t>
  </si>
  <si>
    <t>SEC11B</t>
  </si>
  <si>
    <t>rs551161956</t>
  </si>
  <si>
    <t>chr9:124322166</t>
  </si>
  <si>
    <t>rs183923609</t>
  </si>
  <si>
    <t>chr9:24705068</t>
  </si>
  <si>
    <t>rs527371081</t>
  </si>
  <si>
    <t>chr9:81962912</t>
  </si>
  <si>
    <t>rs181969138</t>
  </si>
  <si>
    <t>chr9:9081911</t>
  </si>
  <si>
    <t>rs7186831</t>
  </si>
  <si>
    <t>chr16:75473155</t>
  </si>
  <si>
    <t>Hobbs BD</t>
  </si>
  <si>
    <t>RP11-77K12.1</t>
  </si>
  <si>
    <t>Cho MH</t>
  </si>
  <si>
    <t>RAB4B</t>
  </si>
  <si>
    <t>rs8048576</t>
  </si>
  <si>
    <t>chr16:84423034</t>
  </si>
  <si>
    <t>Chronic obstructive pulmonary disease related biomarkers</t>
  </si>
  <si>
    <t>Kim DK</t>
  </si>
  <si>
    <t>ATP2C2</t>
  </si>
  <si>
    <t>rs3781094</t>
  </si>
  <si>
    <t>chr10:8101427</t>
  </si>
  <si>
    <t>Doctor diagnosed asthma</t>
  </si>
  <si>
    <t>GATA3</t>
  </si>
  <si>
    <t>rs192751901</t>
  </si>
  <si>
    <t>chr7:122740837</t>
  </si>
  <si>
    <t>Doctor diagnosed chronic bronchitis</t>
  </si>
  <si>
    <t>RP11-61D3.1</t>
  </si>
  <si>
    <t>rs529807804</t>
  </si>
  <si>
    <t>chr10:14448039</t>
  </si>
  <si>
    <t>Doctor diagnosed chronic obstructive pulmonary disease</t>
  </si>
  <si>
    <t>rs181409537</t>
  </si>
  <si>
    <t>chr3:30055982</t>
  </si>
  <si>
    <t>rs62295455</t>
  </si>
  <si>
    <t>chr4:12678854</t>
  </si>
  <si>
    <t>rs541837992</t>
  </si>
  <si>
    <t>chr7:9061926</t>
  </si>
  <si>
    <t>rs566826692</t>
  </si>
  <si>
    <t>chr1:187096152</t>
  </si>
  <si>
    <t>Doctor diagnosed emphysema</t>
  </si>
  <si>
    <t>rs190898934</t>
  </si>
  <si>
    <t>chr1:214533598</t>
  </si>
  <si>
    <t>rs139783817</t>
  </si>
  <si>
    <t>chr1:229686371</t>
  </si>
  <si>
    <t>rs41282904</t>
  </si>
  <si>
    <t>chr10:129218100</t>
  </si>
  <si>
    <t>rs539780934</t>
  </si>
  <si>
    <t>chr11:107364840</t>
  </si>
  <si>
    <t>ALKBH8</t>
  </si>
  <si>
    <t>rs140585579</t>
  </si>
  <si>
    <t>chr11:81559632</t>
  </si>
  <si>
    <t>RP11-876F14.2</t>
  </si>
  <si>
    <t>rs541161139</t>
  </si>
  <si>
    <t>chr12:21292705</t>
  </si>
  <si>
    <t>SLCO1B1</t>
  </si>
  <si>
    <t>rs537468135</t>
  </si>
  <si>
    <t>chr16:84304300</t>
  </si>
  <si>
    <t>RNA5SP433</t>
  </si>
  <si>
    <t>rs564749215</t>
  </si>
  <si>
    <t>chr17:33886605</t>
  </si>
  <si>
    <t>SLFN14</t>
  </si>
  <si>
    <t>rs116864656</t>
  </si>
  <si>
    <t>chr18:63336468</t>
  </si>
  <si>
    <t>rs541136135</t>
  </si>
  <si>
    <t>chr19:49194588</t>
  </si>
  <si>
    <t>FUT2</t>
  </si>
  <si>
    <t>rs190726922</t>
  </si>
  <si>
    <t>chr3:102837009</t>
  </si>
  <si>
    <t>rs192988965</t>
  </si>
  <si>
    <t>chr3:78103007</t>
  </si>
  <si>
    <t>LINC02077</t>
  </si>
  <si>
    <t>rs773609455</t>
  </si>
  <si>
    <t>chr5:2463534</t>
  </si>
  <si>
    <t>rs781084751</t>
  </si>
  <si>
    <t>chr5:34922266</t>
  </si>
  <si>
    <t>BRIX1</t>
  </si>
  <si>
    <t>rs564496038</t>
  </si>
  <si>
    <t>chr6:170258827</t>
  </si>
  <si>
    <t>RP1-182D15.2</t>
  </si>
  <si>
    <t>rs182547823</t>
  </si>
  <si>
    <t>chr7:67445644</t>
  </si>
  <si>
    <t>rs189007549</t>
  </si>
  <si>
    <t>chr8:111207553</t>
  </si>
  <si>
    <t>RPSAP48</t>
  </si>
  <si>
    <t>rs185275371</t>
  </si>
  <si>
    <t>chr8:28176827</t>
  </si>
  <si>
    <t>PNOC</t>
  </si>
  <si>
    <t>rs118033184</t>
  </si>
  <si>
    <t>chr8:55424479</t>
  </si>
  <si>
    <t>rs185421181</t>
  </si>
  <si>
    <t>chr8:88167107</t>
  </si>
  <si>
    <t>rs111580279</t>
  </si>
  <si>
    <t>chr9:124725460</t>
  </si>
  <si>
    <t>rs146218794</t>
  </si>
  <si>
    <t>chr9:24274088</t>
  </si>
  <si>
    <t>IZUMO3</t>
  </si>
  <si>
    <t>rs565190648</t>
  </si>
  <si>
    <t>chr1:112354739</t>
  </si>
  <si>
    <t>Doctor diagnosed idiopathic pulmonary fibrosis</t>
  </si>
  <si>
    <t>KCND3</t>
  </si>
  <si>
    <t>rs572344240</t>
  </si>
  <si>
    <t>chr1:221260087</t>
  </si>
  <si>
    <t>rs73112249</t>
  </si>
  <si>
    <t>chr1:229564893</t>
  </si>
  <si>
    <t>ACTA1</t>
  </si>
  <si>
    <t>rs200572238</t>
  </si>
  <si>
    <t>chr1:232151289</t>
  </si>
  <si>
    <t>DISC1</t>
  </si>
  <si>
    <t>rs529093049</t>
  </si>
  <si>
    <t>chr1:234329546</t>
  </si>
  <si>
    <t>rs56010261</t>
  </si>
  <si>
    <t>chr1:59933818</t>
  </si>
  <si>
    <t>rs147785818</t>
  </si>
  <si>
    <t>chr10:105031212</t>
  </si>
  <si>
    <t>INA</t>
  </si>
  <si>
    <t>rs187526372</t>
  </si>
  <si>
    <t>chr10:129176117</t>
  </si>
  <si>
    <t>rs150964946</t>
  </si>
  <si>
    <t>chr10:1655344</t>
  </si>
  <si>
    <t>rs571093150</t>
  </si>
  <si>
    <t>chr10:19867041</t>
  </si>
  <si>
    <t>rs533363248</t>
  </si>
  <si>
    <t>chr10:8582110</t>
  </si>
  <si>
    <t>KRT8P37</t>
  </si>
  <si>
    <t>rs546642389</t>
  </si>
  <si>
    <t>chr11:103290133</t>
  </si>
  <si>
    <t>rs12292134</t>
  </si>
  <si>
    <t>chr11:106974704</t>
  </si>
  <si>
    <t>rs779204577</t>
  </si>
  <si>
    <t>chr11:12010245</t>
  </si>
  <si>
    <t>rs528354599</t>
  </si>
  <si>
    <t>chr11:131399241</t>
  </si>
  <si>
    <t>rs566360659</t>
  </si>
  <si>
    <t>chr11:15373321</t>
  </si>
  <si>
    <t>rs547222162</t>
  </si>
  <si>
    <t>chr11:17100617</t>
  </si>
  <si>
    <t>RPS13</t>
  </si>
  <si>
    <t>rs777218088</t>
  </si>
  <si>
    <t>chr11:22351348</t>
  </si>
  <si>
    <t>rs59191563</t>
  </si>
  <si>
    <t>chr12:106660927</t>
  </si>
  <si>
    <t>CKAP4</t>
  </si>
  <si>
    <t>rs574435222</t>
  </si>
  <si>
    <t>chr12:43732998</t>
  </si>
  <si>
    <t>rs187348179</t>
  </si>
  <si>
    <t>chr12:94714062</t>
  </si>
  <si>
    <t>rs143278412</t>
  </si>
  <si>
    <t>chr13:46539973</t>
  </si>
  <si>
    <t>ZC3H13</t>
  </si>
  <si>
    <t>rs566878210</t>
  </si>
  <si>
    <t>chr13:60609113</t>
  </si>
  <si>
    <t>rs568709576</t>
  </si>
  <si>
    <t>chr13:98030079</t>
  </si>
  <si>
    <t>rs546409727</t>
  </si>
  <si>
    <t>chr14:26551423</t>
  </si>
  <si>
    <t>RP11-314P15.2</t>
  </si>
  <si>
    <t>rs184931650</t>
  </si>
  <si>
    <t>chr14:28272412</t>
  </si>
  <si>
    <t>rs186831928</t>
  </si>
  <si>
    <t>chr15:25653148</t>
  </si>
  <si>
    <t>UBE3A</t>
  </si>
  <si>
    <t>rs139069835</t>
  </si>
  <si>
    <t>chr15:34366139</t>
  </si>
  <si>
    <t>CHRM5</t>
  </si>
  <si>
    <t>rs190836956</t>
  </si>
  <si>
    <t>chr15:37235232</t>
  </si>
  <si>
    <t>rs540633209</t>
  </si>
  <si>
    <t>chr15:57416585</t>
  </si>
  <si>
    <t>rs567632389</t>
  </si>
  <si>
    <t>chr15:77566838</t>
  </si>
  <si>
    <t>rs369814697</t>
  </si>
  <si>
    <t>chr16:1143484</t>
  </si>
  <si>
    <t>C1QTNF8</t>
  </si>
  <si>
    <t>rs574710795</t>
  </si>
  <si>
    <t>chr16:83825193</t>
  </si>
  <si>
    <t>rs541307310</t>
  </si>
  <si>
    <t>chr17:33561802</t>
  </si>
  <si>
    <t>rs185211669</t>
  </si>
  <si>
    <t>chr18:72731580</t>
  </si>
  <si>
    <t>rs554123802</t>
  </si>
  <si>
    <t>chr18:7434601</t>
  </si>
  <si>
    <t>rs143944958</t>
  </si>
  <si>
    <t>chr18:9911003</t>
  </si>
  <si>
    <t>VAPA</t>
  </si>
  <si>
    <t>rs572201120</t>
  </si>
  <si>
    <t>chr19:34442836</t>
  </si>
  <si>
    <t>rs200295373</t>
  </si>
  <si>
    <t>chr19:41008286</t>
  </si>
  <si>
    <t>SPTBN4</t>
  </si>
  <si>
    <t>rs573624077</t>
  </si>
  <si>
    <t>chr19:5241726</t>
  </si>
  <si>
    <t>rs572281800</t>
  </si>
  <si>
    <t>chr2:127817109</t>
  </si>
  <si>
    <t>BIN1</t>
  </si>
  <si>
    <t>rs138006918</t>
  </si>
  <si>
    <t>chr2:156130259</t>
  </si>
  <si>
    <t>ATP5A1P2</t>
  </si>
  <si>
    <t>rs113998317</t>
  </si>
  <si>
    <t>chr2:164784482</t>
  </si>
  <si>
    <t>rs145495866</t>
  </si>
  <si>
    <t>chr2:191519599</t>
  </si>
  <si>
    <t>NAB1</t>
  </si>
  <si>
    <t>rs188423551</t>
  </si>
  <si>
    <t>chr2:21588356</t>
  </si>
  <si>
    <t>rs572470488</t>
  </si>
  <si>
    <t>chr2:22543154</t>
  </si>
  <si>
    <t>rs114375008</t>
  </si>
  <si>
    <t>chr2:239653512</t>
  </si>
  <si>
    <t>LINC01937</t>
  </si>
  <si>
    <t>rs541540768</t>
  </si>
  <si>
    <t>chr2:73439500</t>
  </si>
  <si>
    <t>NOTO</t>
  </si>
  <si>
    <t>rs528064715</t>
  </si>
  <si>
    <t>chr2:80432902</t>
  </si>
  <si>
    <t>rs192638099</t>
  </si>
  <si>
    <t>chr20:10703106</t>
  </si>
  <si>
    <t>rs144014549</t>
  </si>
  <si>
    <t>chr21:42591883</t>
  </si>
  <si>
    <t>rs147041910</t>
  </si>
  <si>
    <t>chr3:132535306</t>
  </si>
  <si>
    <t>NPHP3-AS1</t>
  </si>
  <si>
    <t>rs530050571</t>
  </si>
  <si>
    <t>chr3:18254731</t>
  </si>
  <si>
    <t>rs150809926</t>
  </si>
  <si>
    <t>chr3:187653864</t>
  </si>
  <si>
    <t>RP11-44H4.1</t>
  </si>
  <si>
    <t>rs185313131</t>
  </si>
  <si>
    <t>chr3:188556296</t>
  </si>
  <si>
    <t>rs116433625</t>
  </si>
  <si>
    <t>chr3:22231303</t>
  </si>
  <si>
    <t>rs779082989</t>
  </si>
  <si>
    <t>chr3:30430930</t>
  </si>
  <si>
    <t>rs182152076</t>
  </si>
  <si>
    <t>chr3:35490633</t>
  </si>
  <si>
    <t>rs542649758</t>
  </si>
  <si>
    <t>chr3:66977692</t>
  </si>
  <si>
    <t>rs533736177</t>
  </si>
  <si>
    <t>chr4:134504086</t>
  </si>
  <si>
    <t>rs191396658</t>
  </si>
  <si>
    <t>chr4:150223712</t>
  </si>
  <si>
    <t>RP11-24I21.1</t>
  </si>
  <si>
    <t>rs7341002</t>
  </si>
  <si>
    <t>chr4:170476308</t>
  </si>
  <si>
    <t>NEK1</t>
  </si>
  <si>
    <t>rs142460432</t>
  </si>
  <si>
    <t>chr4:173058218</t>
  </si>
  <si>
    <t>rs548706602</t>
  </si>
  <si>
    <t>chr4:26789302</t>
  </si>
  <si>
    <t>rs539799102</t>
  </si>
  <si>
    <t>chr4:53648535</t>
  </si>
  <si>
    <t>rs186417195</t>
  </si>
  <si>
    <t>chr4:77525221</t>
  </si>
  <si>
    <t>rs769206986</t>
  </si>
  <si>
    <t>chr5:127530517</t>
  </si>
  <si>
    <t>rs188404906</t>
  </si>
  <si>
    <t>chr5:142088900</t>
  </si>
  <si>
    <t>AC005592.3</t>
  </si>
  <si>
    <t>rs186189872</t>
  </si>
  <si>
    <t>chr5:174147126</t>
  </si>
  <si>
    <t>MSX2</t>
  </si>
  <si>
    <t>rs185816459</t>
  </si>
  <si>
    <t>chr5:24747569</t>
  </si>
  <si>
    <t>RP11-12P19.2</t>
  </si>
  <si>
    <t>rs141091812</t>
  </si>
  <si>
    <t>chr6:106851745</t>
  </si>
  <si>
    <t>rs573795235</t>
  </si>
  <si>
    <t>chr6:55118289</t>
  </si>
  <si>
    <t>HCRTR2</t>
  </si>
  <si>
    <t>rs34077174</t>
  </si>
  <si>
    <t>chr7:150767567</t>
  </si>
  <si>
    <t>SLC4A2</t>
  </si>
  <si>
    <t>rs117005553</t>
  </si>
  <si>
    <t>chr7:67714981</t>
  </si>
  <si>
    <t>rs143554004</t>
  </si>
  <si>
    <t>chr8:102181652</t>
  </si>
  <si>
    <t>KB-1460A1.5</t>
  </si>
  <si>
    <t>rs143756505</t>
  </si>
  <si>
    <t>chr8:118042789</t>
  </si>
  <si>
    <t>rs563780018</t>
  </si>
  <si>
    <t>chr8:88327641</t>
  </si>
  <si>
    <t>rs139030825</t>
  </si>
  <si>
    <t>chr9:110638037</t>
  </si>
  <si>
    <t>rs138773634</t>
  </si>
  <si>
    <t>chr9:124491983</t>
  </si>
  <si>
    <t>rs574738492</t>
  </si>
  <si>
    <t>chr9:25027386</t>
  </si>
  <si>
    <t>rs557934834</t>
  </si>
  <si>
    <t>chr9:9603606</t>
  </si>
  <si>
    <t>rs114500852</t>
  </si>
  <si>
    <t>chr1:112127916</t>
  </si>
  <si>
    <t>Emphysema</t>
  </si>
  <si>
    <t>rs190290610</t>
  </si>
  <si>
    <t>chr1:182205484</t>
  </si>
  <si>
    <t>rs552775872</t>
  </si>
  <si>
    <t>chr1:214031062</t>
  </si>
  <si>
    <t>rs550676775</t>
  </si>
  <si>
    <t>chr1:221081000</t>
  </si>
  <si>
    <t>rs182530079</t>
  </si>
  <si>
    <t>chr1:232982252</t>
  </si>
  <si>
    <t>RNU1-74P</t>
  </si>
  <si>
    <t>rs147062172</t>
  </si>
  <si>
    <t>chr1:234135173</t>
  </si>
  <si>
    <t>rs192166433</t>
  </si>
  <si>
    <t>chr1:239277812</t>
  </si>
  <si>
    <t>RP11-307O1.1</t>
  </si>
  <si>
    <t>rs185444217</t>
  </si>
  <si>
    <t>chr1:5576094</t>
  </si>
  <si>
    <t>RP1-58B11.1</t>
  </si>
  <si>
    <t>rs559121606</t>
  </si>
  <si>
    <t>chr10:105111379</t>
  </si>
  <si>
    <t>PCGF6</t>
  </si>
  <si>
    <t>rs574402191</t>
  </si>
  <si>
    <t>chr10:20266834</t>
  </si>
  <si>
    <t>rs535464381</t>
  </si>
  <si>
    <t>chr10:74237756</t>
  </si>
  <si>
    <t>rs538733370</t>
  </si>
  <si>
    <t>chr10:93179520</t>
  </si>
  <si>
    <t>rs536161721</t>
  </si>
  <si>
    <t>chr11:126530651</t>
  </si>
  <si>
    <t>rs565424031</t>
  </si>
  <si>
    <t>chr11:32442942</t>
  </si>
  <si>
    <t>WT1</t>
  </si>
  <si>
    <t>rs184965676</t>
  </si>
  <si>
    <t>chr12:20645162</t>
  </si>
  <si>
    <t>rs554006133</t>
  </si>
  <si>
    <t>chr12:44436713</t>
  </si>
  <si>
    <t>rs545418258</t>
  </si>
  <si>
    <t>chr12:71252968</t>
  </si>
  <si>
    <t>rs113593725</t>
  </si>
  <si>
    <t>chr13:60915020</t>
  </si>
  <si>
    <t>rs545801577</t>
  </si>
  <si>
    <t>chr13:99599971</t>
  </si>
  <si>
    <t>rs112574248</t>
  </si>
  <si>
    <t>chr14:44685776</t>
  </si>
  <si>
    <t>rs146114550</t>
  </si>
  <si>
    <t>chr14:76455624</t>
  </si>
  <si>
    <t>rs183975383</t>
  </si>
  <si>
    <t>chr15:101245612</t>
  </si>
  <si>
    <t>rs528639407</t>
  </si>
  <si>
    <t>chr15:26676988</t>
  </si>
  <si>
    <t>rs190383249</t>
  </si>
  <si>
    <t>chr15:54185330</t>
  </si>
  <si>
    <t>RP11-643A5.3</t>
  </si>
  <si>
    <t>rs187752420</t>
  </si>
  <si>
    <t>chr15:77890884</t>
  </si>
  <si>
    <t>rs568241772</t>
  </si>
  <si>
    <t>chr15:99173138</t>
  </si>
  <si>
    <t>RP11-35O15.1</t>
  </si>
  <si>
    <t>rs189619400</t>
  </si>
  <si>
    <t>chr16:23024651</t>
  </si>
  <si>
    <t>RP11-20G6.2</t>
  </si>
  <si>
    <t>rs142569364</t>
  </si>
  <si>
    <t>chr16:80590718</t>
  </si>
  <si>
    <t>rs184794801</t>
  </si>
  <si>
    <t>chr16:83915032</t>
  </si>
  <si>
    <t>rs190180672</t>
  </si>
  <si>
    <t>chr16:84307157</t>
  </si>
  <si>
    <t>rs143564927</t>
  </si>
  <si>
    <t>chr17:33440380</t>
  </si>
  <si>
    <t>RAD51D</t>
  </si>
  <si>
    <t>rs537527466</t>
  </si>
  <si>
    <t>chr17:70570982</t>
  </si>
  <si>
    <t>rs182508878</t>
  </si>
  <si>
    <t>chr18:9901866</t>
  </si>
  <si>
    <t>RP11-474N24.6</t>
  </si>
  <si>
    <t>rs141466536</t>
  </si>
  <si>
    <t>chr19:18386458</t>
  </si>
  <si>
    <t>KIAA1683</t>
  </si>
  <si>
    <t>rs192214891</t>
  </si>
  <si>
    <t>chr19:34870697</t>
  </si>
  <si>
    <t>GPI</t>
  </si>
  <si>
    <t>rs185309705</t>
  </si>
  <si>
    <t>chr19:49275729</t>
  </si>
  <si>
    <t>FGF21</t>
  </si>
  <si>
    <t>rs779386369</t>
  </si>
  <si>
    <t>chr2:127167216</t>
  </si>
  <si>
    <t>AC023347.1</t>
  </si>
  <si>
    <t>rs113099846</t>
  </si>
  <si>
    <t>chr2:167627972</t>
  </si>
  <si>
    <t>rs75727952</t>
  </si>
  <si>
    <t>chr2:168052762</t>
  </si>
  <si>
    <t>rs756806896</t>
  </si>
  <si>
    <t>chr2:75191818</t>
  </si>
  <si>
    <t>POLE4</t>
  </si>
  <si>
    <t>rs181818322</t>
  </si>
  <si>
    <t>chr2:80790065</t>
  </si>
  <si>
    <t>rs760387857</t>
  </si>
  <si>
    <t>chr20:35203867</t>
  </si>
  <si>
    <t>TGIF2</t>
  </si>
  <si>
    <t>rs549407599</t>
  </si>
  <si>
    <t>chr22:32451903</t>
  </si>
  <si>
    <t>SLC5A1</t>
  </si>
  <si>
    <t>rs541993790</t>
  </si>
  <si>
    <t>chr22:39514422</t>
  </si>
  <si>
    <t>CBX7</t>
  </si>
  <si>
    <t>rs529183309</t>
  </si>
  <si>
    <t>chr22:45080980</t>
  </si>
  <si>
    <t>PRR5</t>
  </si>
  <si>
    <t>rs185492648</t>
  </si>
  <si>
    <t>chr3:104869477</t>
  </si>
  <si>
    <t>ALCAM</t>
  </si>
  <si>
    <t>rs192332804</t>
  </si>
  <si>
    <t>chr3:119197352</t>
  </si>
  <si>
    <t>POGLUT1</t>
  </si>
  <si>
    <t>rs533593652</t>
  </si>
  <si>
    <t>chr3:143134217</t>
  </si>
  <si>
    <t>rs557008881</t>
  </si>
  <si>
    <t>chr3:155499047</t>
  </si>
  <si>
    <t>rs113336291</t>
  </si>
  <si>
    <t>chr3:180172297</t>
  </si>
  <si>
    <t>LINC02053</t>
  </si>
  <si>
    <t>rs548649344</t>
  </si>
  <si>
    <t>chr3:21198639</t>
  </si>
  <si>
    <t>rs535865738</t>
  </si>
  <si>
    <t>chr3:30712057</t>
  </si>
  <si>
    <t>rs533114700</t>
  </si>
  <si>
    <t>chr3:50810020</t>
  </si>
  <si>
    <t>chr3:65892485</t>
  </si>
  <si>
    <t>rs183226046</t>
  </si>
  <si>
    <t>chr3:74527488</t>
  </si>
  <si>
    <t>rs184958633</t>
  </si>
  <si>
    <t>chr4:173067676</t>
  </si>
  <si>
    <t>rs187269248</t>
  </si>
  <si>
    <t>chr4:22929928</t>
  </si>
  <si>
    <t>RP11-412P11.1</t>
  </si>
  <si>
    <t>rs576656676</t>
  </si>
  <si>
    <t>chr4:26835777</t>
  </si>
  <si>
    <t>STIM2</t>
  </si>
  <si>
    <t>rs186834478</t>
  </si>
  <si>
    <t>chr4:6436234</t>
  </si>
  <si>
    <t>PPP2R2C</t>
  </si>
  <si>
    <t>rs187986154</t>
  </si>
  <si>
    <t>chr4:83905065</t>
  </si>
  <si>
    <t>LIN54</t>
  </si>
  <si>
    <t>rs145948008</t>
  </si>
  <si>
    <t>chr5:126833914</t>
  </si>
  <si>
    <t>HNRNPKP1</t>
  </si>
  <si>
    <t>rs180983476</t>
  </si>
  <si>
    <t>chr5:151430951</t>
  </si>
  <si>
    <t>rs182346565</t>
  </si>
  <si>
    <t>chr5:53838896</t>
  </si>
  <si>
    <t>rs73048649</t>
  </si>
  <si>
    <t>chr5:9288581</t>
  </si>
  <si>
    <t>rs142875094</t>
  </si>
  <si>
    <t>chr5:99472121</t>
  </si>
  <si>
    <t>RNU6-1119P</t>
  </si>
  <si>
    <t>rs560609091</t>
  </si>
  <si>
    <t>chr6:129893132</t>
  </si>
  <si>
    <t>ARHGAP18</t>
  </si>
  <si>
    <t>rs183731684</t>
  </si>
  <si>
    <t>chr6:170631952</t>
  </si>
  <si>
    <t>FAM120B</t>
  </si>
  <si>
    <t>rs572599841</t>
  </si>
  <si>
    <t>chr6:1827602</t>
  </si>
  <si>
    <t>rs527467406</t>
  </si>
  <si>
    <t>chr6:24229994</t>
  </si>
  <si>
    <t>rs182339707</t>
  </si>
  <si>
    <t>chr6:39521644</t>
  </si>
  <si>
    <t>KIF6</t>
  </si>
  <si>
    <t>rs184365534</t>
  </si>
  <si>
    <t>chr6:55803157</t>
  </si>
  <si>
    <t>rs567801528</t>
  </si>
  <si>
    <t>chr6:97461408</t>
  </si>
  <si>
    <t>rs555098285</t>
  </si>
  <si>
    <t>chr7:108970079</t>
  </si>
  <si>
    <t>rs765139729</t>
  </si>
  <si>
    <t>chr7:122062254</t>
  </si>
  <si>
    <t>rs187698103</t>
  </si>
  <si>
    <t>chr7:137757469</t>
  </si>
  <si>
    <t>rs530926412</t>
  </si>
  <si>
    <t>chr7:28264154</t>
  </si>
  <si>
    <t>JAZF1-AS1</t>
  </si>
  <si>
    <t>rs117079916</t>
  </si>
  <si>
    <t>chr7:47479517</t>
  </si>
  <si>
    <t>rs140184510</t>
  </si>
  <si>
    <t>chr7:55884937</t>
  </si>
  <si>
    <t>rs191182119</t>
  </si>
  <si>
    <t>chr7:8796564</t>
  </si>
  <si>
    <t>rs568023128</t>
  </si>
  <si>
    <t>chr7:98781562</t>
  </si>
  <si>
    <t>KPNA7</t>
  </si>
  <si>
    <t>rs564095105</t>
  </si>
  <si>
    <t>chr8:143019921</t>
  </si>
  <si>
    <t>rs148410501</t>
  </si>
  <si>
    <t>chr8:28775487</t>
  </si>
  <si>
    <t>HMBOX1</t>
  </si>
  <si>
    <t>rs182930011</t>
  </si>
  <si>
    <t>chr8:39922724</t>
  </si>
  <si>
    <t>rs191611901</t>
  </si>
  <si>
    <t>chr8:80318876</t>
  </si>
  <si>
    <t>rs151274442</t>
  </si>
  <si>
    <t>chr9:121583839</t>
  </si>
  <si>
    <t>TUBB4BP6</t>
  </si>
  <si>
    <t>rs79229398</t>
  </si>
  <si>
    <t>chr9:124920656</t>
  </si>
  <si>
    <t>rs147403008</t>
  </si>
  <si>
    <t>chr9:33452290</t>
  </si>
  <si>
    <t>AQP3</t>
  </si>
  <si>
    <t>rs575650330</t>
  </si>
  <si>
    <t>chr9:81288059</t>
  </si>
  <si>
    <t>MTND2P8</t>
  </si>
  <si>
    <t>rs192572420</t>
  </si>
  <si>
    <t>chr9:82286572</t>
  </si>
  <si>
    <t>TLE4</t>
  </si>
  <si>
    <t>rs2645694</t>
  </si>
  <si>
    <t>chr4:77833947</t>
  </si>
  <si>
    <t>Emphysema distribution in smoking</t>
  </si>
  <si>
    <t>Boueiz A</t>
  </si>
  <si>
    <t>SOWAHB</t>
  </si>
  <si>
    <t>rs11191865</t>
  </si>
  <si>
    <t>chr10:105672842</t>
  </si>
  <si>
    <t>Fibrotic idiopathic interstitial pneumonias pulmonary fibrosis</t>
  </si>
  <si>
    <t>Fingerlin TE</t>
  </si>
  <si>
    <t>rs35678986</t>
  </si>
  <si>
    <t>chr11:1642602</t>
  </si>
  <si>
    <t>KRTAP5-4</t>
  </si>
  <si>
    <t>DPP9</t>
  </si>
  <si>
    <t>rs141701160</t>
  </si>
  <si>
    <t>chr1:38047391</t>
  </si>
  <si>
    <t>Forced expiratory volume in 1-second</t>
  </si>
  <si>
    <t>GNL2</t>
  </si>
  <si>
    <t>rs6584579</t>
  </si>
  <si>
    <t>chr10:105645725</t>
  </si>
  <si>
    <t>rs147568678</t>
  </si>
  <si>
    <t>chr10:93061851</t>
  </si>
  <si>
    <t>PCGF5</t>
  </si>
  <si>
    <t>rs4320932</t>
  </si>
  <si>
    <t>chr11:2171601</t>
  </si>
  <si>
    <t>INS-IGF2</t>
  </si>
  <si>
    <t>rs6487125</t>
  </si>
  <si>
    <t>chr12:20804160</t>
  </si>
  <si>
    <t>rs12315575</t>
  </si>
  <si>
    <t>chr12:85670336</t>
  </si>
  <si>
    <t>ALX1</t>
  </si>
  <si>
    <t>rs72755233</t>
  </si>
  <si>
    <t>chr15:100692953</t>
  </si>
  <si>
    <t>rs62621400</t>
  </si>
  <si>
    <t>chr15:101718239</t>
  </si>
  <si>
    <t>CHSY1</t>
  </si>
  <si>
    <t>rs2871865</t>
  </si>
  <si>
    <t>chr15:99194896</t>
  </si>
  <si>
    <t>IGF1R</t>
  </si>
  <si>
    <t>rs2434871</t>
  </si>
  <si>
    <t>chr16:89736352</t>
  </si>
  <si>
    <t>SPATA33</t>
  </si>
  <si>
    <t>rs7208573</t>
  </si>
  <si>
    <t>chr17:36852997</t>
  </si>
  <si>
    <t>MIR4734</t>
  </si>
  <si>
    <t>rs9912553</t>
  </si>
  <si>
    <t>chr17:79959703</t>
  </si>
  <si>
    <t>ASPSCR1</t>
  </si>
  <si>
    <t>rs2307209</t>
  </si>
  <si>
    <t>chr19:4954455</t>
  </si>
  <si>
    <t>rs147110934</t>
  </si>
  <si>
    <t>chr19:55993436</t>
  </si>
  <si>
    <t>ZNF628</t>
  </si>
  <si>
    <t>rs62191105</t>
  </si>
  <si>
    <t>chr2:239872704</t>
  </si>
  <si>
    <t>AC114788.1</t>
  </si>
  <si>
    <t>rs596010</t>
  </si>
  <si>
    <t>chr20:10490603</t>
  </si>
  <si>
    <t>rs13324929</t>
  </si>
  <si>
    <t>chr3:132456465</t>
  </si>
  <si>
    <t>rs9883485</t>
  </si>
  <si>
    <t>chr3:98970267</t>
  </si>
  <si>
    <t>rs1471172</t>
  </si>
  <si>
    <t>chr4:170017860</t>
  </si>
  <si>
    <t>rs1415701</t>
  </si>
  <si>
    <t>chr6:130345835</t>
  </si>
  <si>
    <t>L3MBTL3</t>
  </si>
  <si>
    <t>rs6456469</t>
  </si>
  <si>
    <t>chr6:22107290</t>
  </si>
  <si>
    <t>rs2206030</t>
  </si>
  <si>
    <t>chr6:35404354</t>
  </si>
  <si>
    <t>MKRNP2</t>
  </si>
  <si>
    <t>rs7029491</t>
  </si>
  <si>
    <t>chr9:16986112</t>
  </si>
  <si>
    <t>RP11-132E11.2</t>
  </si>
  <si>
    <t>rs28391281</t>
  </si>
  <si>
    <t>chr1:38408974</t>
  </si>
  <si>
    <t>Forced expiratory volume in 1-second, best measure</t>
  </si>
  <si>
    <t>INPP5B</t>
  </si>
  <si>
    <t>rs67365003</t>
  </si>
  <si>
    <t>chr17:36847713</t>
  </si>
  <si>
    <t>rs62175435</t>
  </si>
  <si>
    <t>chr2:161080801</t>
  </si>
  <si>
    <t>ITGB6</t>
  </si>
  <si>
    <t>rs7594073</t>
  </si>
  <si>
    <t>chr2:178256721</t>
  </si>
  <si>
    <t>NFE2L2</t>
  </si>
  <si>
    <t>rs41311445</t>
  </si>
  <si>
    <t>chr22:42070374</t>
  </si>
  <si>
    <t>SNU13</t>
  </si>
  <si>
    <t>rs1879378</t>
  </si>
  <si>
    <t>chr3:98951383</t>
  </si>
  <si>
    <t>rs196038</t>
  </si>
  <si>
    <t>chr6:22069970</t>
  </si>
  <si>
    <t>rs820077</t>
  </si>
  <si>
    <t>chr6:35033854</t>
  </si>
  <si>
    <t>ANKS1A</t>
  </si>
  <si>
    <t>rs17038164</t>
  </si>
  <si>
    <t>chr1:118862669</t>
  </si>
  <si>
    <t>Forced expiratory volume in 1-second, predicted</t>
  </si>
  <si>
    <t>rs34536993</t>
  </si>
  <si>
    <t>chr10:105474144</t>
  </si>
  <si>
    <t>rs1321432</t>
  </si>
  <si>
    <t>chr20:6614691</t>
  </si>
  <si>
    <t>LINC01713</t>
  </si>
  <si>
    <t>rs139488306</t>
  </si>
  <si>
    <t>chr3:50997303</t>
  </si>
  <si>
    <t>rs6569648</t>
  </si>
  <si>
    <t>chr6:130349119</t>
  </si>
  <si>
    <t>rs506154</t>
  </si>
  <si>
    <t>chr7:28202079</t>
  </si>
  <si>
    <t>rs35344761</t>
  </si>
  <si>
    <t>chr9:78510823</t>
  </si>
  <si>
    <t>rs12735613</t>
  </si>
  <si>
    <t>chr1:118883973</t>
  </si>
  <si>
    <t>Forced expiratory volume in 1-second, predicted percentage</t>
  </si>
  <si>
    <t>rs1372666</t>
  </si>
  <si>
    <t>chr1:221284302</t>
  </si>
  <si>
    <t>rs4888415</t>
  </si>
  <si>
    <t>chr16:75448921</t>
  </si>
  <si>
    <t>CFDP1</t>
  </si>
  <si>
    <t>rs2042643</t>
  </si>
  <si>
    <t>chr4:143481714</t>
  </si>
  <si>
    <t>rs1543310</t>
  </si>
  <si>
    <t>chr6:22110418</t>
  </si>
  <si>
    <t>rs11118683</t>
  </si>
  <si>
    <t>chr1:221473248</t>
  </si>
  <si>
    <t>Forced vital capacity</t>
  </si>
  <si>
    <t>rs13675</t>
  </si>
  <si>
    <t>chr10:93043858</t>
  </si>
  <si>
    <t>rs2417860</t>
  </si>
  <si>
    <t>chr12:20827579</t>
  </si>
  <si>
    <t>rs76236245</t>
  </si>
  <si>
    <t>chr15:76721294</t>
  </si>
  <si>
    <t>rs76156143</t>
  </si>
  <si>
    <t>chr15:77365134</t>
  </si>
  <si>
    <t>TSPAN3</t>
  </si>
  <si>
    <t>rs11645649</t>
  </si>
  <si>
    <t>chr16:75211347</t>
  </si>
  <si>
    <t>rs12051245</t>
  </si>
  <si>
    <t>chr16:783865</t>
  </si>
  <si>
    <t>NARFL</t>
  </si>
  <si>
    <t>rs12458143</t>
  </si>
  <si>
    <t>chr18:50846702</t>
  </si>
  <si>
    <t>rs10410606</t>
  </si>
  <si>
    <t>chr19:41108975</t>
  </si>
  <si>
    <t>LTBP4</t>
  </si>
  <si>
    <t>rs11694013</t>
  </si>
  <si>
    <t>chr2:178491939</t>
  </si>
  <si>
    <t>rs4675279</t>
  </si>
  <si>
    <t>chr2:203334573</t>
  </si>
  <si>
    <t>rs1232604</t>
  </si>
  <si>
    <t>chr20:10611323</t>
  </si>
  <si>
    <t>rs62260811</t>
  </si>
  <si>
    <t>chr3:50435832</t>
  </si>
  <si>
    <t>rs1520679</t>
  </si>
  <si>
    <t>chr3:98966619</t>
  </si>
  <si>
    <t>rs344134</t>
  </si>
  <si>
    <t>chr4:77650313</t>
  </si>
  <si>
    <t>rs35897671</t>
  </si>
  <si>
    <t>chr5:127349745</t>
  </si>
  <si>
    <t>LINC01184</t>
  </si>
  <si>
    <t>rs9321170</t>
  </si>
  <si>
    <t>chr6:129822837</t>
  </si>
  <si>
    <t>rs1509310</t>
  </si>
  <si>
    <t>chr9:15733836</t>
  </si>
  <si>
    <t>rs4575091</t>
  </si>
  <si>
    <t>chr1:221473226</t>
  </si>
  <si>
    <t>Forced vital capacity, best measure</t>
  </si>
  <si>
    <t>rs28470722</t>
  </si>
  <si>
    <t>chr1:38386727</t>
  </si>
  <si>
    <t>rs2631676</t>
  </si>
  <si>
    <t>chr10:93037409</t>
  </si>
  <si>
    <t>rs12810608</t>
  </si>
  <si>
    <t>chr12:85674707</t>
  </si>
  <si>
    <t>rs11072639</t>
  </si>
  <si>
    <t>chr15:77307401</t>
  </si>
  <si>
    <t>PSTPIP1</t>
  </si>
  <si>
    <t>rs1553521</t>
  </si>
  <si>
    <t>chr18:50904414</t>
  </si>
  <si>
    <t>rs12693971</t>
  </si>
  <si>
    <t>chr2:203415977</t>
  </si>
  <si>
    <t>rs28925904</t>
  </si>
  <si>
    <t>chr4:144359490</t>
  </si>
  <si>
    <t>rs6820254</t>
  </si>
  <si>
    <t>chr4:77655924</t>
  </si>
  <si>
    <t>rs2294214</t>
  </si>
  <si>
    <t>chr6:22056923</t>
  </si>
  <si>
    <t>rs3734254</t>
  </si>
  <si>
    <t>chr6:35395010</t>
  </si>
  <si>
    <t>rs566737770</t>
  </si>
  <si>
    <t>chr7:24727418</t>
  </si>
  <si>
    <t>Illnesses of father: chronic bronchitis or emphysema</t>
  </si>
  <si>
    <t>Castaldi PJ</t>
  </si>
  <si>
    <t>CYP2A6</t>
  </si>
  <si>
    <t>rs2865531</t>
  </si>
  <si>
    <t>chr16:75390316</t>
  </si>
  <si>
    <t>Lung function ratio of forced expiratory volume in 1 second FEV1 to forced vital capacity FVC FEV1FVC</t>
  </si>
  <si>
    <t>Soler Artigas M</t>
  </si>
  <si>
    <t>rs12477314</t>
  </si>
  <si>
    <t>chr2:239877148</t>
  </si>
  <si>
    <t>Lung function ratio of forced expiratory volume in 1 second FEV1 to forced vital capacity FVC FEV1FVC smoking pack years</t>
  </si>
  <si>
    <t>Hancock DB</t>
  </si>
  <si>
    <t>rs187959743</t>
  </si>
  <si>
    <t>chr1:238823327</t>
  </si>
  <si>
    <t>Other chronic obstructive pulmonary disease</t>
  </si>
  <si>
    <t>rs34742789</t>
  </si>
  <si>
    <t>chr20:10636995</t>
  </si>
  <si>
    <t>rs191515162</t>
  </si>
  <si>
    <t>chr5:135105787</t>
  </si>
  <si>
    <t>rs753421077</t>
  </si>
  <si>
    <t>chr1:187125300</t>
  </si>
  <si>
    <t>Other interstitial pulmonary diseases</t>
  </si>
  <si>
    <t>rs141514086</t>
  </si>
  <si>
    <t>chr1:217831865</t>
  </si>
  <si>
    <t>SPATA17</t>
  </si>
  <si>
    <t>rs192476648</t>
  </si>
  <si>
    <t>chr1:232921230</t>
  </si>
  <si>
    <t>MAP10</t>
  </si>
  <si>
    <t>rs746718933</t>
  </si>
  <si>
    <t>chr1:238205898</t>
  </si>
  <si>
    <t>rs139979923</t>
  </si>
  <si>
    <t>chr10:20364849</t>
  </si>
  <si>
    <t>rs533356655</t>
  </si>
  <si>
    <t>chr11:108888930</t>
  </si>
  <si>
    <t>rs185680290</t>
  </si>
  <si>
    <t>chr11:32210295</t>
  </si>
  <si>
    <t>rs545635886</t>
  </si>
  <si>
    <t>chr12:131283605</t>
  </si>
  <si>
    <t>STX2</t>
  </si>
  <si>
    <t>rs533364237</t>
  </si>
  <si>
    <t>chr12:44662676</t>
  </si>
  <si>
    <t>rs754065495</t>
  </si>
  <si>
    <t>chr12:71087606</t>
  </si>
  <si>
    <t>rs144774005</t>
  </si>
  <si>
    <t>chr13:101749720</t>
  </si>
  <si>
    <t>rs568377463</t>
  </si>
  <si>
    <t>chr13:74965996</t>
  </si>
  <si>
    <t>RPL21P108</t>
  </si>
  <si>
    <t>rs142155115</t>
  </si>
  <si>
    <t>chr14:85281469</t>
  </si>
  <si>
    <t>rs199933427</t>
  </si>
  <si>
    <t>chr15:101593219</t>
  </si>
  <si>
    <t>rs77494021</t>
  </si>
  <si>
    <t>chr15:26226938</t>
  </si>
  <si>
    <t>rs116865821</t>
  </si>
  <si>
    <t>chr15:34135595</t>
  </si>
  <si>
    <t>rs190383558</t>
  </si>
  <si>
    <t>chr16:1254709</t>
  </si>
  <si>
    <t>CACNA1H</t>
  </si>
  <si>
    <t>rs752204516</t>
  </si>
  <si>
    <t>chr16:80444351</t>
  </si>
  <si>
    <t>rs534901557</t>
  </si>
  <si>
    <t>chr18:64022048</t>
  </si>
  <si>
    <t>rs192141061</t>
  </si>
  <si>
    <t>chr19:12968374</t>
  </si>
  <si>
    <t>MAST1</t>
  </si>
  <si>
    <t>rs534817417</t>
  </si>
  <si>
    <t>chr2:128265797</t>
  </si>
  <si>
    <t>rs142163531</t>
  </si>
  <si>
    <t>chr2:82424621</t>
  </si>
  <si>
    <t>LYARP1</t>
  </si>
  <si>
    <t>rs575307514</t>
  </si>
  <si>
    <t>chr22:32744095</t>
  </si>
  <si>
    <t>RP1-149A16.12</t>
  </si>
  <si>
    <t>rs558232599</t>
  </si>
  <si>
    <t>chr3:21759087</t>
  </si>
  <si>
    <t>rs183558488</t>
  </si>
  <si>
    <t>chr3:78178617</t>
  </si>
  <si>
    <t>RN7SL647P</t>
  </si>
  <si>
    <t>rs573499765</t>
  </si>
  <si>
    <t>chr4:134524600</t>
  </si>
  <si>
    <t>rs560140506</t>
  </si>
  <si>
    <t>chr4:137228392</t>
  </si>
  <si>
    <t>rs564075080</t>
  </si>
  <si>
    <t>chr4:144843264</t>
  </si>
  <si>
    <t>RP11-673E1.1</t>
  </si>
  <si>
    <t>rs188468239</t>
  </si>
  <si>
    <t>chr4:78183718</t>
  </si>
  <si>
    <t>rs572876150</t>
  </si>
  <si>
    <t>chr5:11274991</t>
  </si>
  <si>
    <t>rs183205375</t>
  </si>
  <si>
    <t>chr5:122919933</t>
  </si>
  <si>
    <t>rs144060593</t>
  </si>
  <si>
    <t>chr5:2689620</t>
  </si>
  <si>
    <t>rs187362558</t>
  </si>
  <si>
    <t>chr6:35265568</t>
  </si>
  <si>
    <t>DEF6</t>
  </si>
  <si>
    <t>rs564599418</t>
  </si>
  <si>
    <t>chr6:3833159</t>
  </si>
  <si>
    <t>RP11-420L9.4</t>
  </si>
  <si>
    <t>rs142263379</t>
  </si>
  <si>
    <t>chr6:62780103</t>
  </si>
  <si>
    <t>rs76534963</t>
  </si>
  <si>
    <t>chr7:122242438</t>
  </si>
  <si>
    <t>rs542353585</t>
  </si>
  <si>
    <t>chr7:52332737</t>
  </si>
  <si>
    <t>SNORA31</t>
  </si>
  <si>
    <t>rs536401253</t>
  </si>
  <si>
    <t>chr8:101603379</t>
  </si>
  <si>
    <t>SNX31</t>
  </si>
  <si>
    <t>rs552010887</t>
  </si>
  <si>
    <t>chr8:132872378</t>
  </si>
  <si>
    <t>Pulmonary disease chronic obstructive</t>
  </si>
  <si>
    <t>Pulmonary function</t>
  </si>
  <si>
    <t>Pulmonary function interaction</t>
  </si>
  <si>
    <t>rs2949669</t>
  </si>
  <si>
    <t>chr1:167417884</t>
  </si>
  <si>
    <t>Self-reported asthma</t>
  </si>
  <si>
    <t>rs9290877</t>
  </si>
  <si>
    <t>chr3:188442480</t>
  </si>
  <si>
    <t>rs7701967</t>
  </si>
  <si>
    <t>chr5:130059750</t>
  </si>
  <si>
    <t>AC005741.2</t>
  </si>
  <si>
    <t>rs77634652</t>
  </si>
  <si>
    <t>chr6:21862343</t>
  </si>
  <si>
    <t>rs369477844</t>
  </si>
  <si>
    <t>chr1:229514813</t>
  </si>
  <si>
    <t>Self-reported chronic obstructive airways disease or copd</t>
  </si>
  <si>
    <t>RNU6-180P</t>
  </si>
  <si>
    <t>rs111630465</t>
  </si>
  <si>
    <t>chr5:13491565</t>
  </si>
  <si>
    <t>NENFP3</t>
  </si>
  <si>
    <t>rs148390081</t>
  </si>
  <si>
    <t>chr5:176207046</t>
  </si>
  <si>
    <t>UNC5A</t>
  </si>
  <si>
    <t>rs140662517</t>
  </si>
  <si>
    <t>chr1:111613347</t>
  </si>
  <si>
    <t>Self-reported emphysema</t>
  </si>
  <si>
    <t>RNA5SP54</t>
  </si>
  <si>
    <t>rs576919585</t>
  </si>
  <si>
    <t>chr1:119088626</t>
  </si>
  <si>
    <t>PSMC1P12</t>
  </si>
  <si>
    <t>rs373936324</t>
  </si>
  <si>
    <t>chr1:180157285</t>
  </si>
  <si>
    <t>QSOX1</t>
  </si>
  <si>
    <t>rs563363231</t>
  </si>
  <si>
    <t>chr1:190039737</t>
  </si>
  <si>
    <t>rs192800445</t>
  </si>
  <si>
    <t>chr1:238947457</t>
  </si>
  <si>
    <t>rs370548921</t>
  </si>
  <si>
    <t>chr1:239278675</t>
  </si>
  <si>
    <t>rs567659947</t>
  </si>
  <si>
    <t>chr1:49045204</t>
  </si>
  <si>
    <t>AGBL4</t>
  </si>
  <si>
    <t>rs534436803</t>
  </si>
  <si>
    <t>chr10:105237038</t>
  </si>
  <si>
    <t>CALHM3</t>
  </si>
  <si>
    <t>rs555842226</t>
  </si>
  <si>
    <t>chr10:17290563</t>
  </si>
  <si>
    <t>VIM</t>
  </si>
  <si>
    <t>rs188445965</t>
  </si>
  <si>
    <t>chr10:20175408</t>
  </si>
  <si>
    <t>rs186240110</t>
  </si>
  <si>
    <t>chr11:102919175</t>
  </si>
  <si>
    <t>RP11-690D19.3</t>
  </si>
  <si>
    <t>rs181794195</t>
  </si>
  <si>
    <t>chr11:15213140</t>
  </si>
  <si>
    <t>rs569321427</t>
  </si>
  <si>
    <t>chr12:44659033</t>
  </si>
  <si>
    <t>rs370855819</t>
  </si>
  <si>
    <t>chr12:79877982</t>
  </si>
  <si>
    <t>RP1-78O14.1</t>
  </si>
  <si>
    <t>rs77474764</t>
  </si>
  <si>
    <t>chr12:8089241</t>
  </si>
  <si>
    <t>rs141389384</t>
  </si>
  <si>
    <t>chr14:27431099</t>
  </si>
  <si>
    <t>rs540272182</t>
  </si>
  <si>
    <t>chr14:33326331</t>
  </si>
  <si>
    <t>rs560722435</t>
  </si>
  <si>
    <t>chr15:33632274</t>
  </si>
  <si>
    <t>rs369051317</t>
  </si>
  <si>
    <t>chr15:37717920</t>
  </si>
  <si>
    <t>RP11-720L8.1</t>
  </si>
  <si>
    <t>rs139975503</t>
  </si>
  <si>
    <t>chr16:84914177</t>
  </si>
  <si>
    <t>CRISPLD2</t>
  </si>
  <si>
    <t>rs570616354</t>
  </si>
  <si>
    <t>chr16:89906051</t>
  </si>
  <si>
    <t>SPIRE2</t>
  </si>
  <si>
    <t>rs149712579</t>
  </si>
  <si>
    <t>chr16:937418</t>
  </si>
  <si>
    <t>rs145299911</t>
  </si>
  <si>
    <t>chr17:33846319</t>
  </si>
  <si>
    <t>SLFN12L</t>
  </si>
  <si>
    <t>rs139910173</t>
  </si>
  <si>
    <t>chr17:57330526</t>
  </si>
  <si>
    <t>GDPD1</t>
  </si>
  <si>
    <t>rs141873176</t>
  </si>
  <si>
    <t>chr17:65516596</t>
  </si>
  <si>
    <t>PITPNC1</t>
  </si>
  <si>
    <t>rs140944728</t>
  </si>
  <si>
    <t>chr18:64007254</t>
  </si>
  <si>
    <t>rs180871685</t>
  </si>
  <si>
    <t>chr19:4991170</t>
  </si>
  <si>
    <t>KDM4B</t>
  </si>
  <si>
    <t>rs536595778</t>
  </si>
  <si>
    <t>chr2:220341199</t>
  </si>
  <si>
    <t>SPEG</t>
  </si>
  <si>
    <t>rs79187382</t>
  </si>
  <si>
    <t>chr2:72741235</t>
  </si>
  <si>
    <t>rs531678723</t>
  </si>
  <si>
    <t>chr2:75238940</t>
  </si>
  <si>
    <t>rs544029406</t>
  </si>
  <si>
    <t>chr20:10226595</t>
  </si>
  <si>
    <t>SNAP25</t>
  </si>
  <si>
    <t>rs537550327</t>
  </si>
  <si>
    <t>chr21:42744939</t>
  </si>
  <si>
    <t>MX2</t>
  </si>
  <si>
    <t>rs143602684</t>
  </si>
  <si>
    <t>chr22:44250819</t>
  </si>
  <si>
    <t>SULT4A1</t>
  </si>
  <si>
    <t>rs578228870</t>
  </si>
  <si>
    <t>chr3:117569770</t>
  </si>
  <si>
    <t>rs189206097</t>
  </si>
  <si>
    <t>chr3:74437928</t>
  </si>
  <si>
    <t>rs575526211</t>
  </si>
  <si>
    <t>chr4:109028914</t>
  </si>
  <si>
    <t>rs372779760</t>
  </si>
  <si>
    <t>chr4:78260951</t>
  </si>
  <si>
    <t>rs3836808</t>
  </si>
  <si>
    <t>chr5:35069249</t>
  </si>
  <si>
    <t>PRLR</t>
  </si>
  <si>
    <t>rs113668671</t>
  </si>
  <si>
    <t>chr6:130008349</t>
  </si>
  <si>
    <t>rs6938773</t>
  </si>
  <si>
    <t>chr6:24474082</t>
  </si>
  <si>
    <t>GPLD1</t>
  </si>
  <si>
    <t>rs534660043</t>
  </si>
  <si>
    <t>chr6:3464176</t>
  </si>
  <si>
    <t>rs778615908</t>
  </si>
  <si>
    <t>chr6:48372143</t>
  </si>
  <si>
    <t>rs75225989</t>
  </si>
  <si>
    <t>chr6:62776968</t>
  </si>
  <si>
    <t>rs539229245</t>
  </si>
  <si>
    <t>chr7:157092683</t>
  </si>
  <si>
    <t>RN7SL142P</t>
  </si>
  <si>
    <t>rs181179685</t>
  </si>
  <si>
    <t>chr7:33223243</t>
  </si>
  <si>
    <t>rs756308550</t>
  </si>
  <si>
    <t>chr7:52400155</t>
  </si>
  <si>
    <t>rs549399262</t>
  </si>
  <si>
    <t>chr7:79879845</t>
  </si>
  <si>
    <t>AC003988.1</t>
  </si>
  <si>
    <t>rs184498281</t>
  </si>
  <si>
    <t>chr8:110706506</t>
  </si>
  <si>
    <t>rs541058102</t>
  </si>
  <si>
    <t>chr8:117872821</t>
  </si>
  <si>
    <t>RAD21</t>
  </si>
  <si>
    <t>rs551255293</t>
  </si>
  <si>
    <t>chr8:142651640</t>
  </si>
  <si>
    <t>AC138647.1</t>
  </si>
  <si>
    <t>rs548222135</t>
  </si>
  <si>
    <t>chr8:21027505</t>
  </si>
  <si>
    <t>AC021613.1</t>
  </si>
  <si>
    <t>rs561280356</t>
  </si>
  <si>
    <t>chr2:80432871</t>
  </si>
  <si>
    <t>Self-reported heart failure or pulmonary odema</t>
  </si>
  <si>
    <t>rs752552911</t>
  </si>
  <si>
    <t>chr1:193769354</t>
  </si>
  <si>
    <t>Self-reported pulmonary fibrosis</t>
  </si>
  <si>
    <t>rs181715058</t>
  </si>
  <si>
    <t>chr1:195198370</t>
  </si>
  <si>
    <t>rs185366037</t>
  </si>
  <si>
    <t>chr1:217761883</t>
  </si>
  <si>
    <t>rs528912190</t>
  </si>
  <si>
    <t>chr1:233659500</t>
  </si>
  <si>
    <t>rs75453527</t>
  </si>
  <si>
    <t>chr1:5638698</t>
  </si>
  <si>
    <t>RP11-154H17.1</t>
  </si>
  <si>
    <t>rs538043387</t>
  </si>
  <si>
    <t>chr10:105921592</t>
  </si>
  <si>
    <t>CFAP43</t>
  </si>
  <si>
    <t>rs151119488</t>
  </si>
  <si>
    <t>chr10:13998175</t>
  </si>
  <si>
    <t>rs571476696</t>
  </si>
  <si>
    <t>chr11:14978794</t>
  </si>
  <si>
    <t>rs753810371</t>
  </si>
  <si>
    <t>chr11:16934767</t>
  </si>
  <si>
    <t>rs766452397</t>
  </si>
  <si>
    <t>chr12:131169251</t>
  </si>
  <si>
    <t>rs528396359</t>
  </si>
  <si>
    <t>chr12:20436839</t>
  </si>
  <si>
    <t>RP11-284H19.1</t>
  </si>
  <si>
    <t>rs767768601</t>
  </si>
  <si>
    <t>chr13:102128374</t>
  </si>
  <si>
    <t>rs113522993</t>
  </si>
  <si>
    <t>chr13:59967848</t>
  </si>
  <si>
    <t>rs140861938</t>
  </si>
  <si>
    <t>chr14:33595040</t>
  </si>
  <si>
    <t>rs182196727</t>
  </si>
  <si>
    <t>chr15:25402226</t>
  </si>
  <si>
    <t>SNHG14</t>
  </si>
  <si>
    <t>rs190141876</t>
  </si>
  <si>
    <t>chr15:94170046</t>
  </si>
  <si>
    <t>rs540747353</t>
  </si>
  <si>
    <t>chr15:97784810</t>
  </si>
  <si>
    <t>rs191616659</t>
  </si>
  <si>
    <t>chr15:98572780</t>
  </si>
  <si>
    <t>RNU6-134P</t>
  </si>
  <si>
    <t>rs185621534</t>
  </si>
  <si>
    <t>chr16:83521775</t>
  </si>
  <si>
    <t>rs117950133</t>
  </si>
  <si>
    <t>chr16:84720260</t>
  </si>
  <si>
    <t>USP10</t>
  </si>
  <si>
    <t>rs117985120</t>
  </si>
  <si>
    <t>chr17:2927837</t>
  </si>
  <si>
    <t>rs185847105</t>
  </si>
  <si>
    <t>chr17:36094872</t>
  </si>
  <si>
    <t>rs185873186</t>
  </si>
  <si>
    <t>chr17:49039761</t>
  </si>
  <si>
    <t>SPAG9</t>
  </si>
  <si>
    <t>rs180831919</t>
  </si>
  <si>
    <t>chr19:32330011</t>
  </si>
  <si>
    <t>rs184786779</t>
  </si>
  <si>
    <t>chr19:48599492</t>
  </si>
  <si>
    <t>PLA2G4C</t>
  </si>
  <si>
    <t>rs533148951</t>
  </si>
  <si>
    <t>chr19:56080277</t>
  </si>
  <si>
    <t>CTD-2537I9.5</t>
  </si>
  <si>
    <t>rs549885361</t>
  </si>
  <si>
    <t>chr2:117982637</t>
  </si>
  <si>
    <t>rs369069281</t>
  </si>
  <si>
    <t>chr2:118845955</t>
  </si>
  <si>
    <t>rs138161953</t>
  </si>
  <si>
    <t>chr2:161180862</t>
  </si>
  <si>
    <t>rs568471573</t>
  </si>
  <si>
    <t>chr2:203793525</t>
  </si>
  <si>
    <t>CARF</t>
  </si>
  <si>
    <t>rs11124206</t>
  </si>
  <si>
    <t>chr2:240473622</t>
  </si>
  <si>
    <t>rs767508711</t>
  </si>
  <si>
    <t>chr2:58941196</t>
  </si>
  <si>
    <t>rs566640714</t>
  </si>
  <si>
    <t>chr2:68370875</t>
  </si>
  <si>
    <t>WDR92</t>
  </si>
  <si>
    <t>rs186151135</t>
  </si>
  <si>
    <t>chr2:72659353</t>
  </si>
  <si>
    <t>rs182289958</t>
  </si>
  <si>
    <t>chr20:41428403</t>
  </si>
  <si>
    <t>rs73131549</t>
  </si>
  <si>
    <t>chr20:57951125</t>
  </si>
  <si>
    <t>RP4-614C15.3</t>
  </si>
  <si>
    <t>rs185637084</t>
  </si>
  <si>
    <t>chr21:19996960</t>
  </si>
  <si>
    <t>rs6008758</t>
  </si>
  <si>
    <t>chr22:46735110</t>
  </si>
  <si>
    <t>TRMU</t>
  </si>
  <si>
    <t>rs185583840</t>
  </si>
  <si>
    <t>chr3:102277198</t>
  </si>
  <si>
    <t>rs565561453</t>
  </si>
  <si>
    <t>chr3:103413603</t>
  </si>
  <si>
    <t>rs113775017</t>
  </si>
  <si>
    <t>chr3:20818239</t>
  </si>
  <si>
    <t>rs142105387</t>
  </si>
  <si>
    <t>chr3:35385363</t>
  </si>
  <si>
    <t>rs141087410</t>
  </si>
  <si>
    <t>chr3:78288534</t>
  </si>
  <si>
    <t>rs77998373</t>
  </si>
  <si>
    <t>chr4:116304660</t>
  </si>
  <si>
    <t>rs551782580</t>
  </si>
  <si>
    <t>chr4:172682877</t>
  </si>
  <si>
    <t>rs368513164</t>
  </si>
  <si>
    <t>chr4:78385564</t>
  </si>
  <si>
    <t>RP11-625I7.1</t>
  </si>
  <si>
    <t>rs564800748</t>
  </si>
  <si>
    <t>chr5:127556744</t>
  </si>
  <si>
    <t>rs553853517</t>
  </si>
  <si>
    <t>chr5:142810922</t>
  </si>
  <si>
    <t>rs71599491</t>
  </si>
  <si>
    <t>chr5:175756447</t>
  </si>
  <si>
    <t>SIMC1</t>
  </si>
  <si>
    <t>rs544698991</t>
  </si>
  <si>
    <t>chr5:23258665</t>
  </si>
  <si>
    <t>CTD-2272G21.3</t>
  </si>
  <si>
    <t>rs183564711</t>
  </si>
  <si>
    <t>chr5:53763876</t>
  </si>
  <si>
    <t>HSPB3</t>
  </si>
  <si>
    <t>rs186984907</t>
  </si>
  <si>
    <t>chr6:106741556</t>
  </si>
  <si>
    <t>rs370558929</t>
  </si>
  <si>
    <t>chr6:3730767</t>
  </si>
  <si>
    <t>PXDC1</t>
  </si>
  <si>
    <t>rs114111186</t>
  </si>
  <si>
    <t>chr6:39518905</t>
  </si>
  <si>
    <t>rs535653407</t>
  </si>
  <si>
    <t>chr6:49083404</t>
  </si>
  <si>
    <t>RP4-724P12.2</t>
  </si>
  <si>
    <t>rs534383799</t>
  </si>
  <si>
    <t>chr6:84192719</t>
  </si>
  <si>
    <t>PRSS35</t>
  </si>
  <si>
    <t>rs190673488</t>
  </si>
  <si>
    <t>chr7:108696828</t>
  </si>
  <si>
    <t>BUB3P1</t>
  </si>
  <si>
    <t>rs200555155</t>
  </si>
  <si>
    <t>chr7:122033473</t>
  </si>
  <si>
    <t>rs536140297</t>
  </si>
  <si>
    <t>chr7:14750552</t>
  </si>
  <si>
    <t>rs143567598</t>
  </si>
  <si>
    <t>chr7:27863712</t>
  </si>
  <si>
    <t>TAX1BP1</t>
  </si>
  <si>
    <t>rs183017541</t>
  </si>
  <si>
    <t>chr7:67584120</t>
  </si>
  <si>
    <t>RP5-945F2.2</t>
  </si>
  <si>
    <t>rs188359611</t>
  </si>
  <si>
    <t>chr7:79363309</t>
  </si>
  <si>
    <t>rs550807454</t>
  </si>
  <si>
    <t>chr7:98773760</t>
  </si>
  <si>
    <t>rs558131262</t>
  </si>
  <si>
    <t>chr8:101680962</t>
  </si>
  <si>
    <t>rs775191817</t>
  </si>
  <si>
    <t>chr8:102436932</t>
  </si>
  <si>
    <t>KB-1930G5.4</t>
  </si>
  <si>
    <t>rs192030121</t>
  </si>
  <si>
    <t>chr8:142845546</t>
  </si>
  <si>
    <t>rs191199644</t>
  </si>
  <si>
    <t>chr8:55742312</t>
  </si>
  <si>
    <t>rs189584181</t>
  </si>
  <si>
    <t>chr9:25242374</t>
  </si>
  <si>
    <t>rs769676142</t>
  </si>
  <si>
    <t>chr1:167759685</t>
  </si>
  <si>
    <t>Status asthmaticus</t>
  </si>
  <si>
    <t>rs574575158</t>
  </si>
  <si>
    <t>chr1:60083311</t>
  </si>
  <si>
    <t>rs573532756</t>
  </si>
  <si>
    <t>chr1:6196205</t>
  </si>
  <si>
    <t>rs77287275</t>
  </si>
  <si>
    <t>chr10:125618033</t>
  </si>
  <si>
    <t>rs538559431</t>
  </si>
  <si>
    <t>chr10:129138283</t>
  </si>
  <si>
    <t>rs151268301</t>
  </si>
  <si>
    <t>chr10:13737958</t>
  </si>
  <si>
    <t>rs143583267</t>
  </si>
  <si>
    <t>chr11:103083595</t>
  </si>
  <si>
    <t>rs570284013</t>
  </si>
  <si>
    <t>chr11:103848522</t>
  </si>
  <si>
    <t>rs181531586</t>
  </si>
  <si>
    <t>chr11:22044496</t>
  </si>
  <si>
    <t>rs143978015</t>
  </si>
  <si>
    <t>chr11:71074636</t>
  </si>
  <si>
    <t>FLJ42102</t>
  </si>
  <si>
    <t>rs571811771</t>
  </si>
  <si>
    <t>chr12:130718898</t>
  </si>
  <si>
    <t>RP11-143E21.6</t>
  </si>
  <si>
    <t>rs190038402</t>
  </si>
  <si>
    <t>chr12:38264715</t>
  </si>
  <si>
    <t>AK6P2</t>
  </si>
  <si>
    <t>rs17670575</t>
  </si>
  <si>
    <t>chr15:26894729</t>
  </si>
  <si>
    <t>rs559475910</t>
  </si>
  <si>
    <t>chr15:96967036</t>
  </si>
  <si>
    <t>RP11-522B15.5</t>
  </si>
  <si>
    <t>rs537194749</t>
  </si>
  <si>
    <t>chr15:98976391</t>
  </si>
  <si>
    <t>rs187823602</t>
  </si>
  <si>
    <t>chr16:17497865</t>
  </si>
  <si>
    <t>rs148758741</t>
  </si>
  <si>
    <t>chr17:2381302</t>
  </si>
  <si>
    <t>rs191651140</t>
  </si>
  <si>
    <t>chr18:50272688</t>
  </si>
  <si>
    <t>rs754046838</t>
  </si>
  <si>
    <t>chr18:6948044</t>
  </si>
  <si>
    <t>rs182997589</t>
  </si>
  <si>
    <t>chr18:9500741</t>
  </si>
  <si>
    <t>RALBP1</t>
  </si>
  <si>
    <t>rs560917525</t>
  </si>
  <si>
    <t>chr19:13628452</t>
  </si>
  <si>
    <t>rs558309526</t>
  </si>
  <si>
    <t>chr19:18833215</t>
  </si>
  <si>
    <t>CRTC1</t>
  </si>
  <si>
    <t>rs142124538</t>
  </si>
  <si>
    <t>chr2:220401788</t>
  </si>
  <si>
    <t>ASIC4</t>
  </si>
  <si>
    <t>rs184186788</t>
  </si>
  <si>
    <t>chr2:43685576</t>
  </si>
  <si>
    <t>rs547281185</t>
  </si>
  <si>
    <t>chr2:58477833</t>
  </si>
  <si>
    <t>rs566036592</t>
  </si>
  <si>
    <t>chr2:61310089</t>
  </si>
  <si>
    <t>KIAA1841</t>
  </si>
  <si>
    <t>rs554034588</t>
  </si>
  <si>
    <t>chr21:35074511</t>
  </si>
  <si>
    <t>ITSN1</t>
  </si>
  <si>
    <t>rs558652539</t>
  </si>
  <si>
    <t>chr21:42884717</t>
  </si>
  <si>
    <t>rs746942621</t>
  </si>
  <si>
    <t>chr3:116945476</t>
  </si>
  <si>
    <t>rs188440013</t>
  </si>
  <si>
    <t>chr3:22324413</t>
  </si>
  <si>
    <t>rs190433801</t>
  </si>
  <si>
    <t>chr5:11688263</t>
  </si>
  <si>
    <t>rs140536507</t>
  </si>
  <si>
    <t>chr6:63245289</t>
  </si>
  <si>
    <t>rs139887061</t>
  </si>
  <si>
    <t>chr7:137638968</t>
  </si>
  <si>
    <t>rs547307822</t>
  </si>
  <si>
    <t>chr7:147066596</t>
  </si>
  <si>
    <t>rs770576786</t>
  </si>
  <si>
    <t>chr7:14759941</t>
  </si>
  <si>
    <t>rs73346639</t>
  </si>
  <si>
    <t>chr7:55282729</t>
  </si>
  <si>
    <t>EGFR</t>
  </si>
  <si>
    <t>rs549159642</t>
  </si>
  <si>
    <t>chr8:1124136</t>
  </si>
  <si>
    <t>rs79331954</t>
  </si>
  <si>
    <t>chr8:133161145</t>
  </si>
  <si>
    <t>rs536888720</t>
  </si>
  <si>
    <t>chr8:98646719</t>
  </si>
  <si>
    <t>KB-1683C8.1</t>
  </si>
  <si>
    <t>rs144484655</t>
  </si>
  <si>
    <t>chr9:110846595</t>
  </si>
  <si>
    <t>rs550503141</t>
  </si>
  <si>
    <t>chr9:121460470</t>
  </si>
  <si>
    <t>RP11-349E4.1</t>
  </si>
  <si>
    <t>SNP</t>
  </si>
  <si>
    <t>pval_FEV1decline</t>
  </si>
  <si>
    <t>pval_FVCdecline</t>
  </si>
  <si>
    <t>pval_RATIOdecline</t>
  </si>
  <si>
    <t>GWAScatalogueTraitName</t>
  </si>
  <si>
    <t>author</t>
  </si>
  <si>
    <t>locations</t>
  </si>
  <si>
    <t>mappedGenes</t>
  </si>
  <si>
    <t>rs10005540</t>
  </si>
  <si>
    <t>Lung function (FVC)</t>
  </si>
  <si>
    <t>Kichaev G</t>
  </si>
  <si>
    <t>4:173660916</t>
  </si>
  <si>
    <t>HAND2-AS1,LINC02269</t>
  </si>
  <si>
    <t>Shrine N</t>
  </si>
  <si>
    <t>rs10021288</t>
  </si>
  <si>
    <t>Zhu Z</t>
  </si>
  <si>
    <t>4:122084379</t>
  </si>
  <si>
    <t>RN7SL335P</t>
  </si>
  <si>
    <t>rs10022260</t>
  </si>
  <si>
    <t>Almoguera B</t>
  </si>
  <si>
    <t>4:82872768</t>
  </si>
  <si>
    <t>rs78558203</t>
  </si>
  <si>
    <t>3:147211318</t>
  </si>
  <si>
    <t>RPL21P71</t>
  </si>
  <si>
    <t>rs1059513</t>
  </si>
  <si>
    <t>Olafsdottir TA</t>
  </si>
  <si>
    <t>12:57095926</t>
  </si>
  <si>
    <t>STAT6</t>
  </si>
  <si>
    <t>Ferreira MAR</t>
  </si>
  <si>
    <t>rs11042902</t>
  </si>
  <si>
    <t>Han Y</t>
  </si>
  <si>
    <t>11:10634076</t>
  </si>
  <si>
    <t>IRAG1</t>
  </si>
  <si>
    <t>rs10059996</t>
  </si>
  <si>
    <t>Cosentino J</t>
  </si>
  <si>
    <t>5:171474459</t>
  </si>
  <si>
    <t>SMIM23,FGF18</t>
  </si>
  <si>
    <t>FEV1</t>
  </si>
  <si>
    <t>rs10152595</t>
  </si>
  <si>
    <t>15:67183150</t>
  </si>
  <si>
    <t>SMAD3</t>
  </si>
  <si>
    <t>Jia G</t>
  </si>
  <si>
    <t>Johansson Å</t>
  </si>
  <si>
    <t>rs10172309</t>
  </si>
  <si>
    <t>2:207743915</t>
  </si>
  <si>
    <t>CCNYL1</t>
  </si>
  <si>
    <t>rs1024323</t>
  </si>
  <si>
    <t>Sinkala M</t>
  </si>
  <si>
    <t>4:3004316</t>
  </si>
  <si>
    <t>GRK4</t>
  </si>
  <si>
    <t>rs1041733</t>
  </si>
  <si>
    <t>21:34311960</t>
  </si>
  <si>
    <t>KCNE2</t>
  </si>
  <si>
    <t>rs10429950</t>
  </si>
  <si>
    <t>1:218451191</t>
  </si>
  <si>
    <t>TGFB2,LINC02869</t>
  </si>
  <si>
    <t>Valette K</t>
  </si>
  <si>
    <t>rs11191385</t>
  </si>
  <si>
    <t>10:102753292</t>
  </si>
  <si>
    <t>WBP1L</t>
  </si>
  <si>
    <t>rs1046934</t>
  </si>
  <si>
    <t>1:184054395</t>
  </si>
  <si>
    <t>TSEN15</t>
  </si>
  <si>
    <t>rs10490551</t>
  </si>
  <si>
    <t>Lung function (FEV1)</t>
  </si>
  <si>
    <t>2:42333248</t>
  </si>
  <si>
    <t>EML4,COX7A2L</t>
  </si>
  <si>
    <t>rs10498672</t>
  </si>
  <si>
    <t>6:7797607</t>
  </si>
  <si>
    <t>BMP6</t>
  </si>
  <si>
    <t>rs1050785</t>
  </si>
  <si>
    <t>2:237324109</t>
  </si>
  <si>
    <t>COL6A3</t>
  </si>
  <si>
    <t>rs10516809</t>
  </si>
  <si>
    <t>Imboden M</t>
  </si>
  <si>
    <t>4:88499935</t>
  </si>
  <si>
    <t>HERC5</t>
  </si>
  <si>
    <t>rs1054661</t>
  </si>
  <si>
    <t>4:3494214</t>
  </si>
  <si>
    <t>DOK7</t>
  </si>
  <si>
    <t>rs115008099</t>
  </si>
  <si>
    <t>5:132656189</t>
  </si>
  <si>
    <t>TH2LCRR</t>
  </si>
  <si>
    <t>rs11670020</t>
  </si>
  <si>
    <t>19:51810908</t>
  </si>
  <si>
    <t>FPR3,ZNF577</t>
  </si>
  <si>
    <t>rs11759732</t>
  </si>
  <si>
    <t>6:109048803</t>
  </si>
  <si>
    <t>SESN1</t>
  </si>
  <si>
    <t>rs10737680</t>
  </si>
  <si>
    <t>1:196710325</t>
  </si>
  <si>
    <t>CFH</t>
  </si>
  <si>
    <t>rs10771427</t>
  </si>
  <si>
    <t>12:28452493</t>
  </si>
  <si>
    <t>CCDC91</t>
  </si>
  <si>
    <t>rs12201149</t>
  </si>
  <si>
    <t>6:154841029</t>
  </si>
  <si>
    <t>TIAM2</t>
  </si>
  <si>
    <t>rs12413578</t>
  </si>
  <si>
    <t>10:9007290</t>
  </si>
  <si>
    <t>LINC00709,LINC02676</t>
  </si>
  <si>
    <t>rs1079572</t>
  </si>
  <si>
    <t>Loth DW</t>
  </si>
  <si>
    <t>16:78153241</t>
  </si>
  <si>
    <t>WWOX</t>
  </si>
  <si>
    <t>rs10849448</t>
  </si>
  <si>
    <t>12:6384185</t>
  </si>
  <si>
    <t>LTBR</t>
  </si>
  <si>
    <t>rs10875596</t>
  </si>
  <si>
    <t>5:142116150</t>
  </si>
  <si>
    <t>NDFIP1</t>
  </si>
  <si>
    <t>rs10890311</t>
  </si>
  <si>
    <t>Sakornsakolpat P</t>
  </si>
  <si>
    <t>1:44602096</t>
  </si>
  <si>
    <t>RNF220</t>
  </si>
  <si>
    <t>rs10947233</t>
  </si>
  <si>
    <t>Do AR</t>
  </si>
  <si>
    <t>6:32156647</t>
  </si>
  <si>
    <t>PPT2,PPT2-EGFL8</t>
  </si>
  <si>
    <t>rs10962099</t>
  </si>
  <si>
    <t>9:15611445</t>
  </si>
  <si>
    <t>rs11069348</t>
  </si>
  <si>
    <t>13:99110199</t>
  </si>
  <si>
    <t>RPS6P23,DOCK9-DT</t>
  </si>
  <si>
    <t>rs11088309</t>
  </si>
  <si>
    <t>21:35092334</t>
  </si>
  <si>
    <t>RUNX1</t>
  </si>
  <si>
    <t>rs12521260</t>
  </si>
  <si>
    <t>Demenais F</t>
  </si>
  <si>
    <t>5:37881312</t>
  </si>
  <si>
    <t>GDNF-AS1</t>
  </si>
  <si>
    <t>rs1293202</t>
  </si>
  <si>
    <t>1:24937506</t>
  </si>
  <si>
    <t>RUNX3</t>
  </si>
  <si>
    <t>rs111962736</t>
  </si>
  <si>
    <t>1:118739138</t>
  </si>
  <si>
    <t>-</t>
  </si>
  <si>
    <t>rs11234554</t>
  </si>
  <si>
    <t>11:86138052</t>
  </si>
  <si>
    <t>PICALM,RNU6-560P</t>
  </si>
  <si>
    <t>rs11257358</t>
  </si>
  <si>
    <t>10:11847699</t>
  </si>
  <si>
    <t>PROSER2</t>
  </si>
  <si>
    <t>rs11259930</t>
  </si>
  <si>
    <t>15:83908598</t>
  </si>
  <si>
    <t>ADAMTSL3</t>
  </si>
  <si>
    <t>rs11264341</t>
  </si>
  <si>
    <t>1:155179017</t>
  </si>
  <si>
    <t>TRIM46</t>
  </si>
  <si>
    <t>rs113154802</t>
  </si>
  <si>
    <t>9:95516131</t>
  </si>
  <si>
    <t>PTCH1</t>
  </si>
  <si>
    <t>rs113476736</t>
  </si>
  <si>
    <t>Lee CJ</t>
  </si>
  <si>
    <t>4:17862651</t>
  </si>
  <si>
    <t>LCORL</t>
  </si>
  <si>
    <t>rs12935657</t>
  </si>
  <si>
    <t>16:11125184</t>
  </si>
  <si>
    <t>CLEC16A</t>
  </si>
  <si>
    <t>rs114357009</t>
  </si>
  <si>
    <t>6:28997735</t>
  </si>
  <si>
    <t>ZNF311</t>
  </si>
  <si>
    <t>rs11465228</t>
  </si>
  <si>
    <t>5:157575687</t>
  </si>
  <si>
    <t>ADAM19</t>
  </si>
  <si>
    <t>Sakaue S</t>
  </si>
  <si>
    <t>rs115503647</t>
  </si>
  <si>
    <t>4:36270218</t>
  </si>
  <si>
    <t>ARAP2,DTHD1</t>
  </si>
  <si>
    <t>rs11653958</t>
  </si>
  <si>
    <t>17:64690612</t>
  </si>
  <si>
    <t>MICOS10P2,SMURF2</t>
  </si>
  <si>
    <t>rs11656678</t>
  </si>
  <si>
    <t>17:64685387</t>
  </si>
  <si>
    <t>rs1295685</t>
  </si>
  <si>
    <t>5:132660753</t>
  </si>
  <si>
    <t>TH2LCRR,IL13</t>
  </si>
  <si>
    <t>rs11742240</t>
  </si>
  <si>
    <t>5:35881274</t>
  </si>
  <si>
    <t>CAPSL,IL7R</t>
  </si>
  <si>
    <t>rs11752498</t>
  </si>
  <si>
    <t>6:75490164</t>
  </si>
  <si>
    <t>FILIP1</t>
  </si>
  <si>
    <t>rs11759026</t>
  </si>
  <si>
    <t>Wyss AB</t>
  </si>
  <si>
    <t>6:126470949</t>
  </si>
  <si>
    <t>CENPW,MIR588</t>
  </si>
  <si>
    <t>rs13227841</t>
  </si>
  <si>
    <t>Ishigaki K</t>
  </si>
  <si>
    <t>7:73865152</t>
  </si>
  <si>
    <t>TMEM270</t>
  </si>
  <si>
    <t>19:40827379</t>
  </si>
  <si>
    <t>CYP2F2P,CYP2A6</t>
  </si>
  <si>
    <t>rs144829310</t>
  </si>
  <si>
    <t>9:6208030</t>
  </si>
  <si>
    <t>GTF3AP1,IL33</t>
  </si>
  <si>
    <t>rs1887704</t>
  </si>
  <si>
    <t>13:99322238</t>
  </si>
  <si>
    <t>rs11980271</t>
  </si>
  <si>
    <t>7:17690778</t>
  </si>
  <si>
    <t>SNX13,LINC02889</t>
  </si>
  <si>
    <t>rs2006141</t>
  </si>
  <si>
    <t>17:42527700</t>
  </si>
  <si>
    <t>ATP6V0A1,PTP4A2P1</t>
  </si>
  <si>
    <t>rs12039365</t>
  </si>
  <si>
    <t>1:204519559</t>
  </si>
  <si>
    <t>MDM4</t>
  </si>
  <si>
    <t>rs2052690</t>
  </si>
  <si>
    <t>11:10642486</t>
  </si>
  <si>
    <t>rs1223589</t>
  </si>
  <si>
    <t>10:93999648</t>
  </si>
  <si>
    <t>PLCE1</t>
  </si>
  <si>
    <t>rs12298813</t>
  </si>
  <si>
    <t>12:1349719</t>
  </si>
  <si>
    <t>ERC1</t>
  </si>
  <si>
    <t>rs2221641</t>
  </si>
  <si>
    <t>8:80382467</t>
  </si>
  <si>
    <t>RNU6-1213P</t>
  </si>
  <si>
    <t>rs2373794</t>
  </si>
  <si>
    <t>2:40127337</t>
  </si>
  <si>
    <t>SLC8A1-AS1,SLC8A1</t>
  </si>
  <si>
    <t>rs1233556</t>
  </si>
  <si>
    <t>7:155807723</t>
  </si>
  <si>
    <t>SHH</t>
  </si>
  <si>
    <t>rs249681</t>
  </si>
  <si>
    <t>5:142158452</t>
  </si>
  <si>
    <t>rs2647044</t>
  </si>
  <si>
    <t>6:32700133</t>
  </si>
  <si>
    <t>HLA-DQB1,MTCO3P1</t>
  </si>
  <si>
    <t>rs3024971</t>
  </si>
  <si>
    <t>12:57099944</t>
  </si>
  <si>
    <t>rs12427132</t>
  </si>
  <si>
    <t>Post bronchodilator percent predicted FEV1 in smoking</t>
  </si>
  <si>
    <t>Li X</t>
  </si>
  <si>
    <t>12:21256361</t>
  </si>
  <si>
    <t>SLCO1B1,SLCO1A2</t>
  </si>
  <si>
    <t>rs35441874</t>
  </si>
  <si>
    <t>16:11119164</t>
  </si>
  <si>
    <t>rs12449066</t>
  </si>
  <si>
    <t>16:79143396</t>
  </si>
  <si>
    <t>rs12453988</t>
  </si>
  <si>
    <t>18:51055548</t>
  </si>
  <si>
    <t>SMAD4</t>
  </si>
  <si>
    <t>19:40833991</t>
  </si>
  <si>
    <t>CYP2A6,CYP2F2P</t>
  </si>
  <si>
    <t>rs1246642</t>
  </si>
  <si>
    <t>4:88943295</t>
  </si>
  <si>
    <t>FAM13A</t>
  </si>
  <si>
    <t>rs12466981</t>
  </si>
  <si>
    <t>2:42206107</t>
  </si>
  <si>
    <t>EML4</t>
  </si>
  <si>
    <t>rs12519165</t>
  </si>
  <si>
    <t>Chronic obstructive pulmonary disease x ever smoker interaction (main effect)</t>
  </si>
  <si>
    <t>Kim W</t>
  </si>
  <si>
    <t>5:171474582</t>
  </si>
  <si>
    <t>FGF18</t>
  </si>
  <si>
    <t>Chronic obstructive pulmonary disease in never smokers</t>
  </si>
  <si>
    <t>Chronic obstructive pulmonary disease x current smoker interaction (main effect)</t>
  </si>
  <si>
    <t>Chronic obstructive pulmonary disease in non-current smokers</t>
  </si>
  <si>
    <t>rs4526212</t>
  </si>
  <si>
    <t>6:135483493</t>
  </si>
  <si>
    <t>AHI1</t>
  </si>
  <si>
    <t>rs12592283</t>
  </si>
  <si>
    <t>15:67079082</t>
  </si>
  <si>
    <t>rs12614424</t>
  </si>
  <si>
    <t>2:42199384</t>
  </si>
  <si>
    <t>rs12634582</t>
  </si>
  <si>
    <t>3:24240941</t>
  </si>
  <si>
    <t>THRB</t>
  </si>
  <si>
    <t>rs12655443</t>
  </si>
  <si>
    <t>5:142088291</t>
  </si>
  <si>
    <t>GNPDA1,NDFIP1</t>
  </si>
  <si>
    <t>rs12697352</t>
  </si>
  <si>
    <t>5:35837132</t>
  </si>
  <si>
    <t>SPEF2,IL7R</t>
  </si>
  <si>
    <t>rs4599658</t>
  </si>
  <si>
    <t>6:154753371</t>
  </si>
  <si>
    <t>SCAF8</t>
  </si>
  <si>
    <t>rs12903359</t>
  </si>
  <si>
    <t>15:82834035</t>
  </si>
  <si>
    <t>WHAMM</t>
  </si>
  <si>
    <t>rs56297224</t>
  </si>
  <si>
    <t>5:177388879</t>
  </si>
  <si>
    <t>SLC34A1</t>
  </si>
  <si>
    <t>rs59186511</t>
  </si>
  <si>
    <t>13:99333984</t>
  </si>
  <si>
    <t>rs62026377</t>
  </si>
  <si>
    <t>16:11135271</t>
  </si>
  <si>
    <t>rs62626322</t>
  </si>
  <si>
    <t>10:6073676</t>
  </si>
  <si>
    <t>RBM17,RPL32P23</t>
  </si>
  <si>
    <t>rs6503525</t>
  </si>
  <si>
    <t>Ferreira MA</t>
  </si>
  <si>
    <t>17:39938921</t>
  </si>
  <si>
    <t>LRRC3C</t>
  </si>
  <si>
    <t>rs662064</t>
  </si>
  <si>
    <t>1:10497194</t>
  </si>
  <si>
    <t>PEX14</t>
  </si>
  <si>
    <t>rs697852</t>
  </si>
  <si>
    <t>1:226727033</t>
  </si>
  <si>
    <t>ITPKB</t>
  </si>
  <si>
    <t>rs12997625</t>
  </si>
  <si>
    <t>2:202105527</t>
  </si>
  <si>
    <t>KIAA2012-AS1,KIAA2012</t>
  </si>
  <si>
    <t>rs13077048</t>
  </si>
  <si>
    <t>3:141388112</t>
  </si>
  <si>
    <t>ZBTB38</t>
  </si>
  <si>
    <t>rs13110699</t>
  </si>
  <si>
    <t>Chronic obstructive pulmonary disease in ever smokers</t>
  </si>
  <si>
    <t>4:88894544</t>
  </si>
  <si>
    <t>rs714417</t>
  </si>
  <si>
    <t>11:45225625</t>
  </si>
  <si>
    <t>PRDM11</t>
  </si>
  <si>
    <t>rs13188700</t>
  </si>
  <si>
    <t>5:142115574</t>
  </si>
  <si>
    <t>rs13190880</t>
  </si>
  <si>
    <t>6:142901633</t>
  </si>
  <si>
    <t>HIVEP2</t>
  </si>
  <si>
    <t>rs7203459</t>
  </si>
  <si>
    <t>16:11136846</t>
  </si>
  <si>
    <t>rs72941069</t>
  </si>
  <si>
    <t>11:65725735</t>
  </si>
  <si>
    <t>KRT8P26,RNASEH2C</t>
  </si>
  <si>
    <t>rs7625643</t>
  </si>
  <si>
    <t>3:141431184</t>
  </si>
  <si>
    <t>rs13201430</t>
  </si>
  <si>
    <t>6:109634847</t>
  </si>
  <si>
    <t>AK9</t>
  </si>
  <si>
    <t>rs77741769</t>
  </si>
  <si>
    <t>12:120926032</t>
  </si>
  <si>
    <t>RPL12P33,HNF1A-AS1</t>
  </si>
  <si>
    <t>rs7936275</t>
  </si>
  <si>
    <t>11:10639293</t>
  </si>
  <si>
    <t>17:40713238</t>
  </si>
  <si>
    <t>KRT24,KRT223P</t>
  </si>
  <si>
    <t>rs9275602</t>
  </si>
  <si>
    <t>6:32715035</t>
  </si>
  <si>
    <t>MTCO3P1,HLA-DQB3</t>
  </si>
  <si>
    <t>rs143326447</t>
  </si>
  <si>
    <t>2:111511155</t>
  </si>
  <si>
    <t>SOCAR,MIR4435-2HG</t>
  </si>
  <si>
    <t>rs1440374</t>
  </si>
  <si>
    <t>15:66743724</t>
  </si>
  <si>
    <t>SMAD6</t>
  </si>
  <si>
    <t>rs1444789</t>
  </si>
  <si>
    <t>An J</t>
  </si>
  <si>
    <t>10:9022398</t>
  </si>
  <si>
    <t>3:188724692</t>
  </si>
  <si>
    <t>Asthma (moderate or severe)</t>
  </si>
  <si>
    <t>rs1465841</t>
  </si>
  <si>
    <t>15:67093131</t>
  </si>
  <si>
    <t>rs1530572</t>
  </si>
  <si>
    <t>2:133880928</t>
  </si>
  <si>
    <t>rs10455052</t>
  </si>
  <si>
    <t>5:132698896</t>
  </si>
  <si>
    <t>KIF3A</t>
  </si>
  <si>
    <t>rs1612986</t>
  </si>
  <si>
    <t>10:9022753</t>
  </si>
  <si>
    <t>Asthma in cardiovascular disease</t>
  </si>
  <si>
    <t>rs1635183</t>
  </si>
  <si>
    <t>Lung function in never smokers (low FEV1 vs high FEV1)</t>
  </si>
  <si>
    <t>Wain LV</t>
  </si>
  <si>
    <t>rs16825267</t>
  </si>
  <si>
    <t>2:228705203</t>
  </si>
  <si>
    <t>LINC01807</t>
  </si>
  <si>
    <t>rs16895971</t>
  </si>
  <si>
    <t>4:17883363</t>
  </si>
  <si>
    <t>rs16903574</t>
  </si>
  <si>
    <t>5:14610200</t>
  </si>
  <si>
    <t>OTULINL</t>
  </si>
  <si>
    <t>rs16984547</t>
  </si>
  <si>
    <t>Wan YI</t>
  </si>
  <si>
    <t>19:53178789</t>
  </si>
  <si>
    <t>ZNF665</t>
  </si>
  <si>
    <t>rs2074190</t>
  </si>
  <si>
    <t>17:47733844</t>
  </si>
  <si>
    <t>TBX21</t>
  </si>
  <si>
    <t>rs17232687</t>
  </si>
  <si>
    <t>7:46408920</t>
  </si>
  <si>
    <t>HMGN1P19,ZNF619P1</t>
  </si>
  <si>
    <t>rs17264332</t>
  </si>
  <si>
    <t>6:137684378</t>
  </si>
  <si>
    <t>LINC02539,SLC17A1</t>
  </si>
  <si>
    <t>rs17365498</t>
  </si>
  <si>
    <t>7:20399351</t>
  </si>
  <si>
    <t>ITGB8</t>
  </si>
  <si>
    <t>rs17387279</t>
  </si>
  <si>
    <t>8:68658097</t>
  </si>
  <si>
    <t>C8orf34</t>
  </si>
  <si>
    <t>rs17395720</t>
  </si>
  <si>
    <t>1:19463064</t>
  </si>
  <si>
    <t>CAPZB</t>
  </si>
  <si>
    <t>rs1742830</t>
  </si>
  <si>
    <t>9:116661433</t>
  </si>
  <si>
    <t>ASTN2</t>
  </si>
  <si>
    <t>4:122432277</t>
  </si>
  <si>
    <t>ADAD1,IL2</t>
  </si>
  <si>
    <t>rs17513503</t>
  </si>
  <si>
    <t>5:110810746</t>
  </si>
  <si>
    <t>BCLAF1P1,SLC25A46</t>
  </si>
  <si>
    <t>rs17751180</t>
  </si>
  <si>
    <t>Lung function</t>
  </si>
  <si>
    <t>Li D</t>
  </si>
  <si>
    <t>2:77433979</t>
  </si>
  <si>
    <t>LRRTM4</t>
  </si>
  <si>
    <t>rs1775550</t>
  </si>
  <si>
    <t>10:9010779</t>
  </si>
  <si>
    <t>LINC02676,LINC00709</t>
  </si>
  <si>
    <t>rs17759529</t>
  </si>
  <si>
    <t>Herrera-Luis E</t>
  </si>
  <si>
    <t>2:161994503</t>
  </si>
  <si>
    <t>DPP4</t>
  </si>
  <si>
    <t>rs17806299</t>
  </si>
  <si>
    <t>16:11106123</t>
  </si>
  <si>
    <t>rs17855988</t>
  </si>
  <si>
    <t>7:74060495</t>
  </si>
  <si>
    <t>ELN-AS1,ELN</t>
  </si>
  <si>
    <t>rs1806656</t>
  </si>
  <si>
    <t>3:121997324</t>
  </si>
  <si>
    <t>ILDR1</t>
  </si>
  <si>
    <t>rs1841725</t>
  </si>
  <si>
    <t>7:46402369</t>
  </si>
  <si>
    <t>ZNF619P1,HMGN1P19</t>
  </si>
  <si>
    <t>rs1893380</t>
  </si>
  <si>
    <t>18:51121270</t>
  </si>
  <si>
    <t>SRSF10P1,SMAD4</t>
  </si>
  <si>
    <t>rs7047575</t>
  </si>
  <si>
    <t>9:5841438</t>
  </si>
  <si>
    <t>ERMP1</t>
  </si>
  <si>
    <t>rs1904522</t>
  </si>
  <si>
    <t>4:122415763</t>
  </si>
  <si>
    <t>rs113516984</t>
  </si>
  <si>
    <t>17:47887076</t>
  </si>
  <si>
    <t>SP6,SP2-DT</t>
  </si>
  <si>
    <t>rs10037493</t>
  </si>
  <si>
    <t>Joo J</t>
  </si>
  <si>
    <t>5:148475407</t>
  </si>
  <si>
    <t>HTR4</t>
  </si>
  <si>
    <t>rs2016366</t>
  </si>
  <si>
    <t>1:2582239</t>
  </si>
  <si>
    <t>TNFRSF14,PRXL2B</t>
  </si>
  <si>
    <t>rs2069763</t>
  </si>
  <si>
    <t>Pividori M</t>
  </si>
  <si>
    <t>4:122456327</t>
  </si>
  <si>
    <t>IL2</t>
  </si>
  <si>
    <t>rs2069772</t>
  </si>
  <si>
    <t>4:122451978</t>
  </si>
  <si>
    <t>rs2070600</t>
  </si>
  <si>
    <t>6:32183666</t>
  </si>
  <si>
    <t>AGER</t>
  </si>
  <si>
    <t>Moll M</t>
  </si>
  <si>
    <t>rs2073617</t>
  </si>
  <si>
    <t>8:118952044</t>
  </si>
  <si>
    <t>TNFRSF11B,RNU6-12P</t>
  </si>
  <si>
    <t>rs10043775</t>
  </si>
  <si>
    <t>5:148425557</t>
  </si>
  <si>
    <t>FBXO38</t>
  </si>
  <si>
    <t>rs11938093</t>
  </si>
  <si>
    <t>4:74750631</t>
  </si>
  <si>
    <t>BTC</t>
  </si>
  <si>
    <t>rs2202572</t>
  </si>
  <si>
    <t>18:55899240</t>
  </si>
  <si>
    <t>LINC01416</t>
  </si>
  <si>
    <t>rs13198656</t>
  </si>
  <si>
    <t>6:22004680</t>
  </si>
  <si>
    <t>rs13410025</t>
  </si>
  <si>
    <t>2:238705617</t>
  </si>
  <si>
    <t>rs222482</t>
  </si>
  <si>
    <t>2:42426355</t>
  </si>
  <si>
    <t>COX7A2L,KCNG3</t>
  </si>
  <si>
    <t>rs1902661</t>
  </si>
  <si>
    <t>10:80458350</t>
  </si>
  <si>
    <t>TSPAN14</t>
  </si>
  <si>
    <t>rs2273500</t>
  </si>
  <si>
    <t>20:63355597</t>
  </si>
  <si>
    <t>CHRNA4</t>
  </si>
  <si>
    <t>rs2242900</t>
  </si>
  <si>
    <t>21:35081540</t>
  </si>
  <si>
    <t>rs2955083</t>
  </si>
  <si>
    <t>3:128242335</t>
  </si>
  <si>
    <t>EEFSEC</t>
  </si>
  <si>
    <t>rs3101017</t>
  </si>
  <si>
    <t>6:31765689</t>
  </si>
  <si>
    <t>VWA7</t>
  </si>
  <si>
    <t>rs4585380</t>
  </si>
  <si>
    <t>4:74748153</t>
  </si>
  <si>
    <t>rs73089398</t>
  </si>
  <si>
    <t>7:20908778</t>
  </si>
  <si>
    <t>LINC01162</t>
  </si>
  <si>
    <t>rs7650602</t>
  </si>
  <si>
    <t>3:141428572</t>
  </si>
  <si>
    <t>rs2327650</t>
  </si>
  <si>
    <t>6:135630279</t>
  </si>
  <si>
    <t>LINC00271</t>
  </si>
  <si>
    <t>rs7866939</t>
  </si>
  <si>
    <t>9:82511248</t>
  </si>
  <si>
    <t>MTCO3P40,RPS6P12</t>
  </si>
  <si>
    <t>rs7733410</t>
  </si>
  <si>
    <t>5:148476959</t>
  </si>
  <si>
    <t>rs2383024</t>
  </si>
  <si>
    <t>9:17487947</t>
  </si>
  <si>
    <t>CNTLN</t>
  </si>
  <si>
    <t>rs2456513</t>
  </si>
  <si>
    <t>15:52864618</t>
  </si>
  <si>
    <t>RPSAP55,ONECUT1</t>
  </si>
  <si>
    <t>rs2464523</t>
  </si>
  <si>
    <t>4:88939696</t>
  </si>
  <si>
    <t>rs2468384</t>
  </si>
  <si>
    <t>12:65623681</t>
  </si>
  <si>
    <t>LINC02454,PCNPP3</t>
  </si>
  <si>
    <t>rs249677</t>
  </si>
  <si>
    <t>5:142159774</t>
  </si>
  <si>
    <t>NDFIP1,SPRY4</t>
  </si>
  <si>
    <t>rs252716</t>
  </si>
  <si>
    <t>Guindo-Martínez M</t>
  </si>
  <si>
    <t>5:111089365</t>
  </si>
  <si>
    <t>WDR36,TSLP</t>
  </si>
  <si>
    <t>rs2555019</t>
  </si>
  <si>
    <t>12:114230813</t>
  </si>
  <si>
    <t>LINC02459</t>
  </si>
  <si>
    <t>rs2589561</t>
  </si>
  <si>
    <t>10:9004682</t>
  </si>
  <si>
    <t>LINC02676</t>
  </si>
  <si>
    <t>rs2609279</t>
  </si>
  <si>
    <t>4:88934344</t>
  </si>
  <si>
    <t>rs2614266</t>
  </si>
  <si>
    <t>6:135395394</t>
  </si>
  <si>
    <t>rs2695165</t>
  </si>
  <si>
    <t>15:41781199</t>
  </si>
  <si>
    <t>MAPKBP1</t>
  </si>
  <si>
    <t>rs2811387</t>
  </si>
  <si>
    <t>3:128296335</t>
  </si>
  <si>
    <t>rs2811518</t>
  </si>
  <si>
    <t>3:128294802</t>
  </si>
  <si>
    <t>rs2811525</t>
  </si>
  <si>
    <t>3:128280587</t>
  </si>
  <si>
    <t>rs28377694</t>
  </si>
  <si>
    <t>12:123399523</t>
  </si>
  <si>
    <t>KMT5A</t>
  </si>
  <si>
    <t>rs35926103</t>
  </si>
  <si>
    <t>4:74750496</t>
  </si>
  <si>
    <t>rs28435135</t>
  </si>
  <si>
    <t>6:35727814</t>
  </si>
  <si>
    <t>rs28446321</t>
  </si>
  <si>
    <t>9:95504573</t>
  </si>
  <si>
    <t>rs28617673</t>
  </si>
  <si>
    <t>15:67078906</t>
  </si>
  <si>
    <t>rs2882485</t>
  </si>
  <si>
    <t>2:202115530</t>
  </si>
  <si>
    <t>KIAA2012,KIAA2012-AS1</t>
  </si>
  <si>
    <t>rs1579924</t>
  </si>
  <si>
    <t>8:108312655</t>
  </si>
  <si>
    <t>EIF3E</t>
  </si>
  <si>
    <t>rs2356455</t>
  </si>
  <si>
    <t>14:50626424</t>
  </si>
  <si>
    <t>ATL1</t>
  </si>
  <si>
    <t>rs2955133</t>
  </si>
  <si>
    <t>3:128226479</t>
  </si>
  <si>
    <t>rs274995</t>
  </si>
  <si>
    <t>12:20233722</t>
  </si>
  <si>
    <t>PDE3A-AS1,LINC02468</t>
  </si>
  <si>
    <t>rs34104452</t>
  </si>
  <si>
    <t>15:41552119</t>
  </si>
  <si>
    <t>RPAP1,ELOCP2</t>
  </si>
  <si>
    <t>rs35420030</t>
  </si>
  <si>
    <t>16:53901495</t>
  </si>
  <si>
    <t>FTO</t>
  </si>
  <si>
    <t>rs4800123</t>
  </si>
  <si>
    <t>18:22430278</t>
  </si>
  <si>
    <t>RPS4XP18,ATP7BP1</t>
  </si>
  <si>
    <t>rs4864822</t>
  </si>
  <si>
    <t>4:53785811</t>
  </si>
  <si>
    <t>LNX1,RPL21P44</t>
  </si>
  <si>
    <t>rs4975128</t>
  </si>
  <si>
    <t>4:78487450</t>
  </si>
  <si>
    <t>FRAS1</t>
  </si>
  <si>
    <t>rs3116989</t>
  </si>
  <si>
    <t>6:33131761</t>
  </si>
  <si>
    <t>HLA-DPA3</t>
  </si>
  <si>
    <t>rs6029174</t>
  </si>
  <si>
    <t>20:40546240</t>
  </si>
  <si>
    <t>MAFB,LINC01370</t>
  </si>
  <si>
    <t>rs6079095</t>
  </si>
  <si>
    <t>20:13540281</t>
  </si>
  <si>
    <t>TASP1</t>
  </si>
  <si>
    <t>rs7636026</t>
  </si>
  <si>
    <t>3:172096231</t>
  </si>
  <si>
    <t>FNDC3B</t>
  </si>
  <si>
    <t>rs3190930</t>
  </si>
  <si>
    <t>6:127970054</t>
  </si>
  <si>
    <t>PTPRK</t>
  </si>
  <si>
    <t>rs3253</t>
  </si>
  <si>
    <t>6:169216017</t>
  </si>
  <si>
    <t>THBS2</t>
  </si>
  <si>
    <t>rs326479</t>
  </si>
  <si>
    <t>5:98948530</t>
  </si>
  <si>
    <t>CHD1-DT</t>
  </si>
  <si>
    <t>rs8068952</t>
  </si>
  <si>
    <t>17:61209283</t>
  </si>
  <si>
    <t>BCAS3</t>
  </si>
  <si>
    <t>rs34259893</t>
  </si>
  <si>
    <t>13:99377210</t>
  </si>
  <si>
    <t>rs9438876</t>
  </si>
  <si>
    <t>1:24914625</t>
  </si>
  <si>
    <t>rs34445740</t>
  </si>
  <si>
    <t>15:67183427</t>
  </si>
  <si>
    <t>rs34712979</t>
  </si>
  <si>
    <t>Lung function in heavy smokers (low FEV1 vs high FEV1)</t>
  </si>
  <si>
    <t>4:105897896</t>
  </si>
  <si>
    <t>NPNT</t>
  </si>
  <si>
    <t>Lung function (low FEV1 vs high FEV1)</t>
  </si>
  <si>
    <t>Lung function in never smokers (low FEV1 vs average FEV1)</t>
  </si>
  <si>
    <t>rs34916030</t>
  </si>
  <si>
    <t>4:17899431</t>
  </si>
  <si>
    <t>rs35337335</t>
  </si>
  <si>
    <t>2:136064309</t>
  </si>
  <si>
    <t>CXCR4,DARS1-AS1</t>
  </si>
  <si>
    <t>rs35413759</t>
  </si>
  <si>
    <t>5:157491139</t>
  </si>
  <si>
    <t>rs2818103</t>
  </si>
  <si>
    <t>Early chronic obstructive pulmonary disease</t>
  </si>
  <si>
    <t>Lee YJ</t>
  </si>
  <si>
    <t>6:67666003</t>
  </si>
  <si>
    <t>rs9354627</t>
  </si>
  <si>
    <t>6:67751094</t>
  </si>
  <si>
    <t>rs35467801</t>
  </si>
  <si>
    <t>5:35881029</t>
  </si>
  <si>
    <t>IL7R,CAPSL</t>
  </si>
  <si>
    <t>rs35586997</t>
  </si>
  <si>
    <t>6:121441087</t>
  </si>
  <si>
    <t>GJA1</t>
  </si>
  <si>
    <t>rs35688953</t>
  </si>
  <si>
    <t>15:67347791</t>
  </si>
  <si>
    <t>IQCH-AS1,IQCH</t>
  </si>
  <si>
    <t>rs10784482</t>
  </si>
  <si>
    <t>12:65598186</t>
  </si>
  <si>
    <t>LINC02454</t>
  </si>
  <si>
    <t>rs12331869</t>
  </si>
  <si>
    <t>4:55145982</t>
  </si>
  <si>
    <t>KDR,RN7SL822P</t>
  </si>
  <si>
    <t>rs12437465</t>
  </si>
  <si>
    <t>15:73950905</t>
  </si>
  <si>
    <t>LOXL1</t>
  </si>
  <si>
    <t>rs3732192</t>
  </si>
  <si>
    <t>2:228727588</t>
  </si>
  <si>
    <t>rs3784143</t>
  </si>
  <si>
    <t>14:69612583</t>
  </si>
  <si>
    <t>SUSD6</t>
  </si>
  <si>
    <t>rs3785631</t>
  </si>
  <si>
    <t>17:16042632</t>
  </si>
  <si>
    <t>NCOR1,TTC19</t>
  </si>
  <si>
    <t>rs3791679</t>
  </si>
  <si>
    <t>2:55869757</t>
  </si>
  <si>
    <t>EFEMP1</t>
  </si>
  <si>
    <t>rs3805236</t>
  </si>
  <si>
    <t>4:143436584</t>
  </si>
  <si>
    <t>rs3808862</t>
  </si>
  <si>
    <t>9:38070586</t>
  </si>
  <si>
    <t>U8,SHB</t>
  </si>
  <si>
    <t>rs3825199</t>
  </si>
  <si>
    <t>12:93583178</t>
  </si>
  <si>
    <t>SOCS2</t>
  </si>
  <si>
    <t>rs3853750</t>
  </si>
  <si>
    <t>5:110818610</t>
  </si>
  <si>
    <t>SLC25A46,BCLAF1P1</t>
  </si>
  <si>
    <t>rs4099209</t>
  </si>
  <si>
    <t>5:110826563</t>
  </si>
  <si>
    <t>SLC25A46</t>
  </si>
  <si>
    <t>rs411919</t>
  </si>
  <si>
    <t>6:33226700</t>
  </si>
  <si>
    <t>ZNF70P1,HTATSF1P1</t>
  </si>
  <si>
    <t>rs41271299</t>
  </si>
  <si>
    <t>6:19839184</t>
  </si>
  <si>
    <t>ID4</t>
  </si>
  <si>
    <t>rs41285280</t>
  </si>
  <si>
    <t>6:127970504</t>
  </si>
  <si>
    <t>4:122394921</t>
  </si>
  <si>
    <t>rs4310653</t>
  </si>
  <si>
    <t>12:60524706</t>
  </si>
  <si>
    <t>rs12917612</t>
  </si>
  <si>
    <t>15:67198936</t>
  </si>
  <si>
    <t>AAGAB,SMAD3</t>
  </si>
  <si>
    <t>rs4380538</t>
  </si>
  <si>
    <t>4:122527407</t>
  </si>
  <si>
    <t>IL21,IL2</t>
  </si>
  <si>
    <t>rs4452296</t>
  </si>
  <si>
    <t>3:71369176</t>
  </si>
  <si>
    <t>FOXP1</t>
  </si>
  <si>
    <t>rs449454</t>
  </si>
  <si>
    <t>5:142153497</t>
  </si>
  <si>
    <t>rs13192954</t>
  </si>
  <si>
    <t>6:35665679</t>
  </si>
  <si>
    <t>rs2227946</t>
  </si>
  <si>
    <t>20:49068783</t>
  </si>
  <si>
    <t>CSE1L</t>
  </si>
  <si>
    <t>rs4594881</t>
  </si>
  <si>
    <t>5:35846713</t>
  </si>
  <si>
    <t>IL7R,SPEF2</t>
  </si>
  <si>
    <t>rs2279112</t>
  </si>
  <si>
    <t>8:119416784</t>
  </si>
  <si>
    <t>CCN3</t>
  </si>
  <si>
    <t>rs4660861</t>
  </si>
  <si>
    <t>1:45480964</t>
  </si>
  <si>
    <t>TESK2</t>
  </si>
  <si>
    <t>rs2999090</t>
  </si>
  <si>
    <t>3:128212497</t>
  </si>
  <si>
    <t>rs3129860</t>
  </si>
  <si>
    <t>6:32433302</t>
  </si>
  <si>
    <t>TSBP1-AS1,HLA-DRA</t>
  </si>
  <si>
    <t>rs34469991</t>
  </si>
  <si>
    <t>11:66936346</t>
  </si>
  <si>
    <t>PC</t>
  </si>
  <si>
    <t>rs4792721</t>
  </si>
  <si>
    <t>17:16103513</t>
  </si>
  <si>
    <t>NCOR1</t>
  </si>
  <si>
    <t>rs4776905</t>
  </si>
  <si>
    <t>15:67207992</t>
  </si>
  <si>
    <t>AAGAB</t>
  </si>
  <si>
    <t>rs55805406</t>
  </si>
  <si>
    <t>2:55972421</t>
  </si>
  <si>
    <t>MIR217HG</t>
  </si>
  <si>
    <t>rs56264120</t>
  </si>
  <si>
    <t>3:57533467</t>
  </si>
  <si>
    <t>DNAH12</t>
  </si>
  <si>
    <t>rs4845783</t>
  </si>
  <si>
    <t>Torgerson DG</t>
  </si>
  <si>
    <t>1:152520083</t>
  </si>
  <si>
    <t>LCE3E,CRCT1</t>
  </si>
  <si>
    <t>rs4846480</t>
  </si>
  <si>
    <t>Chronic obstructive pulmonary disease (severe)</t>
  </si>
  <si>
    <t>1:218425127</t>
  </si>
  <si>
    <t>TGFB2</t>
  </si>
  <si>
    <t>Mathur R</t>
  </si>
  <si>
    <t>rs62316310</t>
  </si>
  <si>
    <t>4:74751319</t>
  </si>
  <si>
    <t>rs4921290</t>
  </si>
  <si>
    <t>5:160487233</t>
  </si>
  <si>
    <t>MIR3142HG</t>
  </si>
  <si>
    <t>rs4952375</t>
  </si>
  <si>
    <t>2:41789723</t>
  </si>
  <si>
    <t>LDHAP3</t>
  </si>
  <si>
    <t>rs4957082</t>
  </si>
  <si>
    <t>5:658045</t>
  </si>
  <si>
    <t>CEP72</t>
  </si>
  <si>
    <t>rs4973115</t>
  </si>
  <si>
    <t>2:228726001</t>
  </si>
  <si>
    <t>rs6902771</t>
  </si>
  <si>
    <t>6:151836746</t>
  </si>
  <si>
    <t>ESR1</t>
  </si>
  <si>
    <t>rs55743914</t>
  </si>
  <si>
    <t>6:127972417</t>
  </si>
  <si>
    <t>rs71455793</t>
  </si>
  <si>
    <t>11:65947733</t>
  </si>
  <si>
    <t>TSGA10IP</t>
  </si>
  <si>
    <t>rs56045941</t>
  </si>
  <si>
    <t>21:35049034</t>
  </si>
  <si>
    <t>rs72894003</t>
  </si>
  <si>
    <t>6:34807319</t>
  </si>
  <si>
    <t>UHRF1BP1</t>
  </si>
  <si>
    <t>rs56180096</t>
  </si>
  <si>
    <t>6:7792087</t>
  </si>
  <si>
    <t>rs78973239</t>
  </si>
  <si>
    <t>10:122457898</t>
  </si>
  <si>
    <t>ARMS2,HTRA1</t>
  </si>
  <si>
    <t>rs56890592</t>
  </si>
  <si>
    <t>5:107326511</t>
  </si>
  <si>
    <t>EFNA5</t>
  </si>
  <si>
    <t>rs11154801</t>
  </si>
  <si>
    <t>6:135418217</t>
  </si>
  <si>
    <t>rs59985551</t>
  </si>
  <si>
    <t>2:55879793</t>
  </si>
  <si>
    <t>rs60962207</t>
  </si>
  <si>
    <t>3:25663512</t>
  </si>
  <si>
    <t>TOP2B</t>
  </si>
  <si>
    <t>rs60967688</t>
  </si>
  <si>
    <t>17:30110034</t>
  </si>
  <si>
    <t>NSRP1,EFCAB5</t>
  </si>
  <si>
    <t>rs61980882</t>
  </si>
  <si>
    <t>14:74554761</t>
  </si>
  <si>
    <t>LTBP2</t>
  </si>
  <si>
    <t>2:238951008</t>
  </si>
  <si>
    <t>LINC01940,HDAC4</t>
  </si>
  <si>
    <t>rs62201738</t>
  </si>
  <si>
    <t>2:228637481</t>
  </si>
  <si>
    <t>rs62202378</t>
  </si>
  <si>
    <t>2:228697179</t>
  </si>
  <si>
    <t>rs62381975</t>
  </si>
  <si>
    <t>5:142133453</t>
  </si>
  <si>
    <t>rs3130342</t>
  </si>
  <si>
    <t>6:32112369</t>
  </si>
  <si>
    <t>TNXB</t>
  </si>
  <si>
    <t>rs6440008</t>
  </si>
  <si>
    <t>3:141435700</t>
  </si>
  <si>
    <t>rs6460017</t>
  </si>
  <si>
    <t>7:156319454</t>
  </si>
  <si>
    <t>Y_RNA,LINC01006</t>
  </si>
  <si>
    <t>rs6594500</t>
  </si>
  <si>
    <t>5:111135296</t>
  </si>
  <si>
    <t>RPS3AP21,WDR36</t>
  </si>
  <si>
    <t>rs6604614</t>
  </si>
  <si>
    <t>1:218458110</t>
  </si>
  <si>
    <t>rs661818</t>
  </si>
  <si>
    <t>7:18320933</t>
  </si>
  <si>
    <t>HDAC9</t>
  </si>
  <si>
    <t>rs67265131</t>
  </si>
  <si>
    <t>5:78260206</t>
  </si>
  <si>
    <t>AP3B1</t>
  </si>
  <si>
    <t>rs674621</t>
  </si>
  <si>
    <t>6:116935855</t>
  </si>
  <si>
    <t>RFX6</t>
  </si>
  <si>
    <t>rs6747814</t>
  </si>
  <si>
    <t>2:202115995</t>
  </si>
  <si>
    <t>rs6752657</t>
  </si>
  <si>
    <t>2:240901124</t>
  </si>
  <si>
    <t>MAB21L4,CROCC2</t>
  </si>
  <si>
    <t>rs675495</t>
  </si>
  <si>
    <t>6:116936036</t>
  </si>
  <si>
    <t>RPS29P13,RFX6</t>
  </si>
  <si>
    <t>rs6763931</t>
  </si>
  <si>
    <t>3:141383991</t>
  </si>
  <si>
    <t>rs6856422</t>
  </si>
  <si>
    <t>4:105920805</t>
  </si>
  <si>
    <t>rs6866614</t>
  </si>
  <si>
    <t>5:132451445</t>
  </si>
  <si>
    <t>IRF1-AS1,IRF1</t>
  </si>
  <si>
    <t>rs6872411</t>
  </si>
  <si>
    <t>5:124974999</t>
  </si>
  <si>
    <t>LINC02240</t>
  </si>
  <si>
    <t>rs7274811</t>
  </si>
  <si>
    <t>20:33745375</t>
  </si>
  <si>
    <t>ZNF341</t>
  </si>
  <si>
    <t>rs6907088</t>
  </si>
  <si>
    <t>6:116937511</t>
  </si>
  <si>
    <t>RFX6,RPS29P13</t>
  </si>
  <si>
    <t>rs6907629</t>
  </si>
  <si>
    <t>6:167156031</t>
  </si>
  <si>
    <t>TCP10L2,GPR31</t>
  </si>
  <si>
    <t>rs6916825</t>
  </si>
  <si>
    <t>6:135656739</t>
  </si>
  <si>
    <t>rs6923462</t>
  </si>
  <si>
    <t>6:7800879</t>
  </si>
  <si>
    <t>rs6927172</t>
  </si>
  <si>
    <t>6:137681038</t>
  </si>
  <si>
    <t>LINC02539</t>
  </si>
  <si>
    <t>rs6941396</t>
  </si>
  <si>
    <t>6:135606388</t>
  </si>
  <si>
    <t>rs6951144</t>
  </si>
  <si>
    <t>7:18872166</t>
  </si>
  <si>
    <t>9:16986114</t>
  </si>
  <si>
    <t>RN7SL720P,BNC2</t>
  </si>
  <si>
    <t>rs7378759</t>
  </si>
  <si>
    <t>5:78142862</t>
  </si>
  <si>
    <t>rs7083350</t>
  </si>
  <si>
    <t>10:62489411</t>
  </si>
  <si>
    <t>ZNF365,ALDH7A1P4</t>
  </si>
  <si>
    <t>rs11651885</t>
  </si>
  <si>
    <t>17:61208902</t>
  </si>
  <si>
    <t>rs12513481</t>
  </si>
  <si>
    <t>5:78155004</t>
  </si>
  <si>
    <t>rs17034666</t>
  </si>
  <si>
    <t>2:108955052</t>
  </si>
  <si>
    <t>EDAR</t>
  </si>
  <si>
    <t>rs7182990</t>
  </si>
  <si>
    <t>15:82845847</t>
  </si>
  <si>
    <t>HOMER2</t>
  </si>
  <si>
    <t>rs1859962</t>
  </si>
  <si>
    <t>Jackson VE</t>
  </si>
  <si>
    <t>17:71112612</t>
  </si>
  <si>
    <t>CASC17</t>
  </si>
  <si>
    <t>rs1928168</t>
  </si>
  <si>
    <t>6:22017509</t>
  </si>
  <si>
    <t>rs28405185</t>
  </si>
  <si>
    <t>15:99692032</t>
  </si>
  <si>
    <t>MEF2A</t>
  </si>
  <si>
    <t>rs4800410</t>
  </si>
  <si>
    <t>18:22452891</t>
  </si>
  <si>
    <t>ATP7BP1,RPS4XP18</t>
  </si>
  <si>
    <t>rs7144263</t>
  </si>
  <si>
    <t>14:74438928</t>
  </si>
  <si>
    <t>NPC2,SYNDIG1L</t>
  </si>
  <si>
    <t>rs723149</t>
  </si>
  <si>
    <t>7:46537458</t>
  </si>
  <si>
    <t>rs724016</t>
  </si>
  <si>
    <t>3:141386728</t>
  </si>
  <si>
    <t>rs72699188</t>
  </si>
  <si>
    <t>9:6176871</t>
  </si>
  <si>
    <t>GTF3AP1</t>
  </si>
  <si>
    <t>rs75104038</t>
  </si>
  <si>
    <t>6:34222327</t>
  </si>
  <si>
    <t>CYCSP55,HMGA1</t>
  </si>
  <si>
    <t>15:100152748</t>
  </si>
  <si>
    <t>rs72776472</t>
  </si>
  <si>
    <t>5:78199207</t>
  </si>
  <si>
    <t>rs2290846</t>
  </si>
  <si>
    <t>4:150277928</t>
  </si>
  <si>
    <t>LRBA</t>
  </si>
  <si>
    <t>rs34269854</t>
  </si>
  <si>
    <t>8:22607647</t>
  </si>
  <si>
    <t>CCAR2</t>
  </si>
  <si>
    <t>rs35814183</t>
  </si>
  <si>
    <t>2:235659633</t>
  </si>
  <si>
    <t>AGAP1</t>
  </si>
  <si>
    <t>rs7299632</t>
  </si>
  <si>
    <t>12:95838376</t>
  </si>
  <si>
    <t>SNRPF-DT</t>
  </si>
  <si>
    <t>rs7306438</t>
  </si>
  <si>
    <t>12:15124179</t>
  </si>
  <si>
    <t>RERG</t>
  </si>
  <si>
    <t>rs73071612</t>
  </si>
  <si>
    <t>7:27585850</t>
  </si>
  <si>
    <t>HIBADH</t>
  </si>
  <si>
    <t>rs7307510</t>
  </si>
  <si>
    <t>12:95843792</t>
  </si>
  <si>
    <t>LINC02410,SNRPF</t>
  </si>
  <si>
    <t>rs7198383</t>
  </si>
  <si>
    <t>16:8569748</t>
  </si>
  <si>
    <t>TMEM114</t>
  </si>
  <si>
    <t>rs73093445</t>
  </si>
  <si>
    <t>3:71493128</t>
  </si>
  <si>
    <t>rs732990</t>
  </si>
  <si>
    <t>2:26619278</t>
  </si>
  <si>
    <t>CIB4</t>
  </si>
  <si>
    <t>rs734999</t>
  </si>
  <si>
    <t>1:2581777</t>
  </si>
  <si>
    <t>rs73786772</t>
  </si>
  <si>
    <t>5:111136093</t>
  </si>
  <si>
    <t>rs8027022</t>
  </si>
  <si>
    <t>15:73933797</t>
  </si>
  <si>
    <t>rs74538397</t>
  </si>
  <si>
    <t>2:101962555</t>
  </si>
  <si>
    <t>LINC01127</t>
  </si>
  <si>
    <t>rs7460090</t>
  </si>
  <si>
    <t>8:56281604</t>
  </si>
  <si>
    <t>CHCHD7,SDR16C5</t>
  </si>
  <si>
    <t>rs9271346</t>
  </si>
  <si>
    <t>6:32615691</t>
  </si>
  <si>
    <t>HLA-DQA1,HLA-DRB1</t>
  </si>
  <si>
    <t>rs7514261</t>
  </si>
  <si>
    <t>1:196731784</t>
  </si>
  <si>
    <t>rs75584197</t>
  </si>
  <si>
    <t>4:18166333</t>
  </si>
  <si>
    <t>LINC02438,LCORL</t>
  </si>
  <si>
    <t>rs7571971</t>
  </si>
  <si>
    <t>2:88595833</t>
  </si>
  <si>
    <t>EIF2AK3</t>
  </si>
  <si>
    <t>rs7593335</t>
  </si>
  <si>
    <t>2:88578615</t>
  </si>
  <si>
    <t>rs946210</t>
  </si>
  <si>
    <t>1:118932211</t>
  </si>
  <si>
    <t>TBX15</t>
  </si>
  <si>
    <t>rs76219171</t>
  </si>
  <si>
    <t>16:50155018</t>
  </si>
  <si>
    <t>TENT4B</t>
  </si>
  <si>
    <t>rs10438355</t>
  </si>
  <si>
    <t>15:67195211</t>
  </si>
  <si>
    <t>rs7635633</t>
  </si>
  <si>
    <t>3:99837952</t>
  </si>
  <si>
    <t>CMSS1,FILIP1L</t>
  </si>
  <si>
    <t>rs11031736</t>
  </si>
  <si>
    <t>11:32350208</t>
  </si>
  <si>
    <t>WT1,THEM7P</t>
  </si>
  <si>
    <t>rs12018053</t>
  </si>
  <si>
    <t>5:65371860</t>
  </si>
  <si>
    <t>ADAMTS6</t>
  </si>
  <si>
    <t>rs12571363</t>
  </si>
  <si>
    <t>10:122471096</t>
  </si>
  <si>
    <t>HTRA1</t>
  </si>
  <si>
    <t>rs12711468</t>
  </si>
  <si>
    <t>16:86952425</t>
  </si>
  <si>
    <t>rs7705042</t>
  </si>
  <si>
    <t>5:142112854</t>
  </si>
  <si>
    <t>rs7717955</t>
  </si>
  <si>
    <t>5:35862739</t>
  </si>
  <si>
    <t>IL7R</t>
  </si>
  <si>
    <t>rs13124563</t>
  </si>
  <si>
    <t>4:9925929</t>
  </si>
  <si>
    <t>SLC2A9</t>
  </si>
  <si>
    <t>rs1545837</t>
  </si>
  <si>
    <t>8:22620294</t>
  </si>
  <si>
    <t>rs1859164</t>
  </si>
  <si>
    <t>7:27178800</t>
  </si>
  <si>
    <t>HOXA10</t>
  </si>
  <si>
    <t>rs2217083</t>
  </si>
  <si>
    <t>3:152270138</t>
  </si>
  <si>
    <t>MBNL1</t>
  </si>
  <si>
    <t>rs2326420</t>
  </si>
  <si>
    <t>20:4078510</t>
  </si>
  <si>
    <t>RPL21P2,SMOX</t>
  </si>
  <si>
    <t>rs2346133</t>
  </si>
  <si>
    <t>2:18547010</t>
  </si>
  <si>
    <t>RDH14</t>
  </si>
  <si>
    <t>rs7734635</t>
  </si>
  <si>
    <t>5:110823145</t>
  </si>
  <si>
    <t>rs77393224</t>
  </si>
  <si>
    <t>6:34413359</t>
  </si>
  <si>
    <t>RPS10-NUDT3</t>
  </si>
  <si>
    <t>rs4337252</t>
  </si>
  <si>
    <t>15:73934424</t>
  </si>
  <si>
    <t>rs4822108</t>
  </si>
  <si>
    <t>22:42309864</t>
  </si>
  <si>
    <t>rs7806296</t>
  </si>
  <si>
    <t>7:18304472</t>
  </si>
  <si>
    <t>rs784330</t>
  </si>
  <si>
    <t>18:55827738</t>
  </si>
  <si>
    <t>LINC01415,LINC01416</t>
  </si>
  <si>
    <t>rs7846385</t>
  </si>
  <si>
    <t>8:77247943</t>
  </si>
  <si>
    <t>HIGD1AP18,PKIA-AS1</t>
  </si>
  <si>
    <t>rs56119276</t>
  </si>
  <si>
    <t>9:95518374</t>
  </si>
  <si>
    <t>LINC00476,PTCH1</t>
  </si>
  <si>
    <t>rs56298217</t>
  </si>
  <si>
    <t>15:74622308</t>
  </si>
  <si>
    <t>CLK3</t>
  </si>
  <si>
    <t>rs7080150</t>
  </si>
  <si>
    <t>10:71246180</t>
  </si>
  <si>
    <t>UNC5B</t>
  </si>
  <si>
    <t>rs73192103</t>
  </si>
  <si>
    <t>3:122533533</t>
  </si>
  <si>
    <t>PARP9</t>
  </si>
  <si>
    <t>rs79027916</t>
  </si>
  <si>
    <t>20:34067012</t>
  </si>
  <si>
    <t>RALY</t>
  </si>
  <si>
    <t>rs7911712</t>
  </si>
  <si>
    <t>Emphysema-related traits</t>
  </si>
  <si>
    <t>Kong X</t>
  </si>
  <si>
    <t>TMEM72-AS1</t>
  </si>
  <si>
    <t>10:44824206</t>
  </si>
  <si>
    <t>rs7913896</t>
  </si>
  <si>
    <t>Early chronic obstructive pulmonary disease in never smokers</t>
  </si>
  <si>
    <t>10:26617637</t>
  </si>
  <si>
    <t>FAM238A,FAM238B</t>
  </si>
  <si>
    <t>rs79214621</t>
  </si>
  <si>
    <t>11:66874932</t>
  </si>
  <si>
    <t>rs76154380</t>
  </si>
  <si>
    <t>1:2253199</t>
  </si>
  <si>
    <t>SKI</t>
  </si>
  <si>
    <t>rs7957563</t>
  </si>
  <si>
    <t>12:18905684</t>
  </si>
  <si>
    <t>RPL7P6,CAPZA3</t>
  </si>
  <si>
    <t>rs8014234</t>
  </si>
  <si>
    <t>14:68396197</t>
  </si>
  <si>
    <t>RAD51B</t>
  </si>
  <si>
    <t>rs8025774</t>
  </si>
  <si>
    <t>15:67190938</t>
  </si>
  <si>
    <t>rs803915</t>
  </si>
  <si>
    <t>9:116654452</t>
  </si>
  <si>
    <t>rs803923</t>
  </si>
  <si>
    <t>9:116639371</t>
  </si>
  <si>
    <t>rs8040868</t>
  </si>
  <si>
    <t>15:78618839</t>
  </si>
  <si>
    <t>CHRNA3</t>
  </si>
  <si>
    <t>Pre bronchodilator FEV1</t>
  </si>
  <si>
    <t>Lutz SM</t>
  </si>
  <si>
    <t>rs8080061</t>
  </si>
  <si>
    <t>17:17873075</t>
  </si>
  <si>
    <t>TOM1L2</t>
  </si>
  <si>
    <t>rs886444</t>
  </si>
  <si>
    <t>17:47974545</t>
  </si>
  <si>
    <t>CDK5RAP3</t>
  </si>
  <si>
    <t>rs913679</t>
  </si>
  <si>
    <t>20:50353535</t>
  </si>
  <si>
    <t>RN7SL636P,LINC01271</t>
  </si>
  <si>
    <t>rs9385792</t>
  </si>
  <si>
    <t>6:137337419</t>
  </si>
  <si>
    <t>rs8116198</t>
  </si>
  <si>
    <t>20:34526396</t>
  </si>
  <si>
    <t>ITCH,DYNLRB1</t>
  </si>
  <si>
    <t>rs8126516</t>
  </si>
  <si>
    <t>21:35080321</t>
  </si>
  <si>
    <t>rs827620</t>
  </si>
  <si>
    <t>10:8960206</t>
  </si>
  <si>
    <t>rs9600062</t>
  </si>
  <si>
    <t>13:73034570</t>
  </si>
  <si>
    <t>PSMD10P3,PIBF1</t>
  </si>
  <si>
    <t>rs886997</t>
  </si>
  <si>
    <t>6:30010092</t>
  </si>
  <si>
    <t>ZNRD1ASP</t>
  </si>
  <si>
    <t>13:99380092</t>
  </si>
  <si>
    <t>rs9788269</t>
  </si>
  <si>
    <t>12:93801114</t>
  </si>
  <si>
    <t>CRADD</t>
  </si>
  <si>
    <t>rs5772996</t>
  </si>
  <si>
    <t>1:22252083</t>
  </si>
  <si>
    <t>MIR4418</t>
  </si>
  <si>
    <t>rs9292394</t>
  </si>
  <si>
    <t>5:30661466</t>
  </si>
  <si>
    <t>rs1420466</t>
  </si>
  <si>
    <t>3:169000309</t>
  </si>
  <si>
    <t>LINC01997,LINC02082</t>
  </si>
  <si>
    <t>rs9391855</t>
  </si>
  <si>
    <t>6:32182024</t>
  </si>
  <si>
    <t>rs9407640</t>
  </si>
  <si>
    <t>9:1574877</t>
  </si>
  <si>
    <t>RNA5SP279,SMARCA2</t>
  </si>
  <si>
    <t>rs9435731</t>
  </si>
  <si>
    <t>1:16979534</t>
  </si>
  <si>
    <t>MFAP2</t>
  </si>
  <si>
    <t>rs9435733</t>
  </si>
  <si>
    <t>1:16981759</t>
  </si>
  <si>
    <t>ATP13A2,MFAP2</t>
  </si>
  <si>
    <t>rs3130490</t>
  </si>
  <si>
    <t>6:31771343</t>
  </si>
  <si>
    <t>rs9508021</t>
  </si>
  <si>
    <t>13:28393440</t>
  </si>
  <si>
    <t>FLT1</t>
  </si>
  <si>
    <t>rs959064</t>
  </si>
  <si>
    <t>9:106757349</t>
  </si>
  <si>
    <t>RNA5SP292,LINC01505</t>
  </si>
  <si>
    <t>rs77987301</t>
  </si>
  <si>
    <t>10:8850422</t>
  </si>
  <si>
    <t>rs967497</t>
  </si>
  <si>
    <t>9:129181564</t>
  </si>
  <si>
    <t>IER5L</t>
  </si>
  <si>
    <t>rs974335</t>
  </si>
  <si>
    <t>8:68665091</t>
  </si>
  <si>
    <t>rs2165220</t>
  </si>
  <si>
    <t>2:12040788</t>
  </si>
  <si>
    <t>MIR3681HG</t>
  </si>
  <si>
    <t>rs4675644</t>
  </si>
  <si>
    <t>2:206975608</t>
  </si>
  <si>
    <t>CPO,KLF7</t>
  </si>
  <si>
    <t>rs9813229</t>
  </si>
  <si>
    <t>3:56707557</t>
  </si>
  <si>
    <t>TASOR,ARHGEF3</t>
  </si>
  <si>
    <t>rs9908143</t>
  </si>
  <si>
    <t>17:64758468</t>
  </si>
  <si>
    <t>ARHGAP27P1-BPTFP1-KPNA2P3,KPNA2P3</t>
  </si>
  <si>
    <t>rs996856</t>
  </si>
  <si>
    <t>9:106725629</t>
  </si>
  <si>
    <t>LINC01505</t>
  </si>
  <si>
    <t>traitName</t>
  </si>
  <si>
    <t>pubmedId</t>
  </si>
  <si>
    <t>rs9272226</t>
  </si>
  <si>
    <t>6:32634619</t>
  </si>
  <si>
    <t>HLA-DQA1</t>
  </si>
  <si>
    <t>rs10986291</t>
  </si>
  <si>
    <t>9:124253992</t>
  </si>
  <si>
    <t>NEK6</t>
  </si>
  <si>
    <t>Johansson Ã…</t>
  </si>
  <si>
    <t>rs10699671</t>
  </si>
  <si>
    <t>5:142139376</t>
  </si>
  <si>
    <t>rs10838435</t>
  </si>
  <si>
    <t>11:45223352</t>
  </si>
  <si>
    <t>rs11038359</t>
  </si>
  <si>
    <t>11:45223987</t>
  </si>
  <si>
    <t>rs111204083</t>
  </si>
  <si>
    <t>1:55663086</t>
  </si>
  <si>
    <t>Y_RNA,LINC01755</t>
  </si>
  <si>
    <t>rs11155242</t>
  </si>
  <si>
    <t>6:142370412</t>
  </si>
  <si>
    <t>ADGRG6</t>
  </si>
  <si>
    <t>rs11259936</t>
  </si>
  <si>
    <t>15:83911830</t>
  </si>
  <si>
    <t>rs113990608</t>
  </si>
  <si>
    <t>4:176784106</t>
  </si>
  <si>
    <t>VEGFC</t>
  </si>
  <si>
    <t>rs149317277</t>
  </si>
  <si>
    <t>7:20384301</t>
  </si>
  <si>
    <t>rs1694112</t>
  </si>
  <si>
    <t>6:32681887</t>
  </si>
  <si>
    <t>MTCO3P1,HLA-DQB1</t>
  </si>
  <si>
    <t>rs114444221</t>
  </si>
  <si>
    <t>6:31335547</t>
  </si>
  <si>
    <t>LINC02571,HLA-B</t>
  </si>
  <si>
    <t>rs11622562</t>
  </si>
  <si>
    <t>14:77050805</t>
  </si>
  <si>
    <t>LINC02288</t>
  </si>
  <si>
    <t>rs11637011</t>
  </si>
  <si>
    <t>15:37824469</t>
  </si>
  <si>
    <t>TMCO5A,Metazoa_SRP</t>
  </si>
  <si>
    <t>rs11697918</t>
  </si>
  <si>
    <t>20:914682</t>
  </si>
  <si>
    <t>ANGPT4</t>
  </si>
  <si>
    <t>rs11788591</t>
  </si>
  <si>
    <t>9:129740522</t>
  </si>
  <si>
    <t>PTGES</t>
  </si>
  <si>
    <t>rs2701184</t>
  </si>
  <si>
    <t>12:120915285</t>
  </si>
  <si>
    <t>CLIC1P1,RPL12P33</t>
  </si>
  <si>
    <t>rs1223585</t>
  </si>
  <si>
    <t>10:94004859</t>
  </si>
  <si>
    <t>rs12411216</t>
  </si>
  <si>
    <t>1:155194689</t>
  </si>
  <si>
    <t>MUC1,THBS3-AS1</t>
  </si>
  <si>
    <t>rs3826620</t>
  </si>
  <si>
    <t>18:62354271</t>
  </si>
  <si>
    <t>TNFRSF11A</t>
  </si>
  <si>
    <t>rs3894194</t>
  </si>
  <si>
    <t>Moffatt MF</t>
  </si>
  <si>
    <t>17:39965740</t>
  </si>
  <si>
    <t>GSDMA</t>
  </si>
  <si>
    <t>rs4978607</t>
  </si>
  <si>
    <t>9:114746157</t>
  </si>
  <si>
    <t>TEX48,TNFSF15</t>
  </si>
  <si>
    <t>rs541559418</t>
  </si>
  <si>
    <t>1:151788046</t>
  </si>
  <si>
    <t>TDRKH</t>
  </si>
  <si>
    <t>rs12698403</t>
  </si>
  <si>
    <t>7:156334552</t>
  </si>
  <si>
    <t>rs77000868</t>
  </si>
  <si>
    <t>10:9028714</t>
  </si>
  <si>
    <t>rs13292648</t>
  </si>
  <si>
    <t>9:137191539</t>
  </si>
  <si>
    <t>TPRN,SSNA1</t>
  </si>
  <si>
    <t>rs118077070</t>
  </si>
  <si>
    <t>10:8995706</t>
  </si>
  <si>
    <t>rs138677395</t>
  </si>
  <si>
    <t>2:65686680</t>
  </si>
  <si>
    <t>MIR4778,KRT18P33</t>
  </si>
  <si>
    <t>rs138712596</t>
  </si>
  <si>
    <t>3:7902537</t>
  </si>
  <si>
    <t>LMCD1-AS1</t>
  </si>
  <si>
    <t>rs1441147</t>
  </si>
  <si>
    <t>Ong BA</t>
  </si>
  <si>
    <t>2:181647129</t>
  </si>
  <si>
    <t>CERKL</t>
  </si>
  <si>
    <t>rs6580550</t>
  </si>
  <si>
    <t>5:148476669</t>
  </si>
  <si>
    <t>rs1784775</t>
  </si>
  <si>
    <t>11:111601736</t>
  </si>
  <si>
    <t>LAYN,SIK2</t>
  </si>
  <si>
    <t>rs1784776</t>
  </si>
  <si>
    <t>11:111601668</t>
  </si>
  <si>
    <t>rs1789358</t>
  </si>
  <si>
    <t>11:111603392</t>
  </si>
  <si>
    <t>SIK2</t>
  </si>
  <si>
    <t>rs6905736</t>
  </si>
  <si>
    <t>6:19843536</t>
  </si>
  <si>
    <t>ID4,MBOAT1</t>
  </si>
  <si>
    <t>rs224187</t>
  </si>
  <si>
    <t>16:3153292</t>
  </si>
  <si>
    <t>OR1F1,CASP16P</t>
  </si>
  <si>
    <t>rs2287749</t>
  </si>
  <si>
    <t>5:157491842</t>
  </si>
  <si>
    <t>rs10054063</t>
  </si>
  <si>
    <t>5:173965395</t>
  </si>
  <si>
    <t>CPEB4,C5orf47</t>
  </si>
  <si>
    <t>rs2426338</t>
  </si>
  <si>
    <t>20:51646224</t>
  </si>
  <si>
    <t>ATP9A</t>
  </si>
  <si>
    <t>Guindo-MartÃ­nez M</t>
  </si>
  <si>
    <t>rs146059675</t>
  </si>
  <si>
    <t>19:31338847</t>
  </si>
  <si>
    <t>TSHZ3</t>
  </si>
  <si>
    <t>rs2585059</t>
  </si>
  <si>
    <t>15:83616602</t>
  </si>
  <si>
    <t>SH3GL3</t>
  </si>
  <si>
    <t>rs2621419</t>
  </si>
  <si>
    <t>6:32773229</t>
  </si>
  <si>
    <t>HLA-DQB2,HLA-DOB</t>
  </si>
  <si>
    <t>rs254431</t>
  </si>
  <si>
    <t>5:142389810</t>
  </si>
  <si>
    <t>SPRY4-AS1</t>
  </si>
  <si>
    <t>rs2799098</t>
  </si>
  <si>
    <t>1:218348267</t>
  </si>
  <si>
    <t>rs2834787</t>
  </si>
  <si>
    <t>21:35130261</t>
  </si>
  <si>
    <t>rs28383364</t>
  </si>
  <si>
    <t>6:32639135</t>
  </si>
  <si>
    <t>rs2961920</t>
  </si>
  <si>
    <t>5:160484499</t>
  </si>
  <si>
    <t>rs3001115</t>
  </si>
  <si>
    <t>9:110641566</t>
  </si>
  <si>
    <t>SVEP1,MUSK</t>
  </si>
  <si>
    <t>rs3001122</t>
  </si>
  <si>
    <t>9:110668037</t>
  </si>
  <si>
    <t>rs3121580</t>
  </si>
  <si>
    <t>1:218318779</t>
  </si>
  <si>
    <t>RRP15</t>
  </si>
  <si>
    <t>rs34093919</t>
  </si>
  <si>
    <t>19:40611394</t>
  </si>
  <si>
    <t>rs34187268</t>
  </si>
  <si>
    <t>9:114743761</t>
  </si>
  <si>
    <t>TNFSF15,TEX48</t>
  </si>
  <si>
    <t>rs34351630</t>
  </si>
  <si>
    <t>17:16127206</t>
  </si>
  <si>
    <t>rs722599</t>
  </si>
  <si>
    <t>14:74860740</t>
  </si>
  <si>
    <t>PROX2</t>
  </si>
  <si>
    <t>rs1981075</t>
  </si>
  <si>
    <t>9:11124108</t>
  </si>
  <si>
    <t>rs368931559</t>
  </si>
  <si>
    <t>2:150174625</t>
  </si>
  <si>
    <t>LINC01818</t>
  </si>
  <si>
    <t>rs114344942</t>
  </si>
  <si>
    <t>6:34240213</t>
  </si>
  <si>
    <t>HMGA1</t>
  </si>
  <si>
    <t>rs4308141</t>
  </si>
  <si>
    <t>2:238959613</t>
  </si>
  <si>
    <t>rs1326122</t>
  </si>
  <si>
    <t>13:50148759</t>
  </si>
  <si>
    <t>DLEU1</t>
  </si>
  <si>
    <t>rs4574025</t>
  </si>
  <si>
    <t>18:62342581</t>
  </si>
  <si>
    <t>19:55482069</t>
  </si>
  <si>
    <t>rs2812208</t>
  </si>
  <si>
    <t>13:50132951</t>
  </si>
  <si>
    <t>rs4842838</t>
  </si>
  <si>
    <t>15:83913372</t>
  </si>
  <si>
    <t>rs5831575</t>
  </si>
  <si>
    <t>2:60327678</t>
  </si>
  <si>
    <t>RNA5SP94,MIR4432HG</t>
  </si>
  <si>
    <t>rs503156</t>
  </si>
  <si>
    <t>11:66053202</t>
  </si>
  <si>
    <t>SF3B2</t>
  </si>
  <si>
    <t>rs62191107</t>
  </si>
  <si>
    <t>2:238954831</t>
  </si>
  <si>
    <t>HDAC4,LINC01940</t>
  </si>
  <si>
    <t>rs6775611</t>
  </si>
  <si>
    <t>3:134640105</t>
  </si>
  <si>
    <t>KY</t>
  </si>
  <si>
    <t>rs6889076</t>
  </si>
  <si>
    <t>5:55187420</t>
  </si>
  <si>
    <t>CDC20B,MCIDAS</t>
  </si>
  <si>
    <t>rs28384811</t>
  </si>
  <si>
    <t>1:2228951</t>
  </si>
  <si>
    <t>rs35689253</t>
  </si>
  <si>
    <t>5:77302062</t>
  </si>
  <si>
    <t>PDE8B</t>
  </si>
  <si>
    <t>rs6926894</t>
  </si>
  <si>
    <t>6:32644653</t>
  </si>
  <si>
    <t>rs41284816</t>
  </si>
  <si>
    <t>13:50081853</t>
  </si>
  <si>
    <t>DLEU2</t>
  </si>
  <si>
    <t>rs754129950</t>
  </si>
  <si>
    <t>3:134582221</t>
  </si>
  <si>
    <t>rs9931657</t>
  </si>
  <si>
    <t>16:11116736</t>
  </si>
  <si>
    <t>rs72811310</t>
  </si>
  <si>
    <t>5:157521310</t>
  </si>
  <si>
    <t>rs10886022</t>
  </si>
  <si>
    <t>10:117018568</t>
  </si>
  <si>
    <t>SHTN1</t>
  </si>
  <si>
    <t>rs73218223</t>
  </si>
  <si>
    <t>21:40645561</t>
  </si>
  <si>
    <t>DSCAM</t>
  </si>
  <si>
    <t>rs115979533</t>
  </si>
  <si>
    <t>1:21939837</t>
  </si>
  <si>
    <t>HSPG2,CELA3B</t>
  </si>
  <si>
    <t>rs75639632</t>
  </si>
  <si>
    <t>5:132579587</t>
  </si>
  <si>
    <t>RAD50</t>
  </si>
  <si>
    <t>rs760486</t>
  </si>
  <si>
    <t>1:175168240</t>
  </si>
  <si>
    <t>KIAA0040</t>
  </si>
  <si>
    <t>rs12520489</t>
  </si>
  <si>
    <t>5:43515178</t>
  </si>
  <si>
    <t>C5orf34-AS1</t>
  </si>
  <si>
    <t>rs143944819</t>
  </si>
  <si>
    <t>2:231960436</t>
  </si>
  <si>
    <t>NPPC,DIS3L2</t>
  </si>
  <si>
    <t>rs55823170</t>
  </si>
  <si>
    <t>2:235661535</t>
  </si>
  <si>
    <t>rs6077396</t>
  </si>
  <si>
    <t>20:8623946</t>
  </si>
  <si>
    <t>PLCB1</t>
  </si>
  <si>
    <t>rs7776375</t>
  </si>
  <si>
    <t>6:142455927</t>
  </si>
  <si>
    <t>ADGRG6,HIVEP2</t>
  </si>
  <si>
    <t>rs7838717</t>
  </si>
  <si>
    <t>8:144280310</t>
  </si>
  <si>
    <t>BOP1</t>
  </si>
  <si>
    <t>rs138400467</t>
  </si>
  <si>
    <t>8:19410684</t>
  </si>
  <si>
    <t>CSGALNACT1</t>
  </si>
  <si>
    <t>rs112104755</t>
  </si>
  <si>
    <t>18:23000571</t>
  </si>
  <si>
    <t>RBBP8</t>
  </si>
  <si>
    <t>rs112796209</t>
  </si>
  <si>
    <t>6:32581754</t>
  </si>
  <si>
    <t>HLA-DRB1</t>
  </si>
  <si>
    <t>rs9399401</t>
  </si>
  <si>
    <t>6:142347764</t>
  </si>
  <si>
    <t>rs12712161</t>
  </si>
  <si>
    <t>2:102584846</t>
  </si>
  <si>
    <t>SLC9A4,SLC9A2</t>
  </si>
  <si>
    <t>rs75861713</t>
  </si>
  <si>
    <t>10:8956766</t>
  </si>
  <si>
    <t>rs10157038</t>
  </si>
  <si>
    <t>1:10652408</t>
  </si>
  <si>
    <t>CASZ1</t>
  </si>
  <si>
    <t>rs10165984</t>
  </si>
  <si>
    <t>2:85279465</t>
  </si>
  <si>
    <t>TCF7L1</t>
  </si>
  <si>
    <t>rs7104956</t>
  </si>
  <si>
    <t>11:993745</t>
  </si>
  <si>
    <t>AP2A2</t>
  </si>
  <si>
    <t>rs10171428</t>
  </si>
  <si>
    <t>2:233968199</t>
  </si>
  <si>
    <t>TRPM8</t>
  </si>
  <si>
    <t>rs10233459</t>
  </si>
  <si>
    <t>7:42001387</t>
  </si>
  <si>
    <t>GLI3</t>
  </si>
  <si>
    <t>rs10413947</t>
  </si>
  <si>
    <t>19:9017666</t>
  </si>
  <si>
    <t>MUC16,BOLA3P2</t>
  </si>
  <si>
    <t>rs1023518</t>
  </si>
  <si>
    <t>5:132458080</t>
  </si>
  <si>
    <t>IRF1,IRF1-AS1</t>
  </si>
  <si>
    <t>rs10416530</t>
  </si>
  <si>
    <t>19:9018984</t>
  </si>
  <si>
    <t>rs10455025</t>
  </si>
  <si>
    <t>5:111069301</t>
  </si>
  <si>
    <t>TSLP,BCLAF1P1</t>
  </si>
  <si>
    <t>rs11828343</t>
  </si>
  <si>
    <t>11:111620598</t>
  </si>
  <si>
    <t>rs10510659</t>
  </si>
  <si>
    <t>3:34435678</t>
  </si>
  <si>
    <t>rs10511410</t>
  </si>
  <si>
    <t>3:122409672</t>
  </si>
  <si>
    <t>FAM162A</t>
  </si>
  <si>
    <t>rs13277355</t>
  </si>
  <si>
    <t>8:127765473</t>
  </si>
  <si>
    <t>MYC,PVT1</t>
  </si>
  <si>
    <t>rs138308793</t>
  </si>
  <si>
    <t>2:111493181</t>
  </si>
  <si>
    <t>rs10756704</t>
  </si>
  <si>
    <t>9:15783818</t>
  </si>
  <si>
    <t>rs10795672</t>
  </si>
  <si>
    <t>10:8735677</t>
  </si>
  <si>
    <t>RNA5SP299</t>
  </si>
  <si>
    <t>rs10889560</t>
  </si>
  <si>
    <t>1:65524195</t>
  </si>
  <si>
    <t>LEPR</t>
  </si>
  <si>
    <t>rs10906545</t>
  </si>
  <si>
    <t>Hosgood Iii HD</t>
  </si>
  <si>
    <t>10:13936235</t>
  </si>
  <si>
    <t>rs10924970</t>
  </si>
  <si>
    <t>1:235199645</t>
  </si>
  <si>
    <t>ARID4B</t>
  </si>
  <si>
    <t>rs10948</t>
  </si>
  <si>
    <t>19:10644229</t>
  </si>
  <si>
    <t>SLC44A2</t>
  </si>
  <si>
    <t>rs1102705</t>
  </si>
  <si>
    <t>1:172731728</t>
  </si>
  <si>
    <t>SLC25A38P1,FASLG</t>
  </si>
  <si>
    <t>rs11205303</t>
  </si>
  <si>
    <t>1:149934520</t>
  </si>
  <si>
    <t>MTMR11</t>
  </si>
  <si>
    <t>rs11208662</t>
  </si>
  <si>
    <t>1:65521481</t>
  </si>
  <si>
    <t>rs2279802</t>
  </si>
  <si>
    <t>3:122276094</t>
  </si>
  <si>
    <t>CASR</t>
  </si>
  <si>
    <t>rs11236797</t>
  </si>
  <si>
    <t>11:76588605</t>
  </si>
  <si>
    <t>LINC02757,EMSY</t>
  </si>
  <si>
    <t>rs28412876</t>
  </si>
  <si>
    <t>17:49377153</t>
  </si>
  <si>
    <t>ZNF652,PHB</t>
  </si>
  <si>
    <t>rs34006614</t>
  </si>
  <si>
    <t>19:16331971</t>
  </si>
  <si>
    <t>EPS15L1,KLF2</t>
  </si>
  <si>
    <t>rs11549795</t>
  </si>
  <si>
    <t>22:29825131</t>
  </si>
  <si>
    <t>ASCC2</t>
  </si>
  <si>
    <t>rs11704827</t>
  </si>
  <si>
    <t>22:17967521</t>
  </si>
  <si>
    <t>MICAL3</t>
  </si>
  <si>
    <t>rs117261012</t>
  </si>
  <si>
    <t>11:86733719</t>
  </si>
  <si>
    <t>PRSS23,ME3</t>
  </si>
  <si>
    <t>rs34276574</t>
  </si>
  <si>
    <t>1:167449231</t>
  </si>
  <si>
    <t>rs35548551</t>
  </si>
  <si>
    <t>2:71812584</t>
  </si>
  <si>
    <t>APLF</t>
  </si>
  <si>
    <t>rs3763309</t>
  </si>
  <si>
    <t>6:32408196</t>
  </si>
  <si>
    <t>rs3777755</t>
  </si>
  <si>
    <t>6:12159466</t>
  </si>
  <si>
    <t>HIVEP1</t>
  </si>
  <si>
    <t>rs11839433</t>
  </si>
  <si>
    <t>13:22056464</t>
  </si>
  <si>
    <t>LINC00540</t>
  </si>
  <si>
    <t>rs12006110</t>
  </si>
  <si>
    <t>9:120367694</t>
  </si>
  <si>
    <t>CDK5RAP2</t>
  </si>
  <si>
    <t>rs3804594</t>
  </si>
  <si>
    <t>3:122273978</t>
  </si>
  <si>
    <t>rs4815617</t>
  </si>
  <si>
    <t>20:3846662</t>
  </si>
  <si>
    <t>MAVS,AP5S1</t>
  </si>
  <si>
    <t>rs1215470</t>
  </si>
  <si>
    <t>13:80132320</t>
  </si>
  <si>
    <t>LINC01080,SPRY2</t>
  </si>
  <si>
    <t>rs12196306</t>
  </si>
  <si>
    <t>6:249788</t>
  </si>
  <si>
    <t>DUSP22</t>
  </si>
  <si>
    <t>rs12253380</t>
  </si>
  <si>
    <t>10:8898431</t>
  </si>
  <si>
    <t>rs62296577</t>
  </si>
  <si>
    <t>3:177131952</t>
  </si>
  <si>
    <t>TBL1XR1</t>
  </si>
  <si>
    <t>rs1248079</t>
  </si>
  <si>
    <t>10:119361783</t>
  </si>
  <si>
    <t>GRK5</t>
  </si>
  <si>
    <t>rs12500587</t>
  </si>
  <si>
    <t>4:15579131</t>
  </si>
  <si>
    <t>CC2D2A</t>
  </si>
  <si>
    <t>rs12531500</t>
  </si>
  <si>
    <t>7:20504586</t>
  </si>
  <si>
    <t>EEF1A1P27,ITGB8</t>
  </si>
  <si>
    <t>rs6959584</t>
  </si>
  <si>
    <t>7:106036059</t>
  </si>
  <si>
    <t>CDHR3</t>
  </si>
  <si>
    <t>rs12664251</t>
  </si>
  <si>
    <t>6:119023381</t>
  </si>
  <si>
    <t>FAM184A</t>
  </si>
  <si>
    <t>rs12684650</t>
  </si>
  <si>
    <t>9:136218808</t>
  </si>
  <si>
    <t>QSOX2</t>
  </si>
  <si>
    <t>rs12894780</t>
  </si>
  <si>
    <t>14:93037041</t>
  </si>
  <si>
    <t>ITPK1</t>
  </si>
  <si>
    <t>rs7183955</t>
  </si>
  <si>
    <t>15:60757370</t>
  </si>
  <si>
    <t>RORA</t>
  </si>
  <si>
    <t>rs73012738</t>
  </si>
  <si>
    <t>19:9026519</t>
  </si>
  <si>
    <t>BOLA3P2,OR1M4P</t>
  </si>
  <si>
    <t>rs73926864</t>
  </si>
  <si>
    <t>Chang X</t>
  </si>
  <si>
    <t>2:34078378</t>
  </si>
  <si>
    <t>LINC01320</t>
  </si>
  <si>
    <t>rs7425446</t>
  </si>
  <si>
    <t>2:143019929</t>
  </si>
  <si>
    <t>KYNU</t>
  </si>
  <si>
    <t>rs766406</t>
  </si>
  <si>
    <t>6:26319360</t>
  </si>
  <si>
    <t>H4C8,H3C9P</t>
  </si>
  <si>
    <t>rs7918084</t>
  </si>
  <si>
    <t>10:92669710</t>
  </si>
  <si>
    <t>EIF2S2P3</t>
  </si>
  <si>
    <t>rs13277810</t>
  </si>
  <si>
    <t>Daya M</t>
  </si>
  <si>
    <t>8:2693300</t>
  </si>
  <si>
    <t>rs13401339</t>
  </si>
  <si>
    <t>2:233967393</t>
  </si>
  <si>
    <t>rs134041</t>
  </si>
  <si>
    <t>22:27660378</t>
  </si>
  <si>
    <t>LINC02554,MN1</t>
  </si>
  <si>
    <t>3:188327228</t>
  </si>
  <si>
    <t>rs9877891</t>
  </si>
  <si>
    <t>3:119542019</t>
  </si>
  <si>
    <t>CD80</t>
  </si>
  <si>
    <t>rs1440099</t>
  </si>
  <si>
    <t>2:42063897</t>
  </si>
  <si>
    <t>PKDCC,EML4-AS1</t>
  </si>
  <si>
    <t>rs9893132</t>
  </si>
  <si>
    <t>17:40598769</t>
  </si>
  <si>
    <t>SMARCE1,CCR7</t>
  </si>
  <si>
    <t>rs4705962</t>
  </si>
  <si>
    <t>5:132693166</t>
  </si>
  <si>
    <t>Chang D</t>
  </si>
  <si>
    <t>rs1438673</t>
  </si>
  <si>
    <t>5:111131801</t>
  </si>
  <si>
    <t>WDR36,RPS3AP21</t>
  </si>
  <si>
    <t>rs145729347</t>
  </si>
  <si>
    <t>11:86731691</t>
  </si>
  <si>
    <t>rs16948048</t>
  </si>
  <si>
    <t>17:49363104</t>
  </si>
  <si>
    <t>ZNF652-AS1</t>
  </si>
  <si>
    <t>rs151025055</t>
  </si>
  <si>
    <t>4:143753833</t>
  </si>
  <si>
    <t>rs1515464</t>
  </si>
  <si>
    <t>3:157892013</t>
  </si>
  <si>
    <t>RN7SKP46,ERC2</t>
  </si>
  <si>
    <t>rs7110818</t>
  </si>
  <si>
    <t>11:76581531</t>
  </si>
  <si>
    <t>EMSY,LINC02757</t>
  </si>
  <si>
    <t>Asthma in gastrointestinal disease</t>
  </si>
  <si>
    <t>rs6132057</t>
  </si>
  <si>
    <t>20:18410336</t>
  </si>
  <si>
    <t>DZANK1</t>
  </si>
  <si>
    <t>rs1585258</t>
  </si>
  <si>
    <t>4:88958045</t>
  </si>
  <si>
    <t>rs16909898</t>
  </si>
  <si>
    <t>9:95468726</t>
  </si>
  <si>
    <t>rs17160476</t>
  </si>
  <si>
    <t>1:147621873</t>
  </si>
  <si>
    <t>BCL9</t>
  </si>
  <si>
    <t>rs1723016</t>
  </si>
  <si>
    <t>1:167463819</t>
  </si>
  <si>
    <t>rs1723018</t>
  </si>
  <si>
    <t>1:167464183</t>
  </si>
  <si>
    <t>rs2284174</t>
  </si>
  <si>
    <t>6:30745803</t>
  </si>
  <si>
    <t>HCG20</t>
  </si>
  <si>
    <t>rs17312661</t>
  </si>
  <si>
    <t>6:28332559</t>
  </si>
  <si>
    <t>ZSCAN31</t>
  </si>
  <si>
    <t>rs56134392</t>
  </si>
  <si>
    <t>16:10615156</t>
  </si>
  <si>
    <t>TEKT5,EMP2</t>
  </si>
  <si>
    <t>rs17483721</t>
  </si>
  <si>
    <t>15:78441389</t>
  </si>
  <si>
    <t>IREB2</t>
  </si>
  <si>
    <t>rs17483929</t>
  </si>
  <si>
    <t>15:78450034</t>
  </si>
  <si>
    <t>rs17666332</t>
  </si>
  <si>
    <t>3:29428184</t>
  </si>
  <si>
    <t>rs17707300</t>
  </si>
  <si>
    <t>16:28582026</t>
  </si>
  <si>
    <t>SGF29</t>
  </si>
  <si>
    <t>rs17764730</t>
  </si>
  <si>
    <t>5:128021834</t>
  </si>
  <si>
    <t>rs178785</t>
  </si>
  <si>
    <t>17:16232975</t>
  </si>
  <si>
    <t>PIGL</t>
  </si>
  <si>
    <t>rs6058526</t>
  </si>
  <si>
    <t>20:32111829</t>
  </si>
  <si>
    <t>TM9SF4</t>
  </si>
  <si>
    <t>rs1829813</t>
  </si>
  <si>
    <t>2:175545697</t>
  </si>
  <si>
    <t>rs1837253</t>
  </si>
  <si>
    <t>5:111066174</t>
  </si>
  <si>
    <t>BCLAF1P1,TSLP</t>
  </si>
  <si>
    <t>Tsuo K</t>
  </si>
  <si>
    <t>rs6537279</t>
  </si>
  <si>
    <t>4:144353887</t>
  </si>
  <si>
    <t>GYPA,KRT18P51</t>
  </si>
  <si>
    <t>rs1890683</t>
  </si>
  <si>
    <t>1:9381418</t>
  </si>
  <si>
    <t>SPSB1,LINC02606</t>
  </si>
  <si>
    <t>rs1891212</t>
  </si>
  <si>
    <t>9:15900773</t>
  </si>
  <si>
    <t>rs1978968</t>
  </si>
  <si>
    <t>22:17965347</t>
  </si>
  <si>
    <t>rs202636</t>
  </si>
  <si>
    <t>22:41456475</t>
  </si>
  <si>
    <t>ACO2</t>
  </si>
  <si>
    <t>rs2033784</t>
  </si>
  <si>
    <t>15:67157322</t>
  </si>
  <si>
    <t>rs9329170</t>
  </si>
  <si>
    <t>8:8840148</t>
  </si>
  <si>
    <t>MFHAS1</t>
  </si>
  <si>
    <t>rs1064627</t>
  </si>
  <si>
    <t>6:30730764</t>
  </si>
  <si>
    <t>FLOT1</t>
  </si>
  <si>
    <t>rs2106072</t>
  </si>
  <si>
    <t>6:30185586</t>
  </si>
  <si>
    <t>TRIM26</t>
  </si>
  <si>
    <t>7:14866308</t>
  </si>
  <si>
    <t>rs2179687</t>
  </si>
  <si>
    <t>20:10633647</t>
  </si>
  <si>
    <t>rs2193759</t>
  </si>
  <si>
    <t>12:115050869</t>
  </si>
  <si>
    <t>TBX3,UBA52P7</t>
  </si>
  <si>
    <t>rs2240147</t>
  </si>
  <si>
    <t>19:989730</t>
  </si>
  <si>
    <t>WDR18</t>
  </si>
  <si>
    <t>rs2241116</t>
  </si>
  <si>
    <t>2:102386805</t>
  </si>
  <si>
    <t>IL18R1</t>
  </si>
  <si>
    <t>rs2253717</t>
  </si>
  <si>
    <t>17:40711984</t>
  </si>
  <si>
    <t>KRT223P,KRT24</t>
  </si>
  <si>
    <t>rs11727524</t>
  </si>
  <si>
    <t>4:143877448</t>
  </si>
  <si>
    <t>GYPE</t>
  </si>
  <si>
    <t>rs2273898</t>
  </si>
  <si>
    <t>6:154963183</t>
  </si>
  <si>
    <t>rs2274116</t>
  </si>
  <si>
    <t>9:136202959</t>
  </si>
  <si>
    <t>LHX3</t>
  </si>
  <si>
    <t>rs10519694</t>
  </si>
  <si>
    <t>5:122071524</t>
  </si>
  <si>
    <t>SRFBP1,LOX</t>
  </si>
  <si>
    <t>rs11607392</t>
  </si>
  <si>
    <t>11:86726375</t>
  </si>
  <si>
    <t>rs2283847</t>
  </si>
  <si>
    <t>22:27785411</t>
  </si>
  <si>
    <t>MN1</t>
  </si>
  <si>
    <t>rs2290400</t>
  </si>
  <si>
    <t>Bronchial hyperresponsiveness in asthma</t>
  </si>
  <si>
    <t>Nieuwenhuis MA</t>
  </si>
  <si>
    <t>17:39909987</t>
  </si>
  <si>
    <t>GSDMB</t>
  </si>
  <si>
    <t>rs2293177</t>
  </si>
  <si>
    <t>7:140544760</t>
  </si>
  <si>
    <t>DENND2A</t>
  </si>
  <si>
    <t>6:22056694</t>
  </si>
  <si>
    <t>rs2302643</t>
  </si>
  <si>
    <t>2:64654095</t>
  </si>
  <si>
    <t>SERTAD2</t>
  </si>
  <si>
    <t>rs35107139</t>
  </si>
  <si>
    <t>14:53952388</t>
  </si>
  <si>
    <t>BMP4</t>
  </si>
  <si>
    <t>rs2749418</t>
  </si>
  <si>
    <t>1:41044002</t>
  </si>
  <si>
    <t>SCMH1</t>
  </si>
  <si>
    <t>rs36050700</t>
  </si>
  <si>
    <t>12:19654772</t>
  </si>
  <si>
    <t>rs3768321</t>
  </si>
  <si>
    <t>1:39570256</t>
  </si>
  <si>
    <t>PABPC4,PABPC4-AS1</t>
  </si>
  <si>
    <t>rs2808096</t>
  </si>
  <si>
    <t>10:31839683</t>
  </si>
  <si>
    <t>ARHGAP12</t>
  </si>
  <si>
    <t>rs28176</t>
  </si>
  <si>
    <t>7:41177079</t>
  </si>
  <si>
    <t>LINC01449</t>
  </si>
  <si>
    <t>rs8077417</t>
  </si>
  <si>
    <t>17:32109398</t>
  </si>
  <si>
    <t>WDR45BP1,LRRC37B</t>
  </si>
  <si>
    <t>rs28427480</t>
  </si>
  <si>
    <t>9:95502660</t>
  </si>
  <si>
    <t>rs28607030</t>
  </si>
  <si>
    <t>6:33748939</t>
  </si>
  <si>
    <t>IP6K3,LEMD2</t>
  </si>
  <si>
    <t>rs2894347</t>
  </si>
  <si>
    <t>10:76869349</t>
  </si>
  <si>
    <t>ATP5MC1P8,KCNMA1</t>
  </si>
  <si>
    <t>rs2923120</t>
  </si>
  <si>
    <t>11:10378867</t>
  </si>
  <si>
    <t>AMPD3</t>
  </si>
  <si>
    <t>rs2995089</t>
  </si>
  <si>
    <t>1:167461956</t>
  </si>
  <si>
    <t>rs3024619</t>
  </si>
  <si>
    <t>16:27353485</t>
  </si>
  <si>
    <t>IL4R</t>
  </si>
  <si>
    <t>rs3024622</t>
  </si>
  <si>
    <t>16:27354132</t>
  </si>
  <si>
    <t>rs3127449</t>
  </si>
  <si>
    <t>10:77509973</t>
  </si>
  <si>
    <t>KCNMA1</t>
  </si>
  <si>
    <t>rs8792</t>
  </si>
  <si>
    <t>3:156747639</t>
  </si>
  <si>
    <t>LINC00886</t>
  </si>
  <si>
    <t>rs34245505</t>
  </si>
  <si>
    <t>15:40104990</t>
  </si>
  <si>
    <t>BMF</t>
  </si>
  <si>
    <t>rs947350</t>
  </si>
  <si>
    <t>1:3514991</t>
  </si>
  <si>
    <t>MEGF6</t>
  </si>
  <si>
    <t>rs34270626</t>
  </si>
  <si>
    <t>13:39779254</t>
  </si>
  <si>
    <t>COG6</t>
  </si>
  <si>
    <t>rs16912278</t>
  </si>
  <si>
    <t>9:28026838</t>
  </si>
  <si>
    <t>LINGO2</t>
  </si>
  <si>
    <t>rs56784511</t>
  </si>
  <si>
    <t>Sin S</t>
  </si>
  <si>
    <t>2:154785257</t>
  </si>
  <si>
    <t>KCNJ3</t>
  </si>
  <si>
    <t>rs11234768</t>
  </si>
  <si>
    <t>11:86737797</t>
  </si>
  <si>
    <t>ME3,PRSS23</t>
  </si>
  <si>
    <t>rs1215</t>
  </si>
  <si>
    <t>17:7260031</t>
  </si>
  <si>
    <t>CLDN7</t>
  </si>
  <si>
    <t>rs12925700</t>
  </si>
  <si>
    <t>16:69759560</t>
  </si>
  <si>
    <t>WWP2,NOB1</t>
  </si>
  <si>
    <t>rs2070776</t>
  </si>
  <si>
    <t>17:63930138</t>
  </si>
  <si>
    <t>CD79B</t>
  </si>
  <si>
    <t>rs2353940</t>
  </si>
  <si>
    <t>4:144819746</t>
  </si>
  <si>
    <t>HHIP,ANAPC10</t>
  </si>
  <si>
    <t>rs3847787</t>
  </si>
  <si>
    <t>12:93813756</t>
  </si>
  <si>
    <t>rs6539952</t>
  </si>
  <si>
    <t>16:86545617</t>
  </si>
  <si>
    <t>MTHFSD</t>
  </si>
  <si>
    <t>rs6755214</t>
  </si>
  <si>
    <t>2:55759933</t>
  </si>
  <si>
    <t>EFEMP1,PNPT1</t>
  </si>
  <si>
    <t>rs7465401</t>
  </si>
  <si>
    <t>8:69455013</t>
  </si>
  <si>
    <t>SULF1,LINC01603</t>
  </si>
  <si>
    <t>rs864677</t>
  </si>
  <si>
    <t>10:76765767</t>
  </si>
  <si>
    <t>ATP5MC1P8,LRMDA</t>
  </si>
  <si>
    <t>rs34939984</t>
  </si>
  <si>
    <t>16:27234391</t>
  </si>
  <si>
    <t>NSMCE1</t>
  </si>
  <si>
    <t>rs9377684</t>
  </si>
  <si>
    <t>6:104997489</t>
  </si>
  <si>
    <t>LIN28B</t>
  </si>
  <si>
    <t>rs351370</t>
  </si>
  <si>
    <t>1:112512037</t>
  </si>
  <si>
    <t>WNT2B</t>
  </si>
  <si>
    <t>rs35225972</t>
  </si>
  <si>
    <t>11:1116487</t>
  </si>
  <si>
    <t>MUC2,MUC5AC</t>
  </si>
  <si>
    <t>rs35416548</t>
  </si>
  <si>
    <t>16:4607904</t>
  </si>
  <si>
    <t>C16orf96,UBALD1</t>
  </si>
  <si>
    <t>rs35514860</t>
  </si>
  <si>
    <t>19:4966178</t>
  </si>
  <si>
    <t>KDM4B,UHRF1</t>
  </si>
  <si>
    <t>rs35524223</t>
  </si>
  <si>
    <t>17:46115224</t>
  </si>
  <si>
    <t>KANSL1</t>
  </si>
  <si>
    <t>rs35535898</t>
  </si>
  <si>
    <t>2:237249749</t>
  </si>
  <si>
    <t>rs12657663</t>
  </si>
  <si>
    <t>5:134741122</t>
  </si>
  <si>
    <t>CAMLG</t>
  </si>
  <si>
    <t>rs35711462</t>
  </si>
  <si>
    <t>5:51551743</t>
  </si>
  <si>
    <t>RNA5SP182,HMGB1P47</t>
  </si>
  <si>
    <t>rs13200797</t>
  </si>
  <si>
    <t>6:26122729</t>
  </si>
  <si>
    <t>H2BC4</t>
  </si>
  <si>
    <t>rs3741508</t>
  </si>
  <si>
    <t>12:124328132</t>
  </si>
  <si>
    <t>NCOR2</t>
  </si>
  <si>
    <t>rs3785356</t>
  </si>
  <si>
    <t>16:27337847</t>
  </si>
  <si>
    <t>rs7319045</t>
  </si>
  <si>
    <t>13:91372320</t>
  </si>
  <si>
    <t>MIR17HG,GPC5</t>
  </si>
  <si>
    <t>rs77239910</t>
  </si>
  <si>
    <t>11:66562168</t>
  </si>
  <si>
    <t>ACTN3</t>
  </si>
  <si>
    <t>rs7209788</t>
  </si>
  <si>
    <t>17:82458038</t>
  </si>
  <si>
    <t>NARF-AS2</t>
  </si>
  <si>
    <t>rs111898810</t>
  </si>
  <si>
    <t>4:145252888</t>
  </si>
  <si>
    <t>RPS23P4,OTUD4</t>
  </si>
  <si>
    <t>rs1441207</t>
  </si>
  <si>
    <t>8:69454956</t>
  </si>
  <si>
    <t>LINC01603,SULF1</t>
  </si>
  <si>
    <t>rs419425</t>
  </si>
  <si>
    <t>8:8913829</t>
  </si>
  <si>
    <t>RNU6-682P,RPL10P19</t>
  </si>
  <si>
    <t>rs1528683</t>
  </si>
  <si>
    <t>7:18196884</t>
  </si>
  <si>
    <t>rs4645904</t>
  </si>
  <si>
    <t>19:48962236</t>
  </si>
  <si>
    <t>FTL,BAX</t>
  </si>
  <si>
    <t>rs4740631</t>
  </si>
  <si>
    <t>9:16030128</t>
  </si>
  <si>
    <t>rs4762172</t>
  </si>
  <si>
    <t>12:95100136</t>
  </si>
  <si>
    <t>FGD6</t>
  </si>
  <si>
    <t>rs4794817</t>
  </si>
  <si>
    <t>17:39638098</t>
  </si>
  <si>
    <t>STARD3</t>
  </si>
  <si>
    <t>rs4795397</t>
  </si>
  <si>
    <t>Yan Q</t>
  </si>
  <si>
    <t>17:39867492</t>
  </si>
  <si>
    <t>ZPBP2,IKZF3</t>
  </si>
  <si>
    <t>rs4923464</t>
  </si>
  <si>
    <t>11:27662071</t>
  </si>
  <si>
    <t>BDNF,BDNF-AS</t>
  </si>
  <si>
    <t>rs3923295</t>
  </si>
  <si>
    <t>7:39268922</t>
  </si>
  <si>
    <t>POU6F2</t>
  </si>
  <si>
    <t>rs4957798</t>
  </si>
  <si>
    <t>5:109108853</t>
  </si>
  <si>
    <t>FER</t>
  </si>
  <si>
    <t>rs503287</t>
  </si>
  <si>
    <t>11:125591893</t>
  </si>
  <si>
    <t>FEZ1,STT3A</t>
  </si>
  <si>
    <t>rs512597</t>
  </si>
  <si>
    <t>1:214921660</t>
  </si>
  <si>
    <t>GAPDHP24,KCNK2</t>
  </si>
  <si>
    <t>rs4926386</t>
  </si>
  <si>
    <t>1:149914583</t>
  </si>
  <si>
    <t>SV2A</t>
  </si>
  <si>
    <t>rs540874</t>
  </si>
  <si>
    <t>11:66562261</t>
  </si>
  <si>
    <t>rs547497</t>
  </si>
  <si>
    <t>12:69574082</t>
  </si>
  <si>
    <t>FRS2</t>
  </si>
  <si>
    <t>rs550057</t>
  </si>
  <si>
    <t>9:133271182</t>
  </si>
  <si>
    <t>ABO</t>
  </si>
  <si>
    <t>rs56685747</t>
  </si>
  <si>
    <t>7:23444609</t>
  </si>
  <si>
    <t>IGF2BP3</t>
  </si>
  <si>
    <t>rs56211918</t>
  </si>
  <si>
    <t>2:241557859</t>
  </si>
  <si>
    <t>BOK,BOK-AS1</t>
  </si>
  <si>
    <t>rs57127845</t>
  </si>
  <si>
    <t>11:66550854</t>
  </si>
  <si>
    <t>rs56751608</t>
  </si>
  <si>
    <t>7:14903539</t>
  </si>
  <si>
    <t>rs695238</t>
  </si>
  <si>
    <t>3:49831725</t>
  </si>
  <si>
    <t>TRAIP</t>
  </si>
  <si>
    <t>rs7155279</t>
  </si>
  <si>
    <t>14:92019537</t>
  </si>
  <si>
    <t>TRIP11</t>
  </si>
  <si>
    <t>rs57649467</t>
  </si>
  <si>
    <t>9:98870572</t>
  </si>
  <si>
    <t>NME2P3,GALNT12</t>
  </si>
  <si>
    <t>rs58095595</t>
  </si>
  <si>
    <t>10:32380191</t>
  </si>
  <si>
    <t>EPC1,RNU6-1244P</t>
  </si>
  <si>
    <t>rs58354223</t>
  </si>
  <si>
    <t>4:53928308</t>
  </si>
  <si>
    <t>RPL21P44</t>
  </si>
  <si>
    <t>rs7614311</t>
  </si>
  <si>
    <t>3:63827978</t>
  </si>
  <si>
    <t>C3orf49</t>
  </si>
  <si>
    <t>rs6032942</t>
  </si>
  <si>
    <t>20:10764897</t>
  </si>
  <si>
    <t>LINC01752</t>
  </si>
  <si>
    <t>rs6032944</t>
  </si>
  <si>
    <t>20:10766892</t>
  </si>
  <si>
    <t>FAT1P1,LINC01752</t>
  </si>
  <si>
    <t>rs963406</t>
  </si>
  <si>
    <t>2:42128807</t>
  </si>
  <si>
    <t>rs6063386</t>
  </si>
  <si>
    <t>20:37613656</t>
  </si>
  <si>
    <t>LINC00489,GLRXP1</t>
  </si>
  <si>
    <t>rs6079115</t>
  </si>
  <si>
    <t>20:13577228</t>
  </si>
  <si>
    <t>rs6099314</t>
  </si>
  <si>
    <t>Chronic obstructive pulmonary disease (moderate to severe)</t>
  </si>
  <si>
    <t>20:56879603</t>
  </si>
  <si>
    <t>RNU6-929P</t>
  </si>
  <si>
    <t>rs6103666</t>
  </si>
  <si>
    <t>20:44169233</t>
  </si>
  <si>
    <t>JPH2</t>
  </si>
  <si>
    <t>rs10222597</t>
  </si>
  <si>
    <t>3:33223422</t>
  </si>
  <si>
    <t>SUSD5,FBXL2</t>
  </si>
  <si>
    <t>rs61917947</t>
  </si>
  <si>
    <t>12:28801024</t>
  </si>
  <si>
    <t>rs62247171</t>
  </si>
  <si>
    <t>3:71487150</t>
  </si>
  <si>
    <t>rs1086014</t>
  </si>
  <si>
    <t>12:28842828</t>
  </si>
  <si>
    <t>FAR2,CCDC91</t>
  </si>
  <si>
    <t>rs62375246</t>
  </si>
  <si>
    <t>5:133103318</t>
  </si>
  <si>
    <t>HSPA4</t>
  </si>
  <si>
    <t>rs636406</t>
  </si>
  <si>
    <t>11:114160370</t>
  </si>
  <si>
    <t>ZBTB16</t>
  </si>
  <si>
    <t>rs6425501</t>
  </si>
  <si>
    <t>1:178749401</t>
  </si>
  <si>
    <t>RALGPS2</t>
  </si>
  <si>
    <t>rs6431620</t>
  </si>
  <si>
    <t>2:238696329</t>
  </si>
  <si>
    <t>rs11733064</t>
  </si>
  <si>
    <t>4:3493556</t>
  </si>
  <si>
    <t>rs12540849</t>
  </si>
  <si>
    <t>7:95977312</t>
  </si>
  <si>
    <t>DYNC1I1</t>
  </si>
  <si>
    <t>rs1851140</t>
  </si>
  <si>
    <t>2:57843347</t>
  </si>
  <si>
    <t>VRK2,ACTG1P22</t>
  </si>
  <si>
    <t>rs2563291</t>
  </si>
  <si>
    <t>5:140740014</t>
  </si>
  <si>
    <t>VTRNA1-3,PCDHA1</t>
  </si>
  <si>
    <t>rs6681426</t>
  </si>
  <si>
    <t>1:150614495</t>
  </si>
  <si>
    <t>ENSA</t>
  </si>
  <si>
    <t>rs6686842</t>
  </si>
  <si>
    <t>1:41065199</t>
  </si>
  <si>
    <t>rs6718655</t>
  </si>
  <si>
    <t>2:241556432</t>
  </si>
  <si>
    <t>rs6733504</t>
  </si>
  <si>
    <t>2:241556538</t>
  </si>
  <si>
    <t>rs67513858</t>
  </si>
  <si>
    <t>2:226940103</t>
  </si>
  <si>
    <t>RHBDD1</t>
  </si>
  <si>
    <t>rs527203</t>
  </si>
  <si>
    <t>1:164381282</t>
  </si>
  <si>
    <t>HMGB3P6,PBX1</t>
  </si>
  <si>
    <t>rs6806825</t>
  </si>
  <si>
    <t>3:169071917</t>
  </si>
  <si>
    <t>LINC01997,MECOM</t>
  </si>
  <si>
    <t>rs6867471</t>
  </si>
  <si>
    <t>5:3574450</t>
  </si>
  <si>
    <t>LINC01019,IRX1</t>
  </si>
  <si>
    <t>rs6879838</t>
  </si>
  <si>
    <t>5:157539559</t>
  </si>
  <si>
    <t>rs6899623</t>
  </si>
  <si>
    <t>6:90276840</t>
  </si>
  <si>
    <t>BACH2</t>
  </si>
  <si>
    <t>rs6554237</t>
  </si>
  <si>
    <t>4:55159194</t>
  </si>
  <si>
    <t>RN7SL822P,KDR</t>
  </si>
  <si>
    <t>rs7196842</t>
  </si>
  <si>
    <t>16:69889430</t>
  </si>
  <si>
    <t>WWP2</t>
  </si>
  <si>
    <t>rs7616874</t>
  </si>
  <si>
    <t>3:8867842</t>
  </si>
  <si>
    <t>RAD18</t>
  </si>
  <si>
    <t>rs8036633</t>
  </si>
  <si>
    <t>15:39576356</t>
  </si>
  <si>
    <t>THBS1,LINC02915</t>
  </si>
  <si>
    <t>rs9393688</t>
  </si>
  <si>
    <t>6:26206946</t>
  </si>
  <si>
    <t>H4C5,H2BC8</t>
  </si>
  <si>
    <t>rs7014637</t>
  </si>
  <si>
    <t>8:23151624</t>
  </si>
  <si>
    <t>TNFRSF10D</t>
  </si>
  <si>
    <t>rs703</t>
  </si>
  <si>
    <t>8:85477174</t>
  </si>
  <si>
    <t>CA2</t>
  </si>
  <si>
    <t>rs7030895</t>
  </si>
  <si>
    <t>9:89574598</t>
  </si>
  <si>
    <t>GADD45G,SEMA4D</t>
  </si>
  <si>
    <t>rs705700</t>
  </si>
  <si>
    <t>12:55995509</t>
  </si>
  <si>
    <t>RAB5B</t>
  </si>
  <si>
    <t>rs10168801</t>
  </si>
  <si>
    <t>2:217715827</t>
  </si>
  <si>
    <t>DIRC3</t>
  </si>
  <si>
    <t>rs7082066</t>
  </si>
  <si>
    <t>10:63239211</t>
  </si>
  <si>
    <t>JMJD1C</t>
  </si>
  <si>
    <t>rs7093310</t>
  </si>
  <si>
    <t>10:5620156</t>
  </si>
  <si>
    <t>LASTR</t>
  </si>
  <si>
    <t>rs11107184</t>
  </si>
  <si>
    <t>12:93790306</t>
  </si>
  <si>
    <t>rs7130588</t>
  </si>
  <si>
    <t>11:76559639</t>
  </si>
  <si>
    <t>rs118003225</t>
  </si>
  <si>
    <t>7:23469676</t>
  </si>
  <si>
    <t>rs7165755</t>
  </si>
  <si>
    <t>15:50031157</t>
  </si>
  <si>
    <t>ATP8B4</t>
  </si>
  <si>
    <t>rs12507563</t>
  </si>
  <si>
    <t>4:53497027</t>
  </si>
  <si>
    <t>LNX1,LNX1-AS1</t>
  </si>
  <si>
    <t>rs1458831</t>
  </si>
  <si>
    <t>4:55092041</t>
  </si>
  <si>
    <t>KDR</t>
  </si>
  <si>
    <t>rs72782675</t>
  </si>
  <si>
    <t>10:8986983</t>
  </si>
  <si>
    <t>rs72902175</t>
  </si>
  <si>
    <t>2:156156523</t>
  </si>
  <si>
    <t>rs72902177</t>
  </si>
  <si>
    <t>2:156159745</t>
  </si>
  <si>
    <t>rs180869103</t>
  </si>
  <si>
    <t>7:27293230</t>
  </si>
  <si>
    <t>RPL35P4,HNRNPA1P73</t>
  </si>
  <si>
    <t>rs73025192</t>
  </si>
  <si>
    <t>11:128126009</t>
  </si>
  <si>
    <t>LINC02725</t>
  </si>
  <si>
    <t>rs2247744</t>
  </si>
  <si>
    <t>7:6623716</t>
  </si>
  <si>
    <t>ZNF853</t>
  </si>
  <si>
    <t>rs73547640</t>
  </si>
  <si>
    <t>13:94879057</t>
  </si>
  <si>
    <t>LINC00557,SOX21-AS1</t>
  </si>
  <si>
    <t>Emphysema in chronic obstructive pulmonary disease</t>
  </si>
  <si>
    <t>rs258324</t>
  </si>
  <si>
    <t>16:89687847</t>
  </si>
  <si>
    <t>CDK10</t>
  </si>
  <si>
    <t>rs2800281</t>
  </si>
  <si>
    <t>9:100572327</t>
  </si>
  <si>
    <t>MSANTD3-TMEFF1,TMEFF1</t>
  </si>
  <si>
    <t>rs74576293</t>
  </si>
  <si>
    <t>12:3242003</t>
  </si>
  <si>
    <t>TSPAN9</t>
  </si>
  <si>
    <t>rs2821411</t>
  </si>
  <si>
    <t>1:164398568</t>
  </si>
  <si>
    <t>HMGB3P6</t>
  </si>
  <si>
    <t>rs7483689</t>
  </si>
  <si>
    <t>11:13149238</t>
  </si>
  <si>
    <t>rs75131982</t>
  </si>
  <si>
    <t>10:15675843</t>
  </si>
  <si>
    <t>ITGA8</t>
  </si>
  <si>
    <t>rs7518129</t>
  </si>
  <si>
    <t>1:173194429</t>
  </si>
  <si>
    <t>TNFSF4</t>
  </si>
  <si>
    <t>rs755249</t>
  </si>
  <si>
    <t>1:39529402</t>
  </si>
  <si>
    <t>PPIEL,BMP8A</t>
  </si>
  <si>
    <t>rs3790076</t>
  </si>
  <si>
    <t>16:69873542</t>
  </si>
  <si>
    <t>rs4074283</t>
  </si>
  <si>
    <t>3:184659064</t>
  </si>
  <si>
    <t>EPHB3,MAGEF1</t>
  </si>
  <si>
    <t>rs4678506</t>
  </si>
  <si>
    <t>3:33219943</t>
  </si>
  <si>
    <t>rs613808</t>
  </si>
  <si>
    <t>11:116840252</t>
  </si>
  <si>
    <t>APOA1-AS</t>
  </si>
  <si>
    <t>rs6446312</t>
  </si>
  <si>
    <t>4:5018205</t>
  </si>
  <si>
    <t>CYTL1</t>
  </si>
  <si>
    <t>rs7679934</t>
  </si>
  <si>
    <t>4:63204859</t>
  </si>
  <si>
    <t>EXOC5P1,LARP1BP1</t>
  </si>
  <si>
    <t>rs6657854</t>
  </si>
  <si>
    <t>1:221457213</t>
  </si>
  <si>
    <t>DUSP10,LINC02817</t>
  </si>
  <si>
    <t>rs7731542</t>
  </si>
  <si>
    <t>5:122716440</t>
  </si>
  <si>
    <t>LINC02201</t>
  </si>
  <si>
    <t>rs776871909</t>
  </si>
  <si>
    <t>1:159181531</t>
  </si>
  <si>
    <t>CADM3</t>
  </si>
  <si>
    <t>rs7802450</t>
  </si>
  <si>
    <t>7:20530448</t>
  </si>
  <si>
    <t>EEF1A1P27</t>
  </si>
  <si>
    <t>rs7323507</t>
  </si>
  <si>
    <t>13:109919863</t>
  </si>
  <si>
    <t>RN7SKP10</t>
  </si>
  <si>
    <t>rs7927894</t>
  </si>
  <si>
    <t>11:76590272</t>
  </si>
  <si>
    <t>rs7936312</t>
  </si>
  <si>
    <t>11:76582682</t>
  </si>
  <si>
    <t>rs7936323</t>
  </si>
  <si>
    <t>11:76582714</t>
  </si>
  <si>
    <t>rs79408112</t>
  </si>
  <si>
    <t>1:3435611</t>
  </si>
  <si>
    <t>PRDM16</t>
  </si>
  <si>
    <t>rs7987173</t>
  </si>
  <si>
    <t>13:99421088</t>
  </si>
  <si>
    <t>TM9SF2,CCR12P</t>
  </si>
  <si>
    <t>rs801429</t>
  </si>
  <si>
    <t>17:39279125</t>
  </si>
  <si>
    <t>FBXL20</t>
  </si>
  <si>
    <t>rs8034191</t>
  </si>
  <si>
    <t>15:78513681</t>
  </si>
  <si>
    <t>HYKK</t>
  </si>
  <si>
    <t>Pillai SG</t>
  </si>
  <si>
    <t>rs76422502</t>
  </si>
  <si>
    <t>11:66417046</t>
  </si>
  <si>
    <t>NPAS4,RNU1-84P</t>
  </si>
  <si>
    <t>rs803765</t>
  </si>
  <si>
    <t>13:71073456</t>
  </si>
  <si>
    <t>LINC00348</t>
  </si>
  <si>
    <t>rs77234976</t>
  </si>
  <si>
    <t>17:7237821</t>
  </si>
  <si>
    <t>PHF23</t>
  </si>
  <si>
    <t>rs7814319</t>
  </si>
  <si>
    <t>8:96251190</t>
  </si>
  <si>
    <t>MTERF3</t>
  </si>
  <si>
    <t>rs8067511</t>
  </si>
  <si>
    <t>17:39455099</t>
  </si>
  <si>
    <t>CDK12,MED1</t>
  </si>
  <si>
    <t>rs8000682</t>
  </si>
  <si>
    <t>13:109256056</t>
  </si>
  <si>
    <t>MYO16,LINC00370</t>
  </si>
  <si>
    <t>rs878471</t>
  </si>
  <si>
    <t>1:150575271</t>
  </si>
  <si>
    <t>MCL1</t>
  </si>
  <si>
    <t>rs8067165</t>
  </si>
  <si>
    <t>17:8128618</t>
  </si>
  <si>
    <t>PER1,HES7</t>
  </si>
  <si>
    <t>rs891058</t>
  </si>
  <si>
    <t>2:8302417</t>
  </si>
  <si>
    <t>LINC00299</t>
  </si>
  <si>
    <t>rs986032</t>
  </si>
  <si>
    <t>1:170313903</t>
  </si>
  <si>
    <t>LINC01681,HAUS4P1</t>
  </si>
  <si>
    <t>rs9394288</t>
  </si>
  <si>
    <t>6:35254233</t>
  </si>
  <si>
    <t>ZNF76,SCUBE3</t>
  </si>
  <si>
    <t>rs112430285</t>
  </si>
  <si>
    <t>6:32616103</t>
  </si>
  <si>
    <t>HLA-DRB1,HLA-DQA1</t>
  </si>
  <si>
    <t>rs9671845</t>
  </si>
  <si>
    <t>14:60693809</t>
  </si>
  <si>
    <t>SIX1,SIX4</t>
  </si>
  <si>
    <t>rs9788721</t>
  </si>
  <si>
    <t>15:78510527</t>
  </si>
  <si>
    <t>rs13355228</t>
  </si>
  <si>
    <t>5:157542675</t>
  </si>
  <si>
    <t>rs4537555</t>
  </si>
  <si>
    <t>1:210504207</t>
  </si>
  <si>
    <t>HHAT</t>
  </si>
  <si>
    <t>rs9903269</t>
  </si>
  <si>
    <t>17:39586130</t>
  </si>
  <si>
    <t>NEUROD2,CDK12</t>
  </si>
  <si>
    <t>rs9905106</t>
  </si>
  <si>
    <t>17:1470224</t>
  </si>
  <si>
    <t>MYO1C</t>
  </si>
  <si>
    <t>rs7006290</t>
  </si>
  <si>
    <t>8:41757620</t>
  </si>
  <si>
    <t>ANK1</t>
  </si>
  <si>
    <t>Traits</t>
  </si>
  <si>
    <t>Cor</t>
  </si>
  <si>
    <t>SE</t>
  </si>
  <si>
    <t>P-value</t>
  </si>
  <si>
    <t>FEV1 baseline</t>
  </si>
  <si>
    <t>FVC baseline</t>
  </si>
  <si>
    <t>COPD at baseline</t>
  </si>
  <si>
    <t>COPD at the last observation</t>
  </si>
  <si>
    <t>DLCO</t>
  </si>
  <si>
    <t>log transformated IGE</t>
  </si>
  <si>
    <t>ILA</t>
  </si>
  <si>
    <t>GENE</t>
  </si>
  <si>
    <t>SYMBOL</t>
  </si>
  <si>
    <t>CHR</t>
  </si>
  <si>
    <t>START</t>
  </si>
  <si>
    <t>STOP</t>
  </si>
  <si>
    <t>P_SNPWISE_MULTI</t>
  </si>
  <si>
    <t>P_SNPWISE_MEAN</t>
  </si>
  <si>
    <t>P_SNPWISE_TOP1</t>
  </si>
  <si>
    <t>NSNPS</t>
  </si>
  <si>
    <t>NPARAM</t>
  </si>
  <si>
    <t>ZSTAT</t>
  </si>
  <si>
    <t>MAP4K2</t>
  </si>
  <si>
    <t>MEN1</t>
  </si>
  <si>
    <t>NKPD1</t>
  </si>
  <si>
    <t>AURKA</t>
  </si>
  <si>
    <t>TIMM21</t>
  </si>
  <si>
    <t>H2BC10</t>
  </si>
  <si>
    <t>CD163</t>
  </si>
  <si>
    <t>MARCHF4</t>
  </si>
  <si>
    <t>SATB1</t>
  </si>
  <si>
    <t>ATP11B</t>
  </si>
  <si>
    <t>TBPL1</t>
  </si>
  <si>
    <t>JCAD</t>
  </si>
  <si>
    <t>EPHA2</t>
  </si>
  <si>
    <t>gene</t>
  </si>
  <si>
    <t>GWAS trait</t>
  </si>
  <si>
    <t>N associations</t>
  </si>
  <si>
    <t>lookup platform</t>
  </si>
  <si>
    <t>Phenoscanner</t>
  </si>
  <si>
    <t>COLCA1</t>
  </si>
  <si>
    <t>GWAS catalogue</t>
  </si>
  <si>
    <t>FEV1/FVC ratio</t>
  </si>
  <si>
    <t>Response to placebo treatment in childhood asthma (FVC change)</t>
  </si>
  <si>
    <t>Lung disease severity in cystic fibrosis with pancreatic insufficiency</t>
  </si>
  <si>
    <t>EPHA2-AS1</t>
  </si>
  <si>
    <t>Peak expiratory flow</t>
  </si>
  <si>
    <t>MIA-RAB4B</t>
  </si>
  <si>
    <t>COPD in current smokers</t>
  </si>
  <si>
    <t>Post bronchodilator FEV1/FVC ratio</t>
  </si>
  <si>
    <t>Post bronchodilator FEV1</t>
  </si>
  <si>
    <t>RAB4B-EGLN2</t>
  </si>
  <si>
    <t>Category</t>
  </si>
  <si>
    <t>GeneSet</t>
  </si>
  <si>
    <t>N_genes</t>
  </si>
  <si>
    <t>N_overlap</t>
  </si>
  <si>
    <t>adjP</t>
  </si>
  <si>
    <t>genes</t>
  </si>
  <si>
    <t>link</t>
  </si>
  <si>
    <t>Positional_gene_sets</t>
  </si>
  <si>
    <t>chr6p21</t>
  </si>
  <si>
    <t>ANKS1A:TCP11:SCUBE3:ZNF76:DEF6:PPARD:FANCE:RPL10A:TEAD3:TULP1</t>
  </si>
  <si>
    <t>http://www.gsea-msigdb.org/gsea/msigdb/cards/chr6p21</t>
  </si>
  <si>
    <t>FEV1/FVC</t>
  </si>
  <si>
    <t>GWAScatalog</t>
  </si>
  <si>
    <t>Height</t>
  </si>
  <si>
    <t>ANKS1A:TCP11:SCUBE3:ZNF76:DEF6:PPARD:FANCE:PCSK5</t>
  </si>
  <si>
    <t>chr3q12</t>
  </si>
  <si>
    <t>COL8A1:CMSS1:FILIP1L</t>
  </si>
  <si>
    <t>http://www.gsea-msigdb.org/gsea/msigdb/cards/chr3q12</t>
  </si>
  <si>
    <t>chr12q12</t>
  </si>
  <si>
    <t>ALG10B:CPNE8</t>
  </si>
  <si>
    <t>http://www.gsea-msigdb.org/gsea/msigdb/human/geneset/chr12q12</t>
  </si>
  <si>
    <t>chr3p24</t>
  </si>
  <si>
    <t>http://www.gsea-msigdb.org/gsea/msigdb/human/geneset/chr3p24</t>
  </si>
  <si>
    <t>chr7p14</t>
  </si>
  <si>
    <t>AVL9:FKBP9:RP9:BBS9</t>
  </si>
  <si>
    <t>http://www.gsea-msigdb.org/gsea/msigdb/human/geneset/chr7p14</t>
  </si>
  <si>
    <t>Waist-to-hip ratio adjusted for BMI (age &lt;50)</t>
  </si>
  <si>
    <t>UNC5A:HK3:UIMC1:ZNF346:FGFR4:NSD1:LMAN2:RGS14:PRR7:DBN1:PDLIM7:DOK3:DDX41</t>
  </si>
  <si>
    <t>Activated partial thromboplastin time</t>
  </si>
  <si>
    <t>UIMC1:FGFR4:NSD1:LMAN2:RGS14:PRR7:DBN1</t>
  </si>
  <si>
    <t>Neuroticism</t>
  </si>
  <si>
    <t>CACNA1E:EP300:TEF:CSDC2:PMM1:DESI1:XRCC6:NHP2L1:C22orf46:MEI1:PDE4D:NXPH1</t>
  </si>
  <si>
    <t>Eyebrow thickness</t>
  </si>
  <si>
    <t>MEAF6:SNIP1:DNALI1:GNL2:RSPO1:EPHA10:MANEAL:YRDC:INPP5B</t>
  </si>
  <si>
    <t>Axial length</t>
  </si>
  <si>
    <t>SNIP1:DNALI1:GNL2:RSPO1:EPHA10:TPRG1:LAMA2</t>
  </si>
  <si>
    <t>MUC5AC:MUC5B:TOLLIP:BRSK2</t>
  </si>
  <si>
    <t>Immunologic_signatures</t>
  </si>
  <si>
    <t>GSE1448_CTRL_VS_ANTI_VBETA5_DP_THYMOCYTE_UP</t>
  </si>
  <si>
    <t>SPATA6:PSAP:ANAPC16:TOLLIP:RAG1:RAG2:LDHB:IFNGR2:TEF:DESI1:XRCC6:SSR3:DCK</t>
  </si>
  <si>
    <t>http://www.gsea-msigdb.org/gsea/msigdb/cards/GSE1448_CTRL_VS_ANTI_VBETA5_DP_THYMOCYTE_UP</t>
  </si>
  <si>
    <t>microRNA_targets</t>
  </si>
  <si>
    <t>AATGGAG_MIR136</t>
  </si>
  <si>
    <t>MYOZ1:RAD51D:BPTF:CPEB2:MOB1B:ICA1:RNF139</t>
  </si>
  <si>
    <t>http://www.gsea-msigdb.org/gsea/msigdb/cards/AATGGAG_MIR136</t>
  </si>
  <si>
    <t>ATACCTC_MIR202</t>
  </si>
  <si>
    <t>MANEAL:CACNA1E:SEC24C:LAMA1:SLC9A9:CPEB2:ADAMTS3:SIMC1:DST:RNF139</t>
  </si>
  <si>
    <t>http://www.gsea-msigdb.org/gsea/msigdb/cards/ATACCTC_MIR202</t>
  </si>
  <si>
    <t>chr10q22</t>
  </si>
  <si>
    <t>CDH23:PSAP:CHST3:ASCC1:ANAPC16:DNAJB12:MICU1:MCU:OIT3:PLA2G12B:P4HA1:ECD:FAM149B1:DNAJC9:MRPS16:TTC18:ANXA7:PPP3CB:USP54:MYOZ1:SEC24C</t>
  </si>
  <si>
    <t>http://www.gsea-msigdb.org/gsea/msigdb/cards/chr10q22</t>
  </si>
  <si>
    <t>chr5q35</t>
  </si>
  <si>
    <t>CPLX2:SIMC1:FAF2:SNCB:EIF4E1B:UNC5A:HK3:UIMC1:ZNF346:FGFR4:NSD1:LMAN2:RGS14:PRR7:DBN1:PDLIM7:DOK3:DDX41</t>
  </si>
  <si>
    <t>http://www.gsea-msigdb.org/gsea/msigdb/cards/chr5q35</t>
  </si>
  <si>
    <t>chr22q13</t>
  </si>
  <si>
    <t>PDGFB:SYNGR1:TAB1:EP300:TEF:CSDC2:PMM1:DESI1:XRCC6:NHP2L1:C22orf46:MEI1:SREBF2:SHISA8:TNFRSF13C:TCF20:PPARA</t>
  </si>
  <si>
    <t>http://www.gsea-msigdb.org/gsea/msigdb/cards/chr22q13</t>
  </si>
  <si>
    <t>chr12p12</t>
  </si>
  <si>
    <t>PDE3A:SLCO1B3:SLCO1B7:SLCO1B1:SLCO1A2:PYROXD1:RECQL:GYS2:LDHB</t>
  </si>
  <si>
    <t>http://www.gsea-msigdb.org/gsea/msigdb/cards/chr12p12</t>
  </si>
  <si>
    <t>chr11p15</t>
  </si>
  <si>
    <t>MUC5AC:MUC5B:TOLLIP:BRSK2:MOB2:KRTAP5-3:KRTAP5-5:KRTAP5-6:IFITM10:TNNT3:IGF2:INS-IGF2:TRPM5:KCNQ1:NAP1L4:CARS:OSBPL5:ANO5</t>
  </si>
  <si>
    <t>http://www.gsea-msigdb.org/gsea/msigdb/cards/chr11p15</t>
  </si>
  <si>
    <t>chr11p12</t>
  </si>
  <si>
    <t>TRAF6:RAG1:RAG2:C11orf74</t>
  </si>
  <si>
    <t>http://www.gsea-msigdb.org/gsea/msigdb/cards/chr11p12</t>
  </si>
  <si>
    <t>chr6q27</t>
  </si>
  <si>
    <t>WDR27:C6orf120:PHF10:FAM120B:TBP:PDCD2</t>
  </si>
  <si>
    <t>http://www.gsea-msigdb.org/gsea/msigdb/cards/chr6q27</t>
  </si>
  <si>
    <t>chr6p12</t>
  </si>
  <si>
    <t>FAM83B:HCRTR2:GFRAL:HMGCLL1:BMP5:COL21A1:DST</t>
  </si>
  <si>
    <t>http://www.gsea-msigdb.org/gsea/msigdb/cards/chr6p12</t>
  </si>
  <si>
    <t>chr4q13</t>
  </si>
  <si>
    <t>GRSF1:MOB1B:DCK:SLC4A4:GC:NPFFR2:ADAMTS3</t>
  </si>
  <si>
    <t>http://www.gsea-msigdb.org/gsea/msigdb/cards/chr4q13</t>
  </si>
  <si>
    <t>chr11q22</t>
  </si>
  <si>
    <t>ARHGAP42:TMEM133:CUL5:NPAT:C11orf65:EXPH5:DDX10</t>
  </si>
  <si>
    <t>http://www.gsea-msigdb.org/gsea/msigdb/cards/chr11q22</t>
  </si>
  <si>
    <t>chr8q24</t>
  </si>
  <si>
    <t>FAM83A:ATAD2:FAM91A1:FER1L6:TRMT12:RNF139:MTSS1:SQLE:KIAA0196:NSMCE2</t>
  </si>
  <si>
    <t>http://www.gsea-msigdb.org/gsea/msigdb/cards/chr8q24</t>
  </si>
  <si>
    <t>chr3q25</t>
  </si>
  <si>
    <t>PLCH1:C3orf33:SLC33A1:GMPS:KCNAB1:SSR3</t>
  </si>
  <si>
    <t>http://www.gsea-msigdb.org/gsea/msigdb/cards/chr3q25</t>
  </si>
  <si>
    <t>chr18p11</t>
  </si>
  <si>
    <t>L3MBTL4:C18orf64:ARHGAP28:LAMA1:PTPRM:RAB31</t>
  </si>
  <si>
    <t>http://www.gsea-msigdb.org/gsea/msigdb/cards/chr18p11</t>
  </si>
  <si>
    <t>chr20q11</t>
  </si>
  <si>
    <t>TGIF2:TGIF2-C20orf24:C20orf24:SLA2:NDRG3:DSN1:SOGA1:TLDC2</t>
  </si>
  <si>
    <t>http://www.gsea-msigdb.org/gsea/msigdb/cards/chr20q11</t>
  </si>
  <si>
    <t>chr1p34</t>
  </si>
  <si>
    <t>http://www.gsea-msigdb.org/gsea/msigdb/cards/chr1p34</t>
  </si>
  <si>
    <t>chr19p13</t>
  </si>
  <si>
    <t>ZNF44:ZNF443:ZNF709:ZNF709:ZNF490:ZNF791:MAN2B1:WDR83:WDR83OS:BEST2:HOOK2:GCDH:SYCE2:DAND5:NFIX:CACNA1A:PDE4C:LSM4:PGPEP1</t>
  </si>
  <si>
    <t>http://www.gsea-msigdb.org/gsea/msigdb/cards/chr19p13</t>
  </si>
  <si>
    <t>chr2p21</t>
  </si>
  <si>
    <t>THADA:PLEKHH2:ABCG5:ABCG8</t>
  </si>
  <si>
    <t>http://www.gsea-msigdb.org/gsea/msigdb/cards/chr2p21</t>
  </si>
  <si>
    <t>chr13q33</t>
  </si>
  <si>
    <t>NALCN:ITGBL1:FGF14</t>
  </si>
  <si>
    <t>http://www.gsea-msigdb.org/gsea/msigdb/cards/chr13q33</t>
  </si>
  <si>
    <t>Cancer_gene_neighborhoods</t>
  </si>
  <si>
    <t>GNF2_PCAF</t>
  </si>
  <si>
    <t>KAT2B:GYPE:GYPB:GYPA:RHAG</t>
  </si>
  <si>
    <t>http://www.gsea-msigdb.org/gsea/msigdb/cards/GNF2_PCAF</t>
  </si>
  <si>
    <t>Cancer_modules</t>
  </si>
  <si>
    <t>MODULE_539</t>
  </si>
  <si>
    <t>GYPE:GYPB:GYPA:RHAG</t>
  </si>
  <si>
    <t>http://www.gsea-msigdb.org/gsea/msigdb/cards/MODULE_539</t>
  </si>
  <si>
    <t>Chemical_and_Genetic_pertubation</t>
  </si>
  <si>
    <t>HAN_SATB1_TARGETS_UP</t>
  </si>
  <si>
    <t>CHST3:DNAJB12:P4HA1:FAM149B1:CHST15:SLCO1B3:PYROXD1:WASF3:WDR83OS:HDAC4:PMM1:DESI1:TCF20:ALG12:CRELD2:PLXNB2:PPP6R2:SBF1:RABL2B:SLC33A1:PDE4D:PRKAG2</t>
  </si>
  <si>
    <t>http://www.gsea-msigdb.org/gsea/msigdb/cards/HAN_SATB1_TARGETS_UP</t>
  </si>
  <si>
    <t>Computational_gene_sets</t>
  </si>
  <si>
    <t>Chronic obstructive pulmonary disease or coronary artery disease (pleiotropy)</t>
  </si>
  <si>
    <t>CTRB2:CTRB1:BCAR1:CFDP1:TMEM170A:CHST6</t>
  </si>
  <si>
    <t>Urate levels in obese individuals</t>
  </si>
  <si>
    <t>SHANK2:UBE2Q2:FBXO22:NRG4:PTPRT:MPP6:DFNA5:EXT1</t>
  </si>
  <si>
    <t>Vitamin D levels</t>
  </si>
  <si>
    <t>RRAS2:PSMA1:PSMA1:PDE3B:CYP2R1:DHCR7:NPY</t>
  </si>
  <si>
    <t>Severe malaria</t>
  </si>
  <si>
    <t>INPP4B:FREM3:GYPE:GYPB:GYPA</t>
  </si>
  <si>
    <t>Estimated glomerular filtration rate</t>
  </si>
  <si>
    <t>SIN3A:PTPN9:SNX33:CSPG4:UBE2Q2:NRG4:C15orf27:ISL2:SCAPER:RAB11FIP5:ALMS1:CBLB:SCARB2:FAM47E-STBD1:FAM47E-STBD1:CCDC158:SHROOM3:GFRAL:HMGCLL1:UBAP2:DCAF12</t>
  </si>
  <si>
    <t>Morning person</t>
  </si>
  <si>
    <t>GNAO1:PCSK2:PPM1L:NMD3:SPTSSB:FAM83B:HCRTR2:GFRAL:HMGCLL1:STK31:NPY:PTPRD</t>
  </si>
  <si>
    <t>Response to cognitive-behavioural therapy in anxiety disorder</t>
  </si>
  <si>
    <t>FAM107B:HSPA14:ARL5A:CACNB4:GYPE:GYPB:GYPA</t>
  </si>
  <si>
    <t>Response to platinum-based neoadjuvant chemotherapy in cervical cancer</t>
  </si>
  <si>
    <t>CDH13:NECAB2:SLC38A8:MBTPS1:DNAAF1:TAF1C:ADAD2</t>
  </si>
  <si>
    <t>chr15q24</t>
  </si>
  <si>
    <t>COMMD4:NEIL1:SIN3A:PTPN9:SNUPN:IMP3:SNX33:CSPG4:UBE2Q2:FBXO22:NRG4:C15orf27:ETFA:ISL2:SCAPER:RCN2:TSPAN3:PEAK1:LINGO1</t>
  </si>
  <si>
    <t>http://www.gsea-msigdb.org/gsea/msigdb/cards/chr15q24</t>
  </si>
  <si>
    <t>chr2p13</t>
  </si>
  <si>
    <t>APLF:PROKR1:CYP26B1:EXOC6B:EMX1:RAB11FIP5:SMYD5:PRADC1:CCT7:FBXO41:ALMS1:DUSP11:STAMBP:ACTG2</t>
  </si>
  <si>
    <t>http://www.gsea-msigdb.org/gsea/msigdb/cards/chr2p13</t>
  </si>
  <si>
    <t>chr4q21</t>
  </si>
  <si>
    <t>SCARB2:FAM47E:FAM47E-STBD1:FAM47E-STBD1:CCDC158:SHROOM3:SOWAHB:SEPT11:CCNI:CCNG2:CNOT6L</t>
  </si>
  <si>
    <t>http://www.gsea-msigdb.org/gsea/msigdb/cards/chr4q21</t>
  </si>
  <si>
    <t>chr16q23</t>
  </si>
  <si>
    <t>ZNRF1:ZFP1:CTRB2:CTRB1:BCAR1:CFDP1:TMEM170A:CHST6:CDYL2:CDH13</t>
  </si>
  <si>
    <t>http://www.gsea-msigdb.org/gsea/msigdb/cards/chr16q23</t>
  </si>
  <si>
    <t>PTCHD4:C6orf141:RHAG:FAM83B:HCRTR2:GFRAL:HMGCLL1:BMP5:COL21A1:DST</t>
  </si>
  <si>
    <t>chr16p12</t>
  </si>
  <si>
    <t>SCNN1B:COG7:GGA2:EARS2:UBFD1:NDUFAB1:PALB2:DCTN5:PLK1:ERN2</t>
  </si>
  <si>
    <t>http://www.gsea-msigdb.org/gsea/msigdb/cards/chr16p12</t>
  </si>
  <si>
    <t>chr20p12</t>
  </si>
  <si>
    <t>SNAP25:OTOR:PCSK2:BFSP1:DSTN:RRBP1:BANF2</t>
  </si>
  <si>
    <t>http://www.gsea-msigdb.org/gsea/msigdb/cards/chr20p12</t>
  </si>
  <si>
    <t>chr9p22</t>
  </si>
  <si>
    <t>TTC39B:SNAPC3:CCDC171:C9orf92:BNC2</t>
  </si>
  <si>
    <t>http://www.gsea-msigdb.org/gsea/msigdb/cards/chr9p22</t>
  </si>
  <si>
    <t>MMP7:MMP3:DCUN1D5:DYNC2H1:PDGFD:DDI1:ALKBH8</t>
  </si>
  <si>
    <t>chr9p13</t>
  </si>
  <si>
    <t>SPINK4:BAG1:CHMP5:NFX1:NOL6:PRSS3:UBAP2:DCAF12</t>
  </si>
  <si>
    <t>http://www.gsea-msigdb.org/gsea/msigdb/cards/chr9p13</t>
  </si>
  <si>
    <t>chr7p15</t>
  </si>
  <si>
    <t>STK31:NPY:MPP6:DFNA5:CYCS:C7orf31</t>
  </si>
  <si>
    <t>http://www.gsea-msigdb.org/gsea/msigdb/cards/chr7p15</t>
  </si>
  <si>
    <t>chr4q33</t>
  </si>
  <si>
    <t>SH3RF1:NEK1:CLCN3</t>
  </si>
  <si>
    <t>http://www.gsea-msigdb.org/gsea/msigdb/cards/chr4q33</t>
  </si>
  <si>
    <t>chr10p13</t>
  </si>
  <si>
    <t>CCDC3:SEPHS1:FRMD4A:FAM107B:HSPA14</t>
  </si>
  <si>
    <t>http://www.gsea-msigdb.org/gsea/msigdb/cards/chr10p13</t>
  </si>
  <si>
    <t>chr20p11</t>
  </si>
  <si>
    <t>OVOL2:CSRP2BP:DZANK1:POLR3F:SEC23B:RALGAPA2</t>
  </si>
  <si>
    <t>http://www.gsea-msigdb.org/gsea/msigdb/cards/chr20p11</t>
  </si>
  <si>
    <t>chr3q26</t>
  </si>
  <si>
    <t>NMD3:SPTSSB:NLGN1:NAALADL2:TTC14:CCDC39</t>
  </si>
  <si>
    <t>http://www.gsea-msigdb.org/gsea/msigdb/cards/chr3q26</t>
  </si>
  <si>
    <t>SOGA2:ANKRD12:TWSG1:PPP4R1:RAB31:TXNDC2</t>
  </si>
  <si>
    <t>chr16q13</t>
  </si>
  <si>
    <t>GNAO1:AMFR:NUDT21:OGFOD1</t>
  </si>
  <si>
    <t>http://www.gsea-msigdb.org/gsea/msigdb/cards/chr16q13</t>
  </si>
  <si>
    <t>chr4q31</t>
  </si>
  <si>
    <t>http://www.gsea-msigdb.org/gsea/msigdb/cards/chr4q31</t>
  </si>
  <si>
    <t>chr4q32</t>
  </si>
  <si>
    <t>DDX60:DDX60L:PALLD:CBR4</t>
  </si>
  <si>
    <t>http://www.gsea-msigdb.org/gsea/msigdb/cards/chr4q32</t>
  </si>
  <si>
    <t>chr16q24</t>
  </si>
  <si>
    <t>MBTPS1:DNAAF1:TAF1C:ADAD2:KCNG4:WFDC1:ATP2C2</t>
  </si>
  <si>
    <t>http://www.gsea-msigdb.org/gsea/msigdb/cards/chr16q24</t>
  </si>
  <si>
    <t>chr3p22</t>
  </si>
  <si>
    <t>GOLGA4:ITGA9:CTDSPL:DLEC1:OXSR1:SLC22A13:SLC22A14</t>
  </si>
  <si>
    <t>http://www.gsea-msigdb.org/gsea/msigdb/cards/chr3p22</t>
  </si>
  <si>
    <t>Ratio</t>
  </si>
  <si>
    <t>NIKOLSKY_BREAST_CANCER_22Q13_AMPLICON</t>
  </si>
  <si>
    <t>BRD1:ZBED4:ALG12:CRELD2:TTLL8:MLC1:MOV10L1:PANX2:TRABD:SELO:TUBGCP6:PLXNB2</t>
  </si>
  <si>
    <t>http://www.gsea-msigdb.org/gsea/msigdb/cards/NIKOLSKY_BREAST_CANCER_22Q13_AMPLICON</t>
  </si>
  <si>
    <t>Curated_gene_sets</t>
  </si>
  <si>
    <t>Acne (severe)</t>
  </si>
  <si>
    <t>C22orf34:BRD1:ZBED4:ALG12:CRELD2:MLC1:MOV10L1:PANX2:TRABD:SELO:TUBGCP6:PLXNB2:DENND6B:PPP6R2</t>
  </si>
  <si>
    <t>Idiopathic membranous nephropathy</t>
  </si>
  <si>
    <t>LY75:ITGB6:RBMS1</t>
  </si>
  <si>
    <t>EP300:TEF:CSDC2:PMM1:DESI1:XRCC6:NHP2L1:C22orf46:MEI1:PDE4D</t>
  </si>
  <si>
    <t>EP300:TEF:CSDC2:PMM1:DESI1:XRCC6:NHP2L1:C22orf46:MEI1:SREBF2:SHISA8:TNFRSF13C:TCF20:C22orf34:BRD1:ZBED4:ALG12:CRELD2:TTLL8:MLC1:MOV10L1:PANX2:TRABD:SELO:TUBGCP6:PLXNB2:DENND6B:PPP6R2:SBF1:RABL2B</t>
  </si>
  <si>
    <t>chr2q33</t>
  </si>
  <si>
    <t>CDK15:AC079354.1:SUMO1:NOP58:BMPR2:FAM117B:ICA1L:WDR12:CARF:NBEAL1:CYP20A1:ABI2:RAPH1:CD28</t>
  </si>
  <si>
    <t>http://www.gsea-msigdb.org/gsea/msigdb/cards/chr2q33</t>
  </si>
  <si>
    <t>chr17q12</t>
  </si>
  <si>
    <t>CCL3:TBC1D3C:TBC1D3H:ZNHIT3:MYO19:PIGW:GGNBP2:LHX1:AATF:ACACA:TADA2A:DUSP14:SYNRG:DDX52:HNF1B</t>
  </si>
  <si>
    <t>http://www.gsea-msigdb.org/gsea/msigdb/cards/chr17q12</t>
  </si>
  <si>
    <t>chr10q26</t>
  </si>
  <si>
    <t>CUZD1:FAM24B:PSTK:IKZF5:ACADSB:CPXM2:CHST15:NKX1-2:LHPP:FAM53B:METTL10:DOCK1:FAM196A</t>
  </si>
  <si>
    <t>http://www.gsea-msigdb.org/gsea/msigdb/cards/chr10q26</t>
  </si>
  <si>
    <t>chr8p22</t>
  </si>
  <si>
    <t>TUSC3:MSR1:ZDHHC2:CNOT7:MTMR7</t>
  </si>
  <si>
    <t>http://www.gsea-msigdb.org/gsea/msigdb/cards/chr8p22</t>
  </si>
  <si>
    <t>chr4p16</t>
  </si>
  <si>
    <t>STK32B:EVC2:EVC:CRMP1:C4orf50:JAKMIP1:PPP2R2C:MAN2B2:MRFAP1</t>
  </si>
  <si>
    <t>http://www.gsea-msigdb.org/gsea/msigdb/cards/chr4p16</t>
  </si>
  <si>
    <t>chr13q14</t>
  </si>
  <si>
    <t>MTRF1:NAA16:VWA8:DGKH:DNAJC15:LCP1:LRRC63</t>
  </si>
  <si>
    <t>http://www.gsea-msigdb.org/gsea/msigdb/cards/chr13q14</t>
  </si>
  <si>
    <t>chr5p13</t>
  </si>
  <si>
    <t>RAI14:TTC23L:RAD1:BRIX1:DNAJC21</t>
  </si>
  <si>
    <t>http://www.gsea-msigdb.org/gsea/msigdb/cards/chr5p13</t>
  </si>
  <si>
    <t>ChEMBL</t>
  </si>
  <si>
    <t>DrugBank ID</t>
  </si>
  <si>
    <t>Open Targets ID</t>
  </si>
  <si>
    <t>Pharos ID</t>
  </si>
  <si>
    <t>TTD ID</t>
  </si>
  <si>
    <t>Name</t>
  </si>
  <si>
    <t>Development Status</t>
  </si>
  <si>
    <t>N Genes targeted</t>
  </si>
  <si>
    <t>Genes Targeted</t>
  </si>
  <si>
    <t>CHEMBL2103830</t>
  </si>
  <si>
    <t>DB12010</t>
  </si>
  <si>
    <t>D0V8HJ</t>
  </si>
  <si>
    <t>fostamatinib</t>
  </si>
  <si>
    <t>Approved</t>
  </si>
  <si>
    <t>AURKA; EPHA2; MAP4K2; PRKAG2</t>
  </si>
  <si>
    <t>CHEMBL81421</t>
  </si>
  <si>
    <t>DB14001</t>
  </si>
  <si>
    <t>alpha-tocopherol succinate</t>
  </si>
  <si>
    <t>DGKB; DGKH</t>
  </si>
  <si>
    <t>CHEMBL288441</t>
  </si>
  <si>
    <t>DB06616</t>
  </si>
  <si>
    <t>ZLQR6LZVF9RB</t>
  </si>
  <si>
    <t>D0OB0F</t>
  </si>
  <si>
    <t>bosutinib</t>
  </si>
  <si>
    <t>EPHA2; MAP4K2</t>
  </si>
  <si>
    <t>CHEMBL3707387</t>
  </si>
  <si>
    <t>DB05389</t>
  </si>
  <si>
    <t>tetrachlorodecaoxide</t>
  </si>
  <si>
    <t>CHEMBL980</t>
  </si>
  <si>
    <t>DB00874</t>
  </si>
  <si>
    <t>guaifenesin</t>
  </si>
  <si>
    <t>CHEMBL3989858</t>
  </si>
  <si>
    <t>DB09409</t>
  </si>
  <si>
    <t>magnesium acetate tetrahydrate</t>
  </si>
  <si>
    <t>CHEMBL1200736</t>
  </si>
  <si>
    <t>DB09481</t>
  </si>
  <si>
    <t>magnesium carbonate</t>
  </si>
  <si>
    <t>CHEMBL1569</t>
  </si>
  <si>
    <t>amantadine hydrochloride</t>
  </si>
  <si>
    <t>CHEMBL1699</t>
  </si>
  <si>
    <t>FVF7QH1J64M4</t>
  </si>
  <si>
    <t>memantine;memantine hydrochloride</t>
  </si>
  <si>
    <t>CHEMBL1714</t>
  </si>
  <si>
    <t>ketamine hydrochloride</t>
  </si>
  <si>
    <t>CHEMBL2364609</t>
  </si>
  <si>
    <t>esketamine hydrochloride</t>
  </si>
  <si>
    <t>CHEMBL1094</t>
  </si>
  <si>
    <t>DB00949</t>
  </si>
  <si>
    <t>T5XG6NK31BLB</t>
  </si>
  <si>
    <t>felbamate</t>
  </si>
  <si>
    <t>CHEMBL259209</t>
  </si>
  <si>
    <t>DB04896</t>
  </si>
  <si>
    <t>V5WCGN16MG95</t>
  </si>
  <si>
    <t>milnacipran</t>
  </si>
  <si>
    <t>CHEMBL600</t>
  </si>
  <si>
    <t>DB06151</t>
  </si>
  <si>
    <t>acetylcysteine</t>
  </si>
  <si>
    <t>CHEMBL395091</t>
  </si>
  <si>
    <t>DB11823</t>
  </si>
  <si>
    <t>esketamine</t>
  </si>
  <si>
    <t>CHEMBL660</t>
  </si>
  <si>
    <t>DB00915</t>
  </si>
  <si>
    <t>CB68GN711F4T</t>
  </si>
  <si>
    <t>amantadine</t>
  </si>
  <si>
    <t>CHEMBL641</t>
  </si>
  <si>
    <t>DB00289</t>
  </si>
  <si>
    <t>6F1APR11NCH5</t>
  </si>
  <si>
    <t>D04CRN</t>
  </si>
  <si>
    <t>atomoxetine</t>
  </si>
  <si>
    <t>CHEMBL40</t>
  </si>
  <si>
    <t>DB01174</t>
  </si>
  <si>
    <t>phenobarbital</t>
  </si>
  <si>
    <t>CHEMBL254468</t>
  </si>
  <si>
    <t>DB13146</t>
  </si>
  <si>
    <t>fluciclovine (18f)</t>
  </si>
  <si>
    <t>CHEMBL651</t>
  </si>
  <si>
    <t>DB00333</t>
  </si>
  <si>
    <t>5U16Y7Z487AZ</t>
  </si>
  <si>
    <t>methadone</t>
  </si>
  <si>
    <t>CHEMBL502</t>
  </si>
  <si>
    <t>DB00843</t>
  </si>
  <si>
    <t>D0NS6H</t>
  </si>
  <si>
    <t>donepezil</t>
  </si>
  <si>
    <t>CHEMBL752</t>
  </si>
  <si>
    <t>DB00131</t>
  </si>
  <si>
    <t>HV8WVK8BQSW2</t>
  </si>
  <si>
    <t>D06ACW</t>
  </si>
  <si>
    <t>adenosine monophosphate;adenosine phosphate</t>
  </si>
  <si>
    <t>CHEMBL607</t>
  </si>
  <si>
    <t>DB00454</t>
  </si>
  <si>
    <t>SZVHZB4KFT4M</t>
  </si>
  <si>
    <t>meperidine;pethidine</t>
  </si>
  <si>
    <t>CHEMBL447</t>
  </si>
  <si>
    <t>DB00418</t>
  </si>
  <si>
    <t>UJK8MUX94B6V</t>
  </si>
  <si>
    <t>D00SJE</t>
  </si>
  <si>
    <t>secobarbital</t>
  </si>
  <si>
    <t>CHEMBL1200395</t>
  </si>
  <si>
    <t>orphenadrine citrate</t>
  </si>
  <si>
    <t>CHEMBL1201023</t>
  </si>
  <si>
    <t>orphenadrine hydrochloride</t>
  </si>
  <si>
    <t>CHEMBL1237044</t>
  </si>
  <si>
    <t>DB00193</t>
  </si>
  <si>
    <t>62M1Y1V4ZP1L</t>
  </si>
  <si>
    <t>tramadol</t>
  </si>
  <si>
    <t>CHEMBL1946170</t>
  </si>
  <si>
    <t>DB08896</t>
  </si>
  <si>
    <t>3HJ7GSS5ADN3</t>
  </si>
  <si>
    <t>D09GDD</t>
  </si>
  <si>
    <t>regorafenib</t>
  </si>
  <si>
    <t>CHEMBL2068724</t>
  </si>
  <si>
    <t>acamprosate calcium</t>
  </si>
  <si>
    <t>CHEMBL1201293</t>
  </si>
  <si>
    <t>DB00659</t>
  </si>
  <si>
    <t>NHKC2HCWANW8</t>
  </si>
  <si>
    <t>acamprosate</t>
  </si>
  <si>
    <t>CHEMBL900</t>
  </si>
  <si>
    <t>DB01173</t>
  </si>
  <si>
    <t>2DP6CBPWVNS9</t>
  </si>
  <si>
    <t>orphenadrine</t>
  </si>
  <si>
    <t>CHEMBL448</t>
  </si>
  <si>
    <t>DB00312</t>
  </si>
  <si>
    <t>WUHF1NWW8Z7U</t>
  </si>
  <si>
    <t>D0F0YZ</t>
  </si>
  <si>
    <t>pentobarbital</t>
  </si>
  <si>
    <t>CHEMBL1171837</t>
  </si>
  <si>
    <t>DB08901</t>
  </si>
  <si>
    <t>N1WVQGV1CYXA</t>
  </si>
  <si>
    <t>D0H0EQ</t>
  </si>
  <si>
    <t>ponatinib</t>
  </si>
  <si>
    <t>CHEMBL807</t>
  </si>
  <si>
    <t>DB01043</t>
  </si>
  <si>
    <t>memantine</t>
  </si>
  <si>
    <t>CHEMBL25</t>
  </si>
  <si>
    <t>DB00945</t>
  </si>
  <si>
    <t>NNQ793F142LD</t>
  </si>
  <si>
    <t>D0GY5Z</t>
  </si>
  <si>
    <t>acetylsalicylic acid;aspirin</t>
  </si>
  <si>
    <t>CHEMBL24828</t>
  </si>
  <si>
    <t>DB05294</t>
  </si>
  <si>
    <t>F9H7UFM8UY6Z</t>
  </si>
  <si>
    <t>D0G6QF</t>
  </si>
  <si>
    <t>vandetanib</t>
  </si>
  <si>
    <t>CHEMBL608533</t>
  </si>
  <si>
    <t>DB06595</t>
  </si>
  <si>
    <t>GKJ653JJL4Q5</t>
  </si>
  <si>
    <t>D07NVU</t>
  </si>
  <si>
    <t>midostaurin</t>
  </si>
  <si>
    <t>CHEMBL90593</t>
  </si>
  <si>
    <t>DB01708</t>
  </si>
  <si>
    <t>FS54HD2ZRCVL</t>
  </si>
  <si>
    <t>D0K0EK</t>
  </si>
  <si>
    <t>prasterone</t>
  </si>
  <si>
    <t>CHEMBL742</t>
  </si>
  <si>
    <t>DB01221</t>
  </si>
  <si>
    <t>XDRR3R6P6NQT</t>
  </si>
  <si>
    <t>ketamine</t>
  </si>
  <si>
    <t>CHEMBL1112</t>
  </si>
  <si>
    <t>DB01238</t>
  </si>
  <si>
    <t>NY2L457GCS5B</t>
  </si>
  <si>
    <t>D0H3HM</t>
  </si>
  <si>
    <t>aripiprazole</t>
  </si>
  <si>
    <t>CHEMBL1421</t>
  </si>
  <si>
    <t>DB01254</t>
  </si>
  <si>
    <t>WHNTF247H22K</t>
  </si>
  <si>
    <t>D0E6XR</t>
  </si>
  <si>
    <t>dasatinib</t>
  </si>
  <si>
    <t>CHEMBL1257</t>
  </si>
  <si>
    <t>DB00228</t>
  </si>
  <si>
    <t>GF55ZTJCSZAF</t>
  </si>
  <si>
    <t>enflurane</t>
  </si>
  <si>
    <t>CHEMBL575060</t>
  </si>
  <si>
    <t>DB00142</t>
  </si>
  <si>
    <t>QNFUHWBU6GM8</t>
  </si>
  <si>
    <t>glutamic acid</t>
  </si>
  <si>
    <t>CHEMBL483158</t>
  </si>
  <si>
    <t>DB05220</t>
  </si>
  <si>
    <t>alisertib</t>
  </si>
  <si>
    <t>Experimental</t>
  </si>
  <si>
    <t>CHEMBL1614709</t>
  </si>
  <si>
    <t>DB06347</t>
  </si>
  <si>
    <t>cenisertib</t>
  </si>
  <si>
    <t>CHEMBL223147</t>
  </si>
  <si>
    <t>DB07266</t>
  </si>
  <si>
    <t>aki-001</t>
  </si>
  <si>
    <t>CHEMBL472193</t>
  </si>
  <si>
    <t>DB07360</t>
  </si>
  <si>
    <t>1-{5-[2-(thieno[3,2-d]pyrimidin-4-ylamino)ethyl]-1,3-thiazol-2-yl}-3-[3-(trifluoromethyl)phenyl]urea</t>
  </si>
  <si>
    <t>CHEMBL383899</t>
  </si>
  <si>
    <t>DB07545</t>
  </si>
  <si>
    <t>n-{3-[(4-{[3-(trifluoromethyl)phenyl]amino}pyrimidin-2-yl)amino]phenyl}cyclopropanecarboxamide</t>
  </si>
  <si>
    <t>CHEMBL521105</t>
  </si>
  <si>
    <t>DB07801</t>
  </si>
  <si>
    <t>n-butyl-3-{[6-(9h-purin-6-ylamino)hexanoyl]amino}benzamide</t>
  </si>
  <si>
    <t>CHEMBL495758</t>
  </si>
  <si>
    <t>DB08065</t>
  </si>
  <si>
    <t>2-(1h-pyrazol-3-yl)-1h-benzimidazole</t>
  </si>
  <si>
    <t>CHEMBL259084</t>
  </si>
  <si>
    <t>DB13061</t>
  </si>
  <si>
    <t>mln-8054;mln8054</t>
  </si>
  <si>
    <t>CHEMBL3182444</t>
  </si>
  <si>
    <t>mk-5108</t>
  </si>
  <si>
    <t>CHEMBL3545326</t>
  </si>
  <si>
    <t>tas-119</t>
  </si>
  <si>
    <t>CHEMBL522891</t>
  </si>
  <si>
    <t>DB08066</t>
  </si>
  <si>
    <t>n-[3-(1h-benzimidazol-2-yl)-1h-pyrazol-4-yl]benzamide</t>
  </si>
  <si>
    <t>CHEMBL3545078</t>
  </si>
  <si>
    <t>pf-03814735</t>
  </si>
  <si>
    <t>CHEMBL4650278</t>
  </si>
  <si>
    <t>sndx-5613</t>
  </si>
  <si>
    <t>CHEMBL4650827</t>
  </si>
  <si>
    <t>sndx-5613 free base</t>
  </si>
  <si>
    <t>CHEMBL482767</t>
  </si>
  <si>
    <t>DB06134</t>
  </si>
  <si>
    <t>sns-314</t>
  </si>
  <si>
    <t>CHEMBL1967878</t>
  </si>
  <si>
    <t>CHEMBL2140408</t>
  </si>
  <si>
    <t>amg-900</t>
  </si>
  <si>
    <t>CHEMBL3545327</t>
  </si>
  <si>
    <t>ttp-607</t>
  </si>
  <si>
    <t>CHEMBL3545378</t>
  </si>
  <si>
    <t>mk-6592</t>
  </si>
  <si>
    <t>CHEMBL402548</t>
  </si>
  <si>
    <t>danusertib</t>
  </si>
  <si>
    <t>CHEMBL572878</t>
  </si>
  <si>
    <t>tozasertib</t>
  </si>
  <si>
    <t>CHEMBL1908397</t>
  </si>
  <si>
    <t>kw-2449</t>
  </si>
  <si>
    <t>CHEMBL482967</t>
  </si>
  <si>
    <t>cyc-116</t>
  </si>
  <si>
    <t>CHEMBL279676</t>
  </si>
  <si>
    <t>DB01520</t>
  </si>
  <si>
    <t>tenocyclidine</t>
  </si>
  <si>
    <t>CHEMBL495727</t>
  </si>
  <si>
    <t>at-9283</t>
  </si>
  <si>
    <t>CHEMBL44793</t>
  </si>
  <si>
    <t>DB06741</t>
  </si>
  <si>
    <t>gavestinel</t>
  </si>
  <si>
    <t>CHEMBL1207366</t>
  </si>
  <si>
    <t>gw468816</t>
  </si>
  <si>
    <t>CHEMBL3544917</t>
  </si>
  <si>
    <t>rapastinel</t>
  </si>
  <si>
    <t>CHEMBL3545351</t>
  </si>
  <si>
    <t>av-101</t>
  </si>
  <si>
    <t>CHEMBL3989872</t>
  </si>
  <si>
    <t>apimostinel</t>
  </si>
  <si>
    <t>CHEMBL467084</t>
  </si>
  <si>
    <t>lanicemine</t>
  </si>
  <si>
    <t>CHEMBL482968</t>
  </si>
  <si>
    <t>enmd-2076</t>
  </si>
  <si>
    <t>CHEMBL300138</t>
  </si>
  <si>
    <t>DB06486</t>
  </si>
  <si>
    <t>enzastaurin</t>
  </si>
  <si>
    <t>CHEMBL3707400</t>
  </si>
  <si>
    <t>indantadol</t>
  </si>
  <si>
    <t>CHEMBL2110954</t>
  </si>
  <si>
    <t>DB04926</t>
  </si>
  <si>
    <t>neramexane</t>
  </si>
  <si>
    <t>CHEMBL1980391</t>
  </si>
  <si>
    <t>rg-1530</t>
  </si>
  <si>
    <t>CHEMBL2106798</t>
  </si>
  <si>
    <t>neramexane mesylate</t>
  </si>
  <si>
    <t>CHEMBL47072</t>
  </si>
  <si>
    <t>DB06738</t>
  </si>
  <si>
    <t>ketobemidone</t>
  </si>
  <si>
    <t>CHEMBL1980297</t>
  </si>
  <si>
    <t>ilorasertib</t>
  </si>
  <si>
    <t>CHEMBL2107771</t>
  </si>
  <si>
    <t>ralfinamide</t>
  </si>
  <si>
    <t>CHEMBL52885</t>
  </si>
  <si>
    <t>enmd-981693</t>
  </si>
  <si>
    <t>Table S4) Meta-analysis results for replication of variant-decline associations in COPD-enriched cohorts</t>
  </si>
  <si>
    <t xml:space="preserve">Table S5)  PFT decline SNPs previously associated with Spirometry/lung disease traits (GWAS catalogue lookup) </t>
  </si>
  <si>
    <t xml:space="preserve">Table S6)  PFT decline SNPs associated with Spirometry/lung disease traits (Phenoscanner) </t>
  </si>
  <si>
    <t>Table S7) Previously reported spirometry/lung disease SNPs nominally associated with PFT decline (p&lt;0.05 for FEV1, FVC and/or RATIO)</t>
  </si>
  <si>
    <t>Table S8) Genetic correlation of FEV1/FVC decline with relevant pulmonary traits in the Framingham Heart Study</t>
  </si>
  <si>
    <t>GWAS variant</t>
  </si>
  <si>
    <t>GWAS ancestry</t>
  </si>
  <si>
    <t>GWAS phenotype</t>
  </si>
  <si>
    <t>chromosome</t>
  </si>
  <si>
    <t>position (hg38)</t>
  </si>
  <si>
    <t>coloc region start (hg38)</t>
  </si>
  <si>
    <t>coloc region end (hg38)</t>
  </si>
  <si>
    <t>eQTL tissue</t>
  </si>
  <si>
    <t>nsnps</t>
  </si>
  <si>
    <t>PP.H0.abf</t>
  </si>
  <si>
    <t>PP.H1.abf</t>
  </si>
  <si>
    <t>PP.H2.abf</t>
  </si>
  <si>
    <t>PP.H3.abf</t>
  </si>
  <si>
    <t>PP.H4.abf</t>
  </si>
  <si>
    <t>blood</t>
  </si>
  <si>
    <t>lung</t>
  </si>
  <si>
    <t>pos (hg38)</t>
  </si>
  <si>
    <t>coloc variant</t>
  </si>
  <si>
    <t>distance from GWAS variant</t>
  </si>
  <si>
    <t>SNP.PP.H4</t>
  </si>
  <si>
    <t>chr6_24171293_A_T</t>
  </si>
  <si>
    <t>chr6_24169024_T_TA</t>
  </si>
  <si>
    <t>chr6_24169512_GT_G</t>
  </si>
  <si>
    <t>chr6_24166414_A_G</t>
  </si>
  <si>
    <t>chr6_24166312_G_GC</t>
  </si>
  <si>
    <t>chr6_24175094_CTTTA_C</t>
  </si>
  <si>
    <t>chr6_24175251_T_C</t>
  </si>
  <si>
    <t>chr6_24174793_T_A</t>
  </si>
  <si>
    <t>chr6_24174606_T_A</t>
  </si>
  <si>
    <t>chr6_24174162_C_A</t>
  </si>
  <si>
    <t>chr6_24174161_G_A</t>
  </si>
  <si>
    <t>chr6_24173154_T_C</t>
  </si>
  <si>
    <t>chr6_24173513_C_T</t>
  </si>
  <si>
    <t>chr6_24174575_A_C</t>
  </si>
  <si>
    <t>chr6_24173958_G_A</t>
  </si>
  <si>
    <t>chr6_24173357_A_G</t>
  </si>
  <si>
    <t>chr6_24172518_C_T</t>
  </si>
  <si>
    <t>chr6_23789053_T_C</t>
  </si>
  <si>
    <t>chr6_24161849_A_G</t>
  </si>
  <si>
    <t>chr6_24162728_A_C</t>
  </si>
  <si>
    <t>chr7_13227087_A_T</t>
  </si>
  <si>
    <t>chr7_13433572_G_A</t>
  </si>
  <si>
    <t>chr7_13415628_C_T</t>
  </si>
  <si>
    <t>chr7_13791768_C_T</t>
  </si>
  <si>
    <t>chr7_13434459_T_C</t>
  </si>
  <si>
    <t>chr7_13716016_C_CAA</t>
  </si>
  <si>
    <t>chr7_13425618_A_G</t>
  </si>
  <si>
    <t>chr7_13232302_C_T</t>
  </si>
  <si>
    <t>chr7_13423020_A_G</t>
  </si>
  <si>
    <t>chr7_13789074_T_C</t>
  </si>
  <si>
    <t>chr7_13428121_A_G</t>
  </si>
  <si>
    <t>chr7_13489581_G_A</t>
  </si>
  <si>
    <t>chr7_13794058_G_A</t>
  </si>
  <si>
    <t>chr7_13226231_G_T</t>
  </si>
  <si>
    <t>chr7_13234936_C_T</t>
  </si>
  <si>
    <t>chr7_13612671_T_C</t>
  </si>
  <si>
    <t>chr7_13217012_A_T</t>
  </si>
  <si>
    <t>chr7_13233763_C_T</t>
  </si>
  <si>
    <t>chr7_13432323_A_G</t>
  </si>
  <si>
    <t>chr7_13431470_A_G</t>
  </si>
  <si>
    <t>chr9_17060411_C_T</t>
  </si>
  <si>
    <t>chr9_17060601_C_G</t>
  </si>
  <si>
    <t>chr9_17058289_C_T</t>
  </si>
  <si>
    <t>chr9_17070206_T_A</t>
  </si>
  <si>
    <t>chr9_17052257_G_A</t>
  </si>
  <si>
    <t>chr9_17051685_C_T</t>
  </si>
  <si>
    <t>chr9_17082042_C_T</t>
  </si>
  <si>
    <t>chr9_17055093_C_T</t>
  </si>
  <si>
    <t>chr9_17079537_A_AC</t>
  </si>
  <si>
    <t>chr9_17081090_G_A</t>
  </si>
  <si>
    <t>chr9_17078552_G_A</t>
  </si>
  <si>
    <t>chr9_17080066_A_G</t>
  </si>
  <si>
    <t>chr9_17082261_A_C</t>
  </si>
  <si>
    <t>chr9_17079095_C_T</t>
  </si>
  <si>
    <t>chr9_17082163_C_T</t>
  </si>
  <si>
    <t>chr9_17082527_A_G</t>
  </si>
  <si>
    <t>chr9_17055877_C_G</t>
  </si>
  <si>
    <t>chr9_16989643_T_G</t>
  </si>
  <si>
    <t>chr9_16991334_G_A</t>
  </si>
  <si>
    <t>chr9_17044776_T_C</t>
  </si>
  <si>
    <t>chr18_66455574_G_T</t>
  </si>
  <si>
    <t>chr18_66451649_A_T</t>
  </si>
  <si>
    <t>chr18_66449267_G_C</t>
  </si>
  <si>
    <t>chr18_66440753_G_A</t>
  </si>
  <si>
    <t>chr18_66445240_G_A</t>
  </si>
  <si>
    <t>chr18_66442507_A_G</t>
  </si>
  <si>
    <t>chr18_66442537_GT_G</t>
  </si>
  <si>
    <t>chr18_66437630_A_C</t>
  </si>
  <si>
    <t>chr18_66442539_T_C</t>
  </si>
  <si>
    <t>chr18_66436284_C_T</t>
  </si>
  <si>
    <t>chr18_66455626_A_G</t>
  </si>
  <si>
    <t>chr18_66379308_C_T</t>
  </si>
  <si>
    <t>chr18_66393947_T_C</t>
  </si>
  <si>
    <t>chr18_66363374_A_T</t>
  </si>
  <si>
    <t>chr18_66413831_T_A</t>
  </si>
  <si>
    <t>chr18_66398921_G_A</t>
  </si>
  <si>
    <t>chr18_66367685_G_A</t>
  </si>
  <si>
    <t>chr18_66348471_T_C</t>
  </si>
  <si>
    <t>chr18_66367346_C_T</t>
  </si>
  <si>
    <t>chr18_66364825_A_G</t>
  </si>
  <si>
    <t>ENSEMBLE</t>
  </si>
  <si>
    <t>gene_name</t>
  </si>
  <si>
    <t>zscore</t>
  </si>
  <si>
    <t>pvalue</t>
  </si>
  <si>
    <t>pvalue_adj</t>
  </si>
  <si>
    <t>n_snps_used</t>
  </si>
  <si>
    <t>n_snps_in_model</t>
  </si>
  <si>
    <t>ENSG00000109610</t>
  </si>
  <si>
    <t>SOD3</t>
  </si>
  <si>
    <t>ENSG00000214435</t>
  </si>
  <si>
    <t>AS3MT</t>
  </si>
  <si>
    <t>ratio</t>
  </si>
  <si>
    <t>ENSG00000196611</t>
  </si>
  <si>
    <t>MMP1</t>
  </si>
  <si>
    <t>ENSG00000109743</t>
  </si>
  <si>
    <t>BST1</t>
  </si>
  <si>
    <t>ENSG00000130313</t>
  </si>
  <si>
    <t>PGLS</t>
  </si>
  <si>
    <t>ENSG00000143226</t>
  </si>
  <si>
    <t>FCGR2A</t>
  </si>
  <si>
    <t>ENSG00000090659</t>
  </si>
  <si>
    <t>CD209</t>
  </si>
  <si>
    <t>ENSG00000276114</t>
  </si>
  <si>
    <t>CCL23</t>
  </si>
  <si>
    <t>ENSG00000026751</t>
  </si>
  <si>
    <t>SLAMF7</t>
  </si>
  <si>
    <t>ENSG00000100473</t>
  </si>
  <si>
    <t>COCH</t>
  </si>
  <si>
    <t>ENSG00000015413</t>
  </si>
  <si>
    <t>DPEP1</t>
  </si>
  <si>
    <t>ENSG00000080910</t>
  </si>
  <si>
    <t>CFHR2</t>
  </si>
  <si>
    <t>ENSG00000134365</t>
  </si>
  <si>
    <t>CFHR4</t>
  </si>
  <si>
    <t>ENSG00000275528</t>
  </si>
  <si>
    <t>CCL15</t>
  </si>
  <si>
    <t>ENSG00000169071</t>
  </si>
  <si>
    <t>ROR2</t>
  </si>
  <si>
    <t>ENSG00000196154</t>
  </si>
  <si>
    <t>S100A4</t>
  </si>
  <si>
    <t>ENSG00000105501</t>
  </si>
  <si>
    <t>SIGLEC5</t>
  </si>
  <si>
    <t>ENSG00000288455</t>
  </si>
  <si>
    <t>SEMA7A</t>
  </si>
  <si>
    <t>ENSG00000254415</t>
  </si>
  <si>
    <t>SIGLEC14</t>
  </si>
  <si>
    <t>ENSG00000087245</t>
  </si>
  <si>
    <t>MMP2</t>
  </si>
  <si>
    <t>ENSG00000166825</t>
  </si>
  <si>
    <t>ANPEP</t>
  </si>
  <si>
    <t>ENSG00000023572</t>
  </si>
  <si>
    <t>GLRX2</t>
  </si>
  <si>
    <t>ENSG00000133731</t>
  </si>
  <si>
    <t>IMPA1</t>
  </si>
  <si>
    <t>ENSG00000063046</t>
  </si>
  <si>
    <t>EIF4B</t>
  </si>
  <si>
    <t>ENSG00000160182</t>
  </si>
  <si>
    <t>TFF1</t>
  </si>
  <si>
    <t>ENSG00000100079</t>
  </si>
  <si>
    <t>LGALS2</t>
  </si>
  <si>
    <t>ENSG00000167851</t>
  </si>
  <si>
    <t>CD300A</t>
  </si>
  <si>
    <t>ENSG00000074527</t>
  </si>
  <si>
    <t>NTN4</t>
  </si>
  <si>
    <t>ENSG00000171246</t>
  </si>
  <si>
    <t>NPTX1</t>
  </si>
  <si>
    <t>ENSG00000090006</t>
  </si>
  <si>
    <t>ENSG00000140443</t>
  </si>
  <si>
    <t>ENSG00000133800</t>
  </si>
  <si>
    <t>LYVE1</t>
  </si>
  <si>
    <t>ENSG00000237763</t>
  </si>
  <si>
    <t>AMY1A</t>
  </si>
  <si>
    <t>ENSG00000135439</t>
  </si>
  <si>
    <t>AGAP2</t>
  </si>
  <si>
    <t>ENSG00000146701</t>
  </si>
  <si>
    <t>MDH2</t>
  </si>
  <si>
    <t>ENSG00000169567</t>
  </si>
  <si>
    <t>HINT1</t>
  </si>
  <si>
    <t>ENSG00000120708</t>
  </si>
  <si>
    <t>ENSG00000099769</t>
  </si>
  <si>
    <t>IGFALS</t>
  </si>
  <si>
    <t>ENSG00000100614</t>
  </si>
  <si>
    <t>PPM1A</t>
  </si>
  <si>
    <t>ENSG00000140538</t>
  </si>
  <si>
    <t>NTRK3</t>
  </si>
  <si>
    <t>ENSG00000115380</t>
  </si>
  <si>
    <t>ENSG00000284571</t>
  </si>
  <si>
    <t>FLII</t>
  </si>
  <si>
    <t>ENSG00000100626</t>
  </si>
  <si>
    <t>GALNT16</t>
  </si>
  <si>
    <t>ENSG00000130508</t>
  </si>
  <si>
    <t>PXDN</t>
  </si>
  <si>
    <t>ENSG00000196576</t>
  </si>
  <si>
    <t>ENSG00000182566</t>
  </si>
  <si>
    <t>CLEC4G</t>
  </si>
  <si>
    <t>ENSG00000136114</t>
  </si>
  <si>
    <t>THSD1</t>
  </si>
  <si>
    <t>ENSG00000282937</t>
  </si>
  <si>
    <t>PRSS22</t>
  </si>
  <si>
    <t>ENSG00000165816</t>
  </si>
  <si>
    <t>VWA2</t>
  </si>
  <si>
    <t>ENSG00000105246</t>
  </si>
  <si>
    <t>EBI3</t>
  </si>
  <si>
    <t>ENSG00000277414</t>
  </si>
  <si>
    <t>LILRB5</t>
  </si>
  <si>
    <t>ENSG00000101440</t>
  </si>
  <si>
    <t>ASIP</t>
  </si>
  <si>
    <t>ENSG00000145681</t>
  </si>
  <si>
    <t>HAPLN1</t>
  </si>
  <si>
    <t>ENSG00000160691</t>
  </si>
  <si>
    <t>SHC1</t>
  </si>
  <si>
    <t>ENSG00000115129</t>
  </si>
  <si>
    <t>TP53I3</t>
  </si>
  <si>
    <t>ENSG00000196586</t>
  </si>
  <si>
    <t>MYO6</t>
  </si>
  <si>
    <t>ENSG00000077232</t>
  </si>
  <si>
    <t>DNAJC10</t>
  </si>
  <si>
    <t>ENSG00000084234</t>
  </si>
  <si>
    <t>APLP2</t>
  </si>
  <si>
    <t>ENSG00000115271</t>
  </si>
  <si>
    <t>GCA</t>
  </si>
  <si>
    <t>ENSG00000082196</t>
  </si>
  <si>
    <t>C1QTNF3</t>
  </si>
  <si>
    <t>ENSG00000168743</t>
  </si>
  <si>
    <t>ENSG00000170310</t>
  </si>
  <si>
    <t>STX8</t>
  </si>
  <si>
    <t>ENSG00000133116</t>
  </si>
  <si>
    <t>KL</t>
  </si>
  <si>
    <t>ENSG00000143578</t>
  </si>
  <si>
    <t>CREB3L4</t>
  </si>
  <si>
    <t>ENSG00000162739</t>
  </si>
  <si>
    <t>SLAMF6</t>
  </si>
  <si>
    <t>ENSG00000011478</t>
  </si>
  <si>
    <t>QPCTL</t>
  </si>
  <si>
    <t>ENSG00000064225</t>
  </si>
  <si>
    <t>ST3GAL6</t>
  </si>
  <si>
    <t>ENSG00000086062</t>
  </si>
  <si>
    <t>B4GALT1</t>
  </si>
  <si>
    <t>ENSG00000067141</t>
  </si>
  <si>
    <t>NEO1</t>
  </si>
  <si>
    <t>ENSG00000162889</t>
  </si>
  <si>
    <t>MAPKAPK2</t>
  </si>
  <si>
    <t>KIAA1279</t>
  </si>
  <si>
    <t>ENSG00000251322</t>
  </si>
  <si>
    <t>SHANK3</t>
  </si>
  <si>
    <t>ENSG00000169760</t>
  </si>
  <si>
    <t>NLGN1</t>
  </si>
  <si>
    <t>ENSG00000100288</t>
  </si>
  <si>
    <t>CHKB</t>
  </si>
  <si>
    <t>ENSG00000108950</t>
  </si>
  <si>
    <t>FAM20A</t>
  </si>
  <si>
    <t>ENSG00000138175</t>
  </si>
  <si>
    <t>ARL3</t>
  </si>
  <si>
    <t>ENSG00000115828</t>
  </si>
  <si>
    <t>QPCT</t>
  </si>
  <si>
    <t>ENSG00000162391</t>
  </si>
  <si>
    <t>FAM151A</t>
  </si>
  <si>
    <t>ENSG00000118004</t>
  </si>
  <si>
    <t>COLEC11</t>
  </si>
  <si>
    <t>ENSG00000243364</t>
  </si>
  <si>
    <t>EFNA4</t>
  </si>
  <si>
    <t>ENSG00000135678</t>
  </si>
  <si>
    <t>CPM</t>
  </si>
  <si>
    <t>ENSG00000277236</t>
  </si>
  <si>
    <t>CCL14</t>
  </si>
  <si>
    <t>ENSG00000206372</t>
  </si>
  <si>
    <t>C2</t>
  </si>
  <si>
    <t>ENSG00000163710</t>
  </si>
  <si>
    <t>PCOLCE2</t>
  </si>
  <si>
    <t>ENSG00000137198</t>
  </si>
  <si>
    <t>GMPR</t>
  </si>
  <si>
    <t>ENSG00000132692</t>
  </si>
  <si>
    <t>BCAN</t>
  </si>
  <si>
    <t>ENSG00000149313</t>
  </si>
  <si>
    <t>AASDHPPT</t>
  </si>
  <si>
    <t>ENSG00000148908</t>
  </si>
  <si>
    <t>RGS10</t>
  </si>
  <si>
    <t>ENSG00000132703</t>
  </si>
  <si>
    <t>APCS</t>
  </si>
  <si>
    <t>ENSG00000166598</t>
  </si>
  <si>
    <t>HSP90B1</t>
  </si>
  <si>
    <t>ENSG00000138744</t>
  </si>
  <si>
    <t>NAAA</t>
  </si>
  <si>
    <t>APOA1BP</t>
  </si>
  <si>
    <t>ENSG00000142669</t>
  </si>
  <si>
    <t>SH3BGRL3</t>
  </si>
  <si>
    <t>ENSG00000197641</t>
  </si>
  <si>
    <t>SERPINB13</t>
  </si>
  <si>
    <t>ENSG00000134389</t>
  </si>
  <si>
    <t>CFHR5</t>
  </si>
  <si>
    <t>IMPAD1</t>
  </si>
  <si>
    <t>ENSG00000133216</t>
  </si>
  <si>
    <t>EPHB2</t>
  </si>
  <si>
    <t>ENSG00000158270</t>
  </si>
  <si>
    <t>COLEC12</t>
  </si>
  <si>
    <t>ENSG00000100122</t>
  </si>
  <si>
    <t>CRYBB1</t>
  </si>
  <si>
    <t>ENSG00000106605</t>
  </si>
  <si>
    <t>BLVRA</t>
  </si>
  <si>
    <t>ENSG00000166741</t>
  </si>
  <si>
    <t>NNMT</t>
  </si>
  <si>
    <t>ENSG00000084207</t>
  </si>
  <si>
    <t>GSTP1</t>
  </si>
  <si>
    <t>ENSG00000138792</t>
  </si>
  <si>
    <t>ENPEP</t>
  </si>
  <si>
    <t>ENSG00000103196</t>
  </si>
  <si>
    <t>ENSG00000092421</t>
  </si>
  <si>
    <t>SEMA6A</t>
  </si>
  <si>
    <t>ENSG00000187021</t>
  </si>
  <si>
    <t>PNLIPRP1</t>
  </si>
  <si>
    <t>ENSG00000163219</t>
  </si>
  <si>
    <t>ARHGAP25</t>
  </si>
  <si>
    <t>ENSG00000145879</t>
  </si>
  <si>
    <t>SPINK7</t>
  </si>
  <si>
    <t>ENSG00000140830</t>
  </si>
  <si>
    <t>TXNL4B</t>
  </si>
  <si>
    <t>ENSG00000133789</t>
  </si>
  <si>
    <t>SWAP70</t>
  </si>
  <si>
    <t>ENSG00000182871</t>
  </si>
  <si>
    <t>COL18A1</t>
  </si>
  <si>
    <t>ENSG00000065485</t>
  </si>
  <si>
    <t>PDIA5</t>
  </si>
  <si>
    <t>ENSG00000183607</t>
  </si>
  <si>
    <t>GKN2</t>
  </si>
  <si>
    <t>MRVI1</t>
  </si>
  <si>
    <t>ENSG00000129988</t>
  </si>
  <si>
    <t>LBP</t>
  </si>
  <si>
    <t>ENSG00000120256</t>
  </si>
  <si>
    <t>LRP11</t>
  </si>
  <si>
    <t>ENSG00000164039</t>
  </si>
  <si>
    <t>BDH2</t>
  </si>
  <si>
    <t>ENSG00000079950</t>
  </si>
  <si>
    <t>STX7</t>
  </si>
  <si>
    <t>ENSG00000084072</t>
  </si>
  <si>
    <t>PPIE</t>
  </si>
  <si>
    <t>ENSG00000228628</t>
  </si>
  <si>
    <t>ATF6B</t>
  </si>
  <si>
    <t>ENSG00000105383</t>
  </si>
  <si>
    <t>CD33</t>
  </si>
  <si>
    <t>ENSG00000163170</t>
  </si>
  <si>
    <t>BOLA3</t>
  </si>
  <si>
    <t>ENSG00000033170</t>
  </si>
  <si>
    <t>FUT8</t>
  </si>
  <si>
    <t>ENSG00000197586</t>
  </si>
  <si>
    <t>ENTPD6</t>
  </si>
  <si>
    <t>ENSG00000181143</t>
  </si>
  <si>
    <t>MUC16</t>
  </si>
  <si>
    <t>ENSG00000156575</t>
  </si>
  <si>
    <t>PRG3</t>
  </si>
  <si>
    <t>ENSG00000122694</t>
  </si>
  <si>
    <t>GLIPR2</t>
  </si>
  <si>
    <t>ENSG00000204020</t>
  </si>
  <si>
    <t>LIPN</t>
  </si>
  <si>
    <t>ENSG00000133110</t>
  </si>
  <si>
    <t>POSTN</t>
  </si>
  <si>
    <t>ENSG00000134962</t>
  </si>
  <si>
    <t>KLB</t>
  </si>
  <si>
    <t>ENSG00000077984</t>
  </si>
  <si>
    <t>CST7</t>
  </si>
  <si>
    <t>ENSG00000173531</t>
  </si>
  <si>
    <t>MST1</t>
  </si>
  <si>
    <t>ENSG00000111669</t>
  </si>
  <si>
    <t>TPI1</t>
  </si>
  <si>
    <t>ENSG00000167261</t>
  </si>
  <si>
    <t>DPEP2</t>
  </si>
  <si>
    <t>ENSG00000213983</t>
  </si>
  <si>
    <t>AP1G2</t>
  </si>
  <si>
    <t>ENSG00000148965</t>
  </si>
  <si>
    <t>SAA4</t>
  </si>
  <si>
    <t>ENSG00000135838</t>
  </si>
  <si>
    <t>NPL</t>
  </si>
  <si>
    <t>ENSG00000126246</t>
  </si>
  <si>
    <t>IGFLR1</t>
  </si>
  <si>
    <t>ENSG00000021355</t>
  </si>
  <si>
    <t>SERPINB1</t>
  </si>
  <si>
    <t>ENSG00000125458</t>
  </si>
  <si>
    <t>NT5C</t>
  </si>
  <si>
    <t>ENSG00000248144</t>
  </si>
  <si>
    <t>ADH1C</t>
  </si>
  <si>
    <t>ENSG00000034971</t>
  </si>
  <si>
    <t>MYOC</t>
  </si>
  <si>
    <t>ENSG00000067182</t>
  </si>
  <si>
    <t>TNFRSF1A</t>
  </si>
  <si>
    <t>ENSG00000281184</t>
  </si>
  <si>
    <t>PSMB1</t>
  </si>
  <si>
    <t>ENSG00000116161</t>
  </si>
  <si>
    <t>CACYBP</t>
  </si>
  <si>
    <t>ENSG00000154975</t>
  </si>
  <si>
    <t>ENSG00000107742</t>
  </si>
  <si>
    <t>SPOCK2</t>
  </si>
  <si>
    <t>ENSG00000221878</t>
  </si>
  <si>
    <t>PSG7</t>
  </si>
  <si>
    <t>ENSG00000275555</t>
  </si>
  <si>
    <t>DLL1</t>
  </si>
  <si>
    <t>ENSG00000049239</t>
  </si>
  <si>
    <t>H6PD</t>
  </si>
  <si>
    <t>ENSG00000134569</t>
  </si>
  <si>
    <t>LRP4</t>
  </si>
  <si>
    <t>ENSG00000230514</t>
  </si>
  <si>
    <t>ENSG00000170458</t>
  </si>
  <si>
    <t>CD14</t>
  </si>
  <si>
    <t>ENSG00000178172</t>
  </si>
  <si>
    <t>SPINK6</t>
  </si>
  <si>
    <t>ENSG00000168685</t>
  </si>
  <si>
    <t>ENSG00000140835</t>
  </si>
  <si>
    <t>CHST4</t>
  </si>
  <si>
    <t>ENSG00000185198</t>
  </si>
  <si>
    <t>PRSS57</t>
  </si>
  <si>
    <t>PROL1</t>
  </si>
  <si>
    <t>ENSG00000112304</t>
  </si>
  <si>
    <t>ACOT13</t>
  </si>
  <si>
    <t>ENSG00000138430</t>
  </si>
  <si>
    <t>OLA1</t>
  </si>
  <si>
    <t>ENSG00000137077</t>
  </si>
  <si>
    <t>CCL21</t>
  </si>
  <si>
    <t>ENSG00000039650</t>
  </si>
  <si>
    <t>PNKP</t>
  </si>
  <si>
    <t>ENSG00000090013</t>
  </si>
  <si>
    <t>BLVRB</t>
  </si>
  <si>
    <t>ENSG00000072694</t>
  </si>
  <si>
    <t>FCGR2B</t>
  </si>
  <si>
    <t>ENSG00000054938</t>
  </si>
  <si>
    <t>CHRDL2</t>
  </si>
  <si>
    <t>ENSG00000277816</t>
  </si>
  <si>
    <t>LILRB3</t>
  </si>
  <si>
    <t>ENSG00000106952</t>
  </si>
  <si>
    <t>TNFSF8</t>
  </si>
  <si>
    <t>ENSG00000091140</t>
  </si>
  <si>
    <t>DLD</t>
  </si>
  <si>
    <t>ENSG00000114013</t>
  </si>
  <si>
    <t>CD86</t>
  </si>
  <si>
    <t>ENSG00000276781</t>
  </si>
  <si>
    <t>CHGA</t>
  </si>
  <si>
    <t>ENSG00000184349</t>
  </si>
  <si>
    <t>ENSG00000130383</t>
  </si>
  <si>
    <t>FUT5</t>
  </si>
  <si>
    <t>Phenotype</t>
  </si>
  <si>
    <t>GWAS_Ancestry</t>
  </si>
  <si>
    <t>pQTL_ancestry</t>
  </si>
  <si>
    <t>ENSG00000122224</t>
  </si>
  <si>
    <t>LY9</t>
  </si>
  <si>
    <t>ENSG00000282992</t>
  </si>
  <si>
    <t>LGALS4</t>
  </si>
  <si>
    <t>ENSG00000163736</t>
  </si>
  <si>
    <t>PPBP</t>
  </si>
  <si>
    <t>ENSG00000273572</t>
  </si>
  <si>
    <t>CDHR5</t>
  </si>
  <si>
    <t>ENSG00000167588</t>
  </si>
  <si>
    <t>GPD1</t>
  </si>
  <si>
    <t>ENSG00000120156</t>
  </si>
  <si>
    <t>TEK</t>
  </si>
  <si>
    <t>ENSG00000050165</t>
  </si>
  <si>
    <t>ENSG00000163389</t>
  </si>
  <si>
    <t>ENSG00000166199</t>
  </si>
  <si>
    <t>ALKBH3</t>
  </si>
  <si>
    <t>ENSG00000181019</t>
  </si>
  <si>
    <t>NQO1</t>
  </si>
  <si>
    <t>ENSG00000101160</t>
  </si>
  <si>
    <t>CTSZ</t>
  </si>
  <si>
    <t>FAM19A5</t>
  </si>
  <si>
    <t>ENSG00000156219</t>
  </si>
  <si>
    <t>ART3</t>
  </si>
  <si>
    <t>ENSG00000164047</t>
  </si>
  <si>
    <t>CAMP</t>
  </si>
  <si>
    <t>ENSG00000165025</t>
  </si>
  <si>
    <t>SYK</t>
  </si>
  <si>
    <t>ENSG00000137710</t>
  </si>
  <si>
    <t>RDX</t>
  </si>
  <si>
    <t>ENSG00000141504</t>
  </si>
  <si>
    <t>SAT2</t>
  </si>
  <si>
    <t>ENSG00000089220</t>
  </si>
  <si>
    <t>PEBP1</t>
  </si>
  <si>
    <t>ENSG00000169738</t>
  </si>
  <si>
    <t>DCXR</t>
  </si>
  <si>
    <t>ENSG00000153574</t>
  </si>
  <si>
    <t>RPIA</t>
  </si>
  <si>
    <t>ENSG00000104324</t>
  </si>
  <si>
    <t>ENSG00000176410</t>
  </si>
  <si>
    <t>DNAJC30</t>
  </si>
  <si>
    <t>ENSG00000121410</t>
  </si>
  <si>
    <t>A1BG</t>
  </si>
  <si>
    <t>ENSG00000157445</t>
  </si>
  <si>
    <t>CACNA2D3</t>
  </si>
  <si>
    <t>ENSG00000143954</t>
  </si>
  <si>
    <t>REG3G</t>
  </si>
  <si>
    <t>ENSG00000109758</t>
  </si>
  <si>
    <t>HGFAC</t>
  </si>
  <si>
    <t>ENSG00000145192</t>
  </si>
  <si>
    <t>AHSG</t>
  </si>
  <si>
    <t>ENSG00000137161</t>
  </si>
  <si>
    <t>CNPY3</t>
  </si>
  <si>
    <t>ENSG00000288411</t>
  </si>
  <si>
    <t>SAA1</t>
  </si>
  <si>
    <t>ENSG00000057608</t>
  </si>
  <si>
    <t>GDI2</t>
  </si>
  <si>
    <t>ENSG00000168546</t>
  </si>
  <si>
    <t>GFRA2</t>
  </si>
  <si>
    <t>ENSG00000108602</t>
  </si>
  <si>
    <t>ALDH3A1</t>
  </si>
  <si>
    <t>ENSG00000274296</t>
  </si>
  <si>
    <t>DECR2</t>
  </si>
  <si>
    <t>ENSG00000154928</t>
  </si>
  <si>
    <t>ENSG00000136457</t>
  </si>
  <si>
    <t>CHAD</t>
  </si>
  <si>
    <t>ENSG00000113621</t>
  </si>
  <si>
    <t>TXNDC15</t>
  </si>
  <si>
    <t>ENSG00000284889</t>
  </si>
  <si>
    <t>PSME2</t>
  </si>
  <si>
    <t>ENSG00000077942</t>
  </si>
  <si>
    <t>FBLN1</t>
  </si>
  <si>
    <t>ENSG00000284881</t>
  </si>
  <si>
    <t>DEFB1</t>
  </si>
  <si>
    <t>ENSG00000240771</t>
  </si>
  <si>
    <t>ARHGEF25</t>
  </si>
  <si>
    <t>ENSG00000137440</t>
  </si>
  <si>
    <t>FGFBP1</t>
  </si>
  <si>
    <t>ENSG00000198805</t>
  </si>
  <si>
    <t>PNP</t>
  </si>
  <si>
    <t>ENSG00000182199</t>
  </si>
  <si>
    <t>SHMT2</t>
  </si>
  <si>
    <t>ENSG00000110243</t>
  </si>
  <si>
    <t>APOA5</t>
  </si>
  <si>
    <t>ENSG00000134339</t>
  </si>
  <si>
    <t>SAA2</t>
  </si>
  <si>
    <t>ENSG00000276536</t>
  </si>
  <si>
    <t>HRAS</t>
  </si>
  <si>
    <t>ENSG00000172728</t>
  </si>
  <si>
    <t>FUT10</t>
  </si>
  <si>
    <t>ENSG00000164176</t>
  </si>
  <si>
    <t>EDIL3</t>
  </si>
  <si>
    <t>ENSG00000113296</t>
  </si>
  <si>
    <t>THBS4</t>
  </si>
  <si>
    <t>ENSG00000079557</t>
  </si>
  <si>
    <t>AFM</t>
  </si>
  <si>
    <t>ENSG00000133710</t>
  </si>
  <si>
    <t>SPINK5</t>
  </si>
  <si>
    <t>ENSG00000006282</t>
  </si>
  <si>
    <t>SPATA20</t>
  </si>
  <si>
    <t>all</t>
  </si>
  <si>
    <t>ENSG00000138279</t>
  </si>
  <si>
    <t>ANXA7</t>
  </si>
  <si>
    <t>ENSG00000169174</t>
  </si>
  <si>
    <t>PCSK9</t>
  </si>
  <si>
    <t>ENSG00000262664</t>
  </si>
  <si>
    <t>OVCA2</t>
  </si>
  <si>
    <t>ENSG00000046604</t>
  </si>
  <si>
    <t>DSG2</t>
  </si>
  <si>
    <t>ENSG00000112305</t>
  </si>
  <si>
    <t>SMAP1</t>
  </si>
  <si>
    <t>ENSG00000170381</t>
  </si>
  <si>
    <t>SEMA3E</t>
  </si>
  <si>
    <t>ENSG00000168878</t>
  </si>
  <si>
    <t>SFTPB</t>
  </si>
  <si>
    <t>ENSG00000156261</t>
  </si>
  <si>
    <t>CCT8</t>
  </si>
  <si>
    <t>ENSG00000114948</t>
  </si>
  <si>
    <t>ADAM23</t>
  </si>
  <si>
    <t>ENSG00000261052</t>
  </si>
  <si>
    <t>SULT1A3</t>
  </si>
  <si>
    <t>ENSG00000163703</t>
  </si>
  <si>
    <t>CRELD1</t>
  </si>
  <si>
    <t>ENSG00000104918</t>
  </si>
  <si>
    <t>RETN</t>
  </si>
  <si>
    <t>ENSG00000166086</t>
  </si>
  <si>
    <t>JAM3</t>
  </si>
  <si>
    <t>ENSG00000149177</t>
  </si>
  <si>
    <t>PTPRJ</t>
  </si>
  <si>
    <t>ENSG00000258818</t>
  </si>
  <si>
    <t>RNASE4</t>
  </si>
  <si>
    <t>ENSG00000090273</t>
  </si>
  <si>
    <t>NUDC</t>
  </si>
  <si>
    <t>ENSG00000166974</t>
  </si>
  <si>
    <t>MAPRE2</t>
  </si>
  <si>
    <t>ENSG00000244414</t>
  </si>
  <si>
    <t>CFHR1</t>
  </si>
  <si>
    <t>ENSG00000167850</t>
  </si>
  <si>
    <t>CD300C</t>
  </si>
  <si>
    <t>ENSG00000130558</t>
  </si>
  <si>
    <t>OLFM1</t>
  </si>
  <si>
    <t>ENSG00000108984</t>
  </si>
  <si>
    <t>MAP2K6</t>
  </si>
  <si>
    <t>SEPW1</t>
  </si>
  <si>
    <t>ENSG00000105402</t>
  </si>
  <si>
    <t>NAPA</t>
  </si>
  <si>
    <t>ENSG00000113905</t>
  </si>
  <si>
    <t>HRG</t>
  </si>
  <si>
    <t>ENSG00000197859</t>
  </si>
  <si>
    <t>ADAMTSL2</t>
  </si>
  <si>
    <t>ENSG00000129455</t>
  </si>
  <si>
    <t>KLK8</t>
  </si>
  <si>
    <t>ENSG00000091583</t>
  </si>
  <si>
    <t>APOH</t>
  </si>
  <si>
    <t>ENSG00000276798</t>
  </si>
  <si>
    <t>LILRA4</t>
  </si>
  <si>
    <t>ENSG00000000971</t>
  </si>
  <si>
    <t>ENSG00000107438</t>
  </si>
  <si>
    <t>PDLIM1</t>
  </si>
  <si>
    <t>ENSG00000170027</t>
  </si>
  <si>
    <t>YWHAG</t>
  </si>
  <si>
    <t>ENSG00000047457</t>
  </si>
  <si>
    <t>CP</t>
  </si>
  <si>
    <t>ENSG00000099942</t>
  </si>
  <si>
    <t>CRKL</t>
  </si>
  <si>
    <t>ENSG00000118257</t>
  </si>
  <si>
    <t>NRP2</t>
  </si>
  <si>
    <t>ENSG00000168487</t>
  </si>
  <si>
    <t>BMP1</t>
  </si>
  <si>
    <t>ENSG00000160712</t>
  </si>
  <si>
    <t>IL6R</t>
  </si>
  <si>
    <t>ENSG00000142627</t>
  </si>
  <si>
    <t>ENSG00000166340</t>
  </si>
  <si>
    <t>TPP1</t>
  </si>
  <si>
    <t>ENSG00000172156</t>
  </si>
  <si>
    <t>CCL11</t>
  </si>
  <si>
    <t>ENSG00000278728</t>
  </si>
  <si>
    <t>ENSG00000129355</t>
  </si>
  <si>
    <t>CDKN2D</t>
  </si>
  <si>
    <t>ENSG00000143774</t>
  </si>
  <si>
    <t>GUK1</t>
  </si>
  <si>
    <t>ENSG00000099250</t>
  </si>
  <si>
    <t>NRP1</t>
  </si>
  <si>
    <t>ENSG00000100985</t>
  </si>
  <si>
    <t>MMP9</t>
  </si>
  <si>
    <t>ENSG00000125753</t>
  </si>
  <si>
    <t>VASP</t>
  </si>
  <si>
    <t>ENSG00000184500</t>
  </si>
  <si>
    <t>PROS1</t>
  </si>
  <si>
    <t>ENSG00000284810</t>
  </si>
  <si>
    <t>CTRB2</t>
  </si>
  <si>
    <t>ENSG00000175573</t>
  </si>
  <si>
    <t>C11orf68</t>
  </si>
  <si>
    <t>ENSG00000263639</t>
  </si>
  <si>
    <t>MSMB</t>
  </si>
  <si>
    <t>ENSG00000196352</t>
  </si>
  <si>
    <t>CD55</t>
  </si>
  <si>
    <t>ENSG00000153246</t>
  </si>
  <si>
    <t>ENSG00000113594</t>
  </si>
  <si>
    <t>LIFR</t>
  </si>
  <si>
    <t>ENSG00000166913</t>
  </si>
  <si>
    <t>YWHAB</t>
  </si>
  <si>
    <t>ENSG00000179431</t>
  </si>
  <si>
    <t>FJX1</t>
  </si>
  <si>
    <t>ENSG00000126878</t>
  </si>
  <si>
    <t>AIF1L</t>
  </si>
  <si>
    <t>ENSG00000055955</t>
  </si>
  <si>
    <t>ITIH4</t>
  </si>
  <si>
    <t>ENSG00000139219</t>
  </si>
  <si>
    <t>COL2A1</t>
  </si>
  <si>
    <t>ENSG00000162896</t>
  </si>
  <si>
    <t>PIGR</t>
  </si>
  <si>
    <t>ENSG00000145623</t>
  </si>
  <si>
    <t>OSMR</t>
  </si>
  <si>
    <t>ENSG00000159231</t>
  </si>
  <si>
    <t>CBR3</t>
  </si>
  <si>
    <t>ENSG00000166482</t>
  </si>
  <si>
    <t>MFAP4</t>
  </si>
  <si>
    <t>ENSG00000101446</t>
  </si>
  <si>
    <t>SPINT3</t>
  </si>
  <si>
    <t>WISP1</t>
  </si>
  <si>
    <t>ENSG00000140403</t>
  </si>
  <si>
    <t>DNAJA4</t>
  </si>
  <si>
    <t>ENSG00000197448</t>
  </si>
  <si>
    <t>GSTK1</t>
  </si>
  <si>
    <t>ENSG00000125430</t>
  </si>
  <si>
    <t>HS3ST3B1</t>
  </si>
  <si>
    <t>ENSG00000160339</t>
  </si>
  <si>
    <t>FCN2</t>
  </si>
  <si>
    <t>ENSG00000114378</t>
  </si>
  <si>
    <t>HYAL1</t>
  </si>
  <si>
    <t>ENSG00000169248</t>
  </si>
  <si>
    <t>CXCL11</t>
  </si>
  <si>
    <t>ENSG00000023892</t>
  </si>
  <si>
    <t>ENSG00000284816</t>
  </si>
  <si>
    <t>EPHA1</t>
  </si>
  <si>
    <t>ENSG00000188612</t>
  </si>
  <si>
    <t>SUMO2</t>
  </si>
  <si>
    <t>ENSG00000181092</t>
  </si>
  <si>
    <t>ADIPOQ</t>
  </si>
  <si>
    <t>ENSG00000053371</t>
  </si>
  <si>
    <t>AKR7A2</t>
  </si>
  <si>
    <t>ENSG00000003436</t>
  </si>
  <si>
    <t>TFPI</t>
  </si>
  <si>
    <t xml:space="preserve">Table S9) Colocalization of decline-associated variants with whole blood and lung eQTLS </t>
  </si>
  <si>
    <t>Table S10) Top 20 SNP level results for regions with evidence of colocalization</t>
  </si>
  <si>
    <t xml:space="preserve">Table S11) S-PrediXcan results for nominally significant (p&lt;0.05) protein level associations with decline phenotypes </t>
  </si>
  <si>
    <t>Table S12) Genes passing bonferroni threshold (p&lt;2.7E-06) for MAGMA gene-based test using SNP-wise mean, SNP-wise top, and/or Multi methods</t>
  </si>
  <si>
    <t>Table S13) Spirometry and pulmonary disease related traits previously associated with variants mapped to MAGMA identified genes</t>
  </si>
  <si>
    <t>Table S14) Gene Set enrichment</t>
  </si>
  <si>
    <t>Table S15) Drug repurposing results for MAGMA-identified genes</t>
  </si>
  <si>
    <t>gwasP_RandomEffects</t>
  </si>
  <si>
    <t>chr11:108085427:G:C</t>
  </si>
  <si>
    <t>gcct</t>
  </si>
  <si>
    <t>ttgggaga</t>
  </si>
  <si>
    <t>gga</t>
  </si>
  <si>
    <t>rs1860060361</t>
  </si>
  <si>
    <t>pos_hg37</t>
  </si>
  <si>
    <t>Position_hg38</t>
  </si>
  <si>
    <t>se_RandomEffects</t>
  </si>
  <si>
    <t>exact match</t>
  </si>
  <si>
    <t>1.059-1.090</t>
  </si>
  <si>
    <t>1.048-1.074</t>
  </si>
  <si>
    <t>0.794-0.879</t>
  </si>
  <si>
    <t>1.016-1.106</t>
  </si>
  <si>
    <t>0.740-0.850</t>
  </si>
  <si>
    <t>1.06-1.14</t>
  </si>
  <si>
    <t>0.009-0.018</t>
  </si>
  <si>
    <t>0.001-0.003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</si>
</sst>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E+00"/>
    <numFmt numFmtId="167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(Body)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0000"/>
      <name val="Calibri (Body)"/>
    </font>
    <font>
      <i/>
      <sz val="11"/>
      <color rgb="FF00000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11" fontId="0" fillId="0" borderId="0" xfId="0" applyNumberForma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0" fillId="0" borderId="0" xfId="0" quotePrefix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8" fillId="0" borderId="10" xfId="0" applyFont="1" applyBorder="1"/>
    <xf numFmtId="0" fontId="1" fillId="0" borderId="0" xfId="0" applyFont="1"/>
    <xf numFmtId="164" fontId="0" fillId="0" borderId="0" xfId="0" applyNumberFormat="1" applyAlignment="1">
      <alignment horizontal="center"/>
    </xf>
    <xf numFmtId="0" fontId="9" fillId="0" borderId="0" xfId="0" applyFont="1"/>
    <xf numFmtId="166" fontId="0" fillId="0" borderId="0" xfId="0" applyNumberFormat="1"/>
    <xf numFmtId="164" fontId="0" fillId="0" borderId="0" xfId="0" applyNumberFormat="1"/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11" fillId="0" borderId="9" xfId="0" applyFont="1" applyBorder="1"/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0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2" fillId="2" borderId="0" xfId="0" applyFont="1" applyFill="1" applyAlignment="1">
      <alignment horizontal="center"/>
    </xf>
    <xf numFmtId="1" fontId="12" fillId="2" borderId="0" xfId="0" applyNumberFormat="1" applyFont="1" applyFill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1" fontId="12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1" fillId="0" borderId="7" xfId="0" applyFont="1" applyBorder="1"/>
    <xf numFmtId="0" fontId="11" fillId="0" borderId="8" xfId="0" applyFont="1" applyBorder="1"/>
    <xf numFmtId="0" fontId="11" fillId="0" borderId="2" xfId="0" applyFont="1" applyBorder="1"/>
    <xf numFmtId="0" fontId="13" fillId="0" borderId="0" xfId="0" applyFont="1"/>
    <xf numFmtId="0" fontId="13" fillId="0" borderId="6" xfId="0" applyFont="1" applyBorder="1"/>
    <xf numFmtId="0" fontId="13" fillId="0" borderId="9" xfId="0" applyFont="1" applyBorder="1"/>
    <xf numFmtId="0" fontId="13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2" xfId="0" applyFont="1" applyBorder="1"/>
    <xf numFmtId="0" fontId="12" fillId="0" borderId="4" xfId="0" applyFont="1" applyBorder="1"/>
    <xf numFmtId="0" fontId="12" fillId="0" borderId="1" xfId="0" applyFont="1" applyBorder="1"/>
    <xf numFmtId="0" fontId="12" fillId="0" borderId="0" xfId="0" applyFont="1" applyAlignment="1">
      <alignment wrapText="1"/>
    </xf>
    <xf numFmtId="0" fontId="12" fillId="0" borderId="6" xfId="0" applyFont="1" applyBorder="1"/>
    <xf numFmtId="0" fontId="12" fillId="0" borderId="9" xfId="0" applyFont="1" applyBorder="1"/>
    <xf numFmtId="0" fontId="12" fillId="0" borderId="5" xfId="0" applyFont="1" applyBorder="1"/>
    <xf numFmtId="0" fontId="14" fillId="0" borderId="0" xfId="0" applyFont="1"/>
    <xf numFmtId="166" fontId="0" fillId="0" borderId="0" xfId="0" applyNumberFormat="1" applyFont="1"/>
    <xf numFmtId="167" fontId="0" fillId="0" borderId="0" xfId="0" applyNumberFormat="1" applyFont="1"/>
    <xf numFmtId="0" fontId="15" fillId="0" borderId="0" xfId="0" applyFont="1"/>
    <xf numFmtId="0" fontId="10" fillId="0" borderId="0" xfId="0" applyFont="1"/>
    <xf numFmtId="0" fontId="15" fillId="0" borderId="7" xfId="0" applyFont="1" applyBorder="1"/>
    <xf numFmtId="0" fontId="15" fillId="0" borderId="8" xfId="0" applyFont="1" applyBorder="1"/>
    <xf numFmtId="0" fontId="16" fillId="0" borderId="4" xfId="0" applyFont="1" applyBorder="1"/>
    <xf numFmtId="0" fontId="16" fillId="0" borderId="1" xfId="0" applyFont="1" applyBorder="1"/>
    <xf numFmtId="0" fontId="10" fillId="0" borderId="12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165" fontId="10" fillId="0" borderId="15" xfId="0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15" xfId="0" applyFont="1" applyBorder="1" applyAlignment="1">
      <alignment horizontal="right"/>
    </xf>
    <xf numFmtId="1" fontId="10" fillId="0" borderId="14" xfId="0" applyNumberFormat="1" applyFont="1" applyBorder="1" applyAlignment="1">
      <alignment horizontal="right"/>
    </xf>
    <xf numFmtId="1" fontId="10" fillId="0" borderId="0" xfId="0" applyNumberFormat="1" applyFont="1" applyAlignment="1">
      <alignment horizontal="right"/>
    </xf>
    <xf numFmtId="1" fontId="10" fillId="0" borderId="15" xfId="0" applyNumberFormat="1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0" fillId="0" borderId="2" xfId="0" applyFont="1" applyBorder="1"/>
    <xf numFmtId="0" fontId="0" fillId="0" borderId="3" xfId="0" applyFont="1" applyBorder="1"/>
    <xf numFmtId="164" fontId="0" fillId="0" borderId="2" xfId="0" applyNumberFormat="1" applyFont="1" applyBorder="1"/>
    <xf numFmtId="164" fontId="0" fillId="0" borderId="0" xfId="0" applyNumberFormat="1" applyFont="1"/>
    <xf numFmtId="166" fontId="0" fillId="0" borderId="2" xfId="0" applyNumberFormat="1" applyFont="1" applyBorder="1"/>
    <xf numFmtId="166" fontId="0" fillId="0" borderId="2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trait_IndSigSNPs_500kb_AA_lungtraits" connectionId="16" xr16:uid="{00000000-0016-0000-0200-000001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trait_IndSigSNPs_500kb_EA_lungtraits" connectionId="18" xr16:uid="{00000000-0016-0000-0200-000000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trait_IndSigSNPs_500kb_ALL_lungtraits" connectionId="17" xr16:uid="{00000000-0016-0000-02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A_phenoscan_500kb_lungphenos_topSNPs_3" connectionId="6" xr16:uid="{00000000-0016-0000-0300-000005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phenoscan_500kb_lungphenos_topSNPs_1" connectionId="4" xr16:uid="{00000000-0016-0000-0300-000004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A_phenoscan_500kb_lungphenos_topSNPs_2" connectionId="2" xr16:uid="{00000000-0016-0000-0300-000003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WAScat_lungSNPs_lookup_EA" connectionId="15" xr16:uid="{00000000-0016-0000-0400-000008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WAScat_lungSNPs_lookup_1" connectionId="13" xr16:uid="{00000000-0016-0000-0400-00000700000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WAScat_lungSNPs_lookup_AA" connectionId="14" xr16:uid="{00000000-0016-0000-0400-000006000000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A_magma_SigGenes" connectionId="1" xr16:uid="{00000000-0016-0000-0500-000009000000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A_magma_SigGenes" connectionId="5" xr16:uid="{00000000-0016-0000-0500-00000B000000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magma_SigGenes" connectionId="3" xr16:uid="{00000000-0016-0000-0500-00000A000000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_4" connectionId="11" xr16:uid="{00000000-0016-0000-0700-00000E000000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_5" connectionId="12" xr16:uid="{00000000-0016-0000-0700-00000D000000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" connectionId="7" xr16:uid="{00000000-0016-0000-0700-00000C000000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_1" connectionId="8" xr16:uid="{00000000-0016-0000-0700-000011000000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_2" connectionId="9" xr16:uid="{00000000-0016-0000-0700-000010000000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_3" connectionId="10" xr16:uid="{00000000-0016-0000-0700-00000F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queryTable" Target="../queryTables/queryTable8.xml"/><Relationship Id="rId1" Type="http://schemas.openxmlformats.org/officeDocument/2006/relationships/queryTable" Target="../queryTables/queryTable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1.xml"/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3.bin"/><Relationship Id="rId4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5.xml"/><Relationship Id="rId2" Type="http://schemas.openxmlformats.org/officeDocument/2006/relationships/queryTable" Target="../queryTables/queryTable14.xml"/><Relationship Id="rId1" Type="http://schemas.openxmlformats.org/officeDocument/2006/relationships/queryTable" Target="../queryTables/queryTable13.xml"/><Relationship Id="rId6" Type="http://schemas.openxmlformats.org/officeDocument/2006/relationships/queryTable" Target="../queryTables/queryTable18.xml"/><Relationship Id="rId5" Type="http://schemas.openxmlformats.org/officeDocument/2006/relationships/queryTable" Target="../queryTables/queryTable17.xml"/><Relationship Id="rId4" Type="http://schemas.openxmlformats.org/officeDocument/2006/relationships/queryTable" Target="../queryTables/query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8" style="30" customWidth="1"/>
    <col min="2" max="16384" width="8.83203125" style="30"/>
  </cols>
  <sheetData>
    <row r="1" spans="1:46" ht="19" customHeight="1" x14ac:dyDescent="0.2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</row>
    <row r="2" spans="1:46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</row>
    <row r="3" spans="1:46" ht="14.5" customHeight="1" x14ac:dyDescent="0.2">
      <c r="A3" s="70"/>
      <c r="B3" s="72" t="s">
        <v>1</v>
      </c>
      <c r="C3" s="73"/>
      <c r="D3" s="74" t="s">
        <v>2</v>
      </c>
      <c r="E3" s="73"/>
      <c r="F3" s="74" t="s">
        <v>3</v>
      </c>
      <c r="G3" s="73"/>
      <c r="H3" s="74" t="s">
        <v>4</v>
      </c>
      <c r="I3" s="73"/>
      <c r="J3" s="74" t="s">
        <v>5</v>
      </c>
      <c r="K3" s="73"/>
      <c r="L3" s="74" t="s">
        <v>6</v>
      </c>
      <c r="M3" s="73"/>
      <c r="N3" s="74" t="s">
        <v>7</v>
      </c>
      <c r="O3" s="73"/>
      <c r="P3" s="74" t="s">
        <v>8</v>
      </c>
      <c r="Q3" s="73"/>
      <c r="R3" s="74" t="s">
        <v>9</v>
      </c>
      <c r="S3" s="73"/>
      <c r="T3" s="74" t="s">
        <v>10</v>
      </c>
      <c r="U3" s="73"/>
      <c r="V3" s="74" t="s">
        <v>11</v>
      </c>
      <c r="W3" s="73"/>
      <c r="X3" s="74" t="s">
        <v>12</v>
      </c>
      <c r="Y3" s="73"/>
      <c r="Z3" s="74" t="s">
        <v>13</v>
      </c>
      <c r="AA3" s="73"/>
      <c r="AB3" s="74" t="s">
        <v>14</v>
      </c>
      <c r="AC3" s="73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</row>
    <row r="4" spans="1:46" x14ac:dyDescent="0.2">
      <c r="A4" s="75"/>
      <c r="B4" s="76" t="s">
        <v>15</v>
      </c>
      <c r="C4" s="77" t="s">
        <v>16</v>
      </c>
      <c r="D4" s="78" t="s">
        <v>15</v>
      </c>
      <c r="E4" s="77" t="s">
        <v>16</v>
      </c>
      <c r="F4" s="78" t="s">
        <v>15</v>
      </c>
      <c r="G4" s="77" t="s">
        <v>16</v>
      </c>
      <c r="H4" s="78" t="s">
        <v>15</v>
      </c>
      <c r="I4" s="77" t="s">
        <v>16</v>
      </c>
      <c r="J4" s="78" t="s">
        <v>15</v>
      </c>
      <c r="K4" s="77" t="s">
        <v>16</v>
      </c>
      <c r="L4" s="78" t="s">
        <v>15</v>
      </c>
      <c r="M4" s="77" t="s">
        <v>16</v>
      </c>
      <c r="N4" s="78" t="s">
        <v>15</v>
      </c>
      <c r="O4" s="77" t="s">
        <v>16</v>
      </c>
      <c r="P4" s="78" t="s">
        <v>15</v>
      </c>
      <c r="Q4" s="77" t="s">
        <v>16</v>
      </c>
      <c r="R4" s="78" t="s">
        <v>15</v>
      </c>
      <c r="S4" s="77" t="s">
        <v>16</v>
      </c>
      <c r="T4" s="78" t="s">
        <v>15</v>
      </c>
      <c r="U4" s="77" t="s">
        <v>16</v>
      </c>
      <c r="V4" s="78" t="s">
        <v>15</v>
      </c>
      <c r="W4" s="77" t="s">
        <v>16</v>
      </c>
      <c r="X4" s="78" t="s">
        <v>15</v>
      </c>
      <c r="Y4" s="77" t="s">
        <v>16</v>
      </c>
      <c r="Z4" s="78" t="s">
        <v>15</v>
      </c>
      <c r="AA4" s="77" t="s">
        <v>16</v>
      </c>
      <c r="AB4" s="78" t="s">
        <v>15</v>
      </c>
      <c r="AC4" s="77" t="s">
        <v>16</v>
      </c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</row>
    <row r="5" spans="1:46" ht="14.5" customHeight="1" x14ac:dyDescent="0.2">
      <c r="A5" s="70" t="s">
        <v>17</v>
      </c>
      <c r="B5" s="79">
        <v>8704</v>
      </c>
      <c r="C5" s="80"/>
      <c r="D5" s="81">
        <v>2387</v>
      </c>
      <c r="E5" s="80"/>
      <c r="F5" s="81">
        <v>1611</v>
      </c>
      <c r="G5" s="80"/>
      <c r="H5" s="81">
        <v>939</v>
      </c>
      <c r="I5" s="80"/>
      <c r="J5" s="81">
        <v>3085</v>
      </c>
      <c r="K5" s="80"/>
      <c r="L5" s="81">
        <v>578</v>
      </c>
      <c r="M5" s="80"/>
      <c r="N5" s="81">
        <v>2013</v>
      </c>
      <c r="O5" s="80"/>
      <c r="P5" s="81">
        <v>1505</v>
      </c>
      <c r="Q5" s="80"/>
      <c r="R5" s="81">
        <v>959</v>
      </c>
      <c r="S5" s="80"/>
      <c r="T5" s="81">
        <v>1671</v>
      </c>
      <c r="U5" s="80"/>
      <c r="V5" s="81">
        <v>925</v>
      </c>
      <c r="W5" s="80"/>
      <c r="X5" s="81">
        <v>550</v>
      </c>
      <c r="Y5" s="80"/>
      <c r="Z5" s="81">
        <v>730</v>
      </c>
      <c r="AA5" s="80"/>
      <c r="AB5" s="81">
        <v>26399</v>
      </c>
      <c r="AC5" s="80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</row>
    <row r="6" spans="1:46" x14ac:dyDescent="0.2">
      <c r="A6" s="70" t="s">
        <v>18</v>
      </c>
      <c r="B6" s="82">
        <v>4599</v>
      </c>
      <c r="C6" s="83">
        <v>52.84</v>
      </c>
      <c r="D6" s="71">
        <v>1482</v>
      </c>
      <c r="E6" s="83">
        <v>62.09</v>
      </c>
      <c r="F6" s="71">
        <v>857</v>
      </c>
      <c r="G6" s="71">
        <v>53.2</v>
      </c>
      <c r="H6" s="82">
        <v>573</v>
      </c>
      <c r="I6" s="83">
        <v>37.9</v>
      </c>
      <c r="J6" s="71">
        <v>1879</v>
      </c>
      <c r="K6" s="83">
        <v>60.91</v>
      </c>
      <c r="L6" s="71">
        <v>362</v>
      </c>
      <c r="M6" s="83">
        <v>62.63</v>
      </c>
      <c r="N6" s="71">
        <v>1104</v>
      </c>
      <c r="O6" s="83">
        <v>54.84</v>
      </c>
      <c r="P6" s="71">
        <v>802</v>
      </c>
      <c r="Q6" s="83">
        <v>53.29</v>
      </c>
      <c r="R6" s="71">
        <v>428</v>
      </c>
      <c r="S6" s="83">
        <v>44.63</v>
      </c>
      <c r="T6" s="71">
        <v>870</v>
      </c>
      <c r="U6" s="83">
        <v>52.06</v>
      </c>
      <c r="V6" s="71">
        <v>503</v>
      </c>
      <c r="W6" s="83">
        <v>54.38</v>
      </c>
      <c r="X6" s="71" t="s">
        <v>19</v>
      </c>
      <c r="Y6" s="83">
        <v>49.09</v>
      </c>
      <c r="Z6" s="71">
        <v>389</v>
      </c>
      <c r="AA6" s="83">
        <v>53.29</v>
      </c>
      <c r="AB6" s="71">
        <v>14607</v>
      </c>
      <c r="AC6" s="83">
        <v>55.33</v>
      </c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</row>
    <row r="7" spans="1:46" x14ac:dyDescent="0.2">
      <c r="A7" s="70" t="s">
        <v>20</v>
      </c>
      <c r="B7" s="82">
        <v>54.52</v>
      </c>
      <c r="C7" s="83">
        <v>5.74</v>
      </c>
      <c r="D7" s="71">
        <v>53.78</v>
      </c>
      <c r="E7" s="83">
        <v>5.92</v>
      </c>
      <c r="F7" s="71">
        <v>25.56</v>
      </c>
      <c r="G7" s="71">
        <v>3.33</v>
      </c>
      <c r="H7" s="82">
        <v>24.4</v>
      </c>
      <c r="I7" s="83">
        <v>3.85</v>
      </c>
      <c r="J7" s="71">
        <v>72.319999999999993</v>
      </c>
      <c r="K7" s="83">
        <v>5.32</v>
      </c>
      <c r="L7" s="71">
        <v>72.86</v>
      </c>
      <c r="M7" s="83">
        <v>5.13</v>
      </c>
      <c r="N7" s="71">
        <v>52.93</v>
      </c>
      <c r="O7" s="83">
        <v>9.9700000000000006</v>
      </c>
      <c r="P7" s="71">
        <v>74.72</v>
      </c>
      <c r="Q7" s="83">
        <v>3.25</v>
      </c>
      <c r="R7" s="71">
        <v>74.69</v>
      </c>
      <c r="S7" s="83">
        <v>3.39</v>
      </c>
      <c r="T7" s="71">
        <v>67.67</v>
      </c>
      <c r="U7" s="83">
        <v>9.8000000000000007</v>
      </c>
      <c r="V7" s="71">
        <v>66.989999999999995</v>
      </c>
      <c r="W7" s="83">
        <v>9.59</v>
      </c>
      <c r="X7" s="71">
        <v>66.03</v>
      </c>
      <c r="Y7" s="83">
        <v>9.7100000000000009</v>
      </c>
      <c r="Z7" s="71">
        <v>66.36</v>
      </c>
      <c r="AA7" s="83">
        <v>10.3</v>
      </c>
      <c r="AB7" s="71">
        <v>55.18</v>
      </c>
      <c r="AC7" s="83">
        <v>7.52</v>
      </c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</row>
    <row r="8" spans="1:46" x14ac:dyDescent="0.2">
      <c r="A8" s="70" t="s">
        <v>21</v>
      </c>
      <c r="B8" s="82">
        <v>168.36</v>
      </c>
      <c r="C8" s="83">
        <v>9.4700000000000006</v>
      </c>
      <c r="D8" s="71">
        <v>167.77</v>
      </c>
      <c r="E8" s="83">
        <v>8.9</v>
      </c>
      <c r="F8" s="71">
        <v>171.2</v>
      </c>
      <c r="G8" s="71">
        <v>9.27</v>
      </c>
      <c r="H8" s="82">
        <v>168.91</v>
      </c>
      <c r="I8" s="83">
        <v>9.57</v>
      </c>
      <c r="J8" s="71">
        <v>164.61</v>
      </c>
      <c r="K8" s="83">
        <v>9.35</v>
      </c>
      <c r="L8" s="71">
        <v>164.9</v>
      </c>
      <c r="M8" s="83">
        <v>9.1999999999999993</v>
      </c>
      <c r="N8" s="71">
        <v>168.4</v>
      </c>
      <c r="O8" s="83">
        <v>9.0399999999999991</v>
      </c>
      <c r="P8" s="71">
        <v>166.89</v>
      </c>
      <c r="Q8" s="83">
        <v>9.3000000000000007</v>
      </c>
      <c r="R8" s="71">
        <v>165.7</v>
      </c>
      <c r="S8" s="83">
        <v>9.34</v>
      </c>
      <c r="T8" s="71">
        <v>168.12</v>
      </c>
      <c r="U8" s="83">
        <v>9.6300000000000008</v>
      </c>
      <c r="V8" s="71">
        <v>167.63</v>
      </c>
      <c r="W8" s="83">
        <v>9.68</v>
      </c>
      <c r="X8" s="71">
        <v>161.46</v>
      </c>
      <c r="Y8" s="83">
        <v>8.7100000000000009</v>
      </c>
      <c r="Z8" s="71">
        <v>161.31</v>
      </c>
      <c r="AA8" s="83">
        <v>9.1999999999999993</v>
      </c>
      <c r="AB8" s="71">
        <v>169.1</v>
      </c>
      <c r="AC8" s="83">
        <v>8.9700000000000006</v>
      </c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</row>
    <row r="9" spans="1:46" x14ac:dyDescent="0.2">
      <c r="A9" s="70" t="s">
        <v>22</v>
      </c>
      <c r="B9" s="82">
        <v>77.459999999999994</v>
      </c>
      <c r="C9" s="83">
        <v>16.37</v>
      </c>
      <c r="D9" s="71">
        <v>84.19</v>
      </c>
      <c r="E9" s="83">
        <v>17.54</v>
      </c>
      <c r="F9" s="71">
        <v>69.62</v>
      </c>
      <c r="G9" s="71">
        <v>14.25</v>
      </c>
      <c r="H9" s="82">
        <v>72.56</v>
      </c>
      <c r="I9" s="83">
        <v>17.09</v>
      </c>
      <c r="J9" s="71">
        <v>71.400000000000006</v>
      </c>
      <c r="K9" s="83">
        <v>14.2</v>
      </c>
      <c r="L9" s="71">
        <v>77.3</v>
      </c>
      <c r="M9" s="83">
        <v>14.38</v>
      </c>
      <c r="N9" s="71">
        <v>76.58</v>
      </c>
      <c r="O9" s="83">
        <v>16.190000000000001</v>
      </c>
      <c r="P9" s="71">
        <v>74.489999999999995</v>
      </c>
      <c r="Q9" s="83">
        <v>14.49</v>
      </c>
      <c r="R9" s="71">
        <v>77.83</v>
      </c>
      <c r="S9" s="83">
        <v>15.41</v>
      </c>
      <c r="T9" s="71">
        <v>79.02</v>
      </c>
      <c r="U9" s="83">
        <v>17.190000000000001</v>
      </c>
      <c r="V9" s="71">
        <v>84.22</v>
      </c>
      <c r="W9" s="83">
        <v>17.11</v>
      </c>
      <c r="X9" s="71">
        <v>63.02</v>
      </c>
      <c r="Y9" s="83">
        <v>10.99</v>
      </c>
      <c r="Z9" s="71">
        <v>77.209999999999994</v>
      </c>
      <c r="AA9" s="83">
        <v>15.75</v>
      </c>
      <c r="AB9" s="71">
        <v>76.37</v>
      </c>
      <c r="AC9" s="83">
        <v>14.95</v>
      </c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</row>
    <row r="10" spans="1:46" x14ac:dyDescent="0.2">
      <c r="A10" s="70" t="s">
        <v>23</v>
      </c>
      <c r="B10" s="82">
        <v>1749</v>
      </c>
      <c r="C10" s="83">
        <v>20.09</v>
      </c>
      <c r="D10" s="71">
        <v>581</v>
      </c>
      <c r="E10" s="83">
        <v>0.24</v>
      </c>
      <c r="F10" s="71">
        <v>401</v>
      </c>
      <c r="G10" s="71">
        <v>24.9</v>
      </c>
      <c r="H10" s="82">
        <v>279</v>
      </c>
      <c r="I10" s="83">
        <v>29.7</v>
      </c>
      <c r="J10" s="71">
        <v>332</v>
      </c>
      <c r="K10" s="83">
        <v>10.76</v>
      </c>
      <c r="L10" s="71">
        <v>87</v>
      </c>
      <c r="M10" s="83">
        <v>15.05</v>
      </c>
      <c r="N10" s="71">
        <v>442</v>
      </c>
      <c r="O10" s="83">
        <v>21.96</v>
      </c>
      <c r="P10" s="71">
        <v>89</v>
      </c>
      <c r="Q10" s="83">
        <v>5.91</v>
      </c>
      <c r="R10" s="71">
        <v>151</v>
      </c>
      <c r="S10" s="83">
        <v>15.75</v>
      </c>
      <c r="T10" s="71">
        <v>125</v>
      </c>
      <c r="U10" s="83">
        <v>7.48</v>
      </c>
      <c r="V10" s="71">
        <v>117</v>
      </c>
      <c r="W10" s="83">
        <v>12.65</v>
      </c>
      <c r="X10" s="71">
        <v>24</v>
      </c>
      <c r="Y10" s="83">
        <v>4.3600000000000003</v>
      </c>
      <c r="Z10" s="71">
        <v>58</v>
      </c>
      <c r="AA10" s="83">
        <v>7.95</v>
      </c>
      <c r="AB10" s="71">
        <v>1042</v>
      </c>
      <c r="AC10" s="83">
        <v>3.95</v>
      </c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 spans="1:46" x14ac:dyDescent="0.2">
      <c r="A11" s="70" t="s">
        <v>24</v>
      </c>
      <c r="B11" s="82">
        <v>3475</v>
      </c>
      <c r="C11" s="83">
        <v>39.92</v>
      </c>
      <c r="D11" s="71">
        <v>713</v>
      </c>
      <c r="E11" s="83">
        <v>0.3</v>
      </c>
      <c r="F11" s="71">
        <v>256</v>
      </c>
      <c r="G11" s="71">
        <v>15.9</v>
      </c>
      <c r="H11" s="82">
        <v>76</v>
      </c>
      <c r="I11" s="83">
        <v>8.1</v>
      </c>
      <c r="J11" s="71">
        <v>1244</v>
      </c>
      <c r="K11" s="83">
        <v>40.32</v>
      </c>
      <c r="L11" s="71">
        <v>235</v>
      </c>
      <c r="M11" s="83">
        <v>40.659999999999997</v>
      </c>
      <c r="N11" s="71">
        <v>898</v>
      </c>
      <c r="O11" s="83">
        <v>44.61</v>
      </c>
      <c r="P11" s="71">
        <v>752</v>
      </c>
      <c r="Q11" s="83">
        <v>49.97</v>
      </c>
      <c r="R11" s="71">
        <v>392</v>
      </c>
      <c r="S11" s="83">
        <v>40.880000000000003</v>
      </c>
      <c r="T11" s="71">
        <v>872</v>
      </c>
      <c r="U11" s="83">
        <v>52.18</v>
      </c>
      <c r="V11" s="71">
        <v>427</v>
      </c>
      <c r="W11" s="83">
        <v>46.16</v>
      </c>
      <c r="X11" s="71">
        <v>141</v>
      </c>
      <c r="Y11" s="83">
        <v>25.64</v>
      </c>
      <c r="Z11" s="71">
        <v>330</v>
      </c>
      <c r="AA11" s="83">
        <v>45.21</v>
      </c>
      <c r="AB11" s="71">
        <v>6818</v>
      </c>
      <c r="AC11" s="83">
        <v>25.83</v>
      </c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</row>
    <row r="12" spans="1:46" x14ac:dyDescent="0.2">
      <c r="A12" s="70" t="s">
        <v>25</v>
      </c>
      <c r="B12" s="82">
        <v>2787.89</v>
      </c>
      <c r="C12" s="83">
        <v>787.75</v>
      </c>
      <c r="D12" s="71">
        <v>2411.61</v>
      </c>
      <c r="E12" s="83">
        <v>654.78</v>
      </c>
      <c r="F12" s="71">
        <v>3838.23</v>
      </c>
      <c r="G12" s="71">
        <v>776.35</v>
      </c>
      <c r="H12" s="82">
        <v>3222.38</v>
      </c>
      <c r="I12" s="83">
        <v>679.08</v>
      </c>
      <c r="J12" s="71">
        <v>2105.9</v>
      </c>
      <c r="K12" s="83">
        <v>652.41</v>
      </c>
      <c r="L12" s="71">
        <v>1778.87</v>
      </c>
      <c r="M12" s="83">
        <v>557.39</v>
      </c>
      <c r="N12" s="71">
        <v>2925.64</v>
      </c>
      <c r="O12" s="83">
        <v>767.09</v>
      </c>
      <c r="P12" s="71">
        <v>2279.1999999999998</v>
      </c>
      <c r="Q12" s="83">
        <v>653.98</v>
      </c>
      <c r="R12" s="71">
        <v>1916.47</v>
      </c>
      <c r="S12" s="83">
        <v>564.35</v>
      </c>
      <c r="T12" s="71">
        <v>2518.9</v>
      </c>
      <c r="U12" s="83">
        <v>751.55</v>
      </c>
      <c r="V12" s="71">
        <v>2123.66</v>
      </c>
      <c r="W12" s="83">
        <v>642.80999999999995</v>
      </c>
      <c r="X12" s="71">
        <v>2189.12</v>
      </c>
      <c r="Y12" s="83">
        <v>652.87</v>
      </c>
      <c r="Z12" s="71">
        <v>2327.52</v>
      </c>
      <c r="AA12" s="83">
        <v>719.77</v>
      </c>
      <c r="AB12" s="71">
        <v>2962</v>
      </c>
      <c r="AC12" s="83">
        <v>726</v>
      </c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</row>
    <row r="13" spans="1:46" x14ac:dyDescent="0.2">
      <c r="A13" s="70" t="s">
        <v>26</v>
      </c>
      <c r="B13" s="82">
        <v>3803.65</v>
      </c>
      <c r="C13" s="83">
        <v>996.72</v>
      </c>
      <c r="D13" s="71">
        <v>3150.59</v>
      </c>
      <c r="E13" s="83">
        <v>826.47</v>
      </c>
      <c r="F13" s="71">
        <v>4694.57</v>
      </c>
      <c r="G13" s="71">
        <v>1006.45</v>
      </c>
      <c r="H13" s="82">
        <v>3857.39</v>
      </c>
      <c r="I13" s="83">
        <v>861.32</v>
      </c>
      <c r="J13" s="71">
        <v>3005.73</v>
      </c>
      <c r="K13" s="83">
        <v>859.37</v>
      </c>
      <c r="L13" s="71">
        <v>2526.11</v>
      </c>
      <c r="M13" s="83">
        <v>756.23</v>
      </c>
      <c r="N13" s="71">
        <v>3920.4</v>
      </c>
      <c r="O13" s="83">
        <v>948.98</v>
      </c>
      <c r="P13" s="71">
        <v>3083.36</v>
      </c>
      <c r="Q13" s="83">
        <v>818.45</v>
      </c>
      <c r="R13" s="71">
        <v>2572.5500000000002</v>
      </c>
      <c r="S13" s="83">
        <v>717.99</v>
      </c>
      <c r="T13" s="71">
        <v>3453.55</v>
      </c>
      <c r="U13" s="83">
        <v>988.49</v>
      </c>
      <c r="V13" s="71">
        <v>2856.18</v>
      </c>
      <c r="W13" s="83">
        <v>843.55</v>
      </c>
      <c r="X13" s="71">
        <v>2915.07</v>
      </c>
      <c r="Y13" s="83">
        <v>841.33</v>
      </c>
      <c r="Z13" s="71">
        <v>3058.58</v>
      </c>
      <c r="AA13" s="83">
        <v>897.37</v>
      </c>
      <c r="AB13" s="71">
        <v>3887</v>
      </c>
      <c r="AC13" s="83">
        <v>934</v>
      </c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</row>
    <row r="14" spans="1:46" x14ac:dyDescent="0.2">
      <c r="A14" s="70" t="s">
        <v>27</v>
      </c>
      <c r="B14" s="82">
        <v>73.25</v>
      </c>
      <c r="C14" s="83">
        <v>7.76</v>
      </c>
      <c r="D14" s="71">
        <v>76.709999999999994</v>
      </c>
      <c r="E14" s="83">
        <v>7.5</v>
      </c>
      <c r="F14" s="71">
        <v>82.22</v>
      </c>
      <c r="G14" s="71">
        <v>6.42</v>
      </c>
      <c r="H14" s="82">
        <v>83.98</v>
      </c>
      <c r="I14" s="83">
        <v>6.46</v>
      </c>
      <c r="J14" s="71">
        <v>70.069999999999993</v>
      </c>
      <c r="K14" s="83">
        <v>10.01</v>
      </c>
      <c r="L14" s="71">
        <v>71.23</v>
      </c>
      <c r="M14" s="83">
        <v>9.9</v>
      </c>
      <c r="N14" s="71">
        <v>74.5</v>
      </c>
      <c r="O14" s="83">
        <v>7.14</v>
      </c>
      <c r="P14" s="71">
        <v>73.83</v>
      </c>
      <c r="Q14" s="83">
        <v>7.91</v>
      </c>
      <c r="R14" s="71">
        <v>74.69</v>
      </c>
      <c r="S14" s="83">
        <v>9.44</v>
      </c>
      <c r="T14" s="71">
        <v>73.12</v>
      </c>
      <c r="U14" s="83">
        <v>8.2799999999999994</v>
      </c>
      <c r="V14" s="71">
        <v>74.77</v>
      </c>
      <c r="W14" s="83">
        <v>9.2100000000000009</v>
      </c>
      <c r="X14" s="71">
        <v>75.19</v>
      </c>
      <c r="Y14" s="83">
        <v>7.41</v>
      </c>
      <c r="Z14" s="71">
        <v>76.09</v>
      </c>
      <c r="AA14" s="83">
        <v>8.01</v>
      </c>
      <c r="AB14" s="71">
        <v>76.319999999999993</v>
      </c>
      <c r="AC14" s="83">
        <v>5.84</v>
      </c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1:46" x14ac:dyDescent="0.2">
      <c r="A15" s="70" t="s">
        <v>28</v>
      </c>
      <c r="B15" s="82">
        <v>2.1</v>
      </c>
      <c r="C15" s="83">
        <v>0.62</v>
      </c>
      <c r="D15" s="71">
        <v>1.84</v>
      </c>
      <c r="E15" s="83">
        <v>0.65</v>
      </c>
      <c r="F15" s="71">
        <v>4.63</v>
      </c>
      <c r="G15" s="71">
        <v>0.65</v>
      </c>
      <c r="H15" s="71">
        <v>4.3099999999999996</v>
      </c>
      <c r="I15" s="83">
        <v>0.89</v>
      </c>
      <c r="J15" s="84">
        <v>2.37</v>
      </c>
      <c r="K15" s="83">
        <v>1.01</v>
      </c>
      <c r="L15" s="71">
        <v>1.88</v>
      </c>
      <c r="M15" s="83">
        <v>0.8</v>
      </c>
      <c r="N15" s="71">
        <v>3.73</v>
      </c>
      <c r="O15" s="83">
        <v>1.5</v>
      </c>
      <c r="P15" s="71">
        <v>2.78</v>
      </c>
      <c r="Q15" s="83">
        <v>1.1599999999999999</v>
      </c>
      <c r="R15" s="71">
        <v>2.4</v>
      </c>
      <c r="S15" s="83">
        <v>1.17</v>
      </c>
      <c r="T15" s="71">
        <v>1.77</v>
      </c>
      <c r="U15" s="83">
        <v>0.78</v>
      </c>
      <c r="V15" s="71">
        <v>1.7</v>
      </c>
      <c r="W15" s="83">
        <v>0.77</v>
      </c>
      <c r="X15" s="71">
        <v>1.84</v>
      </c>
      <c r="Y15" s="83">
        <v>0.8</v>
      </c>
      <c r="Z15" s="71">
        <v>1.68</v>
      </c>
      <c r="AA15" s="83">
        <v>0.78</v>
      </c>
      <c r="AB15" s="71">
        <v>2.15</v>
      </c>
      <c r="AC15" s="83">
        <v>0.38</v>
      </c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</row>
    <row r="16" spans="1:46" x14ac:dyDescent="0.2">
      <c r="A16" s="70" t="s">
        <v>29</v>
      </c>
      <c r="B16" s="82">
        <v>9.69</v>
      </c>
      <c r="C16" s="83">
        <v>9.6999999999999993</v>
      </c>
      <c r="D16" s="71">
        <v>8.73</v>
      </c>
      <c r="E16" s="83">
        <v>9.1999999999999993</v>
      </c>
      <c r="F16" s="71">
        <v>18.73</v>
      </c>
      <c r="G16" s="71">
        <v>3.51</v>
      </c>
      <c r="H16" s="82">
        <v>17.57</v>
      </c>
      <c r="I16" s="83">
        <v>4.7</v>
      </c>
      <c r="J16" s="71">
        <v>6.24</v>
      </c>
      <c r="K16" s="83">
        <v>5.34</v>
      </c>
      <c r="L16" s="71">
        <v>4.3</v>
      </c>
      <c r="M16" s="83">
        <v>4.7</v>
      </c>
      <c r="N16" s="71">
        <v>15.36</v>
      </c>
      <c r="O16" s="83">
        <v>8.27</v>
      </c>
      <c r="P16" s="71">
        <v>5.74</v>
      </c>
      <c r="Q16" s="83">
        <v>3.58</v>
      </c>
      <c r="R16" s="71">
        <v>4.3499999999999996</v>
      </c>
      <c r="S16" s="83">
        <v>3.77</v>
      </c>
      <c r="T16" s="71">
        <v>4.67</v>
      </c>
      <c r="U16" s="83">
        <v>4.8099999999999996</v>
      </c>
      <c r="V16" s="71">
        <v>4.41</v>
      </c>
      <c r="W16" s="83">
        <v>4.8499999999999996</v>
      </c>
      <c r="X16" s="71">
        <v>5.54</v>
      </c>
      <c r="Y16" s="83">
        <v>5.17</v>
      </c>
      <c r="Z16" s="71">
        <v>4.18</v>
      </c>
      <c r="AA16" s="83">
        <v>4.8499999999999996</v>
      </c>
      <c r="AB16" s="71">
        <v>8.02</v>
      </c>
      <c r="AC16" s="83">
        <v>2.62</v>
      </c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</row>
    <row r="17" spans="1:46" x14ac:dyDescent="0.2">
      <c r="A17" s="70" t="s">
        <v>30</v>
      </c>
      <c r="B17" s="85">
        <v>7.5</v>
      </c>
      <c r="C17" s="86">
        <v>7.85</v>
      </c>
      <c r="D17" s="87">
        <v>7.18</v>
      </c>
      <c r="E17" s="86">
        <v>7.74</v>
      </c>
      <c r="F17" s="87">
        <v>5.27</v>
      </c>
      <c r="G17" s="87">
        <v>1.63</v>
      </c>
      <c r="H17" s="87">
        <v>5.52</v>
      </c>
      <c r="I17" s="86">
        <v>2.58</v>
      </c>
      <c r="J17" s="87">
        <v>4.55</v>
      </c>
      <c r="K17" s="86">
        <v>2.25</v>
      </c>
      <c r="L17" s="87">
        <v>4.88</v>
      </c>
      <c r="M17" s="86">
        <v>2.82</v>
      </c>
      <c r="N17" s="87">
        <v>5.41</v>
      </c>
      <c r="O17" s="86">
        <v>2.85</v>
      </c>
      <c r="P17" s="87">
        <v>3.02</v>
      </c>
      <c r="Q17" s="86">
        <v>1.2</v>
      </c>
      <c r="R17" s="87">
        <v>3.07</v>
      </c>
      <c r="S17" s="86">
        <v>1.08</v>
      </c>
      <c r="T17" s="87">
        <v>7.44</v>
      </c>
      <c r="U17" s="86">
        <v>3.14</v>
      </c>
      <c r="V17" s="87">
        <v>7.67</v>
      </c>
      <c r="W17" s="86">
        <v>3.1</v>
      </c>
      <c r="X17" s="87">
        <v>8.16</v>
      </c>
      <c r="Y17" s="86">
        <v>3.19</v>
      </c>
      <c r="Z17" s="87">
        <v>7.57</v>
      </c>
      <c r="AA17" s="86">
        <v>3.22</v>
      </c>
      <c r="AB17" s="87">
        <v>6.97</v>
      </c>
      <c r="AC17" s="86">
        <v>2.95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</row>
    <row r="20" spans="1:46" x14ac:dyDescent="0.2">
      <c r="A20" s="70"/>
      <c r="B20" s="71"/>
      <c r="D20" s="71"/>
      <c r="F20" s="71"/>
      <c r="H20" s="71"/>
      <c r="L20" s="71"/>
      <c r="N20" s="71"/>
      <c r="P20" s="71"/>
      <c r="R20" s="71"/>
      <c r="T20" s="71"/>
      <c r="V20" s="71"/>
      <c r="X20" s="71"/>
      <c r="Z20" s="71"/>
      <c r="AB20" s="71"/>
    </row>
    <row r="21" spans="1:46" x14ac:dyDescent="0.2">
      <c r="A21" s="70"/>
    </row>
    <row r="23" spans="1:46" x14ac:dyDescent="0.2">
      <c r="AB23" s="88"/>
    </row>
  </sheetData>
  <mergeCells count="28">
    <mergeCell ref="R5:S5"/>
    <mergeCell ref="T5:U5"/>
    <mergeCell ref="V5:W5"/>
    <mergeCell ref="X5:Y5"/>
    <mergeCell ref="Z5:AA5"/>
    <mergeCell ref="AB5:AC5"/>
    <mergeCell ref="Z3:AA3"/>
    <mergeCell ref="AB3:AC3"/>
    <mergeCell ref="B5:C5"/>
    <mergeCell ref="D5:E5"/>
    <mergeCell ref="F5:G5"/>
    <mergeCell ref="H5:I5"/>
    <mergeCell ref="J5:K5"/>
    <mergeCell ref="L5:M5"/>
    <mergeCell ref="N5:O5"/>
    <mergeCell ref="P5:Q5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29"/>
  <sheetViews>
    <sheetView zoomScale="110" zoomScaleNormal="110" workbookViewId="0">
      <pane xSplit="3" ySplit="3" topLeftCell="M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baseColWidth="10" defaultColWidth="8.6640625" defaultRowHeight="15" x14ac:dyDescent="0.2"/>
  <cols>
    <col min="1" max="1" width="7.83203125" style="28" bestFit="1" customWidth="1"/>
    <col min="2" max="2" width="9.83203125" style="28" bestFit="1" customWidth="1"/>
    <col min="3" max="3" width="32" style="28" bestFit="1" customWidth="1"/>
    <col min="4" max="4" width="13.6640625" style="28" bestFit="1" customWidth="1"/>
    <col min="5" max="5" width="13.83203125" style="28" customWidth="1"/>
    <col min="6" max="6" width="11.6640625" style="30" bestFit="1" customWidth="1"/>
    <col min="7" max="7" width="15.33203125" style="28" bestFit="1" customWidth="1"/>
    <col min="8" max="8" width="14.83203125" style="28" bestFit="1" customWidth="1"/>
    <col min="9" max="9" width="19.5" style="28" bestFit="1" customWidth="1"/>
    <col min="10" max="10" width="9" style="28" customWidth="1"/>
    <col min="11" max="11" width="6.1640625" style="28" bestFit="1" customWidth="1"/>
    <col min="12" max="12" width="12.1640625" style="28" bestFit="1" customWidth="1"/>
    <col min="13" max="13" width="15.33203125" style="28" bestFit="1" customWidth="1"/>
    <col min="14" max="14" width="9.5" style="30" customWidth="1"/>
    <col min="15" max="15" width="8.5" style="30" customWidth="1"/>
    <col min="16" max="16" width="18.33203125" style="30" customWidth="1"/>
    <col min="17" max="17" width="20.1640625" style="28" bestFit="1" customWidth="1"/>
    <col min="18" max="18" width="7.1640625" style="28" bestFit="1" customWidth="1"/>
    <col min="19" max="20" width="8.6640625" style="28"/>
    <col min="21" max="21" width="20.6640625" style="28" bestFit="1" customWidth="1"/>
    <col min="22" max="22" width="15.1640625" style="28" bestFit="1" customWidth="1"/>
    <col min="23" max="16384" width="8.6640625" style="28"/>
  </cols>
  <sheetData>
    <row r="1" spans="1:22" s="5" customFormat="1" x14ac:dyDescent="0.2">
      <c r="A1" s="70" t="s">
        <v>31</v>
      </c>
      <c r="B1" s="70"/>
      <c r="C1" s="70"/>
      <c r="D1" s="70"/>
      <c r="E1" s="70"/>
      <c r="F1" s="70"/>
      <c r="G1" s="71"/>
      <c r="H1" s="71"/>
      <c r="I1" s="71"/>
      <c r="J1" s="70"/>
      <c r="K1" s="71"/>
      <c r="L1" s="70"/>
      <c r="M1" s="70"/>
      <c r="N1" s="70"/>
      <c r="O1" s="71"/>
      <c r="P1" s="71"/>
      <c r="Q1" s="71"/>
      <c r="R1" s="70"/>
      <c r="S1" s="70"/>
      <c r="T1" s="70"/>
      <c r="U1" s="70"/>
    </row>
    <row r="2" spans="1:22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2" s="5" customFormat="1" x14ac:dyDescent="0.2">
      <c r="A3" s="30" t="s">
        <v>32</v>
      </c>
      <c r="B3" s="30" t="s">
        <v>33</v>
      </c>
      <c r="C3" s="30" t="s">
        <v>34</v>
      </c>
      <c r="D3" s="30" t="s">
        <v>35</v>
      </c>
      <c r="E3" s="30" t="s">
        <v>36</v>
      </c>
      <c r="F3" s="30" t="s">
        <v>10071</v>
      </c>
      <c r="G3" s="30" t="s">
        <v>10072</v>
      </c>
      <c r="H3" s="30" t="s">
        <v>37</v>
      </c>
      <c r="I3" s="30" t="s">
        <v>38</v>
      </c>
      <c r="J3" s="30" t="s">
        <v>39</v>
      </c>
      <c r="K3" s="30" t="s">
        <v>40</v>
      </c>
      <c r="L3" s="30" t="s">
        <v>41</v>
      </c>
      <c r="M3" s="30" t="s">
        <v>42</v>
      </c>
      <c r="N3" s="30" t="s">
        <v>43</v>
      </c>
      <c r="O3" s="30" t="s">
        <v>44</v>
      </c>
      <c r="P3" s="30" t="s">
        <v>45</v>
      </c>
      <c r="Q3" s="30" t="s">
        <v>46</v>
      </c>
      <c r="R3" s="30" t="s">
        <v>47</v>
      </c>
      <c r="S3" s="30" t="s">
        <v>48</v>
      </c>
      <c r="T3" s="30" t="s">
        <v>49</v>
      </c>
      <c r="U3" s="30" t="s">
        <v>10065</v>
      </c>
      <c r="V3" s="28" t="s">
        <v>10073</v>
      </c>
    </row>
    <row r="4" spans="1:22" x14ac:dyDescent="0.2">
      <c r="A4" s="30" t="s">
        <v>50</v>
      </c>
      <c r="B4" s="30" t="s">
        <v>51</v>
      </c>
      <c r="C4" s="30" t="s">
        <v>301</v>
      </c>
      <c r="D4" s="30" t="s">
        <v>302</v>
      </c>
      <c r="E4" s="30">
        <v>11</v>
      </c>
      <c r="F4" s="30">
        <v>24359965</v>
      </c>
      <c r="G4" s="30">
        <v>24338419</v>
      </c>
      <c r="H4" s="30" t="s">
        <v>54</v>
      </c>
      <c r="I4" s="30" t="s">
        <v>61</v>
      </c>
      <c r="J4" s="30">
        <v>4.9299999999999997E-2</v>
      </c>
      <c r="K4" s="30">
        <v>2387</v>
      </c>
      <c r="L4" s="89">
        <v>1.3699999999999999E-54</v>
      </c>
      <c r="M4" s="90">
        <v>21.141100000000002</v>
      </c>
      <c r="N4" s="90">
        <v>1.359</v>
      </c>
      <c r="O4" s="30">
        <v>0</v>
      </c>
      <c r="P4" s="90">
        <v>0.97689999999999999</v>
      </c>
      <c r="Q4" s="30" t="s">
        <v>303</v>
      </c>
      <c r="R4" s="30">
        <v>0</v>
      </c>
      <c r="S4" s="30" t="s">
        <v>79</v>
      </c>
      <c r="T4" s="30">
        <v>2.5259999999999998</v>
      </c>
      <c r="U4" s="89">
        <v>1.5299999999999999E-54</v>
      </c>
      <c r="V4" s="90">
        <v>1.358725</v>
      </c>
    </row>
    <row r="5" spans="1:22" x14ac:dyDescent="0.2">
      <c r="A5" s="30" t="s">
        <v>50</v>
      </c>
      <c r="B5" s="30" t="s">
        <v>610</v>
      </c>
      <c r="C5" s="30" t="s">
        <v>629</v>
      </c>
      <c r="D5" s="30" t="s">
        <v>630</v>
      </c>
      <c r="E5" s="30">
        <v>1</v>
      </c>
      <c r="F5" s="30">
        <v>205848105</v>
      </c>
      <c r="G5" s="30">
        <v>205878977</v>
      </c>
      <c r="H5" s="30" t="s">
        <v>54</v>
      </c>
      <c r="I5" s="30" t="s">
        <v>116</v>
      </c>
      <c r="J5" s="30">
        <v>5.7299999999999997E-2</v>
      </c>
      <c r="K5" s="30">
        <v>2387</v>
      </c>
      <c r="L5" s="89">
        <v>2.0500000000000001E-36</v>
      </c>
      <c r="M5" s="90">
        <v>-0.69159999999999999</v>
      </c>
      <c r="N5" s="90">
        <v>5.5E-2</v>
      </c>
      <c r="O5" s="30">
        <v>0</v>
      </c>
      <c r="P5" s="90">
        <v>0.96519999999999995</v>
      </c>
      <c r="Q5" s="30" t="s">
        <v>631</v>
      </c>
      <c r="R5" s="30">
        <v>45466</v>
      </c>
      <c r="S5" s="30" t="s">
        <v>75</v>
      </c>
      <c r="T5" s="30">
        <v>0.60599999999999998</v>
      </c>
      <c r="U5" s="89">
        <v>2.2500000000000001E-36</v>
      </c>
      <c r="V5" s="90">
        <v>5.4880999999999999E-2</v>
      </c>
    </row>
    <row r="6" spans="1:22" x14ac:dyDescent="0.2">
      <c r="A6" s="30" t="s">
        <v>50</v>
      </c>
      <c r="B6" s="30" t="s">
        <v>610</v>
      </c>
      <c r="C6" s="30" t="s">
        <v>689</v>
      </c>
      <c r="D6" s="30" t="s">
        <v>690</v>
      </c>
      <c r="E6" s="30">
        <v>3</v>
      </c>
      <c r="F6" s="30">
        <v>161784708</v>
      </c>
      <c r="G6" s="30">
        <v>162066920</v>
      </c>
      <c r="H6" s="30" t="s">
        <v>54</v>
      </c>
      <c r="I6" s="30" t="s">
        <v>112</v>
      </c>
      <c r="J6" s="30">
        <v>0.19539999999999999</v>
      </c>
      <c r="K6" s="30">
        <v>2387</v>
      </c>
      <c r="L6" s="89">
        <v>1.6600000000000001E-33</v>
      </c>
      <c r="M6" s="90">
        <v>0.43709999999999999</v>
      </c>
      <c r="N6" s="90">
        <v>3.5999999999999997E-2</v>
      </c>
      <c r="O6" s="30">
        <v>0</v>
      </c>
      <c r="P6" s="90">
        <v>0.969016667</v>
      </c>
      <c r="Q6" s="30" t="s">
        <v>691</v>
      </c>
      <c r="R6" s="30">
        <v>0</v>
      </c>
      <c r="S6" s="30" t="s">
        <v>79</v>
      </c>
      <c r="T6" s="30">
        <v>1.397</v>
      </c>
      <c r="U6" s="89">
        <v>1.8100000000000001E-33</v>
      </c>
      <c r="V6" s="90">
        <v>3.6237999999999999E-2</v>
      </c>
    </row>
    <row r="7" spans="1:22" x14ac:dyDescent="0.2">
      <c r="A7" s="30" t="s">
        <v>50</v>
      </c>
      <c r="B7" s="30" t="s">
        <v>610</v>
      </c>
      <c r="C7" s="30" t="s">
        <v>626</v>
      </c>
      <c r="D7" s="30" t="s">
        <v>627</v>
      </c>
      <c r="E7" s="30">
        <v>1</v>
      </c>
      <c r="F7" s="30">
        <v>196997264</v>
      </c>
      <c r="G7" s="30">
        <v>197028134</v>
      </c>
      <c r="H7" s="30" t="s">
        <v>61</v>
      </c>
      <c r="I7" s="30" t="s">
        <v>94</v>
      </c>
      <c r="J7" s="30">
        <v>5.67E-2</v>
      </c>
      <c r="K7" s="30">
        <v>2387</v>
      </c>
      <c r="L7" s="89">
        <v>5.2200000000000003E-32</v>
      </c>
      <c r="M7" s="90">
        <v>-0.3715</v>
      </c>
      <c r="N7" s="90">
        <v>3.2000000000000001E-2</v>
      </c>
      <c r="O7" s="30">
        <v>0</v>
      </c>
      <c r="P7" s="90">
        <v>0.97876666700000003</v>
      </c>
      <c r="Q7" s="30" t="s">
        <v>628</v>
      </c>
      <c r="R7" s="30">
        <v>0</v>
      </c>
      <c r="S7" s="30" t="s">
        <v>91</v>
      </c>
      <c r="T7" s="30">
        <v>5.8319999999999999</v>
      </c>
      <c r="U7" s="89">
        <v>5.6699999999999998E-32</v>
      </c>
      <c r="V7" s="90">
        <v>3.1551000000000003E-2</v>
      </c>
    </row>
    <row r="8" spans="1:22" x14ac:dyDescent="0.2">
      <c r="A8" s="30" t="s">
        <v>50</v>
      </c>
      <c r="B8" s="30" t="s">
        <v>446</v>
      </c>
      <c r="C8" s="30" t="s">
        <v>110</v>
      </c>
      <c r="D8" s="30" t="s">
        <v>111</v>
      </c>
      <c r="E8" s="30">
        <v>2</v>
      </c>
      <c r="F8" s="30">
        <v>68137379</v>
      </c>
      <c r="G8" s="30">
        <v>67910247</v>
      </c>
      <c r="H8" s="30" t="s">
        <v>54</v>
      </c>
      <c r="I8" s="30" t="s">
        <v>112</v>
      </c>
      <c r="J8" s="30">
        <v>8.6699999999999999E-2</v>
      </c>
      <c r="K8" s="30">
        <v>2387</v>
      </c>
      <c r="L8" s="89">
        <v>1.0799999999999999E-31</v>
      </c>
      <c r="M8" s="90">
        <v>-33.0916</v>
      </c>
      <c r="N8" s="90">
        <v>2.8250000000000002</v>
      </c>
      <c r="O8" s="30">
        <v>0</v>
      </c>
      <c r="P8" s="90">
        <v>0.96289999999999998</v>
      </c>
      <c r="Q8" s="30" t="s">
        <v>113</v>
      </c>
      <c r="R8" s="30">
        <v>0</v>
      </c>
      <c r="S8" s="30" t="s">
        <v>79</v>
      </c>
      <c r="T8" s="30">
        <v>2.6930000000000001</v>
      </c>
      <c r="U8" s="89">
        <v>1.17E-31</v>
      </c>
      <c r="V8" s="90">
        <v>2.8249499999999999</v>
      </c>
    </row>
    <row r="9" spans="1:22" x14ac:dyDescent="0.2">
      <c r="A9" s="30" t="s">
        <v>50</v>
      </c>
      <c r="B9" s="30" t="s">
        <v>446</v>
      </c>
      <c r="C9" s="30" t="s">
        <v>488</v>
      </c>
      <c r="D9" s="30" t="s">
        <v>489</v>
      </c>
      <c r="E9" s="30">
        <v>3</v>
      </c>
      <c r="F9" s="30">
        <v>117178715</v>
      </c>
      <c r="G9" s="30">
        <v>117459868</v>
      </c>
      <c r="H9" s="30" t="s">
        <v>60</v>
      </c>
      <c r="I9" s="30" t="s">
        <v>73</v>
      </c>
      <c r="J9" s="30">
        <v>0.191</v>
      </c>
      <c r="K9" s="30">
        <v>2387</v>
      </c>
      <c r="L9" s="89">
        <v>8.8700000000000006E-28</v>
      </c>
      <c r="M9" s="90">
        <v>-14.834300000000001</v>
      </c>
      <c r="N9" s="90">
        <v>1.3580000000000001</v>
      </c>
      <c r="O9" s="30">
        <v>0</v>
      </c>
      <c r="P9" s="90">
        <v>0.98957142899999995</v>
      </c>
      <c r="Q9" s="30" t="s">
        <v>490</v>
      </c>
      <c r="R9" s="30">
        <v>0</v>
      </c>
      <c r="S9" s="30" t="s">
        <v>79</v>
      </c>
      <c r="T9" s="30">
        <v>1.107</v>
      </c>
      <c r="U9" s="89">
        <v>9.5700000000000007E-28</v>
      </c>
      <c r="V9" s="90">
        <v>1.357977</v>
      </c>
    </row>
    <row r="10" spans="1:22" x14ac:dyDescent="0.2">
      <c r="A10" s="30" t="s">
        <v>50</v>
      </c>
      <c r="B10" s="30" t="s">
        <v>51</v>
      </c>
      <c r="C10" s="30" t="s">
        <v>368</v>
      </c>
      <c r="D10" s="30" t="s">
        <v>369</v>
      </c>
      <c r="E10" s="30">
        <v>17</v>
      </c>
      <c r="F10" s="30">
        <v>33561165</v>
      </c>
      <c r="G10" s="30">
        <v>35234146</v>
      </c>
      <c r="H10" s="30" t="s">
        <v>54</v>
      </c>
      <c r="I10" s="30" t="s">
        <v>112</v>
      </c>
      <c r="J10" s="30">
        <v>0.63600000000000001</v>
      </c>
      <c r="K10" s="30">
        <v>2387</v>
      </c>
      <c r="L10" s="89">
        <v>7.7399999999999993E-27</v>
      </c>
      <c r="M10" s="90">
        <v>-45.997100000000003</v>
      </c>
      <c r="N10" s="90">
        <v>4.2889999999999997</v>
      </c>
      <c r="O10" s="30">
        <v>0</v>
      </c>
      <c r="P10" s="90">
        <v>0.9667</v>
      </c>
      <c r="Q10" s="30" t="s">
        <v>370</v>
      </c>
      <c r="R10" s="30">
        <v>7359</v>
      </c>
      <c r="S10" s="30" t="s">
        <v>75</v>
      </c>
      <c r="T10" s="30">
        <v>4.4999999999999998E-2</v>
      </c>
      <c r="U10" s="89">
        <v>8.3400000000000005E-27</v>
      </c>
      <c r="V10" s="90">
        <v>4.288659</v>
      </c>
    </row>
    <row r="11" spans="1:22" x14ac:dyDescent="0.2">
      <c r="A11" s="30" t="s">
        <v>50</v>
      </c>
      <c r="B11" s="30" t="s">
        <v>446</v>
      </c>
      <c r="C11" s="30" t="s">
        <v>538</v>
      </c>
      <c r="D11" s="30" t="s">
        <v>539</v>
      </c>
      <c r="E11" s="30">
        <v>8</v>
      </c>
      <c r="F11" s="30">
        <v>132685098</v>
      </c>
      <c r="G11" s="30">
        <v>131672851</v>
      </c>
      <c r="H11" s="30" t="s">
        <v>54</v>
      </c>
      <c r="I11" s="30" t="s">
        <v>116</v>
      </c>
      <c r="J11" s="30">
        <v>0.85319999999999996</v>
      </c>
      <c r="K11" s="30">
        <v>2387</v>
      </c>
      <c r="L11" s="89">
        <v>1.31E-25</v>
      </c>
      <c r="M11" s="90">
        <v>29.5001</v>
      </c>
      <c r="N11" s="90">
        <v>2.82</v>
      </c>
      <c r="O11" s="30">
        <v>0</v>
      </c>
      <c r="P11" s="90">
        <v>0.96372000000000002</v>
      </c>
      <c r="Q11" s="30" t="s">
        <v>540</v>
      </c>
      <c r="R11" s="30">
        <v>5038</v>
      </c>
      <c r="S11" s="30" t="s">
        <v>75</v>
      </c>
      <c r="T11" s="30">
        <v>0.91300000000000003</v>
      </c>
      <c r="U11" s="89">
        <v>1.4099999999999999E-25</v>
      </c>
      <c r="V11" s="90">
        <v>2.8201269999999998</v>
      </c>
    </row>
    <row r="12" spans="1:22" x14ac:dyDescent="0.2">
      <c r="A12" s="30" t="s">
        <v>50</v>
      </c>
      <c r="B12" s="30" t="s">
        <v>446</v>
      </c>
      <c r="C12" s="30" t="s">
        <v>301</v>
      </c>
      <c r="D12" s="30" t="s">
        <v>302</v>
      </c>
      <c r="E12" s="30">
        <v>11</v>
      </c>
      <c r="F12" s="30">
        <v>24359965</v>
      </c>
      <c r="G12" s="30">
        <v>24338419</v>
      </c>
      <c r="H12" s="30" t="s">
        <v>54</v>
      </c>
      <c r="I12" s="30" t="s">
        <v>61</v>
      </c>
      <c r="J12" s="30">
        <v>4.9299999999999997E-2</v>
      </c>
      <c r="K12" s="30">
        <v>2387</v>
      </c>
      <c r="L12" s="89">
        <v>9.3799999999999992E-25</v>
      </c>
      <c r="M12" s="90">
        <v>19.177700000000002</v>
      </c>
      <c r="N12" s="90">
        <v>1.867</v>
      </c>
      <c r="O12" s="30">
        <v>0</v>
      </c>
      <c r="P12" s="90">
        <v>0.97689999999999999</v>
      </c>
      <c r="Q12" s="30" t="s">
        <v>303</v>
      </c>
      <c r="R12" s="30">
        <v>135234</v>
      </c>
      <c r="S12" s="30" t="s">
        <v>75</v>
      </c>
      <c r="T12" s="30">
        <v>0.314</v>
      </c>
      <c r="U12" s="89">
        <v>1.0100000000000001E-24</v>
      </c>
      <c r="V12" s="90">
        <v>1.866914</v>
      </c>
    </row>
    <row r="13" spans="1:22" x14ac:dyDescent="0.2">
      <c r="A13" s="30" t="s">
        <v>50</v>
      </c>
      <c r="B13" s="30" t="s">
        <v>610</v>
      </c>
      <c r="C13" s="30" t="s">
        <v>800</v>
      </c>
      <c r="D13" s="30" t="s">
        <v>801</v>
      </c>
      <c r="E13" s="30">
        <v>8</v>
      </c>
      <c r="F13" s="30">
        <v>27273911</v>
      </c>
      <c r="G13" s="30">
        <v>27416394</v>
      </c>
      <c r="H13" s="30" t="s">
        <v>802</v>
      </c>
      <c r="I13" s="30" t="s">
        <v>112</v>
      </c>
      <c r="J13" s="30">
        <v>0.93620000000000003</v>
      </c>
      <c r="K13" s="30">
        <v>2387</v>
      </c>
      <c r="L13" s="89">
        <v>1.0599999999999999E-24</v>
      </c>
      <c r="M13" s="90">
        <v>-0.42409999999999998</v>
      </c>
      <c r="N13" s="90">
        <v>4.1000000000000002E-2</v>
      </c>
      <c r="O13" s="30">
        <v>0</v>
      </c>
      <c r="P13" s="90">
        <v>0.99365714299999996</v>
      </c>
      <c r="Q13" s="30" t="s">
        <v>803</v>
      </c>
      <c r="R13" s="30">
        <v>0</v>
      </c>
      <c r="S13" s="30" t="s">
        <v>79</v>
      </c>
      <c r="T13" s="30">
        <v>1.7000000000000001E-2</v>
      </c>
      <c r="U13" s="89">
        <v>1.1400000000000001E-24</v>
      </c>
      <c r="V13" s="90">
        <v>4.1334000000000003E-2</v>
      </c>
    </row>
    <row r="14" spans="1:22" x14ac:dyDescent="0.2">
      <c r="A14" s="30" t="s">
        <v>50</v>
      </c>
      <c r="B14" s="30" t="s">
        <v>446</v>
      </c>
      <c r="C14" s="30" t="s">
        <v>355</v>
      </c>
      <c r="D14" s="30" t="s">
        <v>356</v>
      </c>
      <c r="E14" s="30">
        <v>15</v>
      </c>
      <c r="F14" s="30">
        <v>90854530</v>
      </c>
      <c r="G14" s="30">
        <v>90311298</v>
      </c>
      <c r="H14" s="30" t="s">
        <v>54</v>
      </c>
      <c r="I14" s="30" t="s">
        <v>112</v>
      </c>
      <c r="J14" s="30">
        <v>4.6199999999999998E-2</v>
      </c>
      <c r="K14" s="30">
        <v>2387</v>
      </c>
      <c r="L14" s="89">
        <v>1.7299999999999999E-27</v>
      </c>
      <c r="M14" s="90">
        <v>-26.300999999999998</v>
      </c>
      <c r="N14" s="90">
        <v>2.4209999999999998</v>
      </c>
      <c r="O14" s="30">
        <v>1.7</v>
      </c>
      <c r="P14" s="90">
        <v>0.99219999999999997</v>
      </c>
      <c r="Q14" s="30" t="s">
        <v>357</v>
      </c>
      <c r="R14" s="30">
        <v>1026</v>
      </c>
      <c r="S14" s="30" t="s">
        <v>75</v>
      </c>
      <c r="T14" s="30">
        <v>0.76900000000000002</v>
      </c>
      <c r="U14" s="89">
        <v>3.2200000000000001E-24</v>
      </c>
      <c r="V14" s="90">
        <v>2.581191</v>
      </c>
    </row>
    <row r="15" spans="1:22" x14ac:dyDescent="0.2">
      <c r="A15" s="30" t="s">
        <v>50</v>
      </c>
      <c r="B15" s="30" t="s">
        <v>610</v>
      </c>
      <c r="C15" s="30" t="s">
        <v>668</v>
      </c>
      <c r="D15" s="30" t="s">
        <v>669</v>
      </c>
      <c r="E15" s="30">
        <v>3</v>
      </c>
      <c r="F15" s="30">
        <v>35066004</v>
      </c>
      <c r="G15" s="30">
        <v>35024512</v>
      </c>
      <c r="H15" s="30" t="s">
        <v>61</v>
      </c>
      <c r="I15" s="30" t="s">
        <v>94</v>
      </c>
      <c r="J15" s="30">
        <v>0.19600000000000001</v>
      </c>
      <c r="K15" s="30">
        <v>2387</v>
      </c>
      <c r="L15" s="89">
        <v>3.2499999999999998E-31</v>
      </c>
      <c r="M15" s="90">
        <v>-0.37490000000000001</v>
      </c>
      <c r="N15" s="90">
        <v>3.2000000000000001E-2</v>
      </c>
      <c r="O15" s="30">
        <v>11.4</v>
      </c>
      <c r="P15" s="90">
        <v>0.97914999999999996</v>
      </c>
      <c r="Q15" s="30" t="s">
        <v>670</v>
      </c>
      <c r="R15" s="30">
        <v>0</v>
      </c>
      <c r="S15" s="30" t="s">
        <v>57</v>
      </c>
      <c r="T15" s="30">
        <v>0.23</v>
      </c>
      <c r="U15" s="89">
        <v>8.8500000000000003E-24</v>
      </c>
      <c r="V15" s="90">
        <v>3.6929999999999998E-2</v>
      </c>
    </row>
    <row r="16" spans="1:22" x14ac:dyDescent="0.2">
      <c r="A16" s="30" t="s">
        <v>50</v>
      </c>
      <c r="B16" s="30" t="s">
        <v>51</v>
      </c>
      <c r="C16" s="30" t="s">
        <v>221</v>
      </c>
      <c r="D16" s="30" t="s">
        <v>222</v>
      </c>
      <c r="E16" s="30">
        <v>6</v>
      </c>
      <c r="F16" s="30">
        <v>130195022</v>
      </c>
      <c r="G16" s="30">
        <v>129873877</v>
      </c>
      <c r="H16" s="30" t="s">
        <v>213</v>
      </c>
      <c r="I16" s="30" t="s">
        <v>112</v>
      </c>
      <c r="J16" s="30">
        <v>0.92910000000000004</v>
      </c>
      <c r="K16" s="30">
        <v>2387</v>
      </c>
      <c r="L16" s="89">
        <v>3.0500000000000003E-23</v>
      </c>
      <c r="M16" s="90">
        <v>17.376999999999999</v>
      </c>
      <c r="N16" s="90">
        <v>1.75</v>
      </c>
      <c r="O16" s="30">
        <v>0</v>
      </c>
      <c r="P16" s="90">
        <v>0.97150000000000003</v>
      </c>
      <c r="Q16" s="30" t="s">
        <v>223</v>
      </c>
      <c r="R16" s="30">
        <v>0</v>
      </c>
      <c r="S16" s="30" t="s">
        <v>79</v>
      </c>
      <c r="T16" s="30">
        <v>1.107</v>
      </c>
      <c r="U16" s="89">
        <v>3.26E-23</v>
      </c>
      <c r="V16" s="90">
        <v>1.749781</v>
      </c>
    </row>
    <row r="17" spans="1:22" x14ac:dyDescent="0.2">
      <c r="A17" s="30" t="s">
        <v>50</v>
      </c>
      <c r="B17" s="30" t="s">
        <v>610</v>
      </c>
      <c r="C17" s="30" t="s">
        <v>817</v>
      </c>
      <c r="D17" s="30" t="s">
        <v>818</v>
      </c>
      <c r="E17" s="30">
        <v>8</v>
      </c>
      <c r="F17" s="30">
        <v>110651109</v>
      </c>
      <c r="G17" s="30">
        <v>109638880</v>
      </c>
      <c r="H17" s="30" t="s">
        <v>54</v>
      </c>
      <c r="I17" s="30" t="s">
        <v>116</v>
      </c>
      <c r="J17" s="30">
        <v>7.5899999999999995E-2</v>
      </c>
      <c r="K17" s="30">
        <v>2387</v>
      </c>
      <c r="L17" s="89">
        <v>1.2200000000000001E-22</v>
      </c>
      <c r="M17" s="90">
        <v>0.43459999999999999</v>
      </c>
      <c r="N17" s="90">
        <v>4.3999999999999997E-2</v>
      </c>
      <c r="O17" s="30">
        <v>0</v>
      </c>
      <c r="P17" s="90">
        <v>0.97745000000000004</v>
      </c>
      <c r="Q17" s="30" t="s">
        <v>819</v>
      </c>
      <c r="R17" s="30">
        <v>307911</v>
      </c>
      <c r="S17" s="30" t="s">
        <v>75</v>
      </c>
      <c r="T17" s="30">
        <v>0.44700000000000001</v>
      </c>
      <c r="U17" s="89">
        <v>1.3099999999999999E-22</v>
      </c>
      <c r="V17" s="90">
        <v>4.4384E-2</v>
      </c>
    </row>
    <row r="18" spans="1:22" x14ac:dyDescent="0.2">
      <c r="A18" s="30" t="s">
        <v>50</v>
      </c>
      <c r="B18" s="30" t="s">
        <v>446</v>
      </c>
      <c r="C18" s="30" t="s">
        <v>498</v>
      </c>
      <c r="D18" s="30" t="s">
        <v>499</v>
      </c>
      <c r="E18" s="30">
        <v>3</v>
      </c>
      <c r="F18" s="30">
        <v>183059471</v>
      </c>
      <c r="G18" s="30">
        <v>183341683</v>
      </c>
      <c r="H18" s="30" t="s">
        <v>54</v>
      </c>
      <c r="I18" s="30" t="s">
        <v>85</v>
      </c>
      <c r="J18" s="30">
        <v>0.1055</v>
      </c>
      <c r="K18" s="30">
        <v>2387</v>
      </c>
      <c r="L18" s="89">
        <v>1.5E-22</v>
      </c>
      <c r="M18" s="90">
        <v>-26.679099999999998</v>
      </c>
      <c r="N18" s="90">
        <v>2.73</v>
      </c>
      <c r="O18" s="30">
        <v>0</v>
      </c>
      <c r="P18" s="90">
        <v>0.99528571399999999</v>
      </c>
      <c r="Q18" s="30" t="s">
        <v>500</v>
      </c>
      <c r="R18" s="30">
        <v>0</v>
      </c>
      <c r="S18" s="30" t="s">
        <v>57</v>
      </c>
      <c r="T18" s="30">
        <v>12.8</v>
      </c>
      <c r="U18" s="89">
        <v>1.5999999999999999E-22</v>
      </c>
      <c r="V18" s="90">
        <v>2.7303540000000002</v>
      </c>
    </row>
    <row r="19" spans="1:22" x14ac:dyDescent="0.2">
      <c r="A19" s="30" t="s">
        <v>50</v>
      </c>
      <c r="B19" s="30" t="s">
        <v>610</v>
      </c>
      <c r="C19" s="30" t="s">
        <v>775</v>
      </c>
      <c r="D19" s="30" t="s">
        <v>776</v>
      </c>
      <c r="E19" s="30">
        <v>7</v>
      </c>
      <c r="F19" s="30">
        <v>24691037</v>
      </c>
      <c r="G19" s="30">
        <v>24651418</v>
      </c>
      <c r="H19" s="30" t="s">
        <v>54</v>
      </c>
      <c r="I19" s="30" t="s">
        <v>112</v>
      </c>
      <c r="J19" s="30">
        <v>7.0300000000000001E-2</v>
      </c>
      <c r="K19" s="30">
        <v>2387</v>
      </c>
      <c r="L19" s="89">
        <v>3.3199999999999999E-22</v>
      </c>
      <c r="M19" s="90">
        <v>0.90759999999999996</v>
      </c>
      <c r="N19" s="90">
        <v>9.4E-2</v>
      </c>
      <c r="O19" s="30">
        <v>0</v>
      </c>
      <c r="P19" s="90">
        <v>0.93332499999999996</v>
      </c>
      <c r="Q19" s="30" t="s">
        <v>777</v>
      </c>
      <c r="R19" s="30">
        <v>0</v>
      </c>
      <c r="S19" s="30" t="s">
        <v>57</v>
      </c>
      <c r="T19" s="30">
        <v>1.05</v>
      </c>
      <c r="U19" s="89">
        <v>3.5400000000000002E-22</v>
      </c>
      <c r="V19" s="90">
        <v>9.3665999999999999E-2</v>
      </c>
    </row>
    <row r="20" spans="1:22" x14ac:dyDescent="0.2">
      <c r="A20" s="30" t="s">
        <v>50</v>
      </c>
      <c r="B20" s="30" t="s">
        <v>610</v>
      </c>
      <c r="C20" s="30" t="s">
        <v>951</v>
      </c>
      <c r="D20" s="30" t="s">
        <v>952</v>
      </c>
      <c r="E20" s="30">
        <v>15</v>
      </c>
      <c r="F20" s="30">
        <v>100278646</v>
      </c>
      <c r="G20" s="30">
        <v>99738441</v>
      </c>
      <c r="H20" s="30" t="s">
        <v>54</v>
      </c>
      <c r="I20" s="30" t="s">
        <v>112</v>
      </c>
      <c r="J20" s="30">
        <v>8.4099999999999994E-2</v>
      </c>
      <c r="K20" s="30">
        <v>2387</v>
      </c>
      <c r="L20" s="89">
        <v>9.4300000000000006E-22</v>
      </c>
      <c r="M20" s="90">
        <v>0.22450000000000001</v>
      </c>
      <c r="N20" s="90">
        <v>2.3E-2</v>
      </c>
      <c r="O20" s="30">
        <v>0</v>
      </c>
      <c r="P20" s="90">
        <v>0.95697500000000002</v>
      </c>
      <c r="Q20" s="30" t="s">
        <v>953</v>
      </c>
      <c r="R20" s="30">
        <v>0</v>
      </c>
      <c r="S20" s="30" t="s">
        <v>57</v>
      </c>
      <c r="T20" s="30">
        <v>0.76700000000000002</v>
      </c>
      <c r="U20" s="89">
        <v>9.9999999999999991E-22</v>
      </c>
      <c r="V20" s="90">
        <v>2.3421999999999998E-2</v>
      </c>
    </row>
    <row r="21" spans="1:22" x14ac:dyDescent="0.2">
      <c r="A21" s="30" t="s">
        <v>50</v>
      </c>
      <c r="B21" s="30" t="s">
        <v>610</v>
      </c>
      <c r="C21" s="30" t="s">
        <v>159</v>
      </c>
      <c r="D21" s="30" t="s">
        <v>160</v>
      </c>
      <c r="E21" s="30">
        <v>4</v>
      </c>
      <c r="F21" s="30">
        <v>30881066</v>
      </c>
      <c r="G21" s="30">
        <v>30879444</v>
      </c>
      <c r="H21" s="30" t="s">
        <v>60</v>
      </c>
      <c r="I21" s="30" t="s">
        <v>73</v>
      </c>
      <c r="J21" s="30">
        <v>0.1149</v>
      </c>
      <c r="K21" s="30">
        <v>2387</v>
      </c>
      <c r="L21" s="89">
        <v>7.0099999999999998E-21</v>
      </c>
      <c r="M21" s="90">
        <v>-0.13639999999999999</v>
      </c>
      <c r="N21" s="90">
        <v>1.4999999999999999E-2</v>
      </c>
      <c r="O21" s="30">
        <v>0</v>
      </c>
      <c r="P21" s="90">
        <v>0.970533333</v>
      </c>
      <c r="Q21" s="30" t="s">
        <v>161</v>
      </c>
      <c r="R21" s="30">
        <v>0</v>
      </c>
      <c r="S21" s="30" t="s">
        <v>57</v>
      </c>
      <c r="T21" s="30">
        <v>0.23699999999999999</v>
      </c>
      <c r="U21" s="89">
        <v>7.4599999999999997E-21</v>
      </c>
      <c r="V21" s="90">
        <v>1.4548E-2</v>
      </c>
    </row>
    <row r="22" spans="1:22" x14ac:dyDescent="0.2">
      <c r="A22" s="30" t="s">
        <v>50</v>
      </c>
      <c r="B22" s="30" t="s">
        <v>610</v>
      </c>
      <c r="C22" s="30" t="s">
        <v>712</v>
      </c>
      <c r="D22" s="30" t="s">
        <v>713</v>
      </c>
      <c r="E22" s="30">
        <v>4</v>
      </c>
      <c r="F22" s="30">
        <v>134918025</v>
      </c>
      <c r="G22" s="30">
        <v>133996870</v>
      </c>
      <c r="H22" s="30" t="s">
        <v>60</v>
      </c>
      <c r="I22" s="30" t="s">
        <v>714</v>
      </c>
      <c r="J22" s="30">
        <v>5.11E-2</v>
      </c>
      <c r="K22" s="30">
        <v>2387</v>
      </c>
      <c r="L22" s="89">
        <v>8.13E-21</v>
      </c>
      <c r="M22" s="90">
        <v>-0.74170000000000003</v>
      </c>
      <c r="N22" s="90">
        <v>7.9000000000000001E-2</v>
      </c>
      <c r="O22" s="30">
        <v>0</v>
      </c>
      <c r="P22" s="90">
        <v>0.81593333300000004</v>
      </c>
      <c r="Q22" s="30" t="s">
        <v>715</v>
      </c>
      <c r="R22" s="30">
        <v>68018</v>
      </c>
      <c r="S22" s="30" t="s">
        <v>75</v>
      </c>
      <c r="T22" s="30">
        <v>2.073</v>
      </c>
      <c r="U22" s="89">
        <v>8.6400000000000006E-21</v>
      </c>
      <c r="V22" s="90">
        <v>7.9255999999999993E-2</v>
      </c>
    </row>
    <row r="23" spans="1:22" x14ac:dyDescent="0.2">
      <c r="A23" s="30" t="s">
        <v>50</v>
      </c>
      <c r="B23" s="30" t="s">
        <v>610</v>
      </c>
      <c r="C23" s="30" t="s">
        <v>1021</v>
      </c>
      <c r="D23" s="30" t="s">
        <v>1022</v>
      </c>
      <c r="E23" s="30">
        <v>21</v>
      </c>
      <c r="F23" s="30">
        <v>28241860</v>
      </c>
      <c r="G23" s="30">
        <v>26869541</v>
      </c>
      <c r="H23" s="30" t="s">
        <v>54</v>
      </c>
      <c r="I23" s="30" t="s">
        <v>116</v>
      </c>
      <c r="J23" s="30">
        <v>4.3200000000000002E-2</v>
      </c>
      <c r="K23" s="30">
        <v>2387</v>
      </c>
      <c r="L23" s="89">
        <v>8.2699999999999998E-21</v>
      </c>
      <c r="M23" s="90">
        <v>-0.29549999999999998</v>
      </c>
      <c r="N23" s="90">
        <v>3.2000000000000001E-2</v>
      </c>
      <c r="O23" s="30">
        <v>0</v>
      </c>
      <c r="P23" s="90">
        <v>0.91969999999999996</v>
      </c>
      <c r="Q23" s="30" t="s">
        <v>1023</v>
      </c>
      <c r="R23" s="30">
        <v>11668</v>
      </c>
      <c r="S23" s="30" t="s">
        <v>75</v>
      </c>
      <c r="T23" s="30">
        <v>19.2</v>
      </c>
      <c r="U23" s="89">
        <v>8.8000000000000002E-21</v>
      </c>
      <c r="V23" s="90">
        <v>3.1586000000000003E-2</v>
      </c>
    </row>
    <row r="24" spans="1:22" x14ac:dyDescent="0.2">
      <c r="A24" s="30" t="s">
        <v>50</v>
      </c>
      <c r="B24" s="30" t="s">
        <v>51</v>
      </c>
      <c r="C24" s="30" t="s">
        <v>180</v>
      </c>
      <c r="D24" s="30" t="s">
        <v>181</v>
      </c>
      <c r="E24" s="30">
        <v>5</v>
      </c>
      <c r="F24" s="30">
        <v>59034762</v>
      </c>
      <c r="G24" s="30">
        <v>59738936</v>
      </c>
      <c r="H24" s="30" t="s">
        <v>54</v>
      </c>
      <c r="I24" s="30" t="s">
        <v>116</v>
      </c>
      <c r="J24" s="30">
        <v>6.5699999999999995E-2</v>
      </c>
      <c r="K24" s="30">
        <v>2387</v>
      </c>
      <c r="L24" s="89">
        <v>1.2399999999999999E-20</v>
      </c>
      <c r="M24" s="90">
        <v>-7.2047999999999996</v>
      </c>
      <c r="N24" s="90">
        <v>0.77400000000000002</v>
      </c>
      <c r="O24" s="30">
        <v>0</v>
      </c>
      <c r="P24" s="90">
        <v>0.99997499999999995</v>
      </c>
      <c r="Q24" s="30" t="s">
        <v>182</v>
      </c>
      <c r="R24" s="30">
        <v>47508</v>
      </c>
      <c r="S24" s="30" t="s">
        <v>75</v>
      </c>
      <c r="T24" s="30">
        <v>2.149</v>
      </c>
      <c r="U24" s="89">
        <v>1.31E-20</v>
      </c>
      <c r="V24" s="90">
        <v>0.77357100000000001</v>
      </c>
    </row>
    <row r="25" spans="1:22" x14ac:dyDescent="0.2">
      <c r="A25" s="30" t="s">
        <v>50</v>
      </c>
      <c r="B25" s="30" t="s">
        <v>446</v>
      </c>
      <c r="C25" s="30" t="s">
        <v>592</v>
      </c>
      <c r="D25" s="30" t="s">
        <v>593</v>
      </c>
      <c r="E25" s="30">
        <v>17</v>
      </c>
      <c r="F25" s="30">
        <v>35369502</v>
      </c>
      <c r="G25" s="30">
        <v>37012203</v>
      </c>
      <c r="H25" s="30" t="s">
        <v>112</v>
      </c>
      <c r="I25" s="30" t="s">
        <v>61</v>
      </c>
      <c r="J25" s="30">
        <v>0.34089999999999998</v>
      </c>
      <c r="K25" s="30">
        <v>2387</v>
      </c>
      <c r="L25" s="89">
        <v>4.1400000000000002E-20</v>
      </c>
      <c r="M25" s="90">
        <v>-19.8065</v>
      </c>
      <c r="N25" s="90">
        <v>2.157</v>
      </c>
      <c r="O25" s="30">
        <v>0</v>
      </c>
      <c r="P25" s="90">
        <v>0.92630000000000001</v>
      </c>
      <c r="Q25" s="30" t="s">
        <v>594</v>
      </c>
      <c r="R25" s="30">
        <v>0</v>
      </c>
      <c r="S25" s="30" t="s">
        <v>57</v>
      </c>
      <c r="T25" s="30">
        <v>2.7040000000000002</v>
      </c>
      <c r="U25" s="89">
        <v>4.3999999999999998E-20</v>
      </c>
      <c r="V25" s="90">
        <v>2.1565599999999998</v>
      </c>
    </row>
    <row r="26" spans="1:22" x14ac:dyDescent="0.2">
      <c r="A26" s="30" t="s">
        <v>50</v>
      </c>
      <c r="B26" s="30" t="s">
        <v>51</v>
      </c>
      <c r="C26" s="30" t="s">
        <v>110</v>
      </c>
      <c r="D26" s="30" t="s">
        <v>111</v>
      </c>
      <c r="E26" s="30">
        <v>2</v>
      </c>
      <c r="F26" s="30">
        <v>68137379</v>
      </c>
      <c r="G26" s="30">
        <v>67910247</v>
      </c>
      <c r="H26" s="30" t="s">
        <v>54</v>
      </c>
      <c r="I26" s="30" t="s">
        <v>112</v>
      </c>
      <c r="J26" s="30">
        <v>8.6699999999999999E-2</v>
      </c>
      <c r="K26" s="30">
        <v>2387</v>
      </c>
      <c r="L26" s="89">
        <v>5.0699999999999998E-20</v>
      </c>
      <c r="M26" s="90">
        <v>-29.298400000000001</v>
      </c>
      <c r="N26" s="90">
        <v>3.198</v>
      </c>
      <c r="O26" s="30">
        <v>0</v>
      </c>
      <c r="P26" s="90">
        <v>0.96289999999999998</v>
      </c>
      <c r="Q26" s="30" t="s">
        <v>113</v>
      </c>
      <c r="R26" s="30">
        <v>0</v>
      </c>
      <c r="S26" s="30" t="s">
        <v>91</v>
      </c>
      <c r="T26" s="30">
        <v>0.17499999999999999</v>
      </c>
      <c r="U26" s="89">
        <v>5.3900000000000002E-20</v>
      </c>
      <c r="V26" s="90">
        <v>3.1976650000000002</v>
      </c>
    </row>
    <row r="27" spans="1:22" x14ac:dyDescent="0.2">
      <c r="A27" s="30" t="s">
        <v>50</v>
      </c>
      <c r="B27" s="30" t="s">
        <v>610</v>
      </c>
      <c r="C27" s="30" t="s">
        <v>488</v>
      </c>
      <c r="D27" s="30" t="s">
        <v>489</v>
      </c>
      <c r="E27" s="30">
        <v>3</v>
      </c>
      <c r="F27" s="30">
        <v>117178715</v>
      </c>
      <c r="G27" s="30">
        <v>117459868</v>
      </c>
      <c r="H27" s="30" t="s">
        <v>60</v>
      </c>
      <c r="I27" s="30" t="s">
        <v>73</v>
      </c>
      <c r="J27" s="30">
        <v>0.19109999999999999</v>
      </c>
      <c r="K27" s="30">
        <v>2387</v>
      </c>
      <c r="L27" s="89">
        <v>6.5300000000000001E-20</v>
      </c>
      <c r="M27" s="90">
        <v>-0.56640000000000001</v>
      </c>
      <c r="N27" s="90">
        <v>6.2E-2</v>
      </c>
      <c r="O27" s="30">
        <v>0</v>
      </c>
      <c r="P27" s="90">
        <v>0.98957142899999995</v>
      </c>
      <c r="Q27" s="30" t="s">
        <v>490</v>
      </c>
      <c r="R27" s="30">
        <v>27120</v>
      </c>
      <c r="S27" s="30" t="s">
        <v>75</v>
      </c>
      <c r="T27" s="30">
        <v>7.1669999999999998</v>
      </c>
      <c r="U27" s="89">
        <v>6.9300000000000002E-20</v>
      </c>
      <c r="V27" s="90">
        <v>6.1998999999999999E-2</v>
      </c>
    </row>
    <row r="28" spans="1:22" x14ac:dyDescent="0.2">
      <c r="A28" s="30" t="s">
        <v>50</v>
      </c>
      <c r="B28" s="30" t="s">
        <v>51</v>
      </c>
      <c r="C28" s="30" t="s">
        <v>10066</v>
      </c>
      <c r="D28" s="30" t="s">
        <v>311</v>
      </c>
      <c r="E28" s="30">
        <v>11</v>
      </c>
      <c r="F28" s="30">
        <v>107956154</v>
      </c>
      <c r="G28" s="30">
        <v>108085427</v>
      </c>
      <c r="H28" s="30" t="s">
        <v>61</v>
      </c>
      <c r="I28" s="30" t="s">
        <v>112</v>
      </c>
      <c r="J28" s="30">
        <v>9.9500000000000005E-2</v>
      </c>
      <c r="K28" s="30">
        <v>2387</v>
      </c>
      <c r="L28" s="89">
        <v>1.1800000000000001E-18</v>
      </c>
      <c r="M28" s="90">
        <v>8.3828999999999994</v>
      </c>
      <c r="N28" s="90">
        <v>0.95099999999999996</v>
      </c>
      <c r="O28" s="30">
        <v>86.7</v>
      </c>
      <c r="P28" s="90">
        <v>0.92888000000000004</v>
      </c>
      <c r="Q28" s="30" t="s">
        <v>312</v>
      </c>
      <c r="R28" s="30">
        <v>10319</v>
      </c>
      <c r="S28" s="30" t="s">
        <v>75</v>
      </c>
      <c r="T28" s="30">
        <v>0.92300000000000004</v>
      </c>
      <c r="U28" s="89">
        <v>1.2500000000000001E-18</v>
      </c>
      <c r="V28" s="90">
        <v>0.95082800000000001</v>
      </c>
    </row>
    <row r="29" spans="1:22" x14ac:dyDescent="0.2">
      <c r="A29" s="30" t="s">
        <v>50</v>
      </c>
      <c r="B29" s="30" t="s">
        <v>446</v>
      </c>
      <c r="C29" s="30" t="s">
        <v>475</v>
      </c>
      <c r="D29" s="30" t="s">
        <v>476</v>
      </c>
      <c r="E29" s="30">
        <v>3</v>
      </c>
      <c r="F29" s="30">
        <v>20857160</v>
      </c>
      <c r="G29" s="30">
        <v>20815668</v>
      </c>
      <c r="H29" s="30" t="s">
        <v>54</v>
      </c>
      <c r="I29" s="30" t="s">
        <v>112</v>
      </c>
      <c r="J29" s="30">
        <v>5.74E-2</v>
      </c>
      <c r="K29" s="30">
        <v>2387</v>
      </c>
      <c r="L29" s="89">
        <v>2.1899999999999999E-18</v>
      </c>
      <c r="M29" s="90">
        <v>-10.320499999999999</v>
      </c>
      <c r="N29" s="90">
        <v>1.18</v>
      </c>
      <c r="O29" s="30">
        <v>0</v>
      </c>
      <c r="P29" s="90">
        <v>0.976188889</v>
      </c>
      <c r="Q29" s="30" t="s">
        <v>477</v>
      </c>
      <c r="R29" s="30">
        <v>76200</v>
      </c>
      <c r="S29" s="30" t="s">
        <v>75</v>
      </c>
      <c r="T29" s="30">
        <v>9.2999999999999999E-2</v>
      </c>
      <c r="U29" s="89">
        <v>2.32E-18</v>
      </c>
      <c r="V29" s="90">
        <v>1.1799040000000001</v>
      </c>
    </row>
    <row r="30" spans="1:22" x14ac:dyDescent="0.2">
      <c r="A30" s="30" t="s">
        <v>50</v>
      </c>
      <c r="B30" s="30" t="s">
        <v>610</v>
      </c>
      <c r="C30" s="30" t="s">
        <v>894</v>
      </c>
      <c r="D30" s="30" t="s">
        <v>895</v>
      </c>
      <c r="E30" s="30">
        <v>12</v>
      </c>
      <c r="F30" s="30">
        <v>85185819</v>
      </c>
      <c r="G30" s="30">
        <v>84792040</v>
      </c>
      <c r="H30" s="30" t="s">
        <v>54</v>
      </c>
      <c r="I30" s="30" t="s">
        <v>112</v>
      </c>
      <c r="J30" s="30">
        <v>7.1599999999999997E-2</v>
      </c>
      <c r="K30" s="30">
        <v>2387</v>
      </c>
      <c r="L30" s="89">
        <v>2.68E-18</v>
      </c>
      <c r="M30" s="90">
        <v>0.87970000000000004</v>
      </c>
      <c r="N30" s="90">
        <v>0.10100000000000001</v>
      </c>
      <c r="O30" s="30">
        <v>0</v>
      </c>
      <c r="P30" s="90">
        <v>0.98748571399999996</v>
      </c>
      <c r="Q30" s="30" t="s">
        <v>896</v>
      </c>
      <c r="R30" s="30">
        <v>0</v>
      </c>
      <c r="S30" s="30" t="s">
        <v>91</v>
      </c>
      <c r="T30" s="30">
        <v>2.1440000000000001</v>
      </c>
      <c r="U30" s="89">
        <v>2.83E-18</v>
      </c>
      <c r="V30" s="90">
        <v>0.100836</v>
      </c>
    </row>
    <row r="31" spans="1:22" x14ac:dyDescent="0.2">
      <c r="A31" s="30" t="s">
        <v>50</v>
      </c>
      <c r="B31" s="30" t="s">
        <v>51</v>
      </c>
      <c r="C31" s="30" t="s">
        <v>102</v>
      </c>
      <c r="D31" s="30" t="s">
        <v>103</v>
      </c>
      <c r="E31" s="30">
        <v>2</v>
      </c>
      <c r="F31" s="30">
        <v>43877156</v>
      </c>
      <c r="G31" s="30">
        <v>43650017</v>
      </c>
      <c r="H31" s="30" t="s">
        <v>60</v>
      </c>
      <c r="I31" s="30" t="s">
        <v>104</v>
      </c>
      <c r="J31" s="30">
        <v>0.2823</v>
      </c>
      <c r="K31" s="30">
        <v>2387</v>
      </c>
      <c r="L31" s="89">
        <v>2.7799999999999998E-18</v>
      </c>
      <c r="M31" s="90">
        <v>14.0329</v>
      </c>
      <c r="N31" s="90">
        <v>1.609</v>
      </c>
      <c r="O31" s="30">
        <v>0.1</v>
      </c>
      <c r="P31" s="90">
        <v>0.99646250000000003</v>
      </c>
      <c r="Q31" s="30" t="s">
        <v>105</v>
      </c>
      <c r="R31" s="30">
        <v>82929</v>
      </c>
      <c r="S31" s="30" t="s">
        <v>75</v>
      </c>
      <c r="T31" s="30">
        <v>0.222</v>
      </c>
      <c r="U31" s="89">
        <v>3.33E-18</v>
      </c>
      <c r="V31" s="90">
        <v>1.6116870000000001</v>
      </c>
    </row>
    <row r="32" spans="1:22" x14ac:dyDescent="0.2">
      <c r="A32" s="30" t="s">
        <v>50</v>
      </c>
      <c r="B32" s="30" t="s">
        <v>51</v>
      </c>
      <c r="C32" s="30" t="s">
        <v>251</v>
      </c>
      <c r="D32" s="30" t="s">
        <v>252</v>
      </c>
      <c r="E32" s="30">
        <v>7</v>
      </c>
      <c r="F32" s="30">
        <v>98424392</v>
      </c>
      <c r="G32" s="30">
        <v>98826769</v>
      </c>
      <c r="H32" s="30" t="s">
        <v>239</v>
      </c>
      <c r="I32" s="30" t="s">
        <v>112</v>
      </c>
      <c r="J32" s="30">
        <v>0.93610000000000004</v>
      </c>
      <c r="K32" s="30">
        <v>2387</v>
      </c>
      <c r="L32" s="89">
        <v>1.31E-17</v>
      </c>
      <c r="M32" s="90">
        <v>15.5578</v>
      </c>
      <c r="N32" s="90">
        <v>1.821</v>
      </c>
      <c r="O32" s="30">
        <v>0</v>
      </c>
      <c r="P32" s="90">
        <v>0.98304444400000002</v>
      </c>
      <c r="Q32" s="30" t="s">
        <v>253</v>
      </c>
      <c r="R32" s="30">
        <v>0</v>
      </c>
      <c r="S32" s="30" t="s">
        <v>57</v>
      </c>
      <c r="T32" s="30">
        <v>3.5110000000000001</v>
      </c>
      <c r="U32" s="89">
        <v>1.3800000000000001E-17</v>
      </c>
      <c r="V32" s="90">
        <v>1.8211010000000001</v>
      </c>
    </row>
    <row r="33" spans="1:22" x14ac:dyDescent="0.2">
      <c r="A33" s="30" t="s">
        <v>50</v>
      </c>
      <c r="B33" s="30" t="s">
        <v>610</v>
      </c>
      <c r="C33" s="30" t="s">
        <v>960</v>
      </c>
      <c r="D33" s="30" t="s">
        <v>961</v>
      </c>
      <c r="E33" s="30">
        <v>16</v>
      </c>
      <c r="F33" s="30">
        <v>56480386</v>
      </c>
      <c r="G33" s="30">
        <v>56446474</v>
      </c>
      <c r="H33" s="30" t="s">
        <v>54</v>
      </c>
      <c r="I33" s="30" t="s">
        <v>116</v>
      </c>
      <c r="J33" s="30">
        <v>4.2500000000000003E-2</v>
      </c>
      <c r="K33" s="30">
        <v>2387</v>
      </c>
      <c r="L33" s="89">
        <v>1.3500000000000001E-17</v>
      </c>
      <c r="M33" s="90">
        <v>0.33539999999999998</v>
      </c>
      <c r="N33" s="90">
        <v>3.9E-2</v>
      </c>
      <c r="O33" s="30">
        <v>0</v>
      </c>
      <c r="P33" s="90">
        <v>0.98973333299999999</v>
      </c>
      <c r="Q33" s="30" t="s">
        <v>962</v>
      </c>
      <c r="R33" s="30">
        <v>0</v>
      </c>
      <c r="S33" s="30" t="s">
        <v>57</v>
      </c>
      <c r="T33" s="30">
        <v>5.4059999999999997</v>
      </c>
      <c r="U33" s="89">
        <v>1.4200000000000001E-17</v>
      </c>
      <c r="V33" s="90">
        <v>3.9276999999999999E-2</v>
      </c>
    </row>
    <row r="34" spans="1:22" x14ac:dyDescent="0.2">
      <c r="A34" s="30" t="s">
        <v>50</v>
      </c>
      <c r="B34" s="30" t="s">
        <v>610</v>
      </c>
      <c r="C34" s="30" t="s">
        <v>1033</v>
      </c>
      <c r="D34" s="30" t="s">
        <v>1034</v>
      </c>
      <c r="E34" s="30">
        <v>22</v>
      </c>
      <c r="F34" s="30">
        <v>44670970</v>
      </c>
      <c r="G34" s="30">
        <v>44275090</v>
      </c>
      <c r="H34" s="30" t="s">
        <v>54</v>
      </c>
      <c r="I34" s="30" t="s">
        <v>112</v>
      </c>
      <c r="J34" s="30">
        <v>6.6600000000000006E-2</v>
      </c>
      <c r="K34" s="30">
        <v>2387</v>
      </c>
      <c r="L34" s="89">
        <v>6.7600000000000004E-17</v>
      </c>
      <c r="M34" s="90">
        <v>1.7673000000000001</v>
      </c>
      <c r="N34" s="90">
        <v>0.21199999999999999</v>
      </c>
      <c r="O34" s="30">
        <v>0</v>
      </c>
      <c r="P34" s="90">
        <v>0.96089999999999998</v>
      </c>
      <c r="Q34" s="30" t="s">
        <v>1035</v>
      </c>
      <c r="R34" s="30">
        <v>17456</v>
      </c>
      <c r="S34" s="30" t="s">
        <v>75</v>
      </c>
      <c r="T34" s="30">
        <v>5.343</v>
      </c>
      <c r="U34" s="89">
        <v>7.1200000000000003E-17</v>
      </c>
      <c r="V34" s="90">
        <v>0.21162900000000001</v>
      </c>
    </row>
    <row r="35" spans="1:22" x14ac:dyDescent="0.2">
      <c r="A35" s="30" t="s">
        <v>50</v>
      </c>
      <c r="B35" s="30" t="s">
        <v>610</v>
      </c>
      <c r="C35" s="30" t="s">
        <v>656</v>
      </c>
      <c r="D35" s="30" t="s">
        <v>657</v>
      </c>
      <c r="E35" s="30">
        <v>2</v>
      </c>
      <c r="F35" s="30">
        <v>147354592</v>
      </c>
      <c r="G35" s="30">
        <v>146597024</v>
      </c>
      <c r="H35" s="30" t="s">
        <v>61</v>
      </c>
      <c r="I35" s="30" t="s">
        <v>65</v>
      </c>
      <c r="J35" s="30">
        <v>8.3400000000000002E-2</v>
      </c>
      <c r="K35" s="30">
        <v>2387</v>
      </c>
      <c r="L35" s="89">
        <v>7.5700000000000002E-17</v>
      </c>
      <c r="M35" s="90">
        <v>-0.25059999999999999</v>
      </c>
      <c r="N35" s="90">
        <v>0.03</v>
      </c>
      <c r="O35" s="30">
        <v>0</v>
      </c>
      <c r="P35" s="90">
        <v>0.99870000000000003</v>
      </c>
      <c r="Q35" s="30" t="s">
        <v>658</v>
      </c>
      <c r="R35" s="30">
        <v>10576</v>
      </c>
      <c r="S35" s="30" t="s">
        <v>75</v>
      </c>
      <c r="T35" s="30">
        <v>11.29</v>
      </c>
      <c r="U35" s="89">
        <v>7.9700000000000006E-17</v>
      </c>
      <c r="V35" s="90">
        <v>3.0051999999999999E-2</v>
      </c>
    </row>
    <row r="36" spans="1:22" x14ac:dyDescent="0.2">
      <c r="A36" s="30" t="s">
        <v>50</v>
      </c>
      <c r="B36" s="30" t="s">
        <v>446</v>
      </c>
      <c r="C36" s="30" t="s">
        <v>579</v>
      </c>
      <c r="D36" s="30" t="s">
        <v>580</v>
      </c>
      <c r="E36" s="30">
        <v>13</v>
      </c>
      <c r="F36" s="30">
        <v>58346120</v>
      </c>
      <c r="G36" s="30">
        <v>57771986</v>
      </c>
      <c r="H36" s="30" t="s">
        <v>60</v>
      </c>
      <c r="I36" s="30" t="s">
        <v>73</v>
      </c>
      <c r="J36" s="30">
        <v>4.6100000000000002E-2</v>
      </c>
      <c r="K36" s="30">
        <v>2387</v>
      </c>
      <c r="L36" s="89">
        <v>2.11E-16</v>
      </c>
      <c r="M36" s="90">
        <v>21.120100000000001</v>
      </c>
      <c r="N36" s="90">
        <v>2.5710000000000002</v>
      </c>
      <c r="O36" s="30">
        <v>0</v>
      </c>
      <c r="P36" s="90">
        <v>0.77600000000000002</v>
      </c>
      <c r="Q36" s="30" t="s">
        <v>581</v>
      </c>
      <c r="R36" s="30">
        <v>0</v>
      </c>
      <c r="S36" s="30" t="s">
        <v>57</v>
      </c>
      <c r="T36" s="30">
        <v>0.127</v>
      </c>
      <c r="U36" s="89">
        <v>2.2200000000000001E-16</v>
      </c>
      <c r="V36" s="90">
        <v>2.5707689999999999</v>
      </c>
    </row>
    <row r="37" spans="1:22" x14ac:dyDescent="0.2">
      <c r="A37" s="30" t="s">
        <v>50</v>
      </c>
      <c r="B37" s="30" t="s">
        <v>610</v>
      </c>
      <c r="C37" s="30" t="s">
        <v>749</v>
      </c>
      <c r="D37" s="30" t="s">
        <v>750</v>
      </c>
      <c r="E37" s="30">
        <v>5</v>
      </c>
      <c r="F37" s="30">
        <v>143511639</v>
      </c>
      <c r="G37" s="30">
        <v>144132074</v>
      </c>
      <c r="H37" s="30" t="s">
        <v>54</v>
      </c>
      <c r="I37" s="30" t="s">
        <v>112</v>
      </c>
      <c r="J37" s="30">
        <v>0.66569999999999996</v>
      </c>
      <c r="K37" s="30">
        <v>2387</v>
      </c>
      <c r="L37" s="89">
        <v>4.2999999999999999E-16</v>
      </c>
      <c r="M37" s="90">
        <v>-0.45900000000000002</v>
      </c>
      <c r="N37" s="90">
        <v>5.7000000000000002E-2</v>
      </c>
      <c r="O37" s="30">
        <v>0</v>
      </c>
      <c r="P37" s="90">
        <v>0.98561428600000001</v>
      </c>
      <c r="Q37" s="30" t="s">
        <v>751</v>
      </c>
      <c r="R37" s="30">
        <v>0</v>
      </c>
      <c r="S37" s="30" t="s">
        <v>57</v>
      </c>
      <c r="T37" s="30">
        <v>1.145</v>
      </c>
      <c r="U37" s="89">
        <v>4.5200000000000005E-16</v>
      </c>
      <c r="V37" s="90">
        <v>5.6459000000000002E-2</v>
      </c>
    </row>
    <row r="38" spans="1:22" x14ac:dyDescent="0.2">
      <c r="A38" s="30" t="s">
        <v>50</v>
      </c>
      <c r="B38" s="30" t="s">
        <v>610</v>
      </c>
      <c r="C38" s="30" t="s">
        <v>620</v>
      </c>
      <c r="D38" s="30" t="s">
        <v>621</v>
      </c>
      <c r="E38" s="30">
        <v>1</v>
      </c>
      <c r="F38" s="30">
        <v>118726703</v>
      </c>
      <c r="G38" s="30">
        <v>118184080</v>
      </c>
      <c r="H38" s="30" t="s">
        <v>61</v>
      </c>
      <c r="I38" s="30" t="s">
        <v>65</v>
      </c>
      <c r="J38" s="30">
        <v>7.5200000000000003E-2</v>
      </c>
      <c r="K38" s="30">
        <v>2387</v>
      </c>
      <c r="L38" s="89">
        <v>7.34E-16</v>
      </c>
      <c r="M38" s="90">
        <v>-0.7984</v>
      </c>
      <c r="N38" s="90">
        <v>9.9000000000000005E-2</v>
      </c>
      <c r="O38" s="30">
        <v>0</v>
      </c>
      <c r="P38" s="90">
        <v>0.97360000000000002</v>
      </c>
      <c r="Q38" s="30" t="s">
        <v>622</v>
      </c>
      <c r="R38" s="30">
        <v>82232</v>
      </c>
      <c r="S38" s="30" t="s">
        <v>75</v>
      </c>
      <c r="T38" s="30">
        <v>0.17699999999999999</v>
      </c>
      <c r="U38" s="89">
        <v>7.7100000000000001E-16</v>
      </c>
      <c r="V38" s="90">
        <v>9.9003999999999995E-2</v>
      </c>
    </row>
    <row r="39" spans="1:22" x14ac:dyDescent="0.2">
      <c r="A39" s="30" t="s">
        <v>50</v>
      </c>
      <c r="B39" s="30" t="s">
        <v>446</v>
      </c>
      <c r="C39" s="30" t="s">
        <v>523</v>
      </c>
      <c r="D39" s="30" t="s">
        <v>524</v>
      </c>
      <c r="E39" s="30">
        <v>7</v>
      </c>
      <c r="F39" s="30">
        <v>469810</v>
      </c>
      <c r="G39" s="30">
        <v>429827</v>
      </c>
      <c r="H39" s="30" t="s">
        <v>61</v>
      </c>
      <c r="I39" s="30" t="s">
        <v>167</v>
      </c>
      <c r="J39" s="30">
        <v>5.9700000000000003E-2</v>
      </c>
      <c r="K39" s="30">
        <v>2387</v>
      </c>
      <c r="L39" s="89">
        <v>1.1100000000000001E-15</v>
      </c>
      <c r="M39" s="90">
        <v>-19.368500000000001</v>
      </c>
      <c r="N39" s="90">
        <v>2.4169999999999998</v>
      </c>
      <c r="O39" s="30">
        <v>0</v>
      </c>
      <c r="P39" s="90">
        <v>0.74734999999999996</v>
      </c>
      <c r="Q39" s="30" t="s">
        <v>525</v>
      </c>
      <c r="R39" s="30">
        <v>0</v>
      </c>
      <c r="S39" s="30" t="s">
        <v>57</v>
      </c>
      <c r="T39" s="30">
        <v>2.609</v>
      </c>
      <c r="U39" s="89">
        <v>1.1599999999999999E-15</v>
      </c>
      <c r="V39" s="90">
        <v>2.4167149999999999</v>
      </c>
    </row>
    <row r="40" spans="1:22" x14ac:dyDescent="0.2">
      <c r="A40" s="30" t="s">
        <v>50</v>
      </c>
      <c r="B40" s="30" t="s">
        <v>610</v>
      </c>
      <c r="C40" s="30" t="s">
        <v>913</v>
      </c>
      <c r="D40" s="30" t="s">
        <v>914</v>
      </c>
      <c r="E40" s="30">
        <v>13</v>
      </c>
      <c r="F40" s="30">
        <v>106715663</v>
      </c>
      <c r="G40" s="30">
        <v>106063314</v>
      </c>
      <c r="H40" s="30" t="s">
        <v>60</v>
      </c>
      <c r="I40" s="30" t="s">
        <v>73</v>
      </c>
      <c r="J40" s="30">
        <v>5.4100000000000002E-2</v>
      </c>
      <c r="K40" s="30">
        <v>2387</v>
      </c>
      <c r="L40" s="89">
        <v>1.26E-15</v>
      </c>
      <c r="M40" s="90">
        <v>-0.4289</v>
      </c>
      <c r="N40" s="90">
        <v>5.3999999999999999E-2</v>
      </c>
      <c r="O40" s="30">
        <v>0</v>
      </c>
      <c r="P40" s="90">
        <v>0.88156666699999997</v>
      </c>
      <c r="Q40" s="30" t="s">
        <v>915</v>
      </c>
      <c r="R40" s="30">
        <v>65056</v>
      </c>
      <c r="S40" s="30" t="s">
        <v>75</v>
      </c>
      <c r="T40" s="30">
        <v>0.72399999999999998</v>
      </c>
      <c r="U40" s="89">
        <v>1.3299999999999999E-15</v>
      </c>
      <c r="V40" s="90">
        <v>5.3622999999999997E-2</v>
      </c>
    </row>
    <row r="41" spans="1:22" x14ac:dyDescent="0.2">
      <c r="A41" s="30" t="s">
        <v>50</v>
      </c>
      <c r="B41" s="30" t="s">
        <v>610</v>
      </c>
      <c r="C41" s="30" t="s">
        <v>787</v>
      </c>
      <c r="D41" s="30" t="s">
        <v>788</v>
      </c>
      <c r="E41" s="30">
        <v>7</v>
      </c>
      <c r="F41" s="30">
        <v>108774019</v>
      </c>
      <c r="G41" s="30">
        <v>109133962</v>
      </c>
      <c r="H41" s="30" t="s">
        <v>54</v>
      </c>
      <c r="I41" s="30" t="s">
        <v>112</v>
      </c>
      <c r="J41" s="30">
        <v>5.21E-2</v>
      </c>
      <c r="K41" s="30">
        <v>2387</v>
      </c>
      <c r="L41" s="89">
        <v>2.4100000000000001E-15</v>
      </c>
      <c r="M41" s="90">
        <v>0.27579999999999999</v>
      </c>
      <c r="N41" s="90">
        <v>3.5000000000000003E-2</v>
      </c>
      <c r="O41" s="30">
        <v>0</v>
      </c>
      <c r="P41" s="90">
        <v>0.976066667</v>
      </c>
      <c r="Q41" s="30" t="s">
        <v>789</v>
      </c>
      <c r="R41" s="30">
        <v>39779</v>
      </c>
      <c r="S41" s="30" t="s">
        <v>75</v>
      </c>
      <c r="T41" s="30">
        <v>1.155</v>
      </c>
      <c r="U41" s="89">
        <v>2.5300000000000001E-15</v>
      </c>
      <c r="V41" s="90">
        <v>3.4835999999999999E-2</v>
      </c>
    </row>
    <row r="42" spans="1:22" x14ac:dyDescent="0.2">
      <c r="A42" s="30" t="s">
        <v>50</v>
      </c>
      <c r="B42" s="30" t="s">
        <v>610</v>
      </c>
      <c r="C42" s="30" t="s">
        <v>746</v>
      </c>
      <c r="D42" s="30" t="s">
        <v>747</v>
      </c>
      <c r="E42" s="30">
        <v>5</v>
      </c>
      <c r="F42" s="30">
        <v>142574606</v>
      </c>
      <c r="G42" s="30">
        <v>143195041</v>
      </c>
      <c r="H42" s="30" t="s">
        <v>54</v>
      </c>
      <c r="I42" s="30" t="s">
        <v>116</v>
      </c>
      <c r="J42" s="30">
        <v>8.5099999999999995E-2</v>
      </c>
      <c r="K42" s="30">
        <v>2387</v>
      </c>
      <c r="L42" s="89">
        <v>3.1900000000000002E-15</v>
      </c>
      <c r="M42" s="90">
        <v>-0.54210000000000003</v>
      </c>
      <c r="N42" s="90">
        <v>6.9000000000000006E-2</v>
      </c>
      <c r="O42" s="30">
        <v>0</v>
      </c>
      <c r="P42" s="90">
        <v>0.97993333299999996</v>
      </c>
      <c r="Q42" s="30" t="s">
        <v>748</v>
      </c>
      <c r="R42" s="30">
        <v>0</v>
      </c>
      <c r="S42" s="30" t="s">
        <v>57</v>
      </c>
      <c r="T42" s="30">
        <v>6.1959999999999997</v>
      </c>
      <c r="U42" s="89">
        <v>3.35E-15</v>
      </c>
      <c r="V42" s="90">
        <v>6.8763000000000005E-2</v>
      </c>
    </row>
    <row r="43" spans="1:22" x14ac:dyDescent="0.2">
      <c r="A43" s="30" t="s">
        <v>50</v>
      </c>
      <c r="B43" s="30" t="s">
        <v>610</v>
      </c>
      <c r="C43" s="30" t="s">
        <v>752</v>
      </c>
      <c r="D43" s="30" t="s">
        <v>753</v>
      </c>
      <c r="E43" s="30">
        <v>5</v>
      </c>
      <c r="F43" s="30">
        <v>151384007</v>
      </c>
      <c r="G43" s="30">
        <v>152004446</v>
      </c>
      <c r="H43" s="30" t="s">
        <v>60</v>
      </c>
      <c r="I43" s="30" t="s">
        <v>754</v>
      </c>
      <c r="J43" s="30">
        <v>0.106</v>
      </c>
      <c r="K43" s="30">
        <v>2387</v>
      </c>
      <c r="L43" s="89">
        <v>1.4800000000000001E-14</v>
      </c>
      <c r="M43" s="90">
        <v>-0.21060000000000001</v>
      </c>
      <c r="N43" s="90">
        <v>2.7E-2</v>
      </c>
      <c r="O43" s="30">
        <v>0</v>
      </c>
      <c r="P43" s="90">
        <v>0.99248333300000002</v>
      </c>
      <c r="Q43" s="30" t="s">
        <v>755</v>
      </c>
      <c r="R43" s="30">
        <v>39660</v>
      </c>
      <c r="S43" s="30" t="s">
        <v>75</v>
      </c>
      <c r="T43" s="30">
        <v>0.65800000000000003</v>
      </c>
      <c r="U43" s="89">
        <v>1.55E-14</v>
      </c>
      <c r="V43" s="90">
        <v>2.7387000000000002E-2</v>
      </c>
    </row>
    <row r="44" spans="1:22" x14ac:dyDescent="0.2">
      <c r="A44" s="30" t="s">
        <v>50</v>
      </c>
      <c r="B44" s="30" t="s">
        <v>51</v>
      </c>
      <c r="C44" s="30" t="s">
        <v>176</v>
      </c>
      <c r="D44" s="30" t="s">
        <v>177</v>
      </c>
      <c r="E44" s="30">
        <v>4</v>
      </c>
      <c r="F44" s="30">
        <v>150706070</v>
      </c>
      <c r="G44" s="30">
        <v>149784918</v>
      </c>
      <c r="H44" s="30" t="s">
        <v>54</v>
      </c>
      <c r="I44" s="30" t="s">
        <v>178</v>
      </c>
      <c r="J44" s="30">
        <v>0.14599999999999999</v>
      </c>
      <c r="K44" s="30">
        <v>2387</v>
      </c>
      <c r="L44" s="89">
        <v>1.7999999999999999E-14</v>
      </c>
      <c r="M44" s="90">
        <v>13.894299999999999</v>
      </c>
      <c r="N44" s="90">
        <v>1.8129999999999999</v>
      </c>
      <c r="O44" s="30">
        <v>0</v>
      </c>
      <c r="P44" s="90">
        <v>0.89581666699999996</v>
      </c>
      <c r="Q44" s="30" t="s">
        <v>179</v>
      </c>
      <c r="R44" s="30">
        <v>53367</v>
      </c>
      <c r="S44" s="30" t="s">
        <v>75</v>
      </c>
      <c r="T44" s="30">
        <v>0.46</v>
      </c>
      <c r="U44" s="89">
        <v>1.89E-14</v>
      </c>
      <c r="V44" s="90">
        <v>1.8129200000000001</v>
      </c>
    </row>
    <row r="45" spans="1:22" x14ac:dyDescent="0.2">
      <c r="A45" s="30" t="s">
        <v>50</v>
      </c>
      <c r="B45" s="30" t="s">
        <v>51</v>
      </c>
      <c r="C45" s="30" t="s">
        <v>63</v>
      </c>
      <c r="D45" s="30" t="s">
        <v>64</v>
      </c>
      <c r="E45" s="30">
        <v>1</v>
      </c>
      <c r="F45" s="30">
        <v>52306196</v>
      </c>
      <c r="G45" s="30">
        <v>51840524</v>
      </c>
      <c r="H45" s="30" t="s">
        <v>61</v>
      </c>
      <c r="I45" s="30" t="s">
        <v>65</v>
      </c>
      <c r="J45" s="30">
        <v>7.7899999999999997E-2</v>
      </c>
      <c r="K45" s="30">
        <v>2387</v>
      </c>
      <c r="L45" s="89">
        <v>2.3299999999999999E-14</v>
      </c>
      <c r="M45" s="90">
        <v>-18.724299999999999</v>
      </c>
      <c r="N45" s="90">
        <v>2.4540000000000002</v>
      </c>
      <c r="O45" s="30">
        <v>0</v>
      </c>
      <c r="P45" s="90">
        <v>0.98675000000000002</v>
      </c>
      <c r="Q45" s="30" t="s">
        <v>66</v>
      </c>
      <c r="R45" s="30">
        <v>0</v>
      </c>
      <c r="S45" s="30" t="s">
        <v>57</v>
      </c>
      <c r="T45" s="30">
        <v>7.4640000000000004</v>
      </c>
      <c r="U45" s="89">
        <v>2.4399999999999999E-14</v>
      </c>
      <c r="V45" s="90">
        <v>2.453792</v>
      </c>
    </row>
    <row r="46" spans="1:22" x14ac:dyDescent="0.2">
      <c r="A46" s="30" t="s">
        <v>50</v>
      </c>
      <c r="B46" s="30" t="s">
        <v>610</v>
      </c>
      <c r="C46" s="30" t="s">
        <v>853</v>
      </c>
      <c r="D46" s="30" t="s">
        <v>854</v>
      </c>
      <c r="E46" s="30">
        <v>11</v>
      </c>
      <c r="F46" s="30">
        <v>15198808</v>
      </c>
      <c r="G46" s="30">
        <v>15177262</v>
      </c>
      <c r="H46" s="30" t="s">
        <v>855</v>
      </c>
      <c r="I46" s="30" t="s">
        <v>112</v>
      </c>
      <c r="J46" s="30">
        <v>0.92520000000000002</v>
      </c>
      <c r="K46" s="30">
        <v>2387</v>
      </c>
      <c r="L46" s="89">
        <v>4.2199999999999999E-14</v>
      </c>
      <c r="M46" s="90">
        <v>0.27250000000000002</v>
      </c>
      <c r="N46" s="90">
        <v>3.5999999999999997E-2</v>
      </c>
      <c r="O46" s="30">
        <v>0</v>
      </c>
      <c r="P46" s="90">
        <v>0.99702500000000005</v>
      </c>
      <c r="Q46" s="30" t="s">
        <v>856</v>
      </c>
      <c r="R46" s="30">
        <v>12329</v>
      </c>
      <c r="S46" s="30" t="s">
        <v>75</v>
      </c>
      <c r="T46" s="30">
        <v>5.5439999999999996</v>
      </c>
      <c r="U46" s="89">
        <v>4.4100000000000003E-14</v>
      </c>
      <c r="V46" s="90">
        <v>3.6076999999999998E-2</v>
      </c>
    </row>
    <row r="47" spans="1:22" x14ac:dyDescent="0.2">
      <c r="A47" s="30" t="s">
        <v>50</v>
      </c>
      <c r="B47" s="30" t="s">
        <v>610</v>
      </c>
      <c r="C47" s="30" t="s">
        <v>680</v>
      </c>
      <c r="D47" s="30" t="s">
        <v>681</v>
      </c>
      <c r="E47" s="30">
        <v>3</v>
      </c>
      <c r="F47" s="30">
        <v>105369266</v>
      </c>
      <c r="G47" s="30">
        <v>105650422</v>
      </c>
      <c r="H47" s="30" t="s">
        <v>54</v>
      </c>
      <c r="I47" s="30" t="s">
        <v>112</v>
      </c>
      <c r="J47" s="30">
        <v>9.0499999999999997E-2</v>
      </c>
      <c r="K47" s="30">
        <v>2387</v>
      </c>
      <c r="L47" s="89">
        <v>4.2799999999999998E-14</v>
      </c>
      <c r="M47" s="90">
        <v>-0.16539999999999999</v>
      </c>
      <c r="N47" s="90">
        <v>2.1999999999999999E-2</v>
      </c>
      <c r="O47" s="30">
        <v>0</v>
      </c>
      <c r="P47" s="90">
        <v>0.94</v>
      </c>
      <c r="Q47" s="30" t="s">
        <v>682</v>
      </c>
      <c r="R47" s="30">
        <v>15614</v>
      </c>
      <c r="S47" s="30" t="s">
        <v>75</v>
      </c>
      <c r="T47" s="30">
        <v>1.1339999999999999</v>
      </c>
      <c r="U47" s="89">
        <v>4.4700000000000001E-14</v>
      </c>
      <c r="V47" s="90">
        <v>2.1899999999999999E-2</v>
      </c>
    </row>
    <row r="48" spans="1:22" x14ac:dyDescent="0.2">
      <c r="A48" s="30" t="s">
        <v>50</v>
      </c>
      <c r="B48" s="30" t="s">
        <v>610</v>
      </c>
      <c r="C48" s="30" t="s">
        <v>475</v>
      </c>
      <c r="D48" s="30" t="s">
        <v>476</v>
      </c>
      <c r="E48" s="30">
        <v>3</v>
      </c>
      <c r="F48" s="30">
        <v>20857160</v>
      </c>
      <c r="G48" s="30">
        <v>20815668</v>
      </c>
      <c r="H48" s="30" t="s">
        <v>54</v>
      </c>
      <c r="I48" s="30" t="s">
        <v>112</v>
      </c>
      <c r="J48" s="30">
        <v>5.74E-2</v>
      </c>
      <c r="K48" s="30">
        <v>2387</v>
      </c>
      <c r="L48" s="89">
        <v>6.3300000000000005E-14</v>
      </c>
      <c r="M48" s="90">
        <v>0.14799999999999999</v>
      </c>
      <c r="N48" s="90">
        <v>0.02</v>
      </c>
      <c r="O48" s="30">
        <v>0</v>
      </c>
      <c r="P48" s="90">
        <v>0.976188889</v>
      </c>
      <c r="Q48" s="30" t="s">
        <v>477</v>
      </c>
      <c r="R48" s="30">
        <v>896</v>
      </c>
      <c r="S48" s="30" t="s">
        <v>288</v>
      </c>
      <c r="T48" s="30">
        <v>2.4E-2</v>
      </c>
      <c r="U48" s="89">
        <v>6.6100000000000004E-14</v>
      </c>
      <c r="V48" s="90">
        <v>1.9723999999999998E-2</v>
      </c>
    </row>
    <row r="49" spans="1:22" x14ac:dyDescent="0.2">
      <c r="A49" s="30" t="s">
        <v>50</v>
      </c>
      <c r="B49" s="30" t="s">
        <v>51</v>
      </c>
      <c r="C49" s="30" t="s">
        <v>114</v>
      </c>
      <c r="D49" s="30" t="s">
        <v>115</v>
      </c>
      <c r="E49" s="30">
        <v>2</v>
      </c>
      <c r="F49" s="30">
        <v>117928191</v>
      </c>
      <c r="G49" s="30">
        <v>117170615</v>
      </c>
      <c r="H49" s="30" t="s">
        <v>54</v>
      </c>
      <c r="I49" s="30" t="s">
        <v>116</v>
      </c>
      <c r="J49" s="30">
        <v>0.1042</v>
      </c>
      <c r="K49" s="30">
        <v>2387</v>
      </c>
      <c r="L49" s="89">
        <v>6.8000000000000001E-14</v>
      </c>
      <c r="M49" s="90">
        <v>7.49</v>
      </c>
      <c r="N49" s="90">
        <v>1</v>
      </c>
      <c r="O49" s="30">
        <v>0</v>
      </c>
      <c r="P49" s="90">
        <v>0.9627</v>
      </c>
      <c r="Q49" s="30" t="s">
        <v>117</v>
      </c>
      <c r="R49" s="30">
        <v>0</v>
      </c>
      <c r="S49" s="30" t="s">
        <v>57</v>
      </c>
      <c r="T49" s="30">
        <v>1.1160000000000001</v>
      </c>
      <c r="U49" s="89">
        <v>7.1E-14</v>
      </c>
      <c r="V49" s="90">
        <v>0.99976500000000001</v>
      </c>
    </row>
    <row r="50" spans="1:22" x14ac:dyDescent="0.2">
      <c r="A50" s="30" t="s">
        <v>50</v>
      </c>
      <c r="B50" s="30" t="s">
        <v>51</v>
      </c>
      <c r="C50" s="30" t="s">
        <v>355</v>
      </c>
      <c r="D50" s="30" t="s">
        <v>356</v>
      </c>
      <c r="E50" s="30">
        <v>15</v>
      </c>
      <c r="F50" s="30">
        <v>90854530</v>
      </c>
      <c r="G50" s="30">
        <v>90311298</v>
      </c>
      <c r="H50" s="30" t="s">
        <v>54</v>
      </c>
      <c r="I50" s="30" t="s">
        <v>112</v>
      </c>
      <c r="J50" s="30">
        <v>4.6300000000000001E-2</v>
      </c>
      <c r="K50" s="30">
        <v>2387</v>
      </c>
      <c r="L50" s="89">
        <v>7.0599999999999997E-14</v>
      </c>
      <c r="M50" s="90">
        <v>-14.423500000000001</v>
      </c>
      <c r="N50" s="90">
        <v>1.927</v>
      </c>
      <c r="O50" s="30">
        <v>0</v>
      </c>
      <c r="P50" s="90">
        <v>0.99219999999999997</v>
      </c>
      <c r="Q50" s="30" t="s">
        <v>357</v>
      </c>
      <c r="R50" s="30">
        <v>0</v>
      </c>
      <c r="S50" s="30" t="s">
        <v>75</v>
      </c>
      <c r="T50" s="30">
        <v>3.101</v>
      </c>
      <c r="U50" s="89">
        <v>7.3700000000000004E-14</v>
      </c>
      <c r="V50" s="90">
        <v>1.926515</v>
      </c>
    </row>
    <row r="51" spans="1:22" x14ac:dyDescent="0.2">
      <c r="A51" s="30" t="s">
        <v>50</v>
      </c>
      <c r="B51" s="30" t="s">
        <v>610</v>
      </c>
      <c r="C51" s="30" t="s">
        <v>692</v>
      </c>
      <c r="D51" s="30" t="s">
        <v>693</v>
      </c>
      <c r="E51" s="30">
        <v>3</v>
      </c>
      <c r="F51" s="30">
        <v>174605169</v>
      </c>
      <c r="G51" s="30">
        <v>174887379</v>
      </c>
      <c r="H51" s="30" t="s">
        <v>54</v>
      </c>
      <c r="I51" s="30" t="s">
        <v>694</v>
      </c>
      <c r="J51" s="30">
        <v>9.01E-2</v>
      </c>
      <c r="K51" s="30">
        <v>2387</v>
      </c>
      <c r="L51" s="89">
        <v>9.8299999999999995E-14</v>
      </c>
      <c r="M51" s="90">
        <v>-0.4889</v>
      </c>
      <c r="N51" s="90">
        <v>6.6000000000000003E-2</v>
      </c>
      <c r="O51" s="30">
        <v>0</v>
      </c>
      <c r="P51" s="90">
        <v>0.95050000000000001</v>
      </c>
      <c r="Q51" s="30" t="s">
        <v>695</v>
      </c>
      <c r="R51" s="30">
        <v>656</v>
      </c>
      <c r="S51" s="30" t="s">
        <v>288</v>
      </c>
      <c r="T51" s="30">
        <v>6.4160000000000004</v>
      </c>
      <c r="U51" s="89">
        <v>1.03E-13</v>
      </c>
      <c r="V51" s="90">
        <v>6.5680000000000002E-2</v>
      </c>
    </row>
    <row r="52" spans="1:22" x14ac:dyDescent="0.2">
      <c r="A52" s="30" t="s">
        <v>50</v>
      </c>
      <c r="B52" s="30" t="s">
        <v>51</v>
      </c>
      <c r="C52" s="30" t="s">
        <v>195</v>
      </c>
      <c r="D52" s="30" t="s">
        <v>196</v>
      </c>
      <c r="E52" s="30">
        <v>6</v>
      </c>
      <c r="F52" s="30">
        <v>3894301</v>
      </c>
      <c r="G52" s="30">
        <v>3894067</v>
      </c>
      <c r="H52" s="30" t="s">
        <v>54</v>
      </c>
      <c r="I52" s="30" t="s">
        <v>112</v>
      </c>
      <c r="J52" s="30">
        <v>0.43969999999999998</v>
      </c>
      <c r="K52" s="30">
        <v>2387</v>
      </c>
      <c r="L52" s="89">
        <v>8.1899999999999998E-25</v>
      </c>
      <c r="M52" s="90">
        <v>-8.7879000000000005</v>
      </c>
      <c r="N52" s="90">
        <v>0.85399999999999998</v>
      </c>
      <c r="O52" s="30">
        <v>13.1</v>
      </c>
      <c r="P52" s="90">
        <v>0.81494285700000002</v>
      </c>
      <c r="Q52" s="30" t="s">
        <v>197</v>
      </c>
      <c r="R52" s="30">
        <v>0</v>
      </c>
      <c r="S52" s="30" t="s">
        <v>57</v>
      </c>
      <c r="T52" s="30">
        <v>0.96299999999999997</v>
      </c>
      <c r="U52" s="89">
        <v>1.19E-13</v>
      </c>
      <c r="V52" s="90">
        <v>1.2121189999999999</v>
      </c>
    </row>
    <row r="53" spans="1:22" x14ac:dyDescent="0.2">
      <c r="A53" s="30" t="s">
        <v>50</v>
      </c>
      <c r="B53" s="30" t="s">
        <v>610</v>
      </c>
      <c r="C53" s="30" t="s">
        <v>982</v>
      </c>
      <c r="D53" s="30" t="s">
        <v>983</v>
      </c>
      <c r="E53" s="30">
        <v>17</v>
      </c>
      <c r="F53" s="30">
        <v>36451962</v>
      </c>
      <c r="G53" s="30">
        <v>38295997</v>
      </c>
      <c r="H53" s="30" t="s">
        <v>54</v>
      </c>
      <c r="I53" s="30" t="s">
        <v>112</v>
      </c>
      <c r="J53" s="30">
        <v>0.94669999999999999</v>
      </c>
      <c r="K53" s="30">
        <v>2387</v>
      </c>
      <c r="L53" s="89">
        <v>1.89E-13</v>
      </c>
      <c r="M53" s="90">
        <v>0.3251</v>
      </c>
      <c r="N53" s="90">
        <v>4.3999999999999997E-2</v>
      </c>
      <c r="O53" s="30">
        <v>0</v>
      </c>
      <c r="P53" s="90">
        <v>0.96916666699999998</v>
      </c>
      <c r="Q53" s="30" t="s">
        <v>984</v>
      </c>
      <c r="R53" s="30">
        <v>2293</v>
      </c>
      <c r="S53" s="30" t="s">
        <v>75</v>
      </c>
      <c r="T53" s="30">
        <v>0.20399999999999999</v>
      </c>
      <c r="U53" s="89">
        <v>1.9799999999999999E-13</v>
      </c>
      <c r="V53" s="90">
        <v>4.4192000000000002E-2</v>
      </c>
    </row>
    <row r="54" spans="1:22" x14ac:dyDescent="0.2">
      <c r="A54" s="30" t="s">
        <v>50</v>
      </c>
      <c r="B54" s="30" t="s">
        <v>446</v>
      </c>
      <c r="C54" s="30" t="s">
        <v>554</v>
      </c>
      <c r="D54" s="30" t="s">
        <v>555</v>
      </c>
      <c r="E54" s="30">
        <v>10</v>
      </c>
      <c r="F54" s="30">
        <v>125601586</v>
      </c>
      <c r="G54" s="30">
        <v>123842070</v>
      </c>
      <c r="H54" s="30" t="s">
        <v>54</v>
      </c>
      <c r="I54" s="30" t="s">
        <v>61</v>
      </c>
      <c r="J54" s="30">
        <v>7.7399999999999997E-2</v>
      </c>
      <c r="K54" s="30">
        <v>2387</v>
      </c>
      <c r="L54" s="89">
        <v>2.25E-13</v>
      </c>
      <c r="M54" s="90">
        <v>-12.221399999999999</v>
      </c>
      <c r="N54" s="90">
        <v>1.667</v>
      </c>
      <c r="O54" s="30">
        <v>0</v>
      </c>
      <c r="P54" s="90">
        <v>0.92675555600000004</v>
      </c>
      <c r="Q54" s="30" t="s">
        <v>556</v>
      </c>
      <c r="R54" s="30">
        <v>0</v>
      </c>
      <c r="S54" s="30" t="s">
        <v>57</v>
      </c>
      <c r="T54" s="30">
        <v>0.217</v>
      </c>
      <c r="U54" s="89">
        <v>2.3400000000000001E-13</v>
      </c>
      <c r="V54" s="90">
        <v>1.666606</v>
      </c>
    </row>
    <row r="55" spans="1:22" x14ac:dyDescent="0.2">
      <c r="A55" s="30" t="s">
        <v>50</v>
      </c>
      <c r="B55" s="30" t="s">
        <v>51</v>
      </c>
      <c r="C55" s="30" t="s">
        <v>426</v>
      </c>
      <c r="D55" s="30" t="s">
        <v>427</v>
      </c>
      <c r="E55" s="30">
        <v>21</v>
      </c>
      <c r="F55" s="30">
        <v>34880161</v>
      </c>
      <c r="G55" s="30">
        <v>33507854</v>
      </c>
      <c r="H55" s="30" t="s">
        <v>213</v>
      </c>
      <c r="I55" s="30" t="s">
        <v>112</v>
      </c>
      <c r="J55" s="30">
        <v>0.95699999999999996</v>
      </c>
      <c r="K55" s="30">
        <v>2387</v>
      </c>
      <c r="L55" s="89">
        <v>2.73E-13</v>
      </c>
      <c r="M55" s="90">
        <v>-8.5775000000000006</v>
      </c>
      <c r="N55" s="90">
        <v>1.1739999999999999</v>
      </c>
      <c r="O55" s="30">
        <v>0</v>
      </c>
      <c r="P55" s="90">
        <v>0.96783333299999996</v>
      </c>
      <c r="Q55" s="30" t="s">
        <v>428</v>
      </c>
      <c r="R55" s="30">
        <v>10057</v>
      </c>
      <c r="S55" s="30" t="s">
        <v>75</v>
      </c>
      <c r="T55" s="30">
        <v>3.379</v>
      </c>
      <c r="U55" s="89">
        <v>2.85E-13</v>
      </c>
      <c r="V55" s="90">
        <v>1.1738599999999999</v>
      </c>
    </row>
    <row r="56" spans="1:22" x14ac:dyDescent="0.2">
      <c r="A56" s="30" t="s">
        <v>50</v>
      </c>
      <c r="B56" s="30" t="s">
        <v>446</v>
      </c>
      <c r="C56" s="30" t="s">
        <v>371</v>
      </c>
      <c r="D56" s="30" t="s">
        <v>372</v>
      </c>
      <c r="E56" s="30">
        <v>17</v>
      </c>
      <c r="F56" s="30">
        <v>39319584</v>
      </c>
      <c r="G56" s="30">
        <v>41163332</v>
      </c>
      <c r="H56" s="30" t="s">
        <v>54</v>
      </c>
      <c r="I56" s="30" t="s">
        <v>85</v>
      </c>
      <c r="J56" s="30">
        <v>7.3300000000000004E-2</v>
      </c>
      <c r="K56" s="30">
        <v>2387</v>
      </c>
      <c r="L56" s="89">
        <v>2.9500000000000001E-13</v>
      </c>
      <c r="M56" s="90">
        <v>19.180499999999999</v>
      </c>
      <c r="N56" s="90">
        <v>2.629</v>
      </c>
      <c r="O56" s="30">
        <v>0</v>
      </c>
      <c r="P56" s="90">
        <v>0.95504999999999995</v>
      </c>
      <c r="Q56" s="30" t="s">
        <v>373</v>
      </c>
      <c r="R56" s="30">
        <v>65022</v>
      </c>
      <c r="S56" s="30" t="s">
        <v>75</v>
      </c>
      <c r="T56" s="30">
        <v>2.5419999999999998</v>
      </c>
      <c r="U56" s="89">
        <v>3.08E-13</v>
      </c>
      <c r="V56" s="90">
        <v>2.6287120000000002</v>
      </c>
    </row>
    <row r="57" spans="1:22" x14ac:dyDescent="0.2">
      <c r="A57" s="30" t="s">
        <v>50</v>
      </c>
      <c r="B57" s="30" t="s">
        <v>51</v>
      </c>
      <c r="C57" s="30" t="s">
        <v>289</v>
      </c>
      <c r="D57" s="30" t="s">
        <v>290</v>
      </c>
      <c r="E57" s="30">
        <v>10</v>
      </c>
      <c r="F57" s="30">
        <v>74546285</v>
      </c>
      <c r="G57" s="30">
        <v>72786527</v>
      </c>
      <c r="H57" s="30" t="s">
        <v>112</v>
      </c>
      <c r="I57" s="30" t="s">
        <v>61</v>
      </c>
      <c r="J57" s="30">
        <v>0.1757</v>
      </c>
      <c r="K57" s="30">
        <v>2387</v>
      </c>
      <c r="L57" s="89">
        <v>4.1200000000000001E-13</v>
      </c>
      <c r="M57" s="90">
        <v>12.8637</v>
      </c>
      <c r="N57" s="90">
        <v>1.774</v>
      </c>
      <c r="O57" s="30">
        <v>0</v>
      </c>
      <c r="P57" s="90">
        <v>0.95246666700000004</v>
      </c>
      <c r="Q57" s="30" t="s">
        <v>291</v>
      </c>
      <c r="R57" s="30">
        <v>182139</v>
      </c>
      <c r="S57" s="30" t="s">
        <v>75</v>
      </c>
      <c r="T57" s="30">
        <v>1.1990000000000001</v>
      </c>
      <c r="U57" s="89">
        <v>4.2999999999999999E-13</v>
      </c>
      <c r="V57" s="90">
        <v>1.773938</v>
      </c>
    </row>
    <row r="58" spans="1:22" x14ac:dyDescent="0.2">
      <c r="A58" s="30" t="s">
        <v>50</v>
      </c>
      <c r="B58" s="30" t="s">
        <v>51</v>
      </c>
      <c r="C58" s="30" t="s">
        <v>165</v>
      </c>
      <c r="D58" s="30" t="s">
        <v>166</v>
      </c>
      <c r="E58" s="30">
        <v>4</v>
      </c>
      <c r="F58" s="30">
        <v>84208884</v>
      </c>
      <c r="G58" s="30">
        <v>83287731</v>
      </c>
      <c r="H58" s="30" t="s">
        <v>61</v>
      </c>
      <c r="I58" s="30" t="s">
        <v>167</v>
      </c>
      <c r="J58" s="30">
        <v>3.9300000000000002E-2</v>
      </c>
      <c r="K58" s="30">
        <v>2387</v>
      </c>
      <c r="L58" s="89">
        <v>4.3500000000000001E-13</v>
      </c>
      <c r="M58" s="90">
        <v>-19.058299999999999</v>
      </c>
      <c r="N58" s="90">
        <v>2.6309999999999998</v>
      </c>
      <c r="O58" s="30">
        <v>0</v>
      </c>
      <c r="P58" s="90">
        <v>0.95682500000000004</v>
      </c>
      <c r="Q58" s="30" t="s">
        <v>168</v>
      </c>
      <c r="R58" s="30">
        <v>0</v>
      </c>
      <c r="S58" s="30" t="s">
        <v>57</v>
      </c>
      <c r="T58" s="30">
        <v>2.056</v>
      </c>
      <c r="U58" s="89">
        <v>4.5299999999999999E-13</v>
      </c>
      <c r="V58" s="90">
        <v>2.6307969999999998</v>
      </c>
    </row>
    <row r="59" spans="1:22" x14ac:dyDescent="0.2">
      <c r="A59" s="30" t="s">
        <v>50</v>
      </c>
      <c r="B59" s="30" t="s">
        <v>51</v>
      </c>
      <c r="C59" s="30" t="s">
        <v>361</v>
      </c>
      <c r="D59" s="30" t="s">
        <v>362</v>
      </c>
      <c r="E59" s="30">
        <v>16</v>
      </c>
      <c r="F59" s="30">
        <v>17947884</v>
      </c>
      <c r="G59" s="30">
        <v>17854027</v>
      </c>
      <c r="H59" s="30" t="s">
        <v>54</v>
      </c>
      <c r="I59" s="30" t="s">
        <v>112</v>
      </c>
      <c r="J59" s="30">
        <v>0.183</v>
      </c>
      <c r="K59" s="30">
        <v>2387</v>
      </c>
      <c r="L59" s="89">
        <v>6.2900000000000005E-13</v>
      </c>
      <c r="M59" s="90">
        <v>-8.5564999999999998</v>
      </c>
      <c r="N59" s="90">
        <v>1.1890000000000001</v>
      </c>
      <c r="O59" s="30">
        <v>0</v>
      </c>
      <c r="P59" s="90">
        <v>0.92410000000000003</v>
      </c>
      <c r="Q59" s="30" t="s">
        <v>363</v>
      </c>
      <c r="R59" s="30">
        <v>0</v>
      </c>
      <c r="S59" s="30" t="s">
        <v>79</v>
      </c>
      <c r="T59" s="30">
        <v>3.6680000000000001</v>
      </c>
      <c r="U59" s="89">
        <v>6.5500000000000004E-13</v>
      </c>
      <c r="V59" s="90">
        <v>1.189389</v>
      </c>
    </row>
    <row r="60" spans="1:22" x14ac:dyDescent="0.2">
      <c r="A60" s="30" t="s">
        <v>50</v>
      </c>
      <c r="B60" s="30" t="s">
        <v>51</v>
      </c>
      <c r="C60" s="30" t="s">
        <v>261</v>
      </c>
      <c r="D60" s="30" t="s">
        <v>262</v>
      </c>
      <c r="E60" s="30">
        <v>8</v>
      </c>
      <c r="F60" s="30">
        <v>98199667</v>
      </c>
      <c r="G60" s="30">
        <v>97187439</v>
      </c>
      <c r="H60" s="30" t="s">
        <v>54</v>
      </c>
      <c r="I60" s="30" t="s">
        <v>263</v>
      </c>
      <c r="J60" s="30">
        <v>0.5746</v>
      </c>
      <c r="K60" s="30">
        <v>2387</v>
      </c>
      <c r="L60" s="89">
        <v>6.3600000000000002E-13</v>
      </c>
      <c r="M60" s="90">
        <v>-9.6776</v>
      </c>
      <c r="N60" s="90">
        <v>1.3460000000000001</v>
      </c>
      <c r="O60" s="30">
        <v>0</v>
      </c>
      <c r="P60" s="90">
        <v>0.95055000000000001</v>
      </c>
      <c r="Q60" s="30" t="s">
        <v>264</v>
      </c>
      <c r="R60" s="30">
        <v>0</v>
      </c>
      <c r="S60" s="30" t="s">
        <v>79</v>
      </c>
      <c r="T60" s="30">
        <v>1.784</v>
      </c>
      <c r="U60" s="89">
        <v>6.6200000000000001E-13</v>
      </c>
      <c r="V60" s="90">
        <v>1.345483</v>
      </c>
    </row>
    <row r="61" spans="1:22" x14ac:dyDescent="0.2">
      <c r="A61" s="30" t="s">
        <v>50</v>
      </c>
      <c r="B61" s="30" t="s">
        <v>610</v>
      </c>
      <c r="C61" s="30" t="s">
        <v>332</v>
      </c>
      <c r="D61" s="30" t="s">
        <v>333</v>
      </c>
      <c r="E61" s="30">
        <v>13</v>
      </c>
      <c r="F61" s="30">
        <v>99773993</v>
      </c>
      <c r="G61" s="30">
        <v>99121739</v>
      </c>
      <c r="H61" s="30" t="s">
        <v>60</v>
      </c>
      <c r="I61" s="30" t="s">
        <v>334</v>
      </c>
      <c r="J61" s="30">
        <v>0.1368</v>
      </c>
      <c r="K61" s="30">
        <v>2387</v>
      </c>
      <c r="L61" s="89">
        <v>9.1799999999999993E-13</v>
      </c>
      <c r="M61" s="90">
        <v>-0.43590000000000001</v>
      </c>
      <c r="N61" s="90">
        <v>6.0999999999999999E-2</v>
      </c>
      <c r="O61" s="30">
        <v>0</v>
      </c>
      <c r="P61" s="90">
        <v>0.99352857100000003</v>
      </c>
      <c r="Q61" s="30" t="s">
        <v>335</v>
      </c>
      <c r="R61" s="30">
        <v>1146</v>
      </c>
      <c r="S61" s="30" t="s">
        <v>75</v>
      </c>
      <c r="T61" s="30">
        <v>6.851</v>
      </c>
      <c r="U61" s="89">
        <v>9.5500000000000007E-13</v>
      </c>
      <c r="V61" s="90">
        <v>6.1037000000000001E-2</v>
      </c>
    </row>
    <row r="62" spans="1:22" x14ac:dyDescent="0.2">
      <c r="A62" s="30" t="s">
        <v>50</v>
      </c>
      <c r="B62" s="30" t="s">
        <v>51</v>
      </c>
      <c r="C62" s="30" t="s">
        <v>374</v>
      </c>
      <c r="D62" s="30" t="s">
        <v>375</v>
      </c>
      <c r="E62" s="30">
        <v>17</v>
      </c>
      <c r="F62" s="30">
        <v>57696183</v>
      </c>
      <c r="G62" s="30">
        <v>59618822</v>
      </c>
      <c r="H62" s="30" t="s">
        <v>54</v>
      </c>
      <c r="I62" s="30" t="s">
        <v>61</v>
      </c>
      <c r="J62" s="30">
        <v>5.2999999999999999E-2</v>
      </c>
      <c r="K62" s="30">
        <v>2387</v>
      </c>
      <c r="L62" s="89">
        <v>1.1499999999999999E-12</v>
      </c>
      <c r="M62" s="90">
        <v>-10.996600000000001</v>
      </c>
      <c r="N62" s="90">
        <v>1.546</v>
      </c>
      <c r="O62" s="30">
        <v>0</v>
      </c>
      <c r="P62" s="90">
        <v>0.74528000000000005</v>
      </c>
      <c r="Q62" s="30" t="s">
        <v>376</v>
      </c>
      <c r="R62" s="30">
        <v>1076</v>
      </c>
      <c r="S62" s="30" t="s">
        <v>75</v>
      </c>
      <c r="T62" s="30">
        <v>6.1219999999999999</v>
      </c>
      <c r="U62" s="89">
        <v>1.1999999999999999E-12</v>
      </c>
      <c r="V62" s="90">
        <v>1.5463720000000001</v>
      </c>
    </row>
    <row r="63" spans="1:22" x14ac:dyDescent="0.2">
      <c r="A63" s="30" t="s">
        <v>50</v>
      </c>
      <c r="B63" s="30" t="s">
        <v>610</v>
      </c>
      <c r="C63" s="30" t="s">
        <v>737</v>
      </c>
      <c r="D63" s="30" t="s">
        <v>738</v>
      </c>
      <c r="E63" s="30">
        <v>5</v>
      </c>
      <c r="F63" s="30">
        <v>23113081</v>
      </c>
      <c r="G63" s="30">
        <v>23112972</v>
      </c>
      <c r="H63" s="30" t="s">
        <v>60</v>
      </c>
      <c r="I63" s="30" t="s">
        <v>73</v>
      </c>
      <c r="J63" s="30">
        <v>9.11E-2</v>
      </c>
      <c r="K63" s="30">
        <v>2387</v>
      </c>
      <c r="L63" s="89">
        <v>1.4100000000000001E-12</v>
      </c>
      <c r="M63" s="90">
        <v>-0.24829999999999999</v>
      </c>
      <c r="N63" s="90">
        <v>3.5000000000000003E-2</v>
      </c>
      <c r="O63" s="30">
        <v>0</v>
      </c>
      <c r="P63" s="90">
        <v>0.98791428599999997</v>
      </c>
      <c r="Q63" s="30" t="s">
        <v>739</v>
      </c>
      <c r="R63" s="30">
        <v>2293</v>
      </c>
      <c r="S63" s="30" t="s">
        <v>75</v>
      </c>
      <c r="T63" s="30">
        <v>0.20399999999999999</v>
      </c>
      <c r="U63" s="89">
        <v>1.47E-12</v>
      </c>
      <c r="V63" s="90">
        <v>3.5048999999999997E-2</v>
      </c>
    </row>
    <row r="64" spans="1:22" x14ac:dyDescent="0.2">
      <c r="A64" s="30" t="s">
        <v>50</v>
      </c>
      <c r="B64" s="30" t="s">
        <v>446</v>
      </c>
      <c r="C64" s="30" t="s">
        <v>567</v>
      </c>
      <c r="D64" s="30" t="s">
        <v>568</v>
      </c>
      <c r="E64" s="30">
        <v>12</v>
      </c>
      <c r="F64" s="30">
        <v>79389523</v>
      </c>
      <c r="G64" s="30">
        <v>78995743</v>
      </c>
      <c r="H64" s="30" t="s">
        <v>60</v>
      </c>
      <c r="I64" s="30" t="s">
        <v>73</v>
      </c>
      <c r="J64" s="30">
        <v>5.4300000000000001E-2</v>
      </c>
      <c r="K64" s="30">
        <v>2387</v>
      </c>
      <c r="L64" s="89">
        <v>2.6299999999999998E-34</v>
      </c>
      <c r="M64" s="90">
        <v>23.2134</v>
      </c>
      <c r="N64" s="90">
        <v>1.901</v>
      </c>
      <c r="O64" s="30">
        <v>34.799999999999997</v>
      </c>
      <c r="P64" s="90">
        <v>0.99687999999999999</v>
      </c>
      <c r="Q64" s="30" t="s">
        <v>569</v>
      </c>
      <c r="R64" s="30">
        <v>0</v>
      </c>
      <c r="S64" s="30" t="s">
        <v>57</v>
      </c>
      <c r="T64" s="30">
        <v>0.316</v>
      </c>
      <c r="U64" s="89">
        <v>1.57E-12</v>
      </c>
      <c r="V64" s="90">
        <v>3.146096</v>
      </c>
    </row>
    <row r="65" spans="1:22" x14ac:dyDescent="0.2">
      <c r="A65" s="30" t="s">
        <v>50</v>
      </c>
      <c r="B65" s="30" t="s">
        <v>51</v>
      </c>
      <c r="C65" s="30" t="s">
        <v>271</v>
      </c>
      <c r="D65" s="30" t="s">
        <v>272</v>
      </c>
      <c r="E65" s="30">
        <v>9</v>
      </c>
      <c r="F65" s="30">
        <v>81794660</v>
      </c>
      <c r="G65" s="30">
        <v>79179745</v>
      </c>
      <c r="H65" s="30" t="s">
        <v>54</v>
      </c>
      <c r="I65" s="30" t="s">
        <v>112</v>
      </c>
      <c r="J65" s="30">
        <v>4.3900000000000002E-2</v>
      </c>
      <c r="K65" s="30">
        <v>2387</v>
      </c>
      <c r="L65" s="89">
        <v>1.5299999999999999E-12</v>
      </c>
      <c r="M65" s="90">
        <v>17.812799999999999</v>
      </c>
      <c r="N65" s="90">
        <v>2.5190000000000001</v>
      </c>
      <c r="O65" s="30">
        <v>0</v>
      </c>
      <c r="P65" s="90">
        <v>0.93059999999999998</v>
      </c>
      <c r="Q65" s="30" t="s">
        <v>273</v>
      </c>
      <c r="R65" s="30">
        <v>0</v>
      </c>
      <c r="S65" s="30" t="s">
        <v>57</v>
      </c>
      <c r="T65" s="30">
        <v>4.2930000000000001</v>
      </c>
      <c r="U65" s="89">
        <v>1.5900000000000001E-12</v>
      </c>
      <c r="V65" s="90">
        <v>2.5188259999999998</v>
      </c>
    </row>
    <row r="66" spans="1:22" x14ac:dyDescent="0.2">
      <c r="A66" s="30" t="s">
        <v>50</v>
      </c>
      <c r="B66" s="30" t="s">
        <v>610</v>
      </c>
      <c r="C66" s="30" t="s">
        <v>734</v>
      </c>
      <c r="D66" s="30" t="s">
        <v>735</v>
      </c>
      <c r="E66" s="30">
        <v>5</v>
      </c>
      <c r="F66" s="30">
        <v>18672216</v>
      </c>
      <c r="G66" s="30">
        <v>18672107</v>
      </c>
      <c r="H66" s="30" t="s">
        <v>54</v>
      </c>
      <c r="I66" s="30" t="s">
        <v>112</v>
      </c>
      <c r="J66" s="30">
        <v>6.0699999999999997E-2</v>
      </c>
      <c r="K66" s="30">
        <v>2387</v>
      </c>
      <c r="L66" s="89">
        <v>2.0100000000000001E-12</v>
      </c>
      <c r="M66" s="90">
        <v>-0.90090000000000003</v>
      </c>
      <c r="N66" s="90">
        <v>0.128</v>
      </c>
      <c r="O66" s="30">
        <v>0</v>
      </c>
      <c r="P66" s="90">
        <v>0.98152857100000002</v>
      </c>
      <c r="Q66" s="30" t="s">
        <v>736</v>
      </c>
      <c r="R66" s="30">
        <v>28503</v>
      </c>
      <c r="S66" s="30" t="s">
        <v>75</v>
      </c>
      <c r="T66" s="30">
        <v>5.98</v>
      </c>
      <c r="U66" s="89">
        <v>2.0900000000000002E-12</v>
      </c>
      <c r="V66" s="90">
        <v>0.12808800000000001</v>
      </c>
    </row>
    <row r="67" spans="1:22" x14ac:dyDescent="0.2">
      <c r="A67" s="30" t="s">
        <v>50</v>
      </c>
      <c r="B67" s="30" t="s">
        <v>446</v>
      </c>
      <c r="C67" s="30" t="s">
        <v>585</v>
      </c>
      <c r="D67" s="30" t="s">
        <v>586</v>
      </c>
      <c r="E67" s="30">
        <v>15</v>
      </c>
      <c r="F67" s="30">
        <v>37551352</v>
      </c>
      <c r="G67" s="30">
        <v>37259151</v>
      </c>
      <c r="H67" s="30" t="s">
        <v>587</v>
      </c>
      <c r="I67" s="30" t="s">
        <v>112</v>
      </c>
      <c r="J67" s="30">
        <v>0.30590000000000001</v>
      </c>
      <c r="K67" s="30">
        <v>2387</v>
      </c>
      <c r="L67" s="89">
        <v>2.4400000000000001E-12</v>
      </c>
      <c r="M67" s="90">
        <v>-16.0092</v>
      </c>
      <c r="N67" s="90">
        <v>2.2850000000000001</v>
      </c>
      <c r="O67" s="30">
        <v>0</v>
      </c>
      <c r="P67" s="90">
        <v>0.96577500000000005</v>
      </c>
      <c r="Q67" s="30" t="s">
        <v>588</v>
      </c>
      <c r="R67" s="30">
        <v>0</v>
      </c>
      <c r="S67" s="30" t="s">
        <v>79</v>
      </c>
      <c r="T67" s="30">
        <v>0.85199999999999998</v>
      </c>
      <c r="U67" s="89">
        <v>2.5299999999999999E-12</v>
      </c>
      <c r="V67" s="90">
        <v>2.2847599999999999</v>
      </c>
    </row>
    <row r="68" spans="1:22" x14ac:dyDescent="0.2">
      <c r="A68" s="30" t="s">
        <v>50</v>
      </c>
      <c r="B68" s="30" t="s">
        <v>51</v>
      </c>
      <c r="C68" s="30" t="s">
        <v>371</v>
      </c>
      <c r="D68" s="30" t="s">
        <v>372</v>
      </c>
      <c r="E68" s="30">
        <v>17</v>
      </c>
      <c r="F68" s="30">
        <v>39319584</v>
      </c>
      <c r="G68" s="30">
        <v>41163332</v>
      </c>
      <c r="H68" s="30" t="s">
        <v>54</v>
      </c>
      <c r="I68" s="30" t="s">
        <v>85</v>
      </c>
      <c r="J68" s="30">
        <v>7.3300000000000004E-2</v>
      </c>
      <c r="K68" s="30">
        <v>2387</v>
      </c>
      <c r="L68" s="89">
        <v>3.4300000000000001E-12</v>
      </c>
      <c r="M68" s="90">
        <v>18.222799999999999</v>
      </c>
      <c r="N68" s="90">
        <v>2.6190000000000002</v>
      </c>
      <c r="O68" s="30">
        <v>0</v>
      </c>
      <c r="P68" s="90">
        <v>0.95504999999999995</v>
      </c>
      <c r="Q68" s="30" t="s">
        <v>373</v>
      </c>
      <c r="R68" s="30">
        <v>5787</v>
      </c>
      <c r="S68" s="30" t="s">
        <v>75</v>
      </c>
      <c r="T68" s="30">
        <v>0.46</v>
      </c>
      <c r="U68" s="89">
        <v>3.5600000000000002E-12</v>
      </c>
      <c r="V68" s="90">
        <v>2.618595</v>
      </c>
    </row>
    <row r="69" spans="1:22" x14ac:dyDescent="0.2">
      <c r="A69" s="30" t="s">
        <v>50</v>
      </c>
      <c r="B69" s="30" t="s">
        <v>51</v>
      </c>
      <c r="C69" s="30" t="s">
        <v>121</v>
      </c>
      <c r="D69" s="30" t="s">
        <v>122</v>
      </c>
      <c r="E69" s="30">
        <v>2</v>
      </c>
      <c r="F69" s="30">
        <v>156367932</v>
      </c>
      <c r="G69" s="30">
        <v>155511420</v>
      </c>
      <c r="H69" s="30" t="s">
        <v>60</v>
      </c>
      <c r="I69" s="30" t="s">
        <v>61</v>
      </c>
      <c r="J69" s="30">
        <v>0.87519999999999998</v>
      </c>
      <c r="K69" s="30">
        <v>2387</v>
      </c>
      <c r="L69" s="89">
        <v>4.5200000000000001E-12</v>
      </c>
      <c r="M69" s="90">
        <v>14.0886</v>
      </c>
      <c r="N69" s="90">
        <v>2.036</v>
      </c>
      <c r="O69" s="30">
        <v>0</v>
      </c>
      <c r="P69" s="90">
        <v>0.99264285699999999</v>
      </c>
      <c r="Q69" s="30" t="s">
        <v>123</v>
      </c>
      <c r="R69" s="30">
        <v>20690</v>
      </c>
      <c r="S69" s="30" t="s">
        <v>75</v>
      </c>
      <c r="T69" s="30">
        <v>0.92500000000000004</v>
      </c>
      <c r="U69" s="89">
        <v>4.6899999999999996E-12</v>
      </c>
      <c r="V69" s="90">
        <v>2.035917</v>
      </c>
    </row>
    <row r="70" spans="1:22" x14ac:dyDescent="0.2">
      <c r="A70" s="30" t="s">
        <v>50</v>
      </c>
      <c r="B70" s="30" t="s">
        <v>51</v>
      </c>
      <c r="C70" s="30" t="s">
        <v>332</v>
      </c>
      <c r="D70" s="30" t="s">
        <v>333</v>
      </c>
      <c r="E70" s="30">
        <v>13</v>
      </c>
      <c r="F70" s="30">
        <v>99773993</v>
      </c>
      <c r="G70" s="30">
        <v>99121739</v>
      </c>
      <c r="H70" s="30" t="s">
        <v>60</v>
      </c>
      <c r="I70" s="30" t="s">
        <v>334</v>
      </c>
      <c r="J70" s="30">
        <v>0.14630000000000001</v>
      </c>
      <c r="K70" s="30">
        <v>2387</v>
      </c>
      <c r="L70" s="89">
        <v>9.89E-14</v>
      </c>
      <c r="M70" s="90">
        <v>-14.3283</v>
      </c>
      <c r="N70" s="90">
        <v>1.925</v>
      </c>
      <c r="O70" s="30">
        <v>2.4</v>
      </c>
      <c r="P70" s="90">
        <v>0.99352857100000003</v>
      </c>
      <c r="Q70" s="30" t="s">
        <v>335</v>
      </c>
      <c r="R70" s="30">
        <v>42301</v>
      </c>
      <c r="S70" s="30" t="s">
        <v>75</v>
      </c>
      <c r="T70" s="30">
        <v>2.46</v>
      </c>
      <c r="U70" s="89">
        <v>6.0099999999999996E-12</v>
      </c>
      <c r="V70" s="90">
        <v>2.070049</v>
      </c>
    </row>
    <row r="71" spans="1:22" x14ac:dyDescent="0.2">
      <c r="A71" s="30" t="s">
        <v>50</v>
      </c>
      <c r="B71" s="30" t="s">
        <v>51</v>
      </c>
      <c r="C71" s="30" t="s">
        <v>377</v>
      </c>
      <c r="D71" s="30" t="s">
        <v>378</v>
      </c>
      <c r="E71" s="30">
        <v>17</v>
      </c>
      <c r="F71" s="30">
        <v>65758797</v>
      </c>
      <c r="G71" s="30">
        <v>67762681</v>
      </c>
      <c r="H71" s="30" t="s">
        <v>60</v>
      </c>
      <c r="I71" s="30" t="s">
        <v>73</v>
      </c>
      <c r="J71" s="30">
        <v>5.5599999999999997E-2</v>
      </c>
      <c r="K71" s="30">
        <v>2387</v>
      </c>
      <c r="L71" s="89">
        <v>7.0100000000000002E-12</v>
      </c>
      <c r="M71" s="90">
        <v>-15.188000000000001</v>
      </c>
      <c r="N71" s="90">
        <v>2.2149999999999999</v>
      </c>
      <c r="O71" s="30">
        <v>0</v>
      </c>
      <c r="P71" s="90">
        <v>0.91433333299999997</v>
      </c>
      <c r="Q71" s="30" t="s">
        <v>379</v>
      </c>
      <c r="R71" s="30">
        <v>48214</v>
      </c>
      <c r="S71" s="30" t="s">
        <v>75</v>
      </c>
      <c r="T71" s="30">
        <v>0.40200000000000002</v>
      </c>
      <c r="U71" s="89">
        <v>7.2700000000000003E-12</v>
      </c>
      <c r="V71" s="90">
        <v>2.214804</v>
      </c>
    </row>
    <row r="72" spans="1:22" x14ac:dyDescent="0.2">
      <c r="A72" s="30" t="s">
        <v>50</v>
      </c>
      <c r="B72" s="30" t="s">
        <v>51</v>
      </c>
      <c r="C72" s="30" t="s">
        <v>92</v>
      </c>
      <c r="D72" s="30" t="s">
        <v>93</v>
      </c>
      <c r="E72" s="30">
        <v>1</v>
      </c>
      <c r="F72" s="30">
        <v>199583168</v>
      </c>
      <c r="G72" s="30">
        <v>199614040</v>
      </c>
      <c r="H72" s="30" t="s">
        <v>61</v>
      </c>
      <c r="I72" s="30" t="s">
        <v>94</v>
      </c>
      <c r="J72" s="30">
        <v>0.27189999999999998</v>
      </c>
      <c r="K72" s="30">
        <v>2387</v>
      </c>
      <c r="L72" s="89">
        <v>7.2799999999999997E-12</v>
      </c>
      <c r="M72" s="90">
        <v>12.0038</v>
      </c>
      <c r="N72" s="90">
        <v>1.752</v>
      </c>
      <c r="O72" s="30">
        <v>0</v>
      </c>
      <c r="P72" s="90">
        <v>0.98613333299999995</v>
      </c>
      <c r="Q72" s="30" t="s">
        <v>95</v>
      </c>
      <c r="R72" s="30">
        <v>0</v>
      </c>
      <c r="S72" s="30" t="s">
        <v>57</v>
      </c>
      <c r="T72" s="30">
        <v>1.298</v>
      </c>
      <c r="U72" s="89">
        <v>7.5599999999999993E-12</v>
      </c>
      <c r="V72" s="90">
        <v>1.751865</v>
      </c>
    </row>
    <row r="73" spans="1:22" x14ac:dyDescent="0.2">
      <c r="A73" s="30" t="s">
        <v>50</v>
      </c>
      <c r="B73" s="30" t="s">
        <v>446</v>
      </c>
      <c r="C73" s="30" t="s">
        <v>361</v>
      </c>
      <c r="D73" s="30" t="s">
        <v>362</v>
      </c>
      <c r="E73" s="30">
        <v>16</v>
      </c>
      <c r="F73" s="30">
        <v>17947884</v>
      </c>
      <c r="G73" s="30">
        <v>17854027</v>
      </c>
      <c r="H73" s="30" t="s">
        <v>54</v>
      </c>
      <c r="I73" s="30" t="s">
        <v>112</v>
      </c>
      <c r="J73" s="30">
        <v>0.183</v>
      </c>
      <c r="K73" s="30">
        <v>2387</v>
      </c>
      <c r="L73" s="89">
        <v>7.4699999999999995E-12</v>
      </c>
      <c r="M73" s="90">
        <v>-12.486499999999999</v>
      </c>
      <c r="N73" s="90">
        <v>1.823</v>
      </c>
      <c r="O73" s="30">
        <v>0</v>
      </c>
      <c r="P73" s="90">
        <v>0.92410000000000003</v>
      </c>
      <c r="Q73" s="30" t="s">
        <v>363</v>
      </c>
      <c r="R73" s="30">
        <v>0</v>
      </c>
      <c r="S73" s="30" t="s">
        <v>91</v>
      </c>
      <c r="T73" s="30">
        <v>1.556</v>
      </c>
      <c r="U73" s="89">
        <v>7.7500000000000007E-12</v>
      </c>
      <c r="V73" s="90">
        <v>1.823256</v>
      </c>
    </row>
    <row r="74" spans="1:22" x14ac:dyDescent="0.2">
      <c r="A74" s="30" t="s">
        <v>50</v>
      </c>
      <c r="B74" s="30" t="s">
        <v>51</v>
      </c>
      <c r="C74" s="30" t="s">
        <v>136</v>
      </c>
      <c r="D74" s="30" t="s">
        <v>137</v>
      </c>
      <c r="E74" s="30">
        <v>3</v>
      </c>
      <c r="F74" s="30">
        <v>103827893</v>
      </c>
      <c r="G74" s="30">
        <v>104109049</v>
      </c>
      <c r="H74" s="30" t="s">
        <v>61</v>
      </c>
      <c r="I74" s="30" t="s">
        <v>94</v>
      </c>
      <c r="J74" s="30">
        <v>0.86060000000000003</v>
      </c>
      <c r="K74" s="30">
        <v>2387</v>
      </c>
      <c r="L74" s="89">
        <v>1.0099999999999999E-11</v>
      </c>
      <c r="M74" s="90">
        <v>21.997399999999999</v>
      </c>
      <c r="N74" s="90">
        <v>3.2320000000000002</v>
      </c>
      <c r="O74" s="30">
        <v>0</v>
      </c>
      <c r="P74" s="90">
        <v>0.96931999999999996</v>
      </c>
      <c r="Q74" s="30" t="s">
        <v>138</v>
      </c>
      <c r="R74" s="30">
        <v>0</v>
      </c>
      <c r="S74" s="30" t="s">
        <v>57</v>
      </c>
      <c r="T74" s="30">
        <v>0.35699999999999998</v>
      </c>
      <c r="U74" s="89">
        <v>1.0399999999999999E-11</v>
      </c>
      <c r="V74" s="90">
        <v>3.2322069999999998</v>
      </c>
    </row>
    <row r="75" spans="1:22" x14ac:dyDescent="0.2">
      <c r="A75" s="30" t="s">
        <v>50</v>
      </c>
      <c r="B75" s="30" t="s">
        <v>51</v>
      </c>
      <c r="C75" s="30" t="s">
        <v>208</v>
      </c>
      <c r="D75" s="30" t="s">
        <v>209</v>
      </c>
      <c r="E75" s="30">
        <v>6</v>
      </c>
      <c r="F75" s="30">
        <v>84774501</v>
      </c>
      <c r="G75" s="30">
        <v>84064782</v>
      </c>
      <c r="H75" s="30" t="s">
        <v>54</v>
      </c>
      <c r="I75" s="30" t="s">
        <v>61</v>
      </c>
      <c r="J75" s="30">
        <v>5.9499999999999997E-2</v>
      </c>
      <c r="K75" s="30">
        <v>2387</v>
      </c>
      <c r="L75" s="89">
        <v>1.29E-11</v>
      </c>
      <c r="M75" s="90">
        <v>24.4162</v>
      </c>
      <c r="N75" s="90">
        <v>3.6070000000000002</v>
      </c>
      <c r="O75" s="30">
        <v>0</v>
      </c>
      <c r="P75" s="90">
        <v>0.95136666700000005</v>
      </c>
      <c r="Q75" s="30" t="s">
        <v>210</v>
      </c>
      <c r="R75" s="30">
        <v>0</v>
      </c>
      <c r="S75" s="30" t="s">
        <v>57</v>
      </c>
      <c r="T75" s="30">
        <v>0.97699999999999998</v>
      </c>
      <c r="U75" s="89">
        <v>1.34E-11</v>
      </c>
      <c r="V75" s="90">
        <v>3.6067930000000001</v>
      </c>
    </row>
    <row r="76" spans="1:22" x14ac:dyDescent="0.2">
      <c r="A76" s="30" t="s">
        <v>50</v>
      </c>
      <c r="B76" s="30" t="s">
        <v>610</v>
      </c>
      <c r="C76" s="30" t="s">
        <v>722</v>
      </c>
      <c r="D76" s="30" t="s">
        <v>723</v>
      </c>
      <c r="E76" s="30">
        <v>4</v>
      </c>
      <c r="F76" s="30">
        <v>170192600</v>
      </c>
      <c r="G76" s="30">
        <v>169271449</v>
      </c>
      <c r="H76" s="30" t="s">
        <v>724</v>
      </c>
      <c r="I76" s="30" t="s">
        <v>54</v>
      </c>
      <c r="J76" s="30">
        <v>8.2699999999999996E-2</v>
      </c>
      <c r="K76" s="30">
        <v>2387</v>
      </c>
      <c r="L76" s="89">
        <v>1.41E-11</v>
      </c>
      <c r="M76" s="90">
        <v>-0.27560000000000001</v>
      </c>
      <c r="N76" s="90">
        <v>4.1000000000000002E-2</v>
      </c>
      <c r="O76" s="30">
        <v>0</v>
      </c>
      <c r="P76" s="90">
        <v>0.95650000000000002</v>
      </c>
      <c r="Q76" s="30" t="s">
        <v>725</v>
      </c>
      <c r="R76" s="30">
        <v>45466</v>
      </c>
      <c r="S76" s="30" t="s">
        <v>75</v>
      </c>
      <c r="T76" s="30">
        <v>0.60599999999999998</v>
      </c>
      <c r="U76" s="89">
        <v>1.46E-11</v>
      </c>
      <c r="V76" s="90">
        <v>4.0784000000000001E-2</v>
      </c>
    </row>
    <row r="77" spans="1:22" x14ac:dyDescent="0.2">
      <c r="A77" s="30" t="s">
        <v>50</v>
      </c>
      <c r="B77" s="30" t="s">
        <v>51</v>
      </c>
      <c r="C77" s="30" t="s">
        <v>162</v>
      </c>
      <c r="D77" s="30" t="s">
        <v>163</v>
      </c>
      <c r="E77" s="30">
        <v>4</v>
      </c>
      <c r="F77" s="30">
        <v>72691991</v>
      </c>
      <c r="G77" s="30">
        <v>71826274</v>
      </c>
      <c r="H77" s="30" t="s">
        <v>54</v>
      </c>
      <c r="I77" s="30" t="s">
        <v>61</v>
      </c>
      <c r="J77" s="30">
        <v>0.10539999999999999</v>
      </c>
      <c r="K77" s="30">
        <v>2387</v>
      </c>
      <c r="L77" s="89">
        <v>1.8700000000000001E-11</v>
      </c>
      <c r="M77" s="90">
        <v>6.1814999999999998</v>
      </c>
      <c r="N77" s="90">
        <v>0.92</v>
      </c>
      <c r="O77" s="30">
        <v>0</v>
      </c>
      <c r="P77" s="90">
        <v>0.85107142899999999</v>
      </c>
      <c r="Q77" s="30" t="s">
        <v>164</v>
      </c>
      <c r="R77" s="30">
        <v>91215</v>
      </c>
      <c r="S77" s="30" t="s">
        <v>75</v>
      </c>
      <c r="T77" s="30">
        <v>0.69499999999999995</v>
      </c>
      <c r="U77" s="89">
        <v>1.9399999999999999E-11</v>
      </c>
      <c r="V77" s="90">
        <v>0.92041399999999995</v>
      </c>
    </row>
    <row r="78" spans="1:22" x14ac:dyDescent="0.2">
      <c r="A78" s="30" t="s">
        <v>50</v>
      </c>
      <c r="B78" s="30" t="s">
        <v>610</v>
      </c>
      <c r="C78" s="30" t="s">
        <v>740</v>
      </c>
      <c r="D78" s="30" t="s">
        <v>741</v>
      </c>
      <c r="E78" s="30">
        <v>5</v>
      </c>
      <c r="F78" s="30">
        <v>54001019</v>
      </c>
      <c r="G78" s="30">
        <v>54705191</v>
      </c>
      <c r="H78" s="30" t="s">
        <v>54</v>
      </c>
      <c r="I78" s="30" t="s">
        <v>116</v>
      </c>
      <c r="J78" s="30">
        <v>4.82E-2</v>
      </c>
      <c r="K78" s="30">
        <v>2387</v>
      </c>
      <c r="L78" s="89">
        <v>2.2000000000000002E-11</v>
      </c>
      <c r="M78" s="90">
        <v>0.26450000000000001</v>
      </c>
      <c r="N78" s="90">
        <v>0.04</v>
      </c>
      <c r="O78" s="30">
        <v>0</v>
      </c>
      <c r="P78" s="90">
        <v>0.97319999999999995</v>
      </c>
      <c r="Q78" s="30" t="s">
        <v>742</v>
      </c>
      <c r="R78" s="30">
        <v>0</v>
      </c>
      <c r="S78" s="30" t="s">
        <v>57</v>
      </c>
      <c r="T78" s="30">
        <v>0.29799999999999999</v>
      </c>
      <c r="U78" s="89">
        <v>2.2800000000000001E-11</v>
      </c>
      <c r="V78" s="90">
        <v>3.9532999999999999E-2</v>
      </c>
    </row>
    <row r="79" spans="1:22" x14ac:dyDescent="0.2">
      <c r="A79" s="30" t="s">
        <v>50</v>
      </c>
      <c r="B79" s="30" t="s">
        <v>610</v>
      </c>
      <c r="C79" s="30" t="s">
        <v>844</v>
      </c>
      <c r="D79" s="30" t="s">
        <v>845</v>
      </c>
      <c r="E79" s="30">
        <v>9</v>
      </c>
      <c r="F79" s="30">
        <v>121778829</v>
      </c>
      <c r="G79" s="30">
        <v>119016551</v>
      </c>
      <c r="H79" s="30" t="s">
        <v>54</v>
      </c>
      <c r="I79" s="30" t="s">
        <v>116</v>
      </c>
      <c r="J79" s="30">
        <v>4.9299999999999997E-2</v>
      </c>
      <c r="K79" s="30">
        <v>2387</v>
      </c>
      <c r="L79" s="89">
        <v>2.4299999999999999E-11</v>
      </c>
      <c r="M79" s="90">
        <v>-0.2928</v>
      </c>
      <c r="N79" s="90">
        <v>4.3999999999999997E-2</v>
      </c>
      <c r="O79" s="30">
        <v>0</v>
      </c>
      <c r="P79" s="90">
        <v>0.93706</v>
      </c>
      <c r="Q79" s="30" t="s">
        <v>846</v>
      </c>
      <c r="R79" s="30">
        <v>0</v>
      </c>
      <c r="S79" s="30" t="s">
        <v>79</v>
      </c>
      <c r="T79" s="30">
        <v>2.2410000000000001</v>
      </c>
      <c r="U79" s="89">
        <v>2.5200000000000001E-11</v>
      </c>
      <c r="V79" s="90">
        <v>4.3847999999999998E-2</v>
      </c>
    </row>
    <row r="80" spans="1:22" x14ac:dyDescent="0.2">
      <c r="A80" s="30" t="s">
        <v>50</v>
      </c>
      <c r="B80" s="30" t="s">
        <v>51</v>
      </c>
      <c r="C80" s="30" t="s">
        <v>285</v>
      </c>
      <c r="D80" s="30" t="s">
        <v>286</v>
      </c>
      <c r="E80" s="30">
        <v>10</v>
      </c>
      <c r="F80" s="30">
        <v>58374257</v>
      </c>
      <c r="G80" s="30">
        <v>56614497</v>
      </c>
      <c r="H80" s="30" t="s">
        <v>60</v>
      </c>
      <c r="I80" s="30" t="s">
        <v>73</v>
      </c>
      <c r="J80" s="30">
        <v>9.3100000000000002E-2</v>
      </c>
      <c r="K80" s="30">
        <v>2387</v>
      </c>
      <c r="L80" s="89">
        <v>2.4499999999999999E-11</v>
      </c>
      <c r="M80" s="90">
        <v>-12.2804</v>
      </c>
      <c r="N80" s="90">
        <v>1.839</v>
      </c>
      <c r="O80" s="30">
        <v>0</v>
      </c>
      <c r="P80" s="90">
        <v>0.76124999999999998</v>
      </c>
      <c r="Q80" s="30" t="s">
        <v>287</v>
      </c>
      <c r="R80" s="30">
        <v>87</v>
      </c>
      <c r="S80" s="30" t="s">
        <v>288</v>
      </c>
      <c r="T80" s="30">
        <v>7.149</v>
      </c>
      <c r="U80" s="89">
        <v>2.5400000000000001E-11</v>
      </c>
      <c r="V80" s="90">
        <v>1.839415</v>
      </c>
    </row>
    <row r="81" spans="1:22" x14ac:dyDescent="0.2">
      <c r="A81" s="30" t="s">
        <v>50</v>
      </c>
      <c r="B81" s="30" t="s">
        <v>610</v>
      </c>
      <c r="C81" s="30" t="s">
        <v>702</v>
      </c>
      <c r="D81" s="30" t="s">
        <v>703</v>
      </c>
      <c r="E81" s="30">
        <v>4</v>
      </c>
      <c r="F81" s="30">
        <v>22505862</v>
      </c>
      <c r="G81" s="30">
        <v>22504239</v>
      </c>
      <c r="H81" s="30" t="s">
        <v>61</v>
      </c>
      <c r="I81" s="30" t="s">
        <v>65</v>
      </c>
      <c r="J81" s="30">
        <v>7.3300000000000004E-2</v>
      </c>
      <c r="K81" s="30">
        <v>2387</v>
      </c>
      <c r="L81" s="89">
        <v>2.5499999999999999E-11</v>
      </c>
      <c r="M81" s="90">
        <v>-0.32229999999999998</v>
      </c>
      <c r="N81" s="90">
        <v>4.8000000000000001E-2</v>
      </c>
      <c r="O81" s="30">
        <v>0</v>
      </c>
      <c r="P81" s="90">
        <v>0.997</v>
      </c>
      <c r="Q81" s="30" t="s">
        <v>704</v>
      </c>
      <c r="R81" s="30">
        <v>0</v>
      </c>
      <c r="S81" s="30" t="s">
        <v>57</v>
      </c>
      <c r="T81" s="30">
        <v>2.1459999999999999</v>
      </c>
      <c r="U81" s="89">
        <v>2.6400000000000001E-11</v>
      </c>
      <c r="V81" s="90">
        <v>4.8320000000000002E-2</v>
      </c>
    </row>
    <row r="82" spans="1:22" x14ac:dyDescent="0.2">
      <c r="A82" s="30" t="s">
        <v>50</v>
      </c>
      <c r="B82" s="30" t="s">
        <v>51</v>
      </c>
      <c r="C82" s="30" t="s">
        <v>339</v>
      </c>
      <c r="D82" s="30" t="s">
        <v>340</v>
      </c>
      <c r="E82" s="30">
        <v>14</v>
      </c>
      <c r="F82" s="30">
        <v>21606625</v>
      </c>
      <c r="G82" s="30">
        <v>21138466</v>
      </c>
      <c r="H82" s="30" t="s">
        <v>61</v>
      </c>
      <c r="I82" s="30" t="s">
        <v>65</v>
      </c>
      <c r="J82" s="30">
        <v>9.7699999999999995E-2</v>
      </c>
      <c r="K82" s="30">
        <v>2387</v>
      </c>
      <c r="L82" s="89">
        <v>3.1500000000000001E-11</v>
      </c>
      <c r="M82" s="90">
        <v>15.004099999999999</v>
      </c>
      <c r="N82" s="90">
        <v>2.2599999999999998</v>
      </c>
      <c r="O82" s="30">
        <v>0</v>
      </c>
      <c r="P82" s="90">
        <v>0.87182499999999996</v>
      </c>
      <c r="Q82" s="30" t="s">
        <v>341</v>
      </c>
      <c r="R82" s="30">
        <v>0</v>
      </c>
      <c r="S82" s="30" t="s">
        <v>79</v>
      </c>
      <c r="T82" s="30">
        <v>6.3879999999999999</v>
      </c>
      <c r="U82" s="89">
        <v>3.2600000000000002E-11</v>
      </c>
      <c r="V82" s="90">
        <v>2.2598780000000001</v>
      </c>
    </row>
    <row r="83" spans="1:22" x14ac:dyDescent="0.2">
      <c r="A83" s="30" t="s">
        <v>50</v>
      </c>
      <c r="B83" s="30" t="s">
        <v>446</v>
      </c>
      <c r="C83" s="30" t="s">
        <v>374</v>
      </c>
      <c r="D83" s="30" t="s">
        <v>375</v>
      </c>
      <c r="E83" s="30">
        <v>17</v>
      </c>
      <c r="F83" s="30">
        <v>57696183</v>
      </c>
      <c r="G83" s="30">
        <v>59618822</v>
      </c>
      <c r="H83" s="30" t="s">
        <v>54</v>
      </c>
      <c r="I83" s="30" t="s">
        <v>61</v>
      </c>
      <c r="J83" s="30">
        <v>5.2999999999999999E-2</v>
      </c>
      <c r="K83" s="30">
        <v>2387</v>
      </c>
      <c r="L83" s="89">
        <v>4.1700000000000002E-11</v>
      </c>
      <c r="M83" s="90">
        <v>-20.6251</v>
      </c>
      <c r="N83" s="90">
        <v>3.1259999999999999</v>
      </c>
      <c r="O83" s="30">
        <v>0</v>
      </c>
      <c r="P83" s="90">
        <v>0.74528000000000005</v>
      </c>
      <c r="Q83" s="30" t="s">
        <v>376</v>
      </c>
      <c r="R83" s="30">
        <v>44408</v>
      </c>
      <c r="S83" s="30" t="s">
        <v>75</v>
      </c>
      <c r="T83" s="30">
        <v>0.34699999999999998</v>
      </c>
      <c r="U83" s="89">
        <v>4.3199999999999997E-11</v>
      </c>
      <c r="V83" s="90">
        <v>3.1260690000000002</v>
      </c>
    </row>
    <row r="84" spans="1:22" x14ac:dyDescent="0.2">
      <c r="A84" s="30" t="s">
        <v>50</v>
      </c>
      <c r="B84" s="30" t="s">
        <v>610</v>
      </c>
      <c r="C84" s="30" t="s">
        <v>778</v>
      </c>
      <c r="D84" s="30" t="s">
        <v>779</v>
      </c>
      <c r="E84" s="30">
        <v>7</v>
      </c>
      <c r="F84" s="30">
        <v>47665311</v>
      </c>
      <c r="G84" s="30">
        <v>47625713</v>
      </c>
      <c r="H84" s="30" t="s">
        <v>112</v>
      </c>
      <c r="I84" s="30" t="s">
        <v>61</v>
      </c>
      <c r="J84" s="30">
        <v>6.2399999999999997E-2</v>
      </c>
      <c r="K84" s="30">
        <v>2387</v>
      </c>
      <c r="L84" s="89">
        <v>6.3999999999999999E-11</v>
      </c>
      <c r="M84" s="90">
        <v>0.18679999999999999</v>
      </c>
      <c r="N84" s="90">
        <v>2.9000000000000001E-2</v>
      </c>
      <c r="O84" s="30">
        <v>0</v>
      </c>
      <c r="P84" s="90">
        <v>0.9677</v>
      </c>
      <c r="Q84" s="30" t="s">
        <v>780</v>
      </c>
      <c r="R84" s="30">
        <v>14621</v>
      </c>
      <c r="S84" s="30" t="s">
        <v>75</v>
      </c>
      <c r="T84" s="30">
        <v>0.72099999999999997</v>
      </c>
      <c r="U84" s="89">
        <v>6.6200000000000001E-11</v>
      </c>
      <c r="V84" s="90">
        <v>2.8583999999999998E-2</v>
      </c>
    </row>
    <row r="85" spans="1:22" x14ac:dyDescent="0.2">
      <c r="A85" s="30" t="s">
        <v>50</v>
      </c>
      <c r="B85" s="30" t="s">
        <v>446</v>
      </c>
      <c r="C85" s="30" t="s">
        <v>136</v>
      </c>
      <c r="D85" s="30" t="s">
        <v>137</v>
      </c>
      <c r="E85" s="30">
        <v>3</v>
      </c>
      <c r="F85" s="30">
        <v>103827893</v>
      </c>
      <c r="G85" s="30">
        <v>104109049</v>
      </c>
      <c r="H85" s="30" t="s">
        <v>61</v>
      </c>
      <c r="I85" s="30" t="s">
        <v>94</v>
      </c>
      <c r="J85" s="30">
        <v>0.86070000000000002</v>
      </c>
      <c r="K85" s="30">
        <v>2387</v>
      </c>
      <c r="L85" s="89">
        <v>1.15E-10</v>
      </c>
      <c r="M85" s="90">
        <v>25.8233</v>
      </c>
      <c r="N85" s="90">
        <v>4.0060000000000002</v>
      </c>
      <c r="O85" s="30">
        <v>0</v>
      </c>
      <c r="P85" s="90">
        <v>0.96931999999999996</v>
      </c>
      <c r="Q85" s="30" t="s">
        <v>138</v>
      </c>
      <c r="R85" s="30">
        <v>0</v>
      </c>
      <c r="S85" s="30" t="s">
        <v>57</v>
      </c>
      <c r="T85" s="30">
        <v>3.137</v>
      </c>
      <c r="U85" s="89">
        <v>1.19E-10</v>
      </c>
      <c r="V85" s="90">
        <v>4.0062810000000004</v>
      </c>
    </row>
    <row r="86" spans="1:22" x14ac:dyDescent="0.2">
      <c r="A86" s="30" t="s">
        <v>50</v>
      </c>
      <c r="B86" s="30" t="s">
        <v>446</v>
      </c>
      <c r="C86" s="30" t="s">
        <v>447</v>
      </c>
      <c r="D86" s="30" t="s">
        <v>448</v>
      </c>
      <c r="E86" s="30">
        <v>1</v>
      </c>
      <c r="F86" s="30">
        <v>190027012</v>
      </c>
      <c r="G86" s="30">
        <v>190057882</v>
      </c>
      <c r="H86" s="30" t="s">
        <v>60</v>
      </c>
      <c r="I86" s="30" t="s">
        <v>73</v>
      </c>
      <c r="J86" s="30">
        <v>0.1371</v>
      </c>
      <c r="K86" s="30">
        <v>2387</v>
      </c>
      <c r="L86" s="89">
        <v>1.2E-10</v>
      </c>
      <c r="M86" s="90">
        <v>16.4344</v>
      </c>
      <c r="N86" s="90">
        <v>2.552</v>
      </c>
      <c r="O86" s="30">
        <v>0</v>
      </c>
      <c r="P86" s="90">
        <v>0.93440000000000001</v>
      </c>
      <c r="Q86" s="30" t="s">
        <v>449</v>
      </c>
      <c r="R86" s="30">
        <v>10276</v>
      </c>
      <c r="S86" s="30" t="s">
        <v>75</v>
      </c>
      <c r="T86" s="30">
        <v>0.69499999999999995</v>
      </c>
      <c r="U86" s="89">
        <v>1.2400000000000001E-10</v>
      </c>
      <c r="V86" s="90">
        <v>2.5523030000000002</v>
      </c>
    </row>
    <row r="87" spans="1:22" x14ac:dyDescent="0.2">
      <c r="A87" s="30" t="s">
        <v>50</v>
      </c>
      <c r="B87" s="30" t="s">
        <v>51</v>
      </c>
      <c r="C87" s="30" t="s">
        <v>156</v>
      </c>
      <c r="D87" s="30" t="s">
        <v>157</v>
      </c>
      <c r="E87" s="30">
        <v>4</v>
      </c>
      <c r="F87" s="30">
        <v>26676955</v>
      </c>
      <c r="G87" s="30">
        <v>26675333</v>
      </c>
      <c r="H87" s="30" t="s">
        <v>54</v>
      </c>
      <c r="I87" s="30" t="s">
        <v>61</v>
      </c>
      <c r="J87" s="30">
        <v>4.7899999999999998E-2</v>
      </c>
      <c r="K87" s="30">
        <v>2387</v>
      </c>
      <c r="L87" s="89">
        <v>1.42E-10</v>
      </c>
      <c r="M87" s="90">
        <v>-8.6122999999999994</v>
      </c>
      <c r="N87" s="90">
        <v>1.343</v>
      </c>
      <c r="O87" s="30">
        <v>0</v>
      </c>
      <c r="P87" s="90">
        <v>0.97389999999999999</v>
      </c>
      <c r="Q87" s="30" t="s">
        <v>158</v>
      </c>
      <c r="R87" s="30">
        <v>10730</v>
      </c>
      <c r="S87" s="30" t="s">
        <v>75</v>
      </c>
      <c r="T87" s="30">
        <v>0.14299999999999999</v>
      </c>
      <c r="U87" s="89">
        <v>1.4700000000000001E-10</v>
      </c>
      <c r="V87" s="90">
        <v>1.342851</v>
      </c>
    </row>
    <row r="88" spans="1:22" x14ac:dyDescent="0.2">
      <c r="A88" s="30" t="s">
        <v>50</v>
      </c>
      <c r="B88" s="30" t="s">
        <v>446</v>
      </c>
      <c r="C88" s="30" t="s">
        <v>491</v>
      </c>
      <c r="D88" s="30" t="s">
        <v>492</v>
      </c>
      <c r="E88" s="30">
        <v>3</v>
      </c>
      <c r="F88" s="30">
        <v>119446971</v>
      </c>
      <c r="G88" s="30">
        <v>119728124</v>
      </c>
      <c r="H88" s="30" t="s">
        <v>61</v>
      </c>
      <c r="I88" s="30" t="s">
        <v>493</v>
      </c>
      <c r="J88" s="30">
        <v>5.62E-2</v>
      </c>
      <c r="K88" s="30">
        <v>2387</v>
      </c>
      <c r="L88" s="89">
        <v>6.6200000000000001E-16</v>
      </c>
      <c r="M88" s="90">
        <v>20.374099999999999</v>
      </c>
      <c r="N88" s="90">
        <v>2.5219999999999998</v>
      </c>
      <c r="O88" s="30">
        <v>34.4</v>
      </c>
      <c r="P88" s="90">
        <v>0.998</v>
      </c>
      <c r="Q88" s="30" t="s">
        <v>494</v>
      </c>
      <c r="R88" s="30">
        <v>0</v>
      </c>
      <c r="S88" s="30" t="s">
        <v>57</v>
      </c>
      <c r="T88" s="30">
        <v>0.32300000000000001</v>
      </c>
      <c r="U88" s="89">
        <v>2.01E-10</v>
      </c>
      <c r="V88" s="90">
        <v>3.2732070000000002</v>
      </c>
    </row>
    <row r="89" spans="1:22" x14ac:dyDescent="0.2">
      <c r="A89" s="30" t="s">
        <v>50</v>
      </c>
      <c r="B89" s="30" t="s">
        <v>610</v>
      </c>
      <c r="C89" s="30" t="s">
        <v>495</v>
      </c>
      <c r="D89" s="30" t="s">
        <v>496</v>
      </c>
      <c r="E89" s="30">
        <v>3</v>
      </c>
      <c r="F89" s="30">
        <v>132753457</v>
      </c>
      <c r="G89" s="30">
        <v>133034613</v>
      </c>
      <c r="H89" s="30" t="s">
        <v>54</v>
      </c>
      <c r="I89" s="30" t="s">
        <v>112</v>
      </c>
      <c r="J89" s="30">
        <v>0.2034</v>
      </c>
      <c r="K89" s="30">
        <v>2387</v>
      </c>
      <c r="L89" s="89">
        <v>2.4E-10</v>
      </c>
      <c r="M89" s="90">
        <v>-0.15060000000000001</v>
      </c>
      <c r="N89" s="90">
        <v>2.4E-2</v>
      </c>
      <c r="O89" s="30">
        <v>0</v>
      </c>
      <c r="P89" s="90">
        <v>0.92220000000000002</v>
      </c>
      <c r="Q89" s="30" t="s">
        <v>497</v>
      </c>
      <c r="R89" s="30">
        <v>1035</v>
      </c>
      <c r="S89" s="30" t="s">
        <v>75</v>
      </c>
      <c r="T89" s="30">
        <v>4.7889999999999997</v>
      </c>
      <c r="U89" s="89">
        <v>2.4800000000000002E-10</v>
      </c>
      <c r="V89" s="90">
        <v>2.3782000000000001E-2</v>
      </c>
    </row>
    <row r="90" spans="1:22" x14ac:dyDescent="0.2">
      <c r="A90" s="30" t="s">
        <v>50</v>
      </c>
      <c r="B90" s="30" t="s">
        <v>51</v>
      </c>
      <c r="C90" s="30" t="s">
        <v>313</v>
      </c>
      <c r="D90" s="30" t="s">
        <v>314</v>
      </c>
      <c r="E90" s="30">
        <v>11</v>
      </c>
      <c r="F90" s="30">
        <v>126995163</v>
      </c>
      <c r="G90" s="30">
        <v>127125268</v>
      </c>
      <c r="H90" s="30" t="s">
        <v>54</v>
      </c>
      <c r="I90" s="30" t="s">
        <v>61</v>
      </c>
      <c r="J90" s="30">
        <v>4.24E-2</v>
      </c>
      <c r="K90" s="30">
        <v>2387</v>
      </c>
      <c r="L90" s="89">
        <v>2.7E-10</v>
      </c>
      <c r="M90" s="90">
        <v>-13.277699999999999</v>
      </c>
      <c r="N90" s="90">
        <v>2.1030000000000002</v>
      </c>
      <c r="O90" s="30">
        <v>0</v>
      </c>
      <c r="P90" s="90">
        <v>0.96730000000000005</v>
      </c>
      <c r="Q90" s="30" t="s">
        <v>315</v>
      </c>
      <c r="R90" s="30">
        <v>31032</v>
      </c>
      <c r="S90" s="30" t="s">
        <v>75</v>
      </c>
      <c r="T90" s="30">
        <v>0.64700000000000002</v>
      </c>
      <c r="U90" s="89">
        <v>2.7800000000000002E-10</v>
      </c>
      <c r="V90" s="90">
        <v>2.1024539999999998</v>
      </c>
    </row>
    <row r="91" spans="1:22" x14ac:dyDescent="0.2">
      <c r="A91" s="30" t="s">
        <v>50</v>
      </c>
      <c r="B91" s="30" t="s">
        <v>51</v>
      </c>
      <c r="C91" s="30" t="s">
        <v>432</v>
      </c>
      <c r="D91" s="30" t="s">
        <v>433</v>
      </c>
      <c r="E91" s="30">
        <v>22</v>
      </c>
      <c r="F91" s="30">
        <v>39667794</v>
      </c>
      <c r="G91" s="30">
        <v>39271789</v>
      </c>
      <c r="H91" s="30" t="s">
        <v>60</v>
      </c>
      <c r="I91" s="30" t="s">
        <v>54</v>
      </c>
      <c r="J91" s="30">
        <v>0.95140000000000002</v>
      </c>
      <c r="K91" s="30">
        <v>2387</v>
      </c>
      <c r="L91" s="89">
        <v>2.8699999999999999E-10</v>
      </c>
      <c r="M91" s="90">
        <v>8.3404000000000007</v>
      </c>
      <c r="N91" s="90">
        <v>1.323</v>
      </c>
      <c r="O91" s="30">
        <v>0</v>
      </c>
      <c r="P91" s="90">
        <v>0.99844999999999995</v>
      </c>
      <c r="Q91" s="30" t="s">
        <v>434</v>
      </c>
      <c r="R91" s="30">
        <v>0</v>
      </c>
      <c r="S91" s="30" t="s">
        <v>57</v>
      </c>
      <c r="T91" s="30">
        <v>2.032</v>
      </c>
      <c r="U91" s="89">
        <v>2.9600000000000001E-10</v>
      </c>
      <c r="V91" s="90">
        <v>1.3226329999999999</v>
      </c>
    </row>
    <row r="92" spans="1:22" x14ac:dyDescent="0.2">
      <c r="A92" s="30" t="s">
        <v>50</v>
      </c>
      <c r="B92" s="30" t="s">
        <v>610</v>
      </c>
      <c r="C92" s="30" t="s">
        <v>743</v>
      </c>
      <c r="D92" s="30" t="s">
        <v>744</v>
      </c>
      <c r="E92" s="30">
        <v>5</v>
      </c>
      <c r="F92" s="30">
        <v>123374132</v>
      </c>
      <c r="G92" s="30">
        <v>124038439</v>
      </c>
      <c r="H92" s="30" t="s">
        <v>54</v>
      </c>
      <c r="I92" s="30" t="s">
        <v>112</v>
      </c>
      <c r="J92" s="30">
        <v>6.2199999999999998E-2</v>
      </c>
      <c r="K92" s="30">
        <v>2387</v>
      </c>
      <c r="L92" s="89">
        <v>4.4600000000000001E-10</v>
      </c>
      <c r="M92" s="90">
        <v>0.2336</v>
      </c>
      <c r="N92" s="90">
        <v>3.6999999999999998E-2</v>
      </c>
      <c r="O92" s="30">
        <v>92.2</v>
      </c>
      <c r="P92" s="90">
        <v>0.99870000000000003</v>
      </c>
      <c r="Q92" s="30" t="s">
        <v>745</v>
      </c>
      <c r="R92" s="30">
        <v>0</v>
      </c>
      <c r="S92" s="30" t="s">
        <v>57</v>
      </c>
      <c r="T92" s="30">
        <v>0.82</v>
      </c>
      <c r="U92" s="89">
        <v>4.6000000000000001E-10</v>
      </c>
      <c r="V92" s="90">
        <v>3.7447000000000001E-2</v>
      </c>
    </row>
    <row r="93" spans="1:22" x14ac:dyDescent="0.2">
      <c r="A93" s="30" t="s">
        <v>50</v>
      </c>
      <c r="B93" s="30" t="s">
        <v>610</v>
      </c>
      <c r="C93" s="30" t="s">
        <v>867</v>
      </c>
      <c r="D93" s="30" t="s">
        <v>868</v>
      </c>
      <c r="E93" s="30">
        <v>11</v>
      </c>
      <c r="F93" s="30">
        <v>92797213</v>
      </c>
      <c r="G93" s="30">
        <v>93064047</v>
      </c>
      <c r="H93" s="30" t="s">
        <v>61</v>
      </c>
      <c r="I93" s="30" t="s">
        <v>65</v>
      </c>
      <c r="J93" s="30">
        <v>9.3799999999999994E-2</v>
      </c>
      <c r="K93" s="30">
        <v>2387</v>
      </c>
      <c r="L93" s="89">
        <v>8.4299999999999998E-10</v>
      </c>
      <c r="M93" s="90">
        <v>-0.27879999999999999</v>
      </c>
      <c r="N93" s="90">
        <v>4.4999999999999998E-2</v>
      </c>
      <c r="O93" s="30">
        <v>0</v>
      </c>
      <c r="P93" s="90">
        <v>0.98880000000000001</v>
      </c>
      <c r="Q93" s="30" t="s">
        <v>869</v>
      </c>
      <c r="R93" s="30">
        <v>0</v>
      </c>
      <c r="S93" s="30" t="s">
        <v>57</v>
      </c>
      <c r="T93" s="30">
        <v>0.21199999999999999</v>
      </c>
      <c r="U93" s="89">
        <v>8.69E-10</v>
      </c>
      <c r="V93" s="90">
        <v>4.5428000000000003E-2</v>
      </c>
    </row>
    <row r="94" spans="1:22" x14ac:dyDescent="0.2">
      <c r="A94" s="30" t="s">
        <v>50</v>
      </c>
      <c r="B94" s="30" t="s">
        <v>51</v>
      </c>
      <c r="C94" s="30" t="s">
        <v>118</v>
      </c>
      <c r="D94" s="30" t="s">
        <v>119</v>
      </c>
      <c r="E94" s="30">
        <v>2</v>
      </c>
      <c r="F94" s="30">
        <v>118475071</v>
      </c>
      <c r="G94" s="30">
        <v>117717495</v>
      </c>
      <c r="H94" s="30" t="s">
        <v>54</v>
      </c>
      <c r="I94" s="30" t="s">
        <v>112</v>
      </c>
      <c r="J94" s="30">
        <v>0.1724</v>
      </c>
      <c r="K94" s="30">
        <v>2387</v>
      </c>
      <c r="L94" s="89">
        <v>9.590000000000001E-10</v>
      </c>
      <c r="M94" s="90">
        <v>11.5624</v>
      </c>
      <c r="N94" s="90">
        <v>1.891</v>
      </c>
      <c r="O94" s="30">
        <v>0</v>
      </c>
      <c r="P94" s="90">
        <v>0.87736666699999999</v>
      </c>
      <c r="Q94" s="30" t="s">
        <v>120</v>
      </c>
      <c r="R94" s="30">
        <v>12329</v>
      </c>
      <c r="S94" s="30" t="s">
        <v>75</v>
      </c>
      <c r="T94" s="30">
        <v>5.5439999999999996</v>
      </c>
      <c r="U94" s="89">
        <v>9.87E-10</v>
      </c>
      <c r="V94" s="90">
        <v>1.890469</v>
      </c>
    </row>
    <row r="95" spans="1:22" x14ac:dyDescent="0.2">
      <c r="A95" s="30" t="s">
        <v>50</v>
      </c>
      <c r="B95" s="30" t="s">
        <v>51</v>
      </c>
      <c r="C95" s="30" t="s">
        <v>205</v>
      </c>
      <c r="D95" s="30" t="s">
        <v>206</v>
      </c>
      <c r="E95" s="30">
        <v>6</v>
      </c>
      <c r="F95" s="30">
        <v>63035170</v>
      </c>
      <c r="G95" s="30">
        <v>62325265</v>
      </c>
      <c r="H95" s="30" t="s">
        <v>60</v>
      </c>
      <c r="I95" s="30" t="s">
        <v>54</v>
      </c>
      <c r="J95" s="30">
        <v>0.96050000000000002</v>
      </c>
      <c r="K95" s="30">
        <v>2387</v>
      </c>
      <c r="L95" s="89">
        <v>9.6100000000000009E-10</v>
      </c>
      <c r="M95" s="90">
        <v>-6.6340000000000003</v>
      </c>
      <c r="N95" s="90">
        <v>1.085</v>
      </c>
      <c r="O95" s="30">
        <v>0</v>
      </c>
      <c r="P95" s="90">
        <v>0.957057143</v>
      </c>
      <c r="Q95" s="30" t="s">
        <v>207</v>
      </c>
      <c r="R95" s="30">
        <v>0</v>
      </c>
      <c r="S95" s="30" t="s">
        <v>57</v>
      </c>
      <c r="T95" s="30">
        <v>4.5599999999999996</v>
      </c>
      <c r="U95" s="89">
        <v>9.900000000000001E-10</v>
      </c>
      <c r="V95" s="90">
        <v>1.0847420000000001</v>
      </c>
    </row>
    <row r="96" spans="1:22" x14ac:dyDescent="0.2">
      <c r="A96" s="30" t="s">
        <v>50</v>
      </c>
      <c r="B96" s="30" t="s">
        <v>610</v>
      </c>
      <c r="C96" s="30" t="s">
        <v>966</v>
      </c>
      <c r="D96" s="30" t="s">
        <v>967</v>
      </c>
      <c r="E96" s="30">
        <v>16</v>
      </c>
      <c r="F96" s="30">
        <v>75511492</v>
      </c>
      <c r="G96" s="30">
        <v>75477594</v>
      </c>
      <c r="H96" s="30" t="s">
        <v>54</v>
      </c>
      <c r="I96" s="30" t="s">
        <v>112</v>
      </c>
      <c r="J96" s="30">
        <v>5.4600000000000003E-2</v>
      </c>
      <c r="K96" s="30">
        <v>2387</v>
      </c>
      <c r="L96" s="89">
        <v>1.1200000000000001E-9</v>
      </c>
      <c r="M96" s="90">
        <v>-0.90429999999999999</v>
      </c>
      <c r="N96" s="90">
        <v>0.14899999999999999</v>
      </c>
      <c r="O96" s="30">
        <v>0</v>
      </c>
      <c r="P96" s="90">
        <v>0.98075000000000001</v>
      </c>
      <c r="Q96" s="30" t="s">
        <v>968</v>
      </c>
      <c r="R96" s="30">
        <v>0</v>
      </c>
      <c r="S96" s="30" t="s">
        <v>57</v>
      </c>
      <c r="T96" s="30">
        <v>0.89600000000000002</v>
      </c>
      <c r="U96" s="89">
        <v>1.1599999999999999E-9</v>
      </c>
      <c r="V96" s="90">
        <v>0.148476</v>
      </c>
    </row>
    <row r="97" spans="1:22" x14ac:dyDescent="0.2">
      <c r="A97" s="30" t="s">
        <v>50</v>
      </c>
      <c r="B97" s="30" t="s">
        <v>610</v>
      </c>
      <c r="C97" s="30" t="s">
        <v>870</v>
      </c>
      <c r="D97" s="30" t="s">
        <v>871</v>
      </c>
      <c r="E97" s="30">
        <v>11</v>
      </c>
      <c r="F97" s="30">
        <v>103382366</v>
      </c>
      <c r="G97" s="30">
        <v>103511638</v>
      </c>
      <c r="H97" s="30" t="s">
        <v>89</v>
      </c>
      <c r="I97" s="30" t="s">
        <v>112</v>
      </c>
      <c r="J97" s="30">
        <v>0.7036</v>
      </c>
      <c r="K97" s="30">
        <v>2387</v>
      </c>
      <c r="L97" s="89">
        <v>1.2400000000000001E-9</v>
      </c>
      <c r="M97" s="90">
        <v>-0.23899999999999999</v>
      </c>
      <c r="N97" s="90">
        <v>3.9E-2</v>
      </c>
      <c r="O97" s="30">
        <v>0</v>
      </c>
      <c r="P97" s="90">
        <v>0.96525000000000005</v>
      </c>
      <c r="Q97" s="30" t="s">
        <v>872</v>
      </c>
      <c r="R97" s="30">
        <v>26984</v>
      </c>
      <c r="S97" s="30" t="s">
        <v>75</v>
      </c>
      <c r="T97" s="30">
        <v>10.47</v>
      </c>
      <c r="U97" s="89">
        <v>1.27E-9</v>
      </c>
      <c r="V97" s="90">
        <v>3.934E-2</v>
      </c>
    </row>
    <row r="98" spans="1:22" x14ac:dyDescent="0.2">
      <c r="A98" s="30" t="s">
        <v>50</v>
      </c>
      <c r="B98" s="30" t="s">
        <v>51</v>
      </c>
      <c r="C98" s="30" t="s">
        <v>364</v>
      </c>
      <c r="D98" s="30" t="s">
        <v>365</v>
      </c>
      <c r="E98" s="30">
        <v>16</v>
      </c>
      <c r="F98" s="30">
        <v>88009140</v>
      </c>
      <c r="G98" s="30">
        <v>87975534</v>
      </c>
      <c r="H98" s="30" t="s">
        <v>366</v>
      </c>
      <c r="I98" s="30" t="s">
        <v>112</v>
      </c>
      <c r="J98" s="30">
        <v>0.84509999999999996</v>
      </c>
      <c r="K98" s="30">
        <v>2387</v>
      </c>
      <c r="L98" s="89">
        <v>1.8E-9</v>
      </c>
      <c r="M98" s="90">
        <v>13.303100000000001</v>
      </c>
      <c r="N98" s="90">
        <v>2.2120000000000002</v>
      </c>
      <c r="O98" s="30">
        <v>0</v>
      </c>
      <c r="P98" s="90">
        <v>0.863425</v>
      </c>
      <c r="Q98" s="30" t="s">
        <v>367</v>
      </c>
      <c r="R98" s="30">
        <v>39002</v>
      </c>
      <c r="S98" s="30" t="s">
        <v>75</v>
      </c>
      <c r="T98" s="30">
        <v>1.7270000000000001</v>
      </c>
      <c r="U98" s="89">
        <v>1.85E-9</v>
      </c>
      <c r="V98" s="90">
        <v>2.2115109999999998</v>
      </c>
    </row>
    <row r="99" spans="1:22" x14ac:dyDescent="0.2">
      <c r="A99" s="30" t="s">
        <v>50</v>
      </c>
      <c r="B99" s="30" t="s">
        <v>610</v>
      </c>
      <c r="C99" s="30" t="s">
        <v>810</v>
      </c>
      <c r="D99" s="30" t="s">
        <v>811</v>
      </c>
      <c r="E99" s="30">
        <v>8</v>
      </c>
      <c r="F99" s="30">
        <v>80136197</v>
      </c>
      <c r="G99" s="30">
        <v>79223962</v>
      </c>
      <c r="H99" s="30" t="s">
        <v>60</v>
      </c>
      <c r="I99" s="30" t="s">
        <v>54</v>
      </c>
      <c r="J99" s="30">
        <v>2.4299999999999999E-2</v>
      </c>
      <c r="K99" s="30">
        <v>4589</v>
      </c>
      <c r="L99" s="89">
        <v>2.2699999999999998E-9</v>
      </c>
      <c r="M99" s="90">
        <v>0.14019999999999999</v>
      </c>
      <c r="N99" s="90">
        <v>2.4E-2</v>
      </c>
      <c r="O99" s="30">
        <v>0</v>
      </c>
      <c r="P99" s="90">
        <v>0.99446000000000001</v>
      </c>
      <c r="Q99" s="30" t="s">
        <v>812</v>
      </c>
      <c r="R99" s="30">
        <v>7713</v>
      </c>
      <c r="S99" s="30" t="s">
        <v>75</v>
      </c>
      <c r="T99" s="30">
        <v>0.33300000000000002</v>
      </c>
      <c r="U99" s="89">
        <v>2.33E-9</v>
      </c>
      <c r="V99" s="90">
        <v>2.3451E-2</v>
      </c>
    </row>
    <row r="100" spans="1:22" x14ac:dyDescent="0.2">
      <c r="A100" s="30" t="s">
        <v>50</v>
      </c>
      <c r="B100" s="30" t="s">
        <v>51</v>
      </c>
      <c r="C100" s="30" t="s">
        <v>189</v>
      </c>
      <c r="D100" s="30" t="s">
        <v>190</v>
      </c>
      <c r="E100" s="30">
        <v>5</v>
      </c>
      <c r="F100" s="30">
        <v>135387678</v>
      </c>
      <c r="G100" s="30">
        <v>136051989</v>
      </c>
      <c r="H100" s="30" t="s">
        <v>61</v>
      </c>
      <c r="I100" s="30" t="s">
        <v>10067</v>
      </c>
      <c r="J100" s="30">
        <v>0.89249999999999996</v>
      </c>
      <c r="K100" s="30">
        <v>2387</v>
      </c>
      <c r="L100" s="89">
        <v>2.7799999999999999E-9</v>
      </c>
      <c r="M100" s="90">
        <v>-10.851800000000001</v>
      </c>
      <c r="N100" s="90">
        <v>1.8260000000000001</v>
      </c>
      <c r="O100" s="30">
        <v>0</v>
      </c>
      <c r="P100" s="90">
        <v>0.99255714299999998</v>
      </c>
      <c r="Q100" s="30" t="s">
        <v>191</v>
      </c>
      <c r="R100" s="30">
        <v>22913</v>
      </c>
      <c r="S100" s="30" t="s">
        <v>75</v>
      </c>
      <c r="T100" s="30">
        <v>1.3420000000000001</v>
      </c>
      <c r="U100" s="89">
        <v>2.8499999999999999E-9</v>
      </c>
      <c r="V100" s="90">
        <v>1.8255790000000001</v>
      </c>
    </row>
    <row r="101" spans="1:22" x14ac:dyDescent="0.2">
      <c r="A101" s="30" t="s">
        <v>50</v>
      </c>
      <c r="B101" s="30" t="s">
        <v>446</v>
      </c>
      <c r="C101" s="30" t="s">
        <v>102</v>
      </c>
      <c r="D101" s="30" t="s">
        <v>103</v>
      </c>
      <c r="E101" s="30">
        <v>2</v>
      </c>
      <c r="F101" s="30">
        <v>43877156</v>
      </c>
      <c r="G101" s="30">
        <v>43650017</v>
      </c>
      <c r="H101" s="30" t="s">
        <v>60</v>
      </c>
      <c r="I101" s="30" t="s">
        <v>104</v>
      </c>
      <c r="J101" s="30">
        <v>0.2802</v>
      </c>
      <c r="K101" s="30">
        <v>2387</v>
      </c>
      <c r="L101" s="89">
        <v>3.36E-9</v>
      </c>
      <c r="M101" s="90">
        <v>12.357200000000001</v>
      </c>
      <c r="N101" s="90">
        <v>2.09</v>
      </c>
      <c r="O101" s="30">
        <v>0</v>
      </c>
      <c r="P101" s="90">
        <v>0.99754285700000001</v>
      </c>
      <c r="Q101" s="30" t="s">
        <v>105</v>
      </c>
      <c r="R101" s="30">
        <v>87</v>
      </c>
      <c r="S101" s="30" t="s">
        <v>288</v>
      </c>
      <c r="T101" s="30">
        <v>7.149</v>
      </c>
      <c r="U101" s="89">
        <v>3.46E-9</v>
      </c>
      <c r="V101" s="90">
        <v>2.089893</v>
      </c>
    </row>
    <row r="102" spans="1:22" x14ac:dyDescent="0.2">
      <c r="A102" s="30" t="s">
        <v>50</v>
      </c>
      <c r="B102" s="30" t="s">
        <v>51</v>
      </c>
      <c r="C102" s="30" t="s">
        <v>218</v>
      </c>
      <c r="D102" s="30" t="s">
        <v>219</v>
      </c>
      <c r="E102" s="30">
        <v>6</v>
      </c>
      <c r="F102" s="30">
        <v>129613066</v>
      </c>
      <c r="G102" s="30">
        <v>129291921</v>
      </c>
      <c r="H102" s="30" t="s">
        <v>60</v>
      </c>
      <c r="I102" s="30" t="s">
        <v>73</v>
      </c>
      <c r="J102" s="30">
        <v>7.46E-2</v>
      </c>
      <c r="K102" s="30">
        <v>2387</v>
      </c>
      <c r="L102" s="89">
        <v>3.6800000000000001E-9</v>
      </c>
      <c r="M102" s="90">
        <v>-11.3072</v>
      </c>
      <c r="N102" s="90">
        <v>1.917</v>
      </c>
      <c r="O102" s="30">
        <v>0</v>
      </c>
      <c r="P102" s="90">
        <v>0.95120000000000005</v>
      </c>
      <c r="Q102" s="30" t="s">
        <v>220</v>
      </c>
      <c r="R102" s="30">
        <v>15614</v>
      </c>
      <c r="S102" s="30" t="s">
        <v>91</v>
      </c>
      <c r="T102" s="30">
        <v>1.1339999999999999</v>
      </c>
      <c r="U102" s="89">
        <v>3.7900000000000004E-9</v>
      </c>
      <c r="V102" s="90">
        <v>1.917192</v>
      </c>
    </row>
    <row r="103" spans="1:22" x14ac:dyDescent="0.2">
      <c r="A103" s="30" t="s">
        <v>50</v>
      </c>
      <c r="B103" s="30" t="s">
        <v>51</v>
      </c>
      <c r="C103" s="30" t="s">
        <v>127</v>
      </c>
      <c r="D103" s="30" t="s">
        <v>128</v>
      </c>
      <c r="E103" s="30">
        <v>2</v>
      </c>
      <c r="F103" s="30">
        <v>220839305</v>
      </c>
      <c r="G103" s="30">
        <v>219974584</v>
      </c>
      <c r="H103" s="30" t="s">
        <v>60</v>
      </c>
      <c r="I103" s="30" t="s">
        <v>73</v>
      </c>
      <c r="J103" s="30">
        <v>6.5199999999999994E-2</v>
      </c>
      <c r="K103" s="30">
        <v>2387</v>
      </c>
      <c r="L103" s="89">
        <v>4.1299999999999996E-9</v>
      </c>
      <c r="M103" s="90">
        <v>-20.699200000000001</v>
      </c>
      <c r="N103" s="90">
        <v>3.5209999999999999</v>
      </c>
      <c r="O103" s="30">
        <v>0</v>
      </c>
      <c r="P103" s="90">
        <v>0.98043333300000002</v>
      </c>
      <c r="Q103" s="30" t="s">
        <v>129</v>
      </c>
      <c r="R103" s="30">
        <v>9769</v>
      </c>
      <c r="S103" s="30" t="s">
        <v>75</v>
      </c>
      <c r="T103" s="30">
        <v>0.41699999999999998</v>
      </c>
      <c r="U103" s="89">
        <v>4.2400000000000002E-9</v>
      </c>
      <c r="V103" s="90">
        <v>3.5208349999999999</v>
      </c>
    </row>
    <row r="104" spans="1:22" x14ac:dyDescent="0.2">
      <c r="A104" s="30" t="s">
        <v>50</v>
      </c>
      <c r="B104" s="30" t="s">
        <v>51</v>
      </c>
      <c r="C104" s="30" t="s">
        <v>130</v>
      </c>
      <c r="D104" s="30" t="s">
        <v>131</v>
      </c>
      <c r="E104" s="30">
        <v>3</v>
      </c>
      <c r="F104" s="30">
        <v>21852704</v>
      </c>
      <c r="G104" s="30">
        <v>21811212</v>
      </c>
      <c r="H104" s="30" t="s">
        <v>54</v>
      </c>
      <c r="I104" s="30" t="s">
        <v>112</v>
      </c>
      <c r="J104" s="30">
        <v>0.97030000000000005</v>
      </c>
      <c r="K104" s="30">
        <v>4844</v>
      </c>
      <c r="L104" s="89">
        <v>4.2700000000000004E-9</v>
      </c>
      <c r="M104" s="90">
        <v>-7.1566999999999998</v>
      </c>
      <c r="N104" s="90">
        <v>1.2190000000000001</v>
      </c>
      <c r="O104" s="30">
        <v>0</v>
      </c>
      <c r="P104" s="90">
        <v>0.98724000000000001</v>
      </c>
      <c r="Q104" s="30" t="s">
        <v>132</v>
      </c>
      <c r="R104" s="30">
        <v>0</v>
      </c>
      <c r="S104" s="30" t="s">
        <v>57</v>
      </c>
      <c r="T104" s="30">
        <v>1.7350000000000001</v>
      </c>
      <c r="U104" s="89">
        <v>4.3899999999999999E-9</v>
      </c>
      <c r="V104" s="90">
        <v>1.218529</v>
      </c>
    </row>
    <row r="105" spans="1:22" x14ac:dyDescent="0.2">
      <c r="A105" s="30" t="s">
        <v>50</v>
      </c>
      <c r="B105" s="30" t="s">
        <v>610</v>
      </c>
      <c r="C105" s="30" t="s">
        <v>686</v>
      </c>
      <c r="D105" s="30" t="s">
        <v>687</v>
      </c>
      <c r="E105" s="30">
        <v>3</v>
      </c>
      <c r="F105" s="30">
        <v>154247299</v>
      </c>
      <c r="G105" s="30">
        <v>154529510</v>
      </c>
      <c r="H105" s="30" t="s">
        <v>54</v>
      </c>
      <c r="I105" s="30" t="s">
        <v>112</v>
      </c>
      <c r="J105" s="30">
        <v>0.1421</v>
      </c>
      <c r="K105" s="30">
        <v>2387</v>
      </c>
      <c r="L105" s="89">
        <v>4.3699999999999996E-9</v>
      </c>
      <c r="M105" s="90">
        <v>0.53720000000000001</v>
      </c>
      <c r="N105" s="90">
        <v>9.1999999999999998E-2</v>
      </c>
      <c r="O105" s="30">
        <v>0</v>
      </c>
      <c r="P105" s="90">
        <v>0.94393333300000004</v>
      </c>
      <c r="Q105" s="30" t="s">
        <v>688</v>
      </c>
      <c r="R105" s="30">
        <v>0</v>
      </c>
      <c r="S105" s="30" t="s">
        <v>57</v>
      </c>
      <c r="T105" s="30">
        <v>4.7610000000000001</v>
      </c>
      <c r="U105" s="89">
        <v>4.49E-9</v>
      </c>
      <c r="V105" s="90">
        <v>9.1514999999999999E-2</v>
      </c>
    </row>
    <row r="106" spans="1:22" x14ac:dyDescent="0.2">
      <c r="A106" s="30" t="s">
        <v>50</v>
      </c>
      <c r="B106" s="30" t="s">
        <v>51</v>
      </c>
      <c r="C106" s="30" t="s">
        <v>149</v>
      </c>
      <c r="D106" s="30" t="s">
        <v>150</v>
      </c>
      <c r="E106" s="30">
        <v>3</v>
      </c>
      <c r="F106" s="30">
        <v>188824788</v>
      </c>
      <c r="G106" s="30">
        <v>189106999</v>
      </c>
      <c r="H106" s="30" t="s">
        <v>60</v>
      </c>
      <c r="I106" s="30" t="s">
        <v>73</v>
      </c>
      <c r="J106" s="30">
        <v>6.54E-2</v>
      </c>
      <c r="K106" s="30">
        <v>2387</v>
      </c>
      <c r="L106" s="89">
        <v>5.3199999999999998E-9</v>
      </c>
      <c r="M106" s="90">
        <v>9.6722000000000001</v>
      </c>
      <c r="N106" s="90">
        <v>1.657</v>
      </c>
      <c r="O106" s="30">
        <v>0</v>
      </c>
      <c r="P106" s="90">
        <v>0.89975000000000005</v>
      </c>
      <c r="Q106" s="30" t="s">
        <v>151</v>
      </c>
      <c r="R106" s="30">
        <v>0</v>
      </c>
      <c r="S106" s="30" t="s">
        <v>152</v>
      </c>
      <c r="T106" s="30">
        <v>10.97</v>
      </c>
      <c r="U106" s="89">
        <v>5.4700000000000003E-9</v>
      </c>
      <c r="V106" s="90">
        <v>1.657111</v>
      </c>
    </row>
    <row r="107" spans="1:22" x14ac:dyDescent="0.2">
      <c r="A107" s="30" t="s">
        <v>50</v>
      </c>
      <c r="B107" s="30" t="s">
        <v>51</v>
      </c>
      <c r="C107" s="30" t="s">
        <v>139</v>
      </c>
      <c r="D107" s="30" t="s">
        <v>140</v>
      </c>
      <c r="E107" s="30">
        <v>3</v>
      </c>
      <c r="F107" s="30">
        <v>143333822</v>
      </c>
      <c r="G107" s="30">
        <v>143614980</v>
      </c>
      <c r="H107" s="30" t="s">
        <v>54</v>
      </c>
      <c r="I107" s="30" t="s">
        <v>61</v>
      </c>
      <c r="J107" s="30">
        <v>4.2999999999999997E-2</v>
      </c>
      <c r="K107" s="30">
        <v>2387</v>
      </c>
      <c r="L107" s="89">
        <v>5.4400000000000002E-9</v>
      </c>
      <c r="M107" s="90">
        <v>14.089</v>
      </c>
      <c r="N107" s="90">
        <v>2.415</v>
      </c>
      <c r="O107" s="30">
        <v>0</v>
      </c>
      <c r="P107" s="90">
        <v>0.94437499999999996</v>
      </c>
      <c r="Q107" s="30" t="s">
        <v>141</v>
      </c>
      <c r="R107" s="30">
        <v>0</v>
      </c>
      <c r="S107" s="30" t="s">
        <v>57</v>
      </c>
      <c r="T107" s="30">
        <v>3.5259999999999998</v>
      </c>
      <c r="U107" s="89">
        <v>5.5899999999999999E-9</v>
      </c>
      <c r="V107" s="90">
        <v>2.4153289999999998</v>
      </c>
    </row>
    <row r="108" spans="1:22" x14ac:dyDescent="0.2">
      <c r="A108" s="30" t="s">
        <v>50</v>
      </c>
      <c r="B108" s="30" t="s">
        <v>610</v>
      </c>
      <c r="C108" s="30" t="s">
        <v>759</v>
      </c>
      <c r="D108" s="30" t="s">
        <v>760</v>
      </c>
      <c r="E108" s="30">
        <v>6</v>
      </c>
      <c r="F108" s="30">
        <v>2194273</v>
      </c>
      <c r="G108" s="30">
        <v>2194039</v>
      </c>
      <c r="H108" s="30" t="s">
        <v>54</v>
      </c>
      <c r="I108" s="30" t="s">
        <v>116</v>
      </c>
      <c r="J108" s="30">
        <v>9.7799999999999998E-2</v>
      </c>
      <c r="K108" s="30">
        <v>2387</v>
      </c>
      <c r="L108" s="89">
        <v>6.8500000000000001E-9</v>
      </c>
      <c r="M108" s="90">
        <v>0.33629999999999999</v>
      </c>
      <c r="N108" s="90">
        <v>5.8000000000000003E-2</v>
      </c>
      <c r="O108" s="30">
        <v>0</v>
      </c>
      <c r="P108" s="90">
        <v>0.97783333299999997</v>
      </c>
      <c r="Q108" s="30" t="s">
        <v>761</v>
      </c>
      <c r="R108" s="30">
        <v>0</v>
      </c>
      <c r="S108" s="30" t="s">
        <v>79</v>
      </c>
      <c r="T108" s="30">
        <v>1.919</v>
      </c>
      <c r="U108" s="89">
        <v>7.0299999999999999E-9</v>
      </c>
      <c r="V108" s="90">
        <v>5.8034000000000002E-2</v>
      </c>
    </row>
    <row r="109" spans="1:22" x14ac:dyDescent="0.2">
      <c r="A109" s="30" t="s">
        <v>50</v>
      </c>
      <c r="B109" s="30" t="s">
        <v>610</v>
      </c>
      <c r="C109" s="30" t="s">
        <v>614</v>
      </c>
      <c r="D109" s="30" t="s">
        <v>615</v>
      </c>
      <c r="E109" s="30">
        <v>1</v>
      </c>
      <c r="F109" s="30">
        <v>111953845</v>
      </c>
      <c r="G109" s="30">
        <v>111411223</v>
      </c>
      <c r="H109" s="30" t="s">
        <v>54</v>
      </c>
      <c r="I109" s="30" t="s">
        <v>116</v>
      </c>
      <c r="J109" s="30">
        <v>4.8599999999999997E-2</v>
      </c>
      <c r="K109" s="30">
        <v>2387</v>
      </c>
      <c r="L109" s="89">
        <v>8.4399999999999998E-9</v>
      </c>
      <c r="M109" s="90">
        <v>0.30730000000000002</v>
      </c>
      <c r="N109" s="90">
        <v>5.2999999999999999E-2</v>
      </c>
      <c r="O109" s="30">
        <v>0</v>
      </c>
      <c r="P109" s="90">
        <v>0.95106666699999998</v>
      </c>
      <c r="Q109" s="30" t="s">
        <v>616</v>
      </c>
      <c r="R109" s="30">
        <v>0</v>
      </c>
      <c r="S109" s="30" t="s">
        <v>57</v>
      </c>
      <c r="T109" s="30">
        <v>0.26500000000000001</v>
      </c>
      <c r="U109" s="89">
        <v>8.6699999999999992E-9</v>
      </c>
      <c r="V109" s="90">
        <v>5.3351000000000003E-2</v>
      </c>
    </row>
    <row r="110" spans="1:22" x14ac:dyDescent="0.2">
      <c r="A110" s="30" t="s">
        <v>50</v>
      </c>
      <c r="B110" s="30" t="s">
        <v>610</v>
      </c>
      <c r="C110" s="30" t="s">
        <v>762</v>
      </c>
      <c r="D110" s="30" t="s">
        <v>763</v>
      </c>
      <c r="E110" s="30">
        <v>6</v>
      </c>
      <c r="F110" s="30">
        <v>44655476</v>
      </c>
      <c r="G110" s="30">
        <v>44687739</v>
      </c>
      <c r="H110" s="30" t="s">
        <v>60</v>
      </c>
      <c r="I110" s="30" t="s">
        <v>112</v>
      </c>
      <c r="J110" s="30">
        <v>0.92220000000000002</v>
      </c>
      <c r="K110" s="30">
        <v>2387</v>
      </c>
      <c r="L110" s="89">
        <v>8.4800000000000005E-9</v>
      </c>
      <c r="M110" s="90">
        <v>-0.46529999999999999</v>
      </c>
      <c r="N110" s="90">
        <v>8.1000000000000003E-2</v>
      </c>
      <c r="O110" s="30">
        <v>0</v>
      </c>
      <c r="P110" s="90">
        <v>0.98075000000000001</v>
      </c>
      <c r="Q110" s="30" t="s">
        <v>764</v>
      </c>
      <c r="R110" s="30">
        <v>0</v>
      </c>
      <c r="S110" s="30" t="s">
        <v>57</v>
      </c>
      <c r="T110" s="30">
        <v>4.3739999999999997</v>
      </c>
      <c r="U110" s="89">
        <v>8.7000000000000001E-9</v>
      </c>
      <c r="V110" s="90">
        <v>8.0809000000000006E-2</v>
      </c>
    </row>
    <row r="111" spans="1:22" x14ac:dyDescent="0.2">
      <c r="A111" s="30" t="s">
        <v>1140</v>
      </c>
      <c r="B111" s="30" t="s">
        <v>51</v>
      </c>
      <c r="C111" s="30" t="s">
        <v>1147</v>
      </c>
      <c r="D111" s="30" t="s">
        <v>1148</v>
      </c>
      <c r="E111" s="30">
        <v>2</v>
      </c>
      <c r="F111" s="30">
        <v>164966123</v>
      </c>
      <c r="G111" s="30">
        <v>164109613</v>
      </c>
      <c r="H111" s="30" t="s">
        <v>54</v>
      </c>
      <c r="I111" s="30" t="s">
        <v>112</v>
      </c>
      <c r="J111" s="30">
        <v>5.4000000000000003E-3</v>
      </c>
      <c r="K111" s="30">
        <v>22348</v>
      </c>
      <c r="L111" s="89">
        <v>9.1399999999999995E-9</v>
      </c>
      <c r="M111" s="90">
        <v>-9.6045999999999996</v>
      </c>
      <c r="N111" s="90">
        <v>1.6719999999999999</v>
      </c>
      <c r="O111" s="30">
        <v>0</v>
      </c>
      <c r="P111" s="90">
        <v>0.97655454500000005</v>
      </c>
      <c r="Q111" s="30" t="s">
        <v>1149</v>
      </c>
      <c r="R111" s="30">
        <v>19718</v>
      </c>
      <c r="S111" s="30" t="s">
        <v>75</v>
      </c>
      <c r="T111" s="30">
        <v>1.276</v>
      </c>
      <c r="U111" s="89">
        <v>9.3800000000000003E-9</v>
      </c>
      <c r="V111" s="90">
        <v>1.6715359999999999</v>
      </c>
    </row>
    <row r="112" spans="1:22" x14ac:dyDescent="0.2">
      <c r="A112" s="30" t="s">
        <v>1140</v>
      </c>
      <c r="B112" s="30" t="s">
        <v>51</v>
      </c>
      <c r="C112" s="30" t="s">
        <v>1156</v>
      </c>
      <c r="D112" s="30" t="s">
        <v>1157</v>
      </c>
      <c r="E112" s="30">
        <v>3</v>
      </c>
      <c r="F112" s="30">
        <v>21239011</v>
      </c>
      <c r="G112" s="30">
        <v>21197519</v>
      </c>
      <c r="H112" s="30" t="s">
        <v>54</v>
      </c>
      <c r="I112" s="30" t="s">
        <v>61</v>
      </c>
      <c r="J112" s="30">
        <v>0.98939999999999995</v>
      </c>
      <c r="K112" s="30">
        <v>23532</v>
      </c>
      <c r="L112" s="89">
        <v>1.22E-8</v>
      </c>
      <c r="M112" s="90">
        <v>-8.1326999999999998</v>
      </c>
      <c r="N112" s="90">
        <v>1.4279999999999999</v>
      </c>
      <c r="O112" s="30">
        <v>0</v>
      </c>
      <c r="P112" s="90">
        <v>0.96933076900000004</v>
      </c>
      <c r="Q112" s="30" t="s">
        <v>1158</v>
      </c>
      <c r="R112" s="30">
        <v>652</v>
      </c>
      <c r="S112" s="30" t="s">
        <v>288</v>
      </c>
      <c r="T112" s="30">
        <v>0.82199999999999995</v>
      </c>
      <c r="U112" s="89">
        <v>1.2499999999999999E-8</v>
      </c>
      <c r="V112" s="90">
        <v>1.4274960000000001</v>
      </c>
    </row>
    <row r="113" spans="1:22" x14ac:dyDescent="0.2">
      <c r="A113" s="30" t="s">
        <v>50</v>
      </c>
      <c r="B113" s="30" t="s">
        <v>610</v>
      </c>
      <c r="C113" s="30" t="s">
        <v>976</v>
      </c>
      <c r="D113" s="30" t="s">
        <v>977</v>
      </c>
      <c r="E113" s="30">
        <v>16</v>
      </c>
      <c r="F113" s="30">
        <v>86738869</v>
      </c>
      <c r="G113" s="30">
        <v>86705263</v>
      </c>
      <c r="H113" s="30" t="s">
        <v>54</v>
      </c>
      <c r="I113" s="30" t="s">
        <v>112</v>
      </c>
      <c r="J113" s="30">
        <v>8.6699999999999999E-2</v>
      </c>
      <c r="K113" s="30">
        <v>2387</v>
      </c>
      <c r="L113" s="89">
        <v>1.3200000000000001E-8</v>
      </c>
      <c r="M113" s="90">
        <v>0.19120000000000001</v>
      </c>
      <c r="N113" s="90">
        <v>3.4000000000000002E-2</v>
      </c>
      <c r="O113" s="30">
        <v>0</v>
      </c>
      <c r="P113" s="90">
        <v>0.92965555600000005</v>
      </c>
      <c r="Q113" s="30" t="s">
        <v>978</v>
      </c>
      <c r="R113" s="30">
        <v>0</v>
      </c>
      <c r="S113" s="30" t="s">
        <v>57</v>
      </c>
      <c r="T113" s="30">
        <v>0.745</v>
      </c>
      <c r="U113" s="89">
        <v>1.35E-8</v>
      </c>
      <c r="V113" s="90">
        <v>3.3635999999999999E-2</v>
      </c>
    </row>
    <row r="114" spans="1:22" x14ac:dyDescent="0.2">
      <c r="A114" s="30" t="s">
        <v>50</v>
      </c>
      <c r="B114" s="30" t="s">
        <v>610</v>
      </c>
      <c r="C114" s="30" t="s">
        <v>1000</v>
      </c>
      <c r="D114" s="30" t="s">
        <v>1001</v>
      </c>
      <c r="E114" s="30">
        <v>19</v>
      </c>
      <c r="F114" s="30">
        <v>5409193</v>
      </c>
      <c r="G114" s="30">
        <v>5409182</v>
      </c>
      <c r="H114" s="30" t="s">
        <v>54</v>
      </c>
      <c r="I114" s="30" t="s">
        <v>116</v>
      </c>
      <c r="J114" s="30">
        <v>6.0600000000000001E-2</v>
      </c>
      <c r="K114" s="30">
        <v>2387</v>
      </c>
      <c r="L114" s="89">
        <v>1.7299999999999999E-8</v>
      </c>
      <c r="M114" s="90">
        <v>-0.30930000000000002</v>
      </c>
      <c r="N114" s="90">
        <v>5.5E-2</v>
      </c>
      <c r="O114" s="30">
        <v>0</v>
      </c>
      <c r="P114" s="90">
        <v>0.94982</v>
      </c>
      <c r="Q114" s="30" t="s">
        <v>1002</v>
      </c>
      <c r="R114" s="30">
        <v>0</v>
      </c>
      <c r="S114" s="30" t="s">
        <v>57</v>
      </c>
      <c r="T114" s="30">
        <v>4.2619999999999996</v>
      </c>
      <c r="U114" s="89">
        <v>1.7800000000000001E-8</v>
      </c>
      <c r="V114" s="90">
        <v>5.4864000000000003E-2</v>
      </c>
    </row>
    <row r="115" spans="1:22" x14ac:dyDescent="0.2">
      <c r="A115" s="30" t="s">
        <v>50</v>
      </c>
      <c r="B115" s="30" t="s">
        <v>51</v>
      </c>
      <c r="C115" s="30" t="s">
        <v>298</v>
      </c>
      <c r="D115" s="30" t="s">
        <v>299</v>
      </c>
      <c r="E115" s="30">
        <v>11</v>
      </c>
      <c r="F115" s="30">
        <v>22307292</v>
      </c>
      <c r="G115" s="30">
        <v>22285746</v>
      </c>
      <c r="H115" s="30" t="s">
        <v>54</v>
      </c>
      <c r="I115" s="30" t="s">
        <v>112</v>
      </c>
      <c r="J115" s="30">
        <v>0.40699999999999997</v>
      </c>
      <c r="K115" s="30">
        <v>5767</v>
      </c>
      <c r="L115" s="89">
        <v>1.88E-8</v>
      </c>
      <c r="M115" s="90">
        <v>3.0360999999999998</v>
      </c>
      <c r="N115" s="90">
        <v>0.54</v>
      </c>
      <c r="O115" s="30">
        <v>0</v>
      </c>
      <c r="P115" s="90">
        <v>0.98853999999999997</v>
      </c>
      <c r="Q115" s="30" t="s">
        <v>300</v>
      </c>
      <c r="R115" s="30">
        <v>0</v>
      </c>
      <c r="S115" s="30" t="s">
        <v>57</v>
      </c>
      <c r="T115" s="30">
        <v>5.69</v>
      </c>
      <c r="U115" s="89">
        <v>1.92E-8</v>
      </c>
      <c r="V115" s="90">
        <v>0.53993100000000005</v>
      </c>
    </row>
    <row r="116" spans="1:22" x14ac:dyDescent="0.2">
      <c r="A116" s="30" t="s">
        <v>50</v>
      </c>
      <c r="B116" s="30" t="s">
        <v>51</v>
      </c>
      <c r="C116" s="30" t="s">
        <v>124</v>
      </c>
      <c r="D116" s="30" t="s">
        <v>125</v>
      </c>
      <c r="E116" s="30">
        <v>2</v>
      </c>
      <c r="F116" s="30">
        <v>178638262</v>
      </c>
      <c r="G116" s="30">
        <v>177773534</v>
      </c>
      <c r="H116" s="30" t="s">
        <v>54</v>
      </c>
      <c r="I116" s="30" t="s">
        <v>61</v>
      </c>
      <c r="J116" s="30">
        <v>0.95109999999999995</v>
      </c>
      <c r="K116" s="30">
        <v>2387</v>
      </c>
      <c r="L116" s="89">
        <v>2.2099999999999999E-8</v>
      </c>
      <c r="M116" s="90">
        <v>-4.9147999999999996</v>
      </c>
      <c r="N116" s="90">
        <v>0.879</v>
      </c>
      <c r="O116" s="30">
        <v>0</v>
      </c>
      <c r="P116" s="90">
        <v>0.98119999999999996</v>
      </c>
      <c r="Q116" s="30" t="s">
        <v>126</v>
      </c>
      <c r="R116" s="30">
        <v>37784</v>
      </c>
      <c r="S116" s="30" t="s">
        <v>75</v>
      </c>
      <c r="T116" s="30">
        <v>0.38700000000000001</v>
      </c>
      <c r="U116" s="89">
        <v>2.2600000000000001E-8</v>
      </c>
      <c r="V116" s="90">
        <v>0.87845099999999998</v>
      </c>
    </row>
    <row r="117" spans="1:22" x14ac:dyDescent="0.2">
      <c r="A117" s="30" t="s">
        <v>50</v>
      </c>
      <c r="B117" s="30" t="s">
        <v>610</v>
      </c>
      <c r="C117" s="30" t="s">
        <v>127</v>
      </c>
      <c r="D117" s="30" t="s">
        <v>128</v>
      </c>
      <c r="E117" s="30">
        <v>2</v>
      </c>
      <c r="F117" s="30">
        <v>220839305</v>
      </c>
      <c r="G117" s="30">
        <v>219974584</v>
      </c>
      <c r="H117" s="30" t="s">
        <v>60</v>
      </c>
      <c r="I117" s="30" t="s">
        <v>73</v>
      </c>
      <c r="J117" s="30">
        <v>6.5299999999999997E-2</v>
      </c>
      <c r="K117" s="30">
        <v>2387</v>
      </c>
      <c r="L117" s="89">
        <v>2.5600000000000001E-8</v>
      </c>
      <c r="M117" s="90">
        <v>-0.29949999999999999</v>
      </c>
      <c r="N117" s="90">
        <v>5.3999999999999999E-2</v>
      </c>
      <c r="O117" s="30">
        <v>0</v>
      </c>
      <c r="P117" s="90">
        <v>0.98043333300000002</v>
      </c>
      <c r="Q117" s="30" t="s">
        <v>129</v>
      </c>
      <c r="R117" s="30">
        <v>18465</v>
      </c>
      <c r="S117" s="30" t="s">
        <v>75</v>
      </c>
      <c r="T117" s="30">
        <v>0.51700000000000002</v>
      </c>
      <c r="U117" s="89">
        <v>2.62E-8</v>
      </c>
      <c r="V117" s="90">
        <v>5.3775000000000003E-2</v>
      </c>
    </row>
    <row r="118" spans="1:22" x14ac:dyDescent="0.2">
      <c r="A118" s="30" t="s">
        <v>50</v>
      </c>
      <c r="B118" s="30" t="s">
        <v>446</v>
      </c>
      <c r="C118" s="30" t="s">
        <v>463</v>
      </c>
      <c r="D118" s="30" t="s">
        <v>464</v>
      </c>
      <c r="E118" s="30">
        <v>2</v>
      </c>
      <c r="F118" s="30">
        <v>117608555</v>
      </c>
      <c r="G118" s="30">
        <v>116850979</v>
      </c>
      <c r="H118" s="30" t="s">
        <v>54</v>
      </c>
      <c r="I118" s="30" t="s">
        <v>112</v>
      </c>
      <c r="J118" s="30">
        <v>4.9099999999999998E-2</v>
      </c>
      <c r="K118" s="30">
        <v>2387</v>
      </c>
      <c r="L118" s="89">
        <v>2.7599999999999999E-8</v>
      </c>
      <c r="M118" s="90">
        <v>-20.7835</v>
      </c>
      <c r="N118" s="90">
        <v>3.7410000000000001</v>
      </c>
      <c r="O118" s="30">
        <v>0</v>
      </c>
      <c r="P118" s="90">
        <v>0.977066667</v>
      </c>
      <c r="Q118" s="30" t="s">
        <v>465</v>
      </c>
      <c r="R118" s="30">
        <v>0</v>
      </c>
      <c r="S118" s="30" t="s">
        <v>57</v>
      </c>
      <c r="T118" s="30">
        <v>0.66400000000000003</v>
      </c>
      <c r="U118" s="89">
        <v>2.8299999999999999E-8</v>
      </c>
      <c r="V118" s="90">
        <v>3.7408489999999999</v>
      </c>
    </row>
    <row r="119" spans="1:22" x14ac:dyDescent="0.2">
      <c r="A119" s="30" t="s">
        <v>50</v>
      </c>
      <c r="B119" s="30" t="s">
        <v>610</v>
      </c>
      <c r="C119" s="30" t="s">
        <v>1015</v>
      </c>
      <c r="D119" s="30" t="s">
        <v>1016</v>
      </c>
      <c r="E119" s="30">
        <v>20</v>
      </c>
      <c r="F119" s="30">
        <v>41105200</v>
      </c>
      <c r="G119" s="30">
        <v>42476560</v>
      </c>
      <c r="H119" s="30" t="s">
        <v>54</v>
      </c>
      <c r="I119" s="30" t="s">
        <v>10068</v>
      </c>
      <c r="J119" s="30">
        <v>0.9254</v>
      </c>
      <c r="K119" s="30">
        <v>2387</v>
      </c>
      <c r="L119" s="89">
        <v>2.77E-8</v>
      </c>
      <c r="M119" s="90">
        <v>-0.22989999999999999</v>
      </c>
      <c r="N119" s="90">
        <v>4.1000000000000002E-2</v>
      </c>
      <c r="O119" s="30">
        <v>0</v>
      </c>
      <c r="P119" s="90">
        <v>0.99939999999999996</v>
      </c>
      <c r="Q119" s="30" t="s">
        <v>1017</v>
      </c>
      <c r="R119" s="30">
        <v>10830</v>
      </c>
      <c r="S119" s="30" t="s">
        <v>75</v>
      </c>
      <c r="T119" s="30">
        <v>1.752</v>
      </c>
      <c r="U119" s="89">
        <v>2.8299999999999999E-8</v>
      </c>
      <c r="V119" s="90">
        <v>4.1384999999999998E-2</v>
      </c>
    </row>
    <row r="120" spans="1:22" x14ac:dyDescent="0.2">
      <c r="A120" s="30" t="s">
        <v>50</v>
      </c>
      <c r="B120" s="30" t="s">
        <v>610</v>
      </c>
      <c r="C120" s="30" t="s">
        <v>644</v>
      </c>
      <c r="D120" s="30" t="s">
        <v>645</v>
      </c>
      <c r="E120" s="30">
        <v>2</v>
      </c>
      <c r="F120" s="30">
        <v>58675998</v>
      </c>
      <c r="G120" s="30">
        <v>58448863</v>
      </c>
      <c r="H120" s="30" t="s">
        <v>60</v>
      </c>
      <c r="I120" s="30" t="s">
        <v>61</v>
      </c>
      <c r="J120" s="30">
        <v>0.91830000000000001</v>
      </c>
      <c r="K120" s="30">
        <v>2387</v>
      </c>
      <c r="L120" s="89">
        <v>3.0699999999999997E-8</v>
      </c>
      <c r="M120" s="90">
        <v>0.71040000000000003</v>
      </c>
      <c r="N120" s="90">
        <v>0.128</v>
      </c>
      <c r="O120" s="30">
        <v>0</v>
      </c>
      <c r="P120" s="90">
        <v>0.92600000000000005</v>
      </c>
      <c r="Q120" s="30" t="s">
        <v>646</v>
      </c>
      <c r="R120" s="30">
        <v>0</v>
      </c>
      <c r="S120" s="30" t="s">
        <v>91</v>
      </c>
      <c r="T120" s="30">
        <v>4.7</v>
      </c>
      <c r="U120" s="89">
        <v>3.1400000000000003E-8</v>
      </c>
      <c r="V120" s="90">
        <v>0.12829099999999999</v>
      </c>
    </row>
    <row r="121" spans="1:22" x14ac:dyDescent="0.2">
      <c r="A121" s="30" t="s">
        <v>50</v>
      </c>
      <c r="B121" s="30" t="s">
        <v>446</v>
      </c>
      <c r="C121" s="30" t="s">
        <v>560</v>
      </c>
      <c r="D121" s="30" t="s">
        <v>561</v>
      </c>
      <c r="E121" s="30">
        <v>11</v>
      </c>
      <c r="F121" s="30">
        <v>32074180</v>
      </c>
      <c r="G121" s="30">
        <v>32052634</v>
      </c>
      <c r="H121" s="30" t="s">
        <v>112</v>
      </c>
      <c r="I121" s="30" t="s">
        <v>61</v>
      </c>
      <c r="J121" s="30">
        <v>2.7699999999999999E-2</v>
      </c>
      <c r="K121" s="30">
        <v>4667</v>
      </c>
      <c r="L121" s="89">
        <v>3.1300000000000002E-8</v>
      </c>
      <c r="M121" s="90">
        <v>9.6960999999999995</v>
      </c>
      <c r="N121" s="90">
        <v>1.752</v>
      </c>
      <c r="O121" s="30">
        <v>0</v>
      </c>
      <c r="P121" s="90">
        <v>0.97904000000000002</v>
      </c>
      <c r="Q121" s="30" t="s">
        <v>562</v>
      </c>
      <c r="R121" s="30">
        <v>87598</v>
      </c>
      <c r="S121" s="30" t="s">
        <v>75</v>
      </c>
      <c r="T121" s="30">
        <v>0.182</v>
      </c>
      <c r="U121" s="89">
        <v>3.2100000000000003E-8</v>
      </c>
      <c r="V121" s="90">
        <v>1.7521659999999999</v>
      </c>
    </row>
    <row r="122" spans="1:22" x14ac:dyDescent="0.2">
      <c r="A122" s="30" t="s">
        <v>50</v>
      </c>
      <c r="B122" s="30" t="s">
        <v>610</v>
      </c>
      <c r="C122" s="30" t="s">
        <v>910</v>
      </c>
      <c r="D122" s="30" t="s">
        <v>911</v>
      </c>
      <c r="E122" s="30">
        <v>13</v>
      </c>
      <c r="F122" s="30">
        <v>97592388</v>
      </c>
      <c r="G122" s="30">
        <v>96940134</v>
      </c>
      <c r="H122" s="30" t="s">
        <v>54</v>
      </c>
      <c r="I122" s="30" t="s">
        <v>116</v>
      </c>
      <c r="J122" s="30">
        <v>4.5999999999999999E-2</v>
      </c>
      <c r="K122" s="30">
        <v>2387</v>
      </c>
      <c r="L122" s="89">
        <v>3.3799999999999998E-8</v>
      </c>
      <c r="M122" s="90">
        <v>-0.46870000000000001</v>
      </c>
      <c r="N122" s="90">
        <v>8.5000000000000006E-2</v>
      </c>
      <c r="O122" s="30">
        <v>0</v>
      </c>
      <c r="P122" s="90">
        <v>0.94910000000000005</v>
      </c>
      <c r="Q122" s="30" t="s">
        <v>912</v>
      </c>
      <c r="R122" s="30">
        <v>39536</v>
      </c>
      <c r="S122" s="30" t="s">
        <v>75</v>
      </c>
      <c r="T122" s="30">
        <v>10.67</v>
      </c>
      <c r="U122" s="89">
        <v>3.4599999999999999E-8</v>
      </c>
      <c r="V122" s="90">
        <v>8.4898000000000001E-2</v>
      </c>
    </row>
    <row r="123" spans="1:22" x14ac:dyDescent="0.2">
      <c r="A123" s="30" t="s">
        <v>50</v>
      </c>
      <c r="B123" s="30" t="s">
        <v>610</v>
      </c>
      <c r="C123" s="30" t="s">
        <v>797</v>
      </c>
      <c r="D123" s="30" t="s">
        <v>798</v>
      </c>
      <c r="E123" s="30">
        <v>7</v>
      </c>
      <c r="F123" s="30">
        <v>157552776</v>
      </c>
      <c r="G123" s="30">
        <v>157760084</v>
      </c>
      <c r="H123" s="30" t="s">
        <v>112</v>
      </c>
      <c r="I123" s="30" t="s">
        <v>54</v>
      </c>
      <c r="J123" s="30">
        <v>5.5899999999999998E-2</v>
      </c>
      <c r="K123" s="30">
        <v>2387</v>
      </c>
      <c r="L123" s="89">
        <v>3.3799999999999998E-8</v>
      </c>
      <c r="M123" s="90">
        <v>0.37919999999999998</v>
      </c>
      <c r="N123" s="90">
        <v>6.9000000000000006E-2</v>
      </c>
      <c r="O123" s="30">
        <v>0</v>
      </c>
      <c r="P123" s="90">
        <v>0.97440000000000004</v>
      </c>
      <c r="Q123" s="30" t="s">
        <v>799</v>
      </c>
      <c r="R123" s="30">
        <v>139</v>
      </c>
      <c r="S123" s="30" t="s">
        <v>288</v>
      </c>
      <c r="T123" s="30">
        <v>2.3879999999999999</v>
      </c>
      <c r="U123" s="89">
        <v>3.4599999999999999E-8</v>
      </c>
      <c r="V123" s="90">
        <v>6.8695999999999993E-2</v>
      </c>
    </row>
    <row r="124" spans="1:22" x14ac:dyDescent="0.2">
      <c r="A124" s="30" t="s">
        <v>50</v>
      </c>
      <c r="B124" s="30" t="s">
        <v>610</v>
      </c>
      <c r="C124" s="30" t="s">
        <v>813</v>
      </c>
      <c r="D124" s="30" t="s">
        <v>814</v>
      </c>
      <c r="E124" s="30">
        <v>8</v>
      </c>
      <c r="F124" s="30">
        <v>102360197</v>
      </c>
      <c r="G124" s="30">
        <v>101347969</v>
      </c>
      <c r="H124" s="30" t="s">
        <v>815</v>
      </c>
      <c r="I124" s="30" t="s">
        <v>112</v>
      </c>
      <c r="J124" s="30">
        <v>0.95469999999999999</v>
      </c>
      <c r="K124" s="30">
        <v>2387</v>
      </c>
      <c r="L124" s="89">
        <v>3.6500000000000003E-8</v>
      </c>
      <c r="M124" s="90">
        <v>0.45050000000000001</v>
      </c>
      <c r="N124" s="90">
        <v>8.2000000000000003E-2</v>
      </c>
      <c r="O124" s="30">
        <v>0</v>
      </c>
      <c r="P124" s="90">
        <v>0.96677999999999997</v>
      </c>
      <c r="Q124" s="30" t="s">
        <v>816</v>
      </c>
      <c r="R124" s="30">
        <v>68018</v>
      </c>
      <c r="S124" s="30" t="s">
        <v>75</v>
      </c>
      <c r="T124" s="30">
        <v>2.073</v>
      </c>
      <c r="U124" s="89">
        <v>3.7399999999999997E-8</v>
      </c>
      <c r="V124" s="90">
        <v>8.1803000000000001E-2</v>
      </c>
    </row>
    <row r="125" spans="1:22" x14ac:dyDescent="0.2">
      <c r="A125" s="30" t="s">
        <v>50</v>
      </c>
      <c r="B125" s="30" t="s">
        <v>51</v>
      </c>
      <c r="C125" s="30" t="s">
        <v>146</v>
      </c>
      <c r="D125" s="30" t="s">
        <v>147</v>
      </c>
      <c r="E125" s="30">
        <v>3</v>
      </c>
      <c r="F125" s="30">
        <v>187934872</v>
      </c>
      <c r="G125" s="30">
        <v>188217084</v>
      </c>
      <c r="H125" s="30" t="s">
        <v>112</v>
      </c>
      <c r="I125" s="30" t="s">
        <v>61</v>
      </c>
      <c r="J125" s="30">
        <v>2.1299999999999999E-2</v>
      </c>
      <c r="K125" s="30">
        <v>4313</v>
      </c>
      <c r="L125" s="89">
        <v>3.8000000000000003E-8</v>
      </c>
      <c r="M125" s="90">
        <v>8.8463999999999992</v>
      </c>
      <c r="N125" s="90">
        <v>1.609</v>
      </c>
      <c r="O125" s="30">
        <v>0</v>
      </c>
      <c r="P125" s="90">
        <v>0.98736000000000002</v>
      </c>
      <c r="Q125" s="30" t="s">
        <v>148</v>
      </c>
      <c r="R125" s="30">
        <v>14621</v>
      </c>
      <c r="S125" s="30" t="s">
        <v>75</v>
      </c>
      <c r="T125" s="30">
        <v>0.72099999999999997</v>
      </c>
      <c r="U125" s="89">
        <v>3.8899999999999998E-8</v>
      </c>
      <c r="V125" s="90">
        <v>1.6084940000000001</v>
      </c>
    </row>
    <row r="126" spans="1:22" x14ac:dyDescent="0.2">
      <c r="A126" s="30" t="s">
        <v>50</v>
      </c>
      <c r="B126" s="30" t="s">
        <v>51</v>
      </c>
      <c r="C126" s="30" t="s">
        <v>336</v>
      </c>
      <c r="D126" s="30" t="s">
        <v>337</v>
      </c>
      <c r="E126" s="30">
        <v>13</v>
      </c>
      <c r="F126" s="30">
        <v>102008528</v>
      </c>
      <c r="G126" s="30">
        <v>101356177</v>
      </c>
      <c r="H126" s="30" t="s">
        <v>60</v>
      </c>
      <c r="I126" s="30" t="s">
        <v>54</v>
      </c>
      <c r="J126" s="30">
        <v>0.89080000000000004</v>
      </c>
      <c r="K126" s="30">
        <v>2387</v>
      </c>
      <c r="L126" s="89">
        <v>3.8999999999999998E-8</v>
      </c>
      <c r="M126" s="90">
        <v>-9.3604000000000003</v>
      </c>
      <c r="N126" s="90">
        <v>1.7030000000000001</v>
      </c>
      <c r="O126" s="30">
        <v>0</v>
      </c>
      <c r="P126" s="90">
        <v>0.96614999999999995</v>
      </c>
      <c r="Q126" s="30" t="s">
        <v>338</v>
      </c>
      <c r="R126" s="30">
        <v>33113</v>
      </c>
      <c r="S126" s="30" t="s">
        <v>75</v>
      </c>
      <c r="T126" s="30">
        <v>1.1659999999999999</v>
      </c>
      <c r="U126" s="89">
        <v>3.99E-8</v>
      </c>
      <c r="V126" s="90">
        <v>1.703338</v>
      </c>
    </row>
    <row r="127" spans="1:22" x14ac:dyDescent="0.2">
      <c r="A127" s="30" t="s">
        <v>50</v>
      </c>
      <c r="B127" s="30" t="s">
        <v>51</v>
      </c>
      <c r="C127" s="30" t="s">
        <v>307</v>
      </c>
      <c r="D127" s="30" t="s">
        <v>308</v>
      </c>
      <c r="E127" s="30">
        <v>11</v>
      </c>
      <c r="F127" s="30">
        <v>100538346</v>
      </c>
      <c r="G127" s="30">
        <v>100667615</v>
      </c>
      <c r="H127" s="30" t="s">
        <v>61</v>
      </c>
      <c r="I127" s="30" t="s">
        <v>94</v>
      </c>
      <c r="J127" s="30">
        <v>0.88109999999999999</v>
      </c>
      <c r="K127" s="30">
        <v>2387</v>
      </c>
      <c r="L127" s="89">
        <v>3.0100000000000002E-9</v>
      </c>
      <c r="M127" s="90">
        <v>-12.906000000000001</v>
      </c>
      <c r="N127" s="90">
        <v>2.1760000000000002</v>
      </c>
      <c r="O127" s="30">
        <v>4.2</v>
      </c>
      <c r="P127" s="90">
        <v>0.97194999999999998</v>
      </c>
      <c r="Q127" s="30" t="s">
        <v>309</v>
      </c>
      <c r="R127" s="30">
        <v>0</v>
      </c>
      <c r="S127" s="30" t="s">
        <v>57</v>
      </c>
      <c r="T127" s="30">
        <v>5.867</v>
      </c>
      <c r="U127" s="89">
        <v>2.4400000000000001E-7</v>
      </c>
      <c r="V127" s="90">
        <v>2.4678770000000001</v>
      </c>
    </row>
    <row r="128" spans="1:22" x14ac:dyDescent="0.2">
      <c r="A128" s="30" t="s">
        <v>50</v>
      </c>
      <c r="B128" s="30" t="s">
        <v>610</v>
      </c>
      <c r="C128" s="30" t="s">
        <v>329</v>
      </c>
      <c r="D128" s="30" t="s">
        <v>330</v>
      </c>
      <c r="E128" s="30">
        <v>13</v>
      </c>
      <c r="F128" s="30">
        <v>60463010</v>
      </c>
      <c r="G128" s="30">
        <v>59888876</v>
      </c>
      <c r="H128" s="30" t="s">
        <v>60</v>
      </c>
      <c r="I128" s="30" t="s">
        <v>73</v>
      </c>
      <c r="J128" s="30">
        <v>4.5400000000000003E-2</v>
      </c>
      <c r="K128" s="30">
        <v>2387</v>
      </c>
      <c r="L128" s="89">
        <v>1.98E-12</v>
      </c>
      <c r="M128" s="90">
        <v>0.27879999999999999</v>
      </c>
      <c r="N128" s="90">
        <v>0.04</v>
      </c>
      <c r="O128" s="30">
        <v>32.4</v>
      </c>
      <c r="P128" s="90">
        <v>0.91579999999999995</v>
      </c>
      <c r="Q128" s="30" t="s">
        <v>331</v>
      </c>
      <c r="R128" s="30">
        <v>14281</v>
      </c>
      <c r="S128" s="30" t="s">
        <v>75</v>
      </c>
      <c r="T128" s="30">
        <v>0.67500000000000004</v>
      </c>
      <c r="U128" s="89">
        <v>5.37E-7</v>
      </c>
      <c r="V128" s="90">
        <v>5.3539999999999997E-2</v>
      </c>
    </row>
    <row r="129" spans="1:22" x14ac:dyDescent="0.2">
      <c r="A129" s="30" t="s">
        <v>1140</v>
      </c>
      <c r="B129" s="30" t="s">
        <v>51</v>
      </c>
      <c r="C129" s="30" t="s">
        <v>1162</v>
      </c>
      <c r="D129" s="30" t="s">
        <v>1163</v>
      </c>
      <c r="E129" s="30">
        <v>5</v>
      </c>
      <c r="F129" s="30">
        <v>129623444</v>
      </c>
      <c r="G129" s="30">
        <v>130287751</v>
      </c>
      <c r="H129" s="30" t="s">
        <v>60</v>
      </c>
      <c r="I129" s="30" t="s">
        <v>54</v>
      </c>
      <c r="J129" s="30">
        <v>0.99590000000000001</v>
      </c>
      <c r="K129" s="30">
        <v>20496</v>
      </c>
      <c r="L129" s="89">
        <v>4.4500000000000001E-9</v>
      </c>
      <c r="M129" s="90">
        <v>-7.2926000000000002</v>
      </c>
      <c r="N129" s="90">
        <v>1.2430000000000001</v>
      </c>
      <c r="O129" s="30">
        <v>9.1999999999999993</v>
      </c>
      <c r="P129" s="90">
        <v>0.67720000000000002</v>
      </c>
      <c r="Q129" s="30" t="s">
        <v>1164</v>
      </c>
      <c r="R129" s="30">
        <v>0</v>
      </c>
      <c r="S129" s="30" t="s">
        <v>57</v>
      </c>
      <c r="T129" s="30">
        <v>1.1040000000000001</v>
      </c>
      <c r="U129" s="89">
        <v>5.7100000000000002E-7</v>
      </c>
      <c r="V129" s="90">
        <v>1.4146810000000001</v>
      </c>
    </row>
    <row r="130" spans="1:22" x14ac:dyDescent="0.2">
      <c r="A130" s="30" t="s">
        <v>50</v>
      </c>
      <c r="B130" s="30" t="s">
        <v>446</v>
      </c>
      <c r="C130" s="30" t="s">
        <v>481</v>
      </c>
      <c r="D130" s="30" t="s">
        <v>482</v>
      </c>
      <c r="E130" s="30">
        <v>3</v>
      </c>
      <c r="F130" s="30">
        <v>38245567</v>
      </c>
      <c r="G130" s="30">
        <v>38204076</v>
      </c>
      <c r="H130" s="30" t="s">
        <v>54</v>
      </c>
      <c r="I130" s="30" t="s">
        <v>112</v>
      </c>
      <c r="J130" s="30">
        <v>5.11E-2</v>
      </c>
      <c r="K130" s="30">
        <v>2387</v>
      </c>
      <c r="L130" s="89">
        <v>1.14E-16</v>
      </c>
      <c r="M130" s="90">
        <v>23.174399999999999</v>
      </c>
      <c r="N130" s="90">
        <v>2.7959999999999998</v>
      </c>
      <c r="O130" s="30">
        <v>59.2</v>
      </c>
      <c r="P130" s="90">
        <v>0.98096000000000005</v>
      </c>
      <c r="Q130" s="30" t="s">
        <v>483</v>
      </c>
      <c r="R130" s="30">
        <v>266</v>
      </c>
      <c r="S130" s="30" t="s">
        <v>280</v>
      </c>
      <c r="T130" s="30">
        <v>4.867</v>
      </c>
      <c r="U130" s="89">
        <v>1.3999999999999999E-6</v>
      </c>
      <c r="V130" s="90">
        <v>4.6063859999999996</v>
      </c>
    </row>
    <row r="131" spans="1:22" x14ac:dyDescent="0.2">
      <c r="A131" s="30" t="s">
        <v>50</v>
      </c>
      <c r="B131" s="30" t="s">
        <v>446</v>
      </c>
      <c r="C131" s="30" t="s">
        <v>289</v>
      </c>
      <c r="D131" s="30" t="s">
        <v>290</v>
      </c>
      <c r="E131" s="30">
        <v>10</v>
      </c>
      <c r="F131" s="30">
        <v>74546285</v>
      </c>
      <c r="G131" s="30">
        <v>72786527</v>
      </c>
      <c r="H131" s="30" t="s">
        <v>112</v>
      </c>
      <c r="I131" s="30" t="s">
        <v>61</v>
      </c>
      <c r="J131" s="30">
        <v>0.1757</v>
      </c>
      <c r="K131" s="30">
        <v>2387</v>
      </c>
      <c r="L131" s="89">
        <v>3.2600000000000002E-13</v>
      </c>
      <c r="M131" s="90">
        <v>17.221699999999998</v>
      </c>
      <c r="N131" s="90">
        <v>2.3650000000000002</v>
      </c>
      <c r="O131" s="30">
        <v>4.9000000000000004</v>
      </c>
      <c r="P131" s="90">
        <v>0.95246666700000004</v>
      </c>
      <c r="Q131" s="30" t="s">
        <v>291</v>
      </c>
      <c r="R131" s="30">
        <v>0</v>
      </c>
      <c r="S131" s="30" t="s">
        <v>57</v>
      </c>
      <c r="T131" s="30">
        <v>2.637</v>
      </c>
      <c r="U131" s="89">
        <v>1.8500000000000001E-6</v>
      </c>
      <c r="V131" s="90">
        <v>3.5233539999999999</v>
      </c>
    </row>
    <row r="132" spans="1:22" x14ac:dyDescent="0.2">
      <c r="A132" s="30" t="s">
        <v>50</v>
      </c>
      <c r="B132" s="30" t="s">
        <v>446</v>
      </c>
      <c r="C132" s="30" t="s">
        <v>358</v>
      </c>
      <c r="D132" s="30" t="s">
        <v>359</v>
      </c>
      <c r="E132" s="30">
        <v>15</v>
      </c>
      <c r="F132" s="30">
        <v>101348063</v>
      </c>
      <c r="G132" s="30">
        <v>100807858</v>
      </c>
      <c r="H132" s="30" t="s">
        <v>54</v>
      </c>
      <c r="I132" s="30" t="s">
        <v>112</v>
      </c>
      <c r="J132" s="30">
        <v>3.39E-2</v>
      </c>
      <c r="K132" s="30">
        <v>5089</v>
      </c>
      <c r="L132" s="89">
        <v>8.8699999999999994E-9</v>
      </c>
      <c r="M132" s="90">
        <v>9.41</v>
      </c>
      <c r="N132" s="90">
        <v>1.6359999999999999</v>
      </c>
      <c r="O132" s="30">
        <v>21.5</v>
      </c>
      <c r="P132" s="90">
        <v>0.91010000000000002</v>
      </c>
      <c r="Q132" s="30" t="s">
        <v>360</v>
      </c>
      <c r="R132" s="30">
        <v>275</v>
      </c>
      <c r="S132" s="30" t="s">
        <v>280</v>
      </c>
      <c r="T132" s="30">
        <v>8.4649999999999999</v>
      </c>
      <c r="U132" s="89">
        <v>2.1600000000000001E-6</v>
      </c>
      <c r="V132" s="90">
        <v>2.0255559999999999</v>
      </c>
    </row>
    <row r="133" spans="1:22" x14ac:dyDescent="0.2">
      <c r="A133" s="30" t="s">
        <v>1039</v>
      </c>
      <c r="B133" s="30" t="s">
        <v>51</v>
      </c>
      <c r="C133" s="30" t="s">
        <v>1049</v>
      </c>
      <c r="D133" s="30" t="s">
        <v>1050</v>
      </c>
      <c r="E133" s="30">
        <v>2</v>
      </c>
      <c r="F133" s="30">
        <v>180399406</v>
      </c>
      <c r="G133" s="30">
        <v>179534679</v>
      </c>
      <c r="H133" s="30" t="s">
        <v>54</v>
      </c>
      <c r="I133" s="30" t="s">
        <v>55</v>
      </c>
      <c r="J133" s="30">
        <v>3.39E-2</v>
      </c>
      <c r="K133" s="30">
        <v>16906</v>
      </c>
      <c r="L133" s="89">
        <v>1.9800000000000002E-9</v>
      </c>
      <c r="M133" s="90">
        <v>6.3023999999999996</v>
      </c>
      <c r="N133" s="90">
        <v>1.0509999999999999</v>
      </c>
      <c r="O133" s="30">
        <v>7.8</v>
      </c>
      <c r="P133" s="90">
        <v>0.96668947400000005</v>
      </c>
      <c r="Q133" s="30" t="s">
        <v>1051</v>
      </c>
      <c r="R133" s="30">
        <v>34264</v>
      </c>
      <c r="S133" s="30" t="s">
        <v>75</v>
      </c>
      <c r="T133" s="30">
        <v>1.9139999999999999</v>
      </c>
      <c r="U133" s="89">
        <v>3.8800000000000001E-6</v>
      </c>
      <c r="V133" s="90">
        <v>1.2703070000000001</v>
      </c>
    </row>
    <row r="134" spans="1:22" x14ac:dyDescent="0.2">
      <c r="A134" s="30" t="s">
        <v>50</v>
      </c>
      <c r="B134" s="30" t="s">
        <v>610</v>
      </c>
      <c r="C134" s="30" t="s">
        <v>1006</v>
      </c>
      <c r="D134" s="30" t="s">
        <v>1007</v>
      </c>
      <c r="E134" s="30">
        <v>20</v>
      </c>
      <c r="F134" s="30">
        <v>10278756</v>
      </c>
      <c r="G134" s="30">
        <v>10298108</v>
      </c>
      <c r="H134" s="30" t="s">
        <v>89</v>
      </c>
      <c r="I134" s="30" t="s">
        <v>112</v>
      </c>
      <c r="J134" s="30">
        <v>0.1835</v>
      </c>
      <c r="K134" s="30">
        <v>2387</v>
      </c>
      <c r="L134" s="89">
        <v>1.0599999999999999E-11</v>
      </c>
      <c r="M134" s="90">
        <v>-0.32390000000000002</v>
      </c>
      <c r="N134" s="90">
        <v>4.8000000000000001E-2</v>
      </c>
      <c r="O134" s="30">
        <v>4.5999999999999996</v>
      </c>
      <c r="P134" s="90">
        <v>0.99883333299999999</v>
      </c>
      <c r="Q134" s="30" t="s">
        <v>1008</v>
      </c>
      <c r="R134" s="30">
        <v>33254</v>
      </c>
      <c r="S134" s="30" t="s">
        <v>75</v>
      </c>
      <c r="T134" s="30">
        <v>0.47699999999999998</v>
      </c>
      <c r="U134" s="89">
        <v>3.9700000000000001E-6</v>
      </c>
      <c r="V134" s="90">
        <v>6.8559999999999996E-2</v>
      </c>
    </row>
    <row r="135" spans="1:22" x14ac:dyDescent="0.2">
      <c r="A135" s="30" t="s">
        <v>1140</v>
      </c>
      <c r="B135" s="30" t="s">
        <v>446</v>
      </c>
      <c r="C135" s="30" t="s">
        <v>1189</v>
      </c>
      <c r="D135" s="30" t="s">
        <v>1190</v>
      </c>
      <c r="E135" s="30">
        <v>18</v>
      </c>
      <c r="F135" s="30">
        <v>25983220</v>
      </c>
      <c r="G135" s="30">
        <v>28403256</v>
      </c>
      <c r="H135" s="30" t="s">
        <v>112</v>
      </c>
      <c r="I135" s="30" t="s">
        <v>61</v>
      </c>
      <c r="J135" s="30">
        <v>1.09E-2</v>
      </c>
      <c r="K135" s="30">
        <v>13260</v>
      </c>
      <c r="L135" s="89">
        <v>9.1299999999999997E-9</v>
      </c>
      <c r="M135" s="90">
        <v>6.9231999999999996</v>
      </c>
      <c r="N135" s="90">
        <v>1.2050000000000001</v>
      </c>
      <c r="O135" s="30">
        <v>10.8</v>
      </c>
      <c r="P135" s="90">
        <v>0.97216666699999998</v>
      </c>
      <c r="Q135" s="30" t="s">
        <v>1191</v>
      </c>
      <c r="R135" s="30">
        <v>307911</v>
      </c>
      <c r="S135" s="30" t="s">
        <v>75</v>
      </c>
      <c r="T135" s="30">
        <v>0.44700000000000001</v>
      </c>
      <c r="U135" s="89">
        <v>6.2099999999999998E-6</v>
      </c>
      <c r="V135" s="90">
        <v>1.4245810000000001</v>
      </c>
    </row>
    <row r="136" spans="1:22" x14ac:dyDescent="0.2">
      <c r="A136" s="30" t="s">
        <v>50</v>
      </c>
      <c r="B136" s="30" t="s">
        <v>446</v>
      </c>
      <c r="C136" s="30" t="s">
        <v>192</v>
      </c>
      <c r="D136" s="30" t="s">
        <v>193</v>
      </c>
      <c r="E136" s="30">
        <v>5</v>
      </c>
      <c r="F136" s="30">
        <v>175935393</v>
      </c>
      <c r="G136" s="30">
        <v>176508392</v>
      </c>
      <c r="H136" s="30" t="s">
        <v>54</v>
      </c>
      <c r="I136" s="30" t="s">
        <v>112</v>
      </c>
      <c r="J136" s="30">
        <v>7.3599999999999999E-2</v>
      </c>
      <c r="K136" s="30">
        <v>2387</v>
      </c>
      <c r="L136" s="89">
        <v>1.0299999999999999E-29</v>
      </c>
      <c r="M136" s="90">
        <v>43.686399999999999</v>
      </c>
      <c r="N136" s="90">
        <v>3.859</v>
      </c>
      <c r="O136" s="30">
        <v>6.3</v>
      </c>
      <c r="P136" s="90">
        <v>0.999</v>
      </c>
      <c r="Q136" s="30" t="s">
        <v>194</v>
      </c>
      <c r="R136" s="30">
        <v>38352</v>
      </c>
      <c r="S136" s="30" t="s">
        <v>75</v>
      </c>
      <c r="T136" s="30">
        <v>0.443</v>
      </c>
      <c r="U136" s="89">
        <v>7.8800000000000008E-6</v>
      </c>
      <c r="V136" s="90">
        <v>9.4262010000000007</v>
      </c>
    </row>
    <row r="137" spans="1:22" x14ac:dyDescent="0.2">
      <c r="A137" s="30" t="s">
        <v>50</v>
      </c>
      <c r="B137" s="30" t="s">
        <v>610</v>
      </c>
      <c r="C137" s="30" t="s">
        <v>221</v>
      </c>
      <c r="D137" s="30" t="s">
        <v>222</v>
      </c>
      <c r="E137" s="30">
        <v>6</v>
      </c>
      <c r="F137" s="30">
        <v>130195022</v>
      </c>
      <c r="G137" s="30">
        <v>129873877</v>
      </c>
      <c r="H137" s="30" t="s">
        <v>213</v>
      </c>
      <c r="I137" s="30" t="s">
        <v>112</v>
      </c>
      <c r="J137" s="30">
        <v>0.92910000000000004</v>
      </c>
      <c r="K137" s="30">
        <v>2387</v>
      </c>
      <c r="L137" s="89">
        <v>2.9200000000000003E-10</v>
      </c>
      <c r="M137" s="90">
        <v>0.39129999999999998</v>
      </c>
      <c r="N137" s="90">
        <v>6.2E-2</v>
      </c>
      <c r="O137" s="30">
        <v>12.1</v>
      </c>
      <c r="P137" s="90">
        <v>0.97150000000000003</v>
      </c>
      <c r="Q137" s="30" t="s">
        <v>223</v>
      </c>
      <c r="R137" s="30">
        <v>27120</v>
      </c>
      <c r="S137" s="30" t="s">
        <v>75</v>
      </c>
      <c r="T137" s="30">
        <v>7.1669999999999998</v>
      </c>
      <c r="U137" s="89">
        <v>8.49E-6</v>
      </c>
      <c r="V137" s="90">
        <v>9.1430999999999998E-2</v>
      </c>
    </row>
    <row r="138" spans="1:22" x14ac:dyDescent="0.2">
      <c r="A138" s="30" t="s">
        <v>50</v>
      </c>
      <c r="B138" s="30" t="s">
        <v>610</v>
      </c>
      <c r="C138" s="30" t="s">
        <v>726</v>
      </c>
      <c r="D138" s="30" t="s">
        <v>727</v>
      </c>
      <c r="E138" s="30">
        <v>4</v>
      </c>
      <c r="F138" s="30">
        <v>172993391</v>
      </c>
      <c r="G138" s="30">
        <v>172072240</v>
      </c>
      <c r="H138" s="30" t="s">
        <v>73</v>
      </c>
      <c r="I138" s="30" t="s">
        <v>60</v>
      </c>
      <c r="J138" s="30">
        <v>0.10440000000000001</v>
      </c>
      <c r="K138" s="30">
        <v>2387</v>
      </c>
      <c r="L138" s="89">
        <v>2.5200000000000002E-12</v>
      </c>
      <c r="M138" s="90">
        <v>-1.1886000000000001</v>
      </c>
      <c r="N138" s="90">
        <v>0.17</v>
      </c>
      <c r="O138" s="30">
        <v>25.2</v>
      </c>
      <c r="P138" s="90">
        <v>0.96455000000000002</v>
      </c>
      <c r="Q138" s="30" t="s">
        <v>728</v>
      </c>
      <c r="R138" s="30">
        <v>0</v>
      </c>
      <c r="S138" s="30" t="s">
        <v>57</v>
      </c>
      <c r="T138" s="30">
        <v>3.4510000000000001</v>
      </c>
      <c r="U138" s="89">
        <v>1.08E-5</v>
      </c>
      <c r="V138" s="90">
        <v>0.25576399999999999</v>
      </c>
    </row>
    <row r="139" spans="1:22" x14ac:dyDescent="0.2">
      <c r="A139" s="30" t="s">
        <v>1140</v>
      </c>
      <c r="B139" s="30" t="s">
        <v>51</v>
      </c>
      <c r="C139" s="30" t="s">
        <v>1159</v>
      </c>
      <c r="D139" s="30" t="s">
        <v>1160</v>
      </c>
      <c r="E139" s="30">
        <v>3</v>
      </c>
      <c r="F139" s="30">
        <v>50553344</v>
      </c>
      <c r="G139" s="30">
        <v>50515913</v>
      </c>
      <c r="H139" s="30" t="s">
        <v>54</v>
      </c>
      <c r="I139" s="30" t="s">
        <v>112</v>
      </c>
      <c r="J139" s="30">
        <v>4.3E-3</v>
      </c>
      <c r="K139" s="30">
        <v>20496</v>
      </c>
      <c r="L139" s="89">
        <v>9.0699999999999997E-13</v>
      </c>
      <c r="M139" s="90">
        <v>6.99</v>
      </c>
      <c r="N139" s="90">
        <v>0.97899999999999998</v>
      </c>
      <c r="O139" s="30">
        <v>34.799999999999997</v>
      </c>
      <c r="P139" s="90">
        <v>0.86097000000000001</v>
      </c>
      <c r="Q139" s="30" t="s">
        <v>1161</v>
      </c>
      <c r="R139" s="30">
        <v>14281</v>
      </c>
      <c r="S139" s="30" t="s">
        <v>75</v>
      </c>
      <c r="T139" s="30">
        <v>0.67500000000000004</v>
      </c>
      <c r="U139" s="89">
        <v>1.3200000000000001E-5</v>
      </c>
      <c r="V139" s="90">
        <v>1.456815</v>
      </c>
    </row>
    <row r="140" spans="1:22" x14ac:dyDescent="0.2">
      <c r="A140" s="30" t="s">
        <v>1140</v>
      </c>
      <c r="B140" s="30" t="s">
        <v>51</v>
      </c>
      <c r="C140" s="30" t="s">
        <v>1168</v>
      </c>
      <c r="D140" s="30" t="s">
        <v>1169</v>
      </c>
      <c r="E140" s="30">
        <v>12</v>
      </c>
      <c r="F140" s="30">
        <v>38244792</v>
      </c>
      <c r="G140" s="30">
        <v>37850990</v>
      </c>
      <c r="H140" s="30" t="s">
        <v>54</v>
      </c>
      <c r="I140" s="30" t="s">
        <v>112</v>
      </c>
      <c r="J140" s="30">
        <v>9.7999999999999997E-3</v>
      </c>
      <c r="K140" s="30">
        <v>16178</v>
      </c>
      <c r="L140" s="89">
        <v>4.3399999999999998E-8</v>
      </c>
      <c r="M140" s="90">
        <v>5.5101000000000004</v>
      </c>
      <c r="N140" s="90">
        <v>1.006</v>
      </c>
      <c r="O140" s="30">
        <v>24.4</v>
      </c>
      <c r="P140" s="90">
        <v>0.98498333299999996</v>
      </c>
      <c r="Q140" s="30" t="s">
        <v>1170</v>
      </c>
      <c r="R140" s="30">
        <v>3000</v>
      </c>
      <c r="S140" s="30" t="s">
        <v>75</v>
      </c>
      <c r="T140" s="30">
        <v>1.4219999999999999</v>
      </c>
      <c r="U140" s="89">
        <v>3.3399999999999999E-5</v>
      </c>
      <c r="V140" s="90">
        <v>1.341534</v>
      </c>
    </row>
    <row r="141" spans="1:22" x14ac:dyDescent="0.2">
      <c r="A141" s="30" t="s">
        <v>50</v>
      </c>
      <c r="B141" s="30" t="s">
        <v>610</v>
      </c>
      <c r="C141" s="30" t="s">
        <v>1036</v>
      </c>
      <c r="D141" s="30" t="s">
        <v>1037</v>
      </c>
      <c r="E141" s="30">
        <v>22</v>
      </c>
      <c r="F141" s="30">
        <v>47610339</v>
      </c>
      <c r="G141" s="30">
        <v>47214589</v>
      </c>
      <c r="H141" s="30" t="s">
        <v>89</v>
      </c>
      <c r="I141" s="30" t="s">
        <v>112</v>
      </c>
      <c r="J141" s="30">
        <v>0.92420000000000002</v>
      </c>
      <c r="K141" s="30">
        <v>2387</v>
      </c>
      <c r="L141" s="89">
        <v>5.4599999999999998E-11</v>
      </c>
      <c r="M141" s="90">
        <v>0.2162</v>
      </c>
      <c r="N141" s="90">
        <v>3.3000000000000002E-2</v>
      </c>
      <c r="O141" s="30">
        <v>52</v>
      </c>
      <c r="P141" s="90">
        <v>0.96650000000000003</v>
      </c>
      <c r="Q141" s="30" t="s">
        <v>1038</v>
      </c>
      <c r="R141" s="30">
        <v>26376</v>
      </c>
      <c r="S141" s="30" t="s">
        <v>75</v>
      </c>
      <c r="T141" s="30">
        <v>2.472</v>
      </c>
      <c r="U141" s="89">
        <v>4.1199999999999999E-5</v>
      </c>
      <c r="V141" s="90">
        <v>5.0318000000000002E-2</v>
      </c>
    </row>
    <row r="142" spans="1:22" x14ac:dyDescent="0.2">
      <c r="A142" s="30" t="s">
        <v>1039</v>
      </c>
      <c r="B142" s="30" t="s">
        <v>446</v>
      </c>
      <c r="C142" s="30" t="s">
        <v>1082</v>
      </c>
      <c r="D142" s="30" t="s">
        <v>1083</v>
      </c>
      <c r="E142" s="30">
        <v>6</v>
      </c>
      <c r="F142" s="30">
        <v>84496396</v>
      </c>
      <c r="G142" s="30">
        <v>83786677</v>
      </c>
      <c r="H142" s="30" t="s">
        <v>54</v>
      </c>
      <c r="I142" s="30" t="s">
        <v>112</v>
      </c>
      <c r="J142" s="30">
        <v>1.2999999999999999E-2</v>
      </c>
      <c r="K142" s="30">
        <v>41348</v>
      </c>
      <c r="L142" s="89">
        <v>4.18E-9</v>
      </c>
      <c r="M142" s="90">
        <v>5.6360000000000001</v>
      </c>
      <c r="N142" s="90">
        <v>0.95899999999999996</v>
      </c>
      <c r="O142" s="30">
        <v>46.6</v>
      </c>
      <c r="P142" s="90">
        <v>0.93503846199999996</v>
      </c>
      <c r="Q142" s="30" t="s">
        <v>1084</v>
      </c>
      <c r="R142" s="30">
        <v>0</v>
      </c>
      <c r="S142" s="30" t="s">
        <v>57</v>
      </c>
      <c r="T142" s="30">
        <v>3.6970000000000001</v>
      </c>
      <c r="U142" s="89">
        <v>4.2299999999999998E-5</v>
      </c>
      <c r="V142" s="90">
        <v>1.4224600000000001</v>
      </c>
    </row>
    <row r="143" spans="1:22" x14ac:dyDescent="0.2">
      <c r="A143" s="30" t="s">
        <v>50</v>
      </c>
      <c r="B143" s="30" t="s">
        <v>51</v>
      </c>
      <c r="C143" s="30" t="s">
        <v>295</v>
      </c>
      <c r="D143" s="30" t="s">
        <v>296</v>
      </c>
      <c r="E143" s="30">
        <v>11</v>
      </c>
      <c r="F143" s="30">
        <v>2125704</v>
      </c>
      <c r="G143" s="30">
        <v>2104474</v>
      </c>
      <c r="H143" s="30" t="s">
        <v>54</v>
      </c>
      <c r="I143" s="30" t="s">
        <v>61</v>
      </c>
      <c r="J143" s="30">
        <v>7.6499999999999999E-2</v>
      </c>
      <c r="K143" s="30">
        <v>2387</v>
      </c>
      <c r="L143" s="89">
        <v>1.1200000000000001E-9</v>
      </c>
      <c r="M143" s="90">
        <v>13.237500000000001</v>
      </c>
      <c r="N143" s="90">
        <v>2.173</v>
      </c>
      <c r="O143" s="30">
        <v>49.9</v>
      </c>
      <c r="P143" s="90">
        <v>0.87802500000000006</v>
      </c>
      <c r="Q143" s="30" t="s">
        <v>297</v>
      </c>
      <c r="R143" s="30">
        <v>44408</v>
      </c>
      <c r="S143" s="30" t="s">
        <v>75</v>
      </c>
      <c r="T143" s="30">
        <v>0.34699999999999998</v>
      </c>
      <c r="U143" s="89">
        <v>4.4700000000000002E-5</v>
      </c>
      <c r="V143" s="90">
        <v>3.1447630000000002</v>
      </c>
    </row>
    <row r="144" spans="1:22" x14ac:dyDescent="0.2">
      <c r="A144" s="30" t="s">
        <v>50</v>
      </c>
      <c r="B144" s="30" t="s">
        <v>446</v>
      </c>
      <c r="C144" s="30" t="s">
        <v>529</v>
      </c>
      <c r="D144" s="30" t="s">
        <v>530</v>
      </c>
      <c r="E144" s="30">
        <v>8</v>
      </c>
      <c r="F144" s="30">
        <v>1293894</v>
      </c>
      <c r="G144" s="30">
        <v>1345728</v>
      </c>
      <c r="H144" s="30" t="s">
        <v>54</v>
      </c>
      <c r="I144" s="30" t="s">
        <v>112</v>
      </c>
      <c r="J144" s="30">
        <v>2.41E-2</v>
      </c>
      <c r="K144" s="30">
        <v>4605</v>
      </c>
      <c r="L144" s="89">
        <v>4.2499999999999997E-8</v>
      </c>
      <c r="M144" s="90">
        <v>10.3477</v>
      </c>
      <c r="N144" s="90">
        <v>1.8879999999999999</v>
      </c>
      <c r="O144" s="30">
        <v>24.2</v>
      </c>
      <c r="P144" s="90">
        <v>0.98858000000000001</v>
      </c>
      <c r="Q144" s="30" t="s">
        <v>531</v>
      </c>
      <c r="R144" s="30">
        <v>0</v>
      </c>
      <c r="S144" s="30" t="s">
        <v>57</v>
      </c>
      <c r="T144" s="30">
        <v>1.0309999999999999</v>
      </c>
      <c r="U144" s="89">
        <v>4.57E-5</v>
      </c>
      <c r="V144" s="90">
        <v>2.488124</v>
      </c>
    </row>
    <row r="145" spans="1:22" x14ac:dyDescent="0.2">
      <c r="A145" s="30" t="s">
        <v>50</v>
      </c>
      <c r="B145" s="30" t="s">
        <v>446</v>
      </c>
      <c r="C145" s="30" t="s">
        <v>271</v>
      </c>
      <c r="D145" s="30" t="s">
        <v>272</v>
      </c>
      <c r="E145" s="30">
        <v>9</v>
      </c>
      <c r="F145" s="30">
        <v>81794660</v>
      </c>
      <c r="G145" s="30">
        <v>79179745</v>
      </c>
      <c r="H145" s="30" t="s">
        <v>54</v>
      </c>
      <c r="I145" s="30" t="s">
        <v>112</v>
      </c>
      <c r="J145" s="30">
        <v>4.24E-2</v>
      </c>
      <c r="K145" s="30">
        <v>2387</v>
      </c>
      <c r="L145" s="89">
        <v>4.1200000000000001E-13</v>
      </c>
      <c r="M145" s="90">
        <v>27.2226</v>
      </c>
      <c r="N145" s="90">
        <v>3.754</v>
      </c>
      <c r="O145" s="30">
        <v>65.400000000000006</v>
      </c>
      <c r="P145" s="90">
        <v>0.93059999999999998</v>
      </c>
      <c r="Q145" s="30" t="s">
        <v>273</v>
      </c>
      <c r="R145" s="30">
        <v>0</v>
      </c>
      <c r="S145" s="30" t="s">
        <v>57</v>
      </c>
      <c r="T145" s="30">
        <v>2.9000000000000001E-2</v>
      </c>
      <c r="U145" s="89">
        <v>4.8199999999999999E-5</v>
      </c>
      <c r="V145" s="90">
        <v>6.49322</v>
      </c>
    </row>
    <row r="146" spans="1:22" x14ac:dyDescent="0.2">
      <c r="A146" s="30" t="s">
        <v>50</v>
      </c>
      <c r="B146" s="30" t="s">
        <v>610</v>
      </c>
      <c r="C146" s="30" t="s">
        <v>931</v>
      </c>
      <c r="D146" s="30" t="s">
        <v>932</v>
      </c>
      <c r="E146" s="30">
        <v>15</v>
      </c>
      <c r="F146" s="30">
        <v>34240593</v>
      </c>
      <c r="G146" s="30">
        <v>33948392</v>
      </c>
      <c r="H146" s="30" t="s">
        <v>60</v>
      </c>
      <c r="I146" s="30" t="s">
        <v>61</v>
      </c>
      <c r="J146" s="30">
        <v>3.3700000000000001E-2</v>
      </c>
      <c r="K146" s="30">
        <v>5392</v>
      </c>
      <c r="L146" s="89">
        <v>2.48E-8</v>
      </c>
      <c r="M146" s="90">
        <v>-0.17469999999999999</v>
      </c>
      <c r="N146" s="90">
        <v>3.1E-2</v>
      </c>
      <c r="O146" s="30">
        <v>43.4</v>
      </c>
      <c r="P146" s="90">
        <v>0.98750000000000004</v>
      </c>
      <c r="Q146" s="30" t="s">
        <v>933</v>
      </c>
      <c r="R146" s="30">
        <v>0</v>
      </c>
      <c r="S146" s="30" t="s">
        <v>152</v>
      </c>
      <c r="T146" s="30">
        <v>23</v>
      </c>
      <c r="U146" s="89">
        <v>4.8600000000000002E-5</v>
      </c>
      <c r="V146" s="90">
        <v>4.5630999999999998E-2</v>
      </c>
    </row>
    <row r="147" spans="1:22" x14ac:dyDescent="0.2">
      <c r="A147" s="30" t="s">
        <v>50</v>
      </c>
      <c r="B147" s="30" t="s">
        <v>610</v>
      </c>
      <c r="C147" s="30" t="s">
        <v>941</v>
      </c>
      <c r="D147" s="30" t="s">
        <v>942</v>
      </c>
      <c r="E147" s="30">
        <v>15</v>
      </c>
      <c r="F147" s="30">
        <v>77514703</v>
      </c>
      <c r="G147" s="30">
        <v>77222361</v>
      </c>
      <c r="H147" s="30" t="s">
        <v>54</v>
      </c>
      <c r="I147" s="30" t="s">
        <v>943</v>
      </c>
      <c r="J147" s="30">
        <v>0.1043</v>
      </c>
      <c r="K147" s="30">
        <v>2387</v>
      </c>
      <c r="L147" s="89">
        <v>2.84E-8</v>
      </c>
      <c r="M147" s="90">
        <v>-0.26400000000000001</v>
      </c>
      <c r="N147" s="90">
        <v>4.8000000000000001E-2</v>
      </c>
      <c r="O147" s="30">
        <v>13.1</v>
      </c>
      <c r="P147" s="90">
        <v>0.96004285700000003</v>
      </c>
      <c r="Q147" s="30" t="s">
        <v>944</v>
      </c>
      <c r="R147" s="30">
        <v>0</v>
      </c>
      <c r="S147" s="30" t="s">
        <v>57</v>
      </c>
      <c r="T147" s="30">
        <v>0.32300000000000001</v>
      </c>
      <c r="U147" s="89">
        <v>5.8199999999999998E-5</v>
      </c>
      <c r="V147" s="90">
        <v>6.3185000000000005E-2</v>
      </c>
    </row>
    <row r="148" spans="1:22" x14ac:dyDescent="0.2">
      <c r="A148" s="30" t="s">
        <v>50</v>
      </c>
      <c r="B148" s="30" t="s">
        <v>610</v>
      </c>
      <c r="C148" s="30" t="s">
        <v>323</v>
      </c>
      <c r="D148" s="30" t="s">
        <v>324</v>
      </c>
      <c r="E148" s="30">
        <v>12</v>
      </c>
      <c r="F148" s="30">
        <v>106548093</v>
      </c>
      <c r="G148" s="30">
        <v>106154315</v>
      </c>
      <c r="H148" s="30" t="s">
        <v>232</v>
      </c>
      <c r="I148" s="30" t="s">
        <v>61</v>
      </c>
      <c r="J148" s="30">
        <v>0.86570000000000003</v>
      </c>
      <c r="K148" s="30">
        <v>2387</v>
      </c>
      <c r="L148" s="89">
        <v>2.4E-9</v>
      </c>
      <c r="M148" s="90">
        <v>0.13730000000000001</v>
      </c>
      <c r="N148" s="90">
        <v>2.3E-2</v>
      </c>
      <c r="O148" s="30">
        <v>49.3</v>
      </c>
      <c r="P148" s="90">
        <v>0.97746666699999996</v>
      </c>
      <c r="Q148" s="30" t="s">
        <v>325</v>
      </c>
      <c r="R148" s="30">
        <v>11219</v>
      </c>
      <c r="S148" s="30" t="s">
        <v>75</v>
      </c>
      <c r="T148" s="30">
        <v>0.81499999999999995</v>
      </c>
      <c r="U148" s="89">
        <v>6.1199999999999997E-5</v>
      </c>
      <c r="V148" s="90">
        <v>3.3182999999999997E-2</v>
      </c>
    </row>
    <row r="149" spans="1:22" x14ac:dyDescent="0.2">
      <c r="A149" s="30" t="s">
        <v>50</v>
      </c>
      <c r="B149" s="30" t="s">
        <v>446</v>
      </c>
      <c r="C149" s="30" t="s">
        <v>349</v>
      </c>
      <c r="D149" s="30" t="s">
        <v>350</v>
      </c>
      <c r="E149" s="30">
        <v>15</v>
      </c>
      <c r="F149" s="30">
        <v>33836545</v>
      </c>
      <c r="G149" s="30">
        <v>33544344</v>
      </c>
      <c r="H149" s="30" t="s">
        <v>54</v>
      </c>
      <c r="I149" s="30" t="s">
        <v>116</v>
      </c>
      <c r="J149" s="30">
        <v>0.106</v>
      </c>
      <c r="K149" s="30">
        <v>2387</v>
      </c>
      <c r="L149" s="89">
        <v>4.8100000000000001E-8</v>
      </c>
      <c r="M149" s="90">
        <v>-31.377700000000001</v>
      </c>
      <c r="N149" s="90">
        <v>5.7489999999999997</v>
      </c>
      <c r="O149" s="30">
        <v>25.7</v>
      </c>
      <c r="P149" s="90">
        <v>0.97729999999999995</v>
      </c>
      <c r="Q149" s="30" t="s">
        <v>351</v>
      </c>
      <c r="R149" s="30">
        <v>0</v>
      </c>
      <c r="S149" s="30" t="s">
        <v>57</v>
      </c>
      <c r="T149" s="30">
        <v>3.5</v>
      </c>
      <c r="U149" s="89">
        <v>6.2299999999999996E-5</v>
      </c>
      <c r="V149" s="90">
        <v>7.5025899999999996</v>
      </c>
    </row>
    <row r="150" spans="1:22" x14ac:dyDescent="0.2">
      <c r="A150" s="30" t="s">
        <v>50</v>
      </c>
      <c r="B150" s="30" t="s">
        <v>51</v>
      </c>
      <c r="C150" s="30" t="s">
        <v>323</v>
      </c>
      <c r="D150" s="30" t="s">
        <v>324</v>
      </c>
      <c r="E150" s="30">
        <v>12</v>
      </c>
      <c r="F150" s="30">
        <v>106548093</v>
      </c>
      <c r="G150" s="30">
        <v>106154315</v>
      </c>
      <c r="H150" s="30" t="s">
        <v>232</v>
      </c>
      <c r="I150" s="30" t="s">
        <v>112</v>
      </c>
      <c r="J150" s="30">
        <v>0.86460000000000004</v>
      </c>
      <c r="K150" s="30">
        <v>2387</v>
      </c>
      <c r="L150" s="89">
        <v>2.2400000000000001E-12</v>
      </c>
      <c r="M150" s="90">
        <v>14.6828</v>
      </c>
      <c r="N150" s="90">
        <v>2.0920000000000001</v>
      </c>
      <c r="O150" s="30">
        <v>47.4</v>
      </c>
      <c r="P150" s="90">
        <v>0.97746666699999996</v>
      </c>
      <c r="Q150" s="30" t="s">
        <v>325</v>
      </c>
      <c r="R150" s="30">
        <v>3951</v>
      </c>
      <c r="S150" s="30" t="s">
        <v>75</v>
      </c>
      <c r="T150" s="30">
        <v>0.78800000000000003</v>
      </c>
      <c r="U150" s="89">
        <v>8.2200000000000006E-5</v>
      </c>
      <c r="V150" s="90">
        <v>4.1480490000000003</v>
      </c>
    </row>
    <row r="151" spans="1:22" x14ac:dyDescent="0.2">
      <c r="A151" s="30" t="s">
        <v>50</v>
      </c>
      <c r="B151" s="30" t="s">
        <v>51</v>
      </c>
      <c r="C151" s="30" t="s">
        <v>241</v>
      </c>
      <c r="D151" s="30" t="s">
        <v>242</v>
      </c>
      <c r="E151" s="30">
        <v>7</v>
      </c>
      <c r="F151" s="30">
        <v>67773911</v>
      </c>
      <c r="G151" s="30">
        <v>68308924</v>
      </c>
      <c r="H151" s="30" t="s">
        <v>112</v>
      </c>
      <c r="I151" s="30" t="s">
        <v>61</v>
      </c>
      <c r="J151" s="30">
        <v>3.0300000000000001E-2</v>
      </c>
      <c r="K151" s="30">
        <v>5562</v>
      </c>
      <c r="L151" s="89">
        <v>2.5799999999999999E-8</v>
      </c>
      <c r="M151" s="90">
        <v>6.5248999999999997</v>
      </c>
      <c r="N151" s="90">
        <v>1.1719999999999999</v>
      </c>
      <c r="O151" s="30">
        <v>55.2</v>
      </c>
      <c r="P151" s="90">
        <v>0.99024000000000001</v>
      </c>
      <c r="Q151" s="30" t="s">
        <v>243</v>
      </c>
      <c r="R151" s="30">
        <v>3090</v>
      </c>
      <c r="S151" s="30" t="s">
        <v>75</v>
      </c>
      <c r="T151" s="30">
        <v>3.6989999999999998</v>
      </c>
      <c r="U151" s="89">
        <v>8.5599999999999994E-5</v>
      </c>
      <c r="V151" s="90">
        <v>1.993393</v>
      </c>
    </row>
    <row r="152" spans="1:22" x14ac:dyDescent="0.2">
      <c r="A152" s="30" t="s">
        <v>50</v>
      </c>
      <c r="B152" s="30" t="s">
        <v>610</v>
      </c>
      <c r="C152" s="30" t="s">
        <v>364</v>
      </c>
      <c r="D152" s="30" t="s">
        <v>365</v>
      </c>
      <c r="E152" s="30">
        <v>16</v>
      </c>
      <c r="F152" s="30">
        <v>88009140</v>
      </c>
      <c r="G152" s="30">
        <v>87975534</v>
      </c>
      <c r="H152" s="30" t="s">
        <v>366</v>
      </c>
      <c r="I152" s="30" t="s">
        <v>55</v>
      </c>
      <c r="J152" s="30">
        <v>0.84519999999999995</v>
      </c>
      <c r="K152" s="30">
        <v>2387</v>
      </c>
      <c r="L152" s="89">
        <v>1.9099999999999999E-15</v>
      </c>
      <c r="M152" s="90">
        <v>0.42899999999999999</v>
      </c>
      <c r="N152" s="90">
        <v>5.3999999999999999E-2</v>
      </c>
      <c r="O152" s="30">
        <v>29.7</v>
      </c>
      <c r="P152" s="90">
        <v>0.83276666700000002</v>
      </c>
      <c r="Q152" s="30" t="s">
        <v>367</v>
      </c>
      <c r="R152" s="30">
        <v>0</v>
      </c>
      <c r="S152" s="30" t="s">
        <v>57</v>
      </c>
      <c r="T152" s="30">
        <v>2.86</v>
      </c>
      <c r="U152" s="89">
        <v>8.7399999999999997E-5</v>
      </c>
      <c r="V152" s="90">
        <v>0.101004</v>
      </c>
    </row>
    <row r="153" spans="1:22" x14ac:dyDescent="0.2">
      <c r="A153" s="30" t="s">
        <v>50</v>
      </c>
      <c r="B153" s="30" t="s">
        <v>51</v>
      </c>
      <c r="C153" s="30" t="s">
        <v>277</v>
      </c>
      <c r="D153" s="30" t="s">
        <v>278</v>
      </c>
      <c r="E153" s="30">
        <v>9</v>
      </c>
      <c r="F153" s="30">
        <v>124557579</v>
      </c>
      <c r="G153" s="30">
        <v>121795300</v>
      </c>
      <c r="H153" s="30" t="s">
        <v>54</v>
      </c>
      <c r="I153" s="30" t="s">
        <v>112</v>
      </c>
      <c r="J153" s="30">
        <v>9.98E-2</v>
      </c>
      <c r="K153" s="30">
        <v>2387</v>
      </c>
      <c r="L153" s="89">
        <v>1.4100000000000001E-8</v>
      </c>
      <c r="M153" s="90">
        <v>-23.031300000000002</v>
      </c>
      <c r="N153" s="90">
        <v>4.0599999999999996</v>
      </c>
      <c r="O153" s="30">
        <v>42.6</v>
      </c>
      <c r="P153" s="90">
        <v>0.9032</v>
      </c>
      <c r="Q153" s="30" t="s">
        <v>279</v>
      </c>
      <c r="R153" s="30">
        <v>343</v>
      </c>
      <c r="S153" s="30" t="s">
        <v>280</v>
      </c>
      <c r="T153" s="30">
        <v>7.8520000000000003</v>
      </c>
      <c r="U153" s="89">
        <v>1.03E-4</v>
      </c>
      <c r="V153" s="90">
        <v>6.3924200000000004</v>
      </c>
    </row>
    <row r="154" spans="1:22" x14ac:dyDescent="0.2">
      <c r="A154" s="30" t="s">
        <v>50</v>
      </c>
      <c r="B154" s="30" t="s">
        <v>51</v>
      </c>
      <c r="C154" s="30" t="s">
        <v>169</v>
      </c>
      <c r="D154" s="30" t="s">
        <v>170</v>
      </c>
      <c r="E154" s="30">
        <v>4</v>
      </c>
      <c r="F154" s="30">
        <v>115821374</v>
      </c>
      <c r="G154" s="30">
        <v>96529961</v>
      </c>
      <c r="H154" s="30" t="s">
        <v>60</v>
      </c>
      <c r="I154" s="30" t="s">
        <v>171</v>
      </c>
      <c r="J154" s="30">
        <v>0.95379999999999998</v>
      </c>
      <c r="K154" s="30">
        <v>2387</v>
      </c>
      <c r="L154" s="89">
        <v>3.9999999999999999E-47</v>
      </c>
      <c r="M154" s="90">
        <v>-30.9876</v>
      </c>
      <c r="N154" s="90">
        <v>2.149</v>
      </c>
      <c r="O154" s="30">
        <v>0</v>
      </c>
      <c r="P154" s="90">
        <v>0.98876666700000004</v>
      </c>
      <c r="Q154" s="30" t="s">
        <v>172</v>
      </c>
      <c r="R154" s="30">
        <v>32217</v>
      </c>
      <c r="S154" s="30" t="s">
        <v>75</v>
      </c>
      <c r="T154" s="30">
        <v>0.377</v>
      </c>
      <c r="U154" s="89">
        <v>1.21E-4</v>
      </c>
      <c r="V154" s="90">
        <v>2.0555319999999999</v>
      </c>
    </row>
    <row r="155" spans="1:22" x14ac:dyDescent="0.2">
      <c r="A155" s="30" t="s">
        <v>1039</v>
      </c>
      <c r="B155" s="30" t="s">
        <v>51</v>
      </c>
      <c r="C155" s="30" t="s">
        <v>1052</v>
      </c>
      <c r="D155" s="30" t="s">
        <v>1053</v>
      </c>
      <c r="E155" s="30">
        <v>4</v>
      </c>
      <c r="F155" s="30">
        <v>108962119</v>
      </c>
      <c r="G155" s="30">
        <v>108040963</v>
      </c>
      <c r="H155" s="30" t="s">
        <v>54</v>
      </c>
      <c r="I155" s="30" t="s">
        <v>112</v>
      </c>
      <c r="J155" s="30">
        <v>3.7199999999999997E-2</v>
      </c>
      <c r="K155" s="30">
        <v>27910</v>
      </c>
      <c r="L155" s="89">
        <v>3.8899999999999998E-8</v>
      </c>
      <c r="M155" s="90">
        <v>4.9661999999999997</v>
      </c>
      <c r="N155" s="90">
        <v>0.90400000000000003</v>
      </c>
      <c r="O155" s="30">
        <v>47.1</v>
      </c>
      <c r="P155" s="90">
        <v>0.98818888900000001</v>
      </c>
      <c r="Q155" s="30" t="s">
        <v>1054</v>
      </c>
      <c r="R155" s="30">
        <v>12681</v>
      </c>
      <c r="S155" s="30" t="s">
        <v>75</v>
      </c>
      <c r="T155" s="30">
        <v>0.42399999999999999</v>
      </c>
      <c r="U155" s="89">
        <v>1.54E-4</v>
      </c>
      <c r="V155" s="90">
        <v>1.3519049999999999</v>
      </c>
    </row>
    <row r="156" spans="1:22" x14ac:dyDescent="0.2">
      <c r="A156" s="30" t="s">
        <v>50</v>
      </c>
      <c r="B156" s="30" t="s">
        <v>610</v>
      </c>
      <c r="C156" s="30" t="s">
        <v>847</v>
      </c>
      <c r="D156" s="30" t="s">
        <v>848</v>
      </c>
      <c r="E156" s="30">
        <v>9</v>
      </c>
      <c r="F156" s="30">
        <v>135200040</v>
      </c>
      <c r="G156" s="30">
        <v>132324653</v>
      </c>
      <c r="H156" s="30" t="s">
        <v>54</v>
      </c>
      <c r="I156" s="30" t="s">
        <v>61</v>
      </c>
      <c r="J156" s="30">
        <v>5.3800000000000001E-2</v>
      </c>
      <c r="K156" s="30">
        <v>2387</v>
      </c>
      <c r="L156" s="89">
        <v>3.7799999999999999E-10</v>
      </c>
      <c r="M156" s="90">
        <v>-0.25080000000000002</v>
      </c>
      <c r="N156" s="90">
        <v>0.04</v>
      </c>
      <c r="O156" s="30">
        <v>58.6</v>
      </c>
      <c r="P156" s="90">
        <v>0.93216666699999995</v>
      </c>
      <c r="Q156" s="30" t="s">
        <v>849</v>
      </c>
      <c r="R156" s="30">
        <v>0</v>
      </c>
      <c r="S156" s="30" t="s">
        <v>57</v>
      </c>
      <c r="T156" s="30">
        <v>0.53100000000000003</v>
      </c>
      <c r="U156" s="89">
        <v>1.8100000000000001E-4</v>
      </c>
      <c r="V156" s="90">
        <v>6.4217999999999997E-2</v>
      </c>
    </row>
    <row r="157" spans="1:22" x14ac:dyDescent="0.2">
      <c r="A157" s="30" t="s">
        <v>50</v>
      </c>
      <c r="B157" s="30" t="s">
        <v>610</v>
      </c>
      <c r="C157" s="30" t="s">
        <v>665</v>
      </c>
      <c r="D157" s="30" t="s">
        <v>666</v>
      </c>
      <c r="E157" s="30">
        <v>2</v>
      </c>
      <c r="F157" s="30">
        <v>191971262</v>
      </c>
      <c r="G157" s="30">
        <v>191106536</v>
      </c>
      <c r="H157" s="30" t="s">
        <v>54</v>
      </c>
      <c r="I157" s="30" t="s">
        <v>61</v>
      </c>
      <c r="J157" s="30">
        <v>3.7100000000000001E-2</v>
      </c>
      <c r="K157" s="30">
        <v>4562</v>
      </c>
      <c r="L157" s="89">
        <v>8.8300000000000003E-9</v>
      </c>
      <c r="M157" s="90">
        <v>0.1283</v>
      </c>
      <c r="N157" s="90">
        <v>2.1999999999999999E-2</v>
      </c>
      <c r="O157" s="30">
        <v>43.8</v>
      </c>
      <c r="P157" s="90">
        <v>0.99245000000000005</v>
      </c>
      <c r="Q157" s="30" t="s">
        <v>667</v>
      </c>
      <c r="R157" s="30">
        <v>34070</v>
      </c>
      <c r="S157" s="30" t="s">
        <v>75</v>
      </c>
      <c r="T157" s="30">
        <v>0.39800000000000002</v>
      </c>
      <c r="U157" s="89">
        <v>1.93E-4</v>
      </c>
      <c r="V157" s="90">
        <v>3.5304000000000002E-2</v>
      </c>
    </row>
    <row r="158" spans="1:22" x14ac:dyDescent="0.2">
      <c r="A158" s="30" t="s">
        <v>1140</v>
      </c>
      <c r="B158" s="30" t="s">
        <v>51</v>
      </c>
      <c r="C158" s="30" t="s">
        <v>1150</v>
      </c>
      <c r="D158" s="30" t="s">
        <v>1151</v>
      </c>
      <c r="E158" s="30">
        <v>2</v>
      </c>
      <c r="F158" s="30">
        <v>168105758</v>
      </c>
      <c r="G158" s="30">
        <v>167249248</v>
      </c>
      <c r="H158" s="30" t="s">
        <v>60</v>
      </c>
      <c r="I158" s="30" t="s">
        <v>61</v>
      </c>
      <c r="J158" s="30">
        <v>4.7999999999999996E-3</v>
      </c>
      <c r="K158" s="30">
        <v>20496</v>
      </c>
      <c r="L158" s="89">
        <v>3.3000000000000002E-11</v>
      </c>
      <c r="M158" s="90">
        <v>11.619899999999999</v>
      </c>
      <c r="N158" s="90">
        <v>1.752</v>
      </c>
      <c r="O158" s="30">
        <v>56.8</v>
      </c>
      <c r="P158" s="90">
        <v>0.97758181799999999</v>
      </c>
      <c r="Q158" s="30" t="s">
        <v>1152</v>
      </c>
      <c r="R158" s="30">
        <v>21584</v>
      </c>
      <c r="S158" s="30" t="s">
        <v>75</v>
      </c>
      <c r="T158" s="30">
        <v>3.6669999999999998</v>
      </c>
      <c r="U158" s="89">
        <v>2.1900000000000001E-4</v>
      </c>
      <c r="V158" s="90">
        <v>3.0276890000000001</v>
      </c>
    </row>
    <row r="159" spans="1:22" x14ac:dyDescent="0.2">
      <c r="A159" s="30" t="s">
        <v>50</v>
      </c>
      <c r="B159" s="30" t="s">
        <v>51</v>
      </c>
      <c r="C159" s="30" t="s">
        <v>201</v>
      </c>
      <c r="D159" s="30" t="s">
        <v>202</v>
      </c>
      <c r="E159" s="30">
        <v>6</v>
      </c>
      <c r="F159" s="30">
        <v>55488421</v>
      </c>
      <c r="G159" s="30">
        <v>55623623</v>
      </c>
      <c r="H159" s="30" t="s">
        <v>61</v>
      </c>
      <c r="I159" s="30" t="s">
        <v>203</v>
      </c>
      <c r="J159" s="30">
        <v>8.6999999999999994E-2</v>
      </c>
      <c r="K159" s="30">
        <v>2387</v>
      </c>
      <c r="L159" s="89">
        <v>2.07E-28</v>
      </c>
      <c r="M159" s="90">
        <v>12.026400000000001</v>
      </c>
      <c r="N159" s="90">
        <v>1.0880000000000001</v>
      </c>
      <c r="O159" s="30">
        <v>89.8</v>
      </c>
      <c r="P159" s="90">
        <v>0.96046666700000005</v>
      </c>
      <c r="Q159" s="30" t="s">
        <v>204</v>
      </c>
      <c r="R159" s="30">
        <v>0</v>
      </c>
      <c r="S159" s="30" t="s">
        <v>79</v>
      </c>
      <c r="T159" s="30">
        <v>7.7050000000000001</v>
      </c>
      <c r="U159" s="89">
        <v>2.7599999999999999E-4</v>
      </c>
      <c r="V159" s="90">
        <v>3.480518</v>
      </c>
    </row>
    <row r="160" spans="1:22" x14ac:dyDescent="0.2">
      <c r="A160" s="30" t="s">
        <v>1140</v>
      </c>
      <c r="B160" s="30" t="s">
        <v>51</v>
      </c>
      <c r="C160" s="30" t="s">
        <v>1165</v>
      </c>
      <c r="D160" s="30" t="s">
        <v>1166</v>
      </c>
      <c r="E160" s="30">
        <v>7</v>
      </c>
      <c r="F160" s="30">
        <v>55701798</v>
      </c>
      <c r="G160" s="30">
        <v>55634105</v>
      </c>
      <c r="H160" s="30" t="s">
        <v>60</v>
      </c>
      <c r="I160" s="30" t="s">
        <v>61</v>
      </c>
      <c r="J160" s="30">
        <v>1.6799999999999999E-2</v>
      </c>
      <c r="K160" s="30">
        <v>44137</v>
      </c>
      <c r="L160" s="89">
        <v>3.8799999999999998E-9</v>
      </c>
      <c r="M160" s="90">
        <v>3.8233999999999999</v>
      </c>
      <c r="N160" s="90">
        <v>0.64900000000000002</v>
      </c>
      <c r="O160" s="30">
        <v>64.7</v>
      </c>
      <c r="P160" s="90">
        <v>0.93491428600000004</v>
      </c>
      <c r="Q160" s="30" t="s">
        <v>1167</v>
      </c>
      <c r="R160" s="30">
        <v>1620</v>
      </c>
      <c r="S160" s="30" t="s">
        <v>75</v>
      </c>
      <c r="T160" s="30">
        <v>7.0999999999999994E-2</v>
      </c>
      <c r="U160" s="89">
        <v>3.4000000000000002E-4</v>
      </c>
      <c r="V160" s="90">
        <v>1.257223</v>
      </c>
    </row>
    <row r="161" spans="1:22" x14ac:dyDescent="0.2">
      <c r="A161" s="30" t="s">
        <v>50</v>
      </c>
      <c r="B161" s="30" t="s">
        <v>610</v>
      </c>
      <c r="C161" s="30" t="s">
        <v>839</v>
      </c>
      <c r="D161" s="30" t="s">
        <v>840</v>
      </c>
      <c r="E161" s="30">
        <v>9</v>
      </c>
      <c r="F161" s="30">
        <v>33215362</v>
      </c>
      <c r="G161" s="30">
        <v>33215364</v>
      </c>
      <c r="H161" s="30" t="s">
        <v>112</v>
      </c>
      <c r="I161" s="30" t="s">
        <v>61</v>
      </c>
      <c r="J161" s="30">
        <v>0.97209999999999996</v>
      </c>
      <c r="K161" s="30">
        <v>4688</v>
      </c>
      <c r="L161" s="89">
        <v>7.1799999999999997E-12</v>
      </c>
      <c r="M161" s="90">
        <v>-0.1857</v>
      </c>
      <c r="N161" s="90">
        <v>2.7E-2</v>
      </c>
      <c r="O161" s="30">
        <v>72.8</v>
      </c>
      <c r="P161" s="90">
        <v>0.99490000000000001</v>
      </c>
      <c r="Q161" s="30" t="s">
        <v>841</v>
      </c>
      <c r="R161" s="30">
        <v>54384</v>
      </c>
      <c r="S161" s="30" t="s">
        <v>75</v>
      </c>
      <c r="T161" s="30">
        <v>7.274</v>
      </c>
      <c r="U161" s="89">
        <v>4.5100000000000001E-4</v>
      </c>
      <c r="V161" s="90">
        <v>5.9672000000000003E-2</v>
      </c>
    </row>
    <row r="162" spans="1:22" x14ac:dyDescent="0.2">
      <c r="A162" s="30" t="s">
        <v>50</v>
      </c>
      <c r="B162" s="30" t="s">
        <v>51</v>
      </c>
      <c r="C162" s="30" t="s">
        <v>358</v>
      </c>
      <c r="D162" s="30" t="s">
        <v>359</v>
      </c>
      <c r="E162" s="30">
        <v>15</v>
      </c>
      <c r="F162" s="30">
        <v>101348063</v>
      </c>
      <c r="G162" s="30">
        <v>100807858</v>
      </c>
      <c r="H162" s="30" t="s">
        <v>54</v>
      </c>
      <c r="I162" s="30" t="s">
        <v>112</v>
      </c>
      <c r="J162" s="30">
        <v>3.44E-2</v>
      </c>
      <c r="K162" s="30">
        <v>5210</v>
      </c>
      <c r="L162" s="89">
        <v>1.0600000000000001E-8</v>
      </c>
      <c r="M162" s="90">
        <v>7.2196999999999996</v>
      </c>
      <c r="N162" s="90">
        <v>1.262</v>
      </c>
      <c r="O162" s="30">
        <v>38.799999999999997</v>
      </c>
      <c r="P162" s="90">
        <v>0.91010000000000002</v>
      </c>
      <c r="Q162" s="30" t="s">
        <v>360</v>
      </c>
      <c r="R162" s="30">
        <v>0</v>
      </c>
      <c r="S162" s="30" t="s">
        <v>79</v>
      </c>
      <c r="T162" s="30">
        <v>0.41499999999999998</v>
      </c>
      <c r="U162" s="89">
        <v>4.5899999999999999E-4</v>
      </c>
      <c r="V162" s="90">
        <v>1.8998569999999999</v>
      </c>
    </row>
    <row r="163" spans="1:22" x14ac:dyDescent="0.2">
      <c r="A163" s="30" t="s">
        <v>50</v>
      </c>
      <c r="B163" s="30" t="s">
        <v>51</v>
      </c>
      <c r="C163" s="30" t="s">
        <v>142</v>
      </c>
      <c r="D163" s="30" t="s">
        <v>143</v>
      </c>
      <c r="E163" s="30">
        <v>3</v>
      </c>
      <c r="F163" s="30">
        <v>155513748</v>
      </c>
      <c r="G163" s="30">
        <v>155795959</v>
      </c>
      <c r="H163" s="30" t="s">
        <v>60</v>
      </c>
      <c r="I163" s="30" t="s">
        <v>144</v>
      </c>
      <c r="J163" s="30">
        <v>6.6199999999999995E-2</v>
      </c>
      <c r="K163" s="30">
        <v>2387</v>
      </c>
      <c r="L163" s="89">
        <v>1.26E-9</v>
      </c>
      <c r="M163" s="90">
        <v>11.6205</v>
      </c>
      <c r="N163" s="90">
        <v>1.9139999999999999</v>
      </c>
      <c r="O163" s="30">
        <v>59.4</v>
      </c>
      <c r="P163" s="90">
        <v>0.87806666700000002</v>
      </c>
      <c r="Q163" s="30" t="s">
        <v>145</v>
      </c>
      <c r="R163" s="30">
        <v>0</v>
      </c>
      <c r="S163" s="30" t="s">
        <v>57</v>
      </c>
      <c r="T163" s="30">
        <v>0.879</v>
      </c>
      <c r="U163" s="89">
        <v>4.9399999999999997E-4</v>
      </c>
      <c r="V163" s="90">
        <v>3.153524</v>
      </c>
    </row>
    <row r="164" spans="1:22" x14ac:dyDescent="0.2">
      <c r="A164" s="30" t="s">
        <v>50</v>
      </c>
      <c r="B164" s="30" t="s">
        <v>610</v>
      </c>
      <c r="C164" s="30" t="s">
        <v>635</v>
      </c>
      <c r="D164" s="30" t="s">
        <v>636</v>
      </c>
      <c r="E164" s="30">
        <v>1</v>
      </c>
      <c r="F164" s="30">
        <v>221307067</v>
      </c>
      <c r="G164" s="30">
        <v>221133725</v>
      </c>
      <c r="H164" s="30" t="s">
        <v>54</v>
      </c>
      <c r="I164" s="30" t="s">
        <v>116</v>
      </c>
      <c r="J164" s="30">
        <v>0.1158</v>
      </c>
      <c r="K164" s="30">
        <v>2387</v>
      </c>
      <c r="L164" s="89">
        <v>1.7899999999999999E-13</v>
      </c>
      <c r="M164" s="90">
        <v>0.41270000000000001</v>
      </c>
      <c r="N164" s="90">
        <v>5.6000000000000001E-2</v>
      </c>
      <c r="O164" s="30">
        <v>76.2</v>
      </c>
      <c r="P164" s="90">
        <v>0.94576666700000001</v>
      </c>
      <c r="Q164" s="30" t="s">
        <v>637</v>
      </c>
      <c r="R164" s="30">
        <v>0</v>
      </c>
      <c r="S164" s="30" t="s">
        <v>57</v>
      </c>
      <c r="T164" s="30">
        <v>0.71099999999999997</v>
      </c>
      <c r="U164" s="89">
        <v>5.5699999999999999E-4</v>
      </c>
      <c r="V164" s="90">
        <v>0.115896</v>
      </c>
    </row>
    <row r="165" spans="1:22" x14ac:dyDescent="0.2">
      <c r="A165" s="30" t="s">
        <v>50</v>
      </c>
      <c r="B165" s="30" t="s">
        <v>446</v>
      </c>
      <c r="C165" s="30" t="s">
        <v>601</v>
      </c>
      <c r="D165" s="30" t="s">
        <v>602</v>
      </c>
      <c r="E165" s="30">
        <v>18</v>
      </c>
      <c r="F165" s="30">
        <v>71751072</v>
      </c>
      <c r="G165" s="30">
        <v>74083837</v>
      </c>
      <c r="H165" s="30" t="s">
        <v>54</v>
      </c>
      <c r="I165" s="30" t="s">
        <v>112</v>
      </c>
      <c r="J165" s="30">
        <v>0.97729999999999995</v>
      </c>
      <c r="K165" s="30">
        <v>4281</v>
      </c>
      <c r="L165" s="89">
        <v>1.42E-8</v>
      </c>
      <c r="M165" s="90">
        <v>8.7668999999999997</v>
      </c>
      <c r="N165" s="90">
        <v>1.546</v>
      </c>
      <c r="O165" s="30">
        <v>16</v>
      </c>
      <c r="P165" s="90">
        <v>0.98150000000000004</v>
      </c>
      <c r="Q165" s="30" t="s">
        <v>603</v>
      </c>
      <c r="R165" s="30">
        <v>50151</v>
      </c>
      <c r="S165" s="30" t="s">
        <v>75</v>
      </c>
      <c r="T165" s="30">
        <v>2.1269999999999998</v>
      </c>
      <c r="U165" s="89">
        <v>5.6899999999999995E-4</v>
      </c>
      <c r="V165" s="90">
        <v>2.275026</v>
      </c>
    </row>
    <row r="166" spans="1:22" x14ac:dyDescent="0.2">
      <c r="A166" s="30" t="s">
        <v>50</v>
      </c>
      <c r="B166" s="30" t="s">
        <v>51</v>
      </c>
      <c r="C166" s="30" t="s">
        <v>345</v>
      </c>
      <c r="D166" s="30" t="s">
        <v>346</v>
      </c>
      <c r="E166" s="30">
        <v>15</v>
      </c>
      <c r="F166" s="30">
        <v>27553806</v>
      </c>
      <c r="G166" s="30">
        <v>27308659</v>
      </c>
      <c r="H166" s="30" t="s">
        <v>347</v>
      </c>
      <c r="I166" s="30" t="s">
        <v>112</v>
      </c>
      <c r="J166" s="30">
        <v>0.86619999999999997</v>
      </c>
      <c r="K166" s="30">
        <v>2387</v>
      </c>
      <c r="L166" s="89">
        <v>9.6100000000000005E-13</v>
      </c>
      <c r="M166" s="90">
        <v>-13.5482</v>
      </c>
      <c r="N166" s="90">
        <v>1.899</v>
      </c>
      <c r="O166" s="30">
        <v>78</v>
      </c>
      <c r="P166" s="90">
        <v>0.93932499999999997</v>
      </c>
      <c r="Q166" s="30" t="s">
        <v>348</v>
      </c>
      <c r="R166" s="30">
        <v>458</v>
      </c>
      <c r="S166" s="30" t="s">
        <v>288</v>
      </c>
      <c r="T166" s="30">
        <v>0.52700000000000002</v>
      </c>
      <c r="U166" s="89">
        <v>5.8E-4</v>
      </c>
      <c r="V166" s="90">
        <v>4.155227</v>
      </c>
    </row>
    <row r="167" spans="1:22" x14ac:dyDescent="0.2">
      <c r="A167" s="30" t="s">
        <v>50</v>
      </c>
      <c r="B167" s="30" t="s">
        <v>446</v>
      </c>
      <c r="C167" s="30" t="s">
        <v>208</v>
      </c>
      <c r="D167" s="30" t="s">
        <v>209</v>
      </c>
      <c r="E167" s="30">
        <v>6</v>
      </c>
      <c r="F167" s="30">
        <v>84774501</v>
      </c>
      <c r="G167" s="30">
        <v>84064782</v>
      </c>
      <c r="H167" s="30" t="s">
        <v>54</v>
      </c>
      <c r="I167" s="30" t="s">
        <v>61</v>
      </c>
      <c r="J167" s="30">
        <v>6.0299999999999999E-2</v>
      </c>
      <c r="K167" s="30">
        <v>2387</v>
      </c>
      <c r="L167" s="89">
        <v>4.3100000000000001E-14</v>
      </c>
      <c r="M167" s="90">
        <v>15.5556</v>
      </c>
      <c r="N167" s="90">
        <v>2.06</v>
      </c>
      <c r="O167" s="30">
        <v>80.5</v>
      </c>
      <c r="P167" s="90">
        <v>0.95136666700000005</v>
      </c>
      <c r="Q167" s="30" t="s">
        <v>210</v>
      </c>
      <c r="R167" s="30">
        <v>0</v>
      </c>
      <c r="S167" s="30" t="s">
        <v>57</v>
      </c>
      <c r="T167" s="30">
        <v>6.0839999999999996</v>
      </c>
      <c r="U167" s="89">
        <v>6.5700000000000003E-4</v>
      </c>
      <c r="V167" s="90">
        <v>4.9973919999999996</v>
      </c>
    </row>
    <row r="168" spans="1:22" x14ac:dyDescent="0.2">
      <c r="A168" s="30" t="s">
        <v>50</v>
      </c>
      <c r="B168" s="30" t="s">
        <v>446</v>
      </c>
      <c r="C168" s="30" t="s">
        <v>557</v>
      </c>
      <c r="D168" s="30" t="s">
        <v>558</v>
      </c>
      <c r="E168" s="30">
        <v>10</v>
      </c>
      <c r="F168" s="30">
        <v>129289607</v>
      </c>
      <c r="G168" s="30">
        <v>127491343</v>
      </c>
      <c r="H168" s="30" t="s">
        <v>54</v>
      </c>
      <c r="I168" s="30" t="s">
        <v>116</v>
      </c>
      <c r="J168" s="30">
        <v>0.27879999999999999</v>
      </c>
      <c r="K168" s="30">
        <v>2387</v>
      </c>
      <c r="L168" s="89">
        <v>7.0399999999999997E-11</v>
      </c>
      <c r="M168" s="90">
        <v>-22.421700000000001</v>
      </c>
      <c r="N168" s="90">
        <v>3.4390000000000001</v>
      </c>
      <c r="O168" s="30">
        <v>44</v>
      </c>
      <c r="P168" s="90">
        <v>0.97466666700000004</v>
      </c>
      <c r="Q168" s="30" t="s">
        <v>559</v>
      </c>
      <c r="R168" s="30">
        <v>121577</v>
      </c>
      <c r="S168" s="30" t="s">
        <v>75</v>
      </c>
      <c r="T168" s="30">
        <v>0.13200000000000001</v>
      </c>
      <c r="U168" s="89">
        <v>6.7500000000000004E-4</v>
      </c>
      <c r="V168" s="90">
        <v>5.9919190000000002</v>
      </c>
    </row>
    <row r="169" spans="1:22" x14ac:dyDescent="0.2">
      <c r="A169" s="30" t="s">
        <v>1140</v>
      </c>
      <c r="B169" s="30" t="s">
        <v>610</v>
      </c>
      <c r="C169" s="30" t="s">
        <v>1198</v>
      </c>
      <c r="D169" s="30" t="s">
        <v>1199</v>
      </c>
      <c r="E169" s="30">
        <v>7</v>
      </c>
      <c r="F169" s="30">
        <v>33275237</v>
      </c>
      <c r="G169" s="30">
        <v>33235625</v>
      </c>
      <c r="H169" s="30" t="s">
        <v>54</v>
      </c>
      <c r="I169" s="30" t="s">
        <v>112</v>
      </c>
      <c r="J169" s="30">
        <v>0.99080000000000001</v>
      </c>
      <c r="K169" s="30">
        <v>12737</v>
      </c>
      <c r="L169" s="89">
        <v>2.59E-8</v>
      </c>
      <c r="M169" s="90">
        <v>-0.1031</v>
      </c>
      <c r="N169" s="90">
        <v>1.9E-2</v>
      </c>
      <c r="O169" s="30">
        <v>40.200000000000003</v>
      </c>
      <c r="P169" s="90">
        <v>0.73046</v>
      </c>
      <c r="Q169" s="30" t="s">
        <v>1200</v>
      </c>
      <c r="R169" s="30">
        <v>0</v>
      </c>
      <c r="S169" s="30" t="s">
        <v>57</v>
      </c>
      <c r="T169" s="30">
        <v>9.0030000000000001</v>
      </c>
      <c r="U169" s="89">
        <v>6.9700000000000003E-4</v>
      </c>
      <c r="V169" s="90">
        <v>2.7358E-2</v>
      </c>
    </row>
    <row r="170" spans="1:22" x14ac:dyDescent="0.2">
      <c r="A170" s="30" t="s">
        <v>50</v>
      </c>
      <c r="B170" s="30" t="s">
        <v>610</v>
      </c>
      <c r="C170" s="30" t="s">
        <v>836</v>
      </c>
      <c r="D170" s="30" t="s">
        <v>837</v>
      </c>
      <c r="E170" s="30">
        <v>9</v>
      </c>
      <c r="F170" s="30">
        <v>16585708</v>
      </c>
      <c r="G170" s="30">
        <v>16585710</v>
      </c>
      <c r="H170" s="30" t="s">
        <v>60</v>
      </c>
      <c r="I170" s="30" t="s">
        <v>54</v>
      </c>
      <c r="J170" s="30">
        <v>0.9718</v>
      </c>
      <c r="K170" s="30">
        <v>4266</v>
      </c>
      <c r="L170" s="89">
        <v>3.2899999999999997E-8</v>
      </c>
      <c r="M170" s="90">
        <v>-0.14499999999999999</v>
      </c>
      <c r="N170" s="90">
        <v>2.5999999999999999E-2</v>
      </c>
      <c r="O170" s="30">
        <v>28.2</v>
      </c>
      <c r="P170" s="90">
        <v>0.99546000000000001</v>
      </c>
      <c r="Q170" s="30" t="s">
        <v>838</v>
      </c>
      <c r="R170" s="30">
        <v>4779</v>
      </c>
      <c r="S170" s="30" t="s">
        <v>75</v>
      </c>
      <c r="T170" s="30">
        <v>2.323</v>
      </c>
      <c r="U170" s="89">
        <v>7.8299999999999995E-4</v>
      </c>
      <c r="V170" s="90">
        <v>3.6926E-2</v>
      </c>
    </row>
    <row r="171" spans="1:22" x14ac:dyDescent="0.2">
      <c r="A171" s="30" t="s">
        <v>1140</v>
      </c>
      <c r="B171" s="30" t="s">
        <v>51</v>
      </c>
      <c r="C171" s="30" t="s">
        <v>1171</v>
      </c>
      <c r="D171" s="30" t="s">
        <v>1172</v>
      </c>
      <c r="E171" s="30">
        <v>14</v>
      </c>
      <c r="F171" s="30">
        <v>29145940</v>
      </c>
      <c r="G171" s="30">
        <v>28676734</v>
      </c>
      <c r="H171" s="30" t="s">
        <v>54</v>
      </c>
      <c r="I171" s="30" t="s">
        <v>112</v>
      </c>
      <c r="J171" s="30">
        <v>0.9909</v>
      </c>
      <c r="K171" s="30">
        <v>13331</v>
      </c>
      <c r="L171" s="89">
        <v>2.1900000000000001E-8</v>
      </c>
      <c r="M171" s="90">
        <v>-5.6963999999999997</v>
      </c>
      <c r="N171" s="90">
        <v>1.018</v>
      </c>
      <c r="O171" s="30">
        <v>30.7</v>
      </c>
      <c r="P171" s="90">
        <v>0.93340000000000001</v>
      </c>
      <c r="Q171" s="30" t="s">
        <v>1173</v>
      </c>
      <c r="R171" s="30">
        <v>17664</v>
      </c>
      <c r="S171" s="30" t="s">
        <v>75</v>
      </c>
      <c r="T171" s="30">
        <v>0.214</v>
      </c>
      <c r="U171" s="89">
        <v>7.9699999999999997E-4</v>
      </c>
      <c r="V171" s="90">
        <v>1.507125</v>
      </c>
    </row>
    <row r="172" spans="1:22" x14ac:dyDescent="0.2">
      <c r="A172" s="30" t="s">
        <v>50</v>
      </c>
      <c r="B172" s="30" t="s">
        <v>610</v>
      </c>
      <c r="C172" s="30" t="s">
        <v>719</v>
      </c>
      <c r="D172" s="30" t="s">
        <v>720</v>
      </c>
      <c r="E172" s="30">
        <v>4</v>
      </c>
      <c r="F172" s="30">
        <v>144724474</v>
      </c>
      <c r="G172" s="30">
        <v>143803321</v>
      </c>
      <c r="H172" s="30" t="s">
        <v>112</v>
      </c>
      <c r="I172" s="30" t="s">
        <v>61</v>
      </c>
      <c r="J172" s="30">
        <v>0.95009999999999994</v>
      </c>
      <c r="K172" s="30">
        <v>2387</v>
      </c>
      <c r="L172" s="89">
        <v>4.8199999999999999E-17</v>
      </c>
      <c r="M172" s="90">
        <v>-0.33729999999999999</v>
      </c>
      <c r="N172" s="90">
        <v>0.04</v>
      </c>
      <c r="O172" s="30">
        <v>1.4</v>
      </c>
      <c r="P172" s="90">
        <v>0.97640000000000005</v>
      </c>
      <c r="Q172" s="30" t="s">
        <v>721</v>
      </c>
      <c r="R172" s="30">
        <v>0</v>
      </c>
      <c r="S172" s="30" t="s">
        <v>57</v>
      </c>
      <c r="T172" s="30">
        <v>11.95</v>
      </c>
      <c r="U172" s="89">
        <v>9.1100000000000003E-4</v>
      </c>
      <c r="V172" s="90">
        <v>9.9344000000000002E-2</v>
      </c>
    </row>
    <row r="173" spans="1:22" x14ac:dyDescent="0.2">
      <c r="A173" s="30" t="s">
        <v>50</v>
      </c>
      <c r="B173" s="30" t="s">
        <v>51</v>
      </c>
      <c r="C173" s="30" t="s">
        <v>173</v>
      </c>
      <c r="D173" s="30" t="s">
        <v>174</v>
      </c>
      <c r="E173" s="30">
        <v>4</v>
      </c>
      <c r="F173" s="30">
        <v>137364135</v>
      </c>
      <c r="G173" s="30">
        <v>136442980</v>
      </c>
      <c r="H173" s="30" t="s">
        <v>61</v>
      </c>
      <c r="I173" s="30" t="s">
        <v>167</v>
      </c>
      <c r="J173" s="30">
        <v>5.7000000000000002E-2</v>
      </c>
      <c r="K173" s="30">
        <v>2387</v>
      </c>
      <c r="L173" s="89">
        <v>2.56E-12</v>
      </c>
      <c r="M173" s="90">
        <v>-18.703199999999999</v>
      </c>
      <c r="N173" s="90">
        <v>2.6720000000000002</v>
      </c>
      <c r="O173" s="30">
        <v>41.8</v>
      </c>
      <c r="P173" s="90">
        <v>0.93600000000000005</v>
      </c>
      <c r="Q173" s="30" t="s">
        <v>175</v>
      </c>
      <c r="R173" s="30">
        <v>21082</v>
      </c>
      <c r="S173" s="30" t="s">
        <v>75</v>
      </c>
      <c r="T173" s="30">
        <v>1.6E-2</v>
      </c>
      <c r="U173" s="89">
        <v>1.2199999999999999E-3</v>
      </c>
      <c r="V173" s="90">
        <v>5.1750980000000002</v>
      </c>
    </row>
    <row r="174" spans="1:22" x14ac:dyDescent="0.2">
      <c r="A174" s="30" t="s">
        <v>1140</v>
      </c>
      <c r="B174" s="30" t="s">
        <v>51</v>
      </c>
      <c r="C174" s="30" t="s">
        <v>1174</v>
      </c>
      <c r="D174" s="30" t="s">
        <v>1175</v>
      </c>
      <c r="E174" s="30">
        <v>15</v>
      </c>
      <c r="F174" s="30">
        <v>98854469</v>
      </c>
      <c r="G174" s="30">
        <v>98311240</v>
      </c>
      <c r="H174" s="30" t="s">
        <v>54</v>
      </c>
      <c r="I174" s="30" t="s">
        <v>112</v>
      </c>
      <c r="J174" s="30">
        <v>0.9909</v>
      </c>
      <c r="K174" s="30">
        <v>13714</v>
      </c>
      <c r="L174" s="89">
        <v>3.7599999999999999E-8</v>
      </c>
      <c r="M174" s="90">
        <v>-5.8287000000000004</v>
      </c>
      <c r="N174" s="90">
        <v>1.06</v>
      </c>
      <c r="O174" s="30">
        <v>45.1</v>
      </c>
      <c r="P174" s="90">
        <v>0.94774999999999998</v>
      </c>
      <c r="Q174" s="30" t="s">
        <v>1176</v>
      </c>
      <c r="R174" s="30">
        <v>45190</v>
      </c>
      <c r="S174" s="30" t="s">
        <v>75</v>
      </c>
      <c r="T174" s="30">
        <v>2.27</v>
      </c>
      <c r="U174" s="89">
        <v>1.2290000000000001E-3</v>
      </c>
      <c r="V174" s="90">
        <v>1.8860030000000001</v>
      </c>
    </row>
    <row r="175" spans="1:22" x14ac:dyDescent="0.2">
      <c r="A175" s="30" t="s">
        <v>50</v>
      </c>
      <c r="B175" s="30" t="s">
        <v>446</v>
      </c>
      <c r="C175" s="30" t="s">
        <v>526</v>
      </c>
      <c r="D175" s="30" t="s">
        <v>527</v>
      </c>
      <c r="E175" s="30">
        <v>7</v>
      </c>
      <c r="F175" s="30">
        <v>151266900</v>
      </c>
      <c r="G175" s="30">
        <v>151569814</v>
      </c>
      <c r="H175" s="30" t="s">
        <v>60</v>
      </c>
      <c r="I175" s="30" t="s">
        <v>112</v>
      </c>
      <c r="J175" s="30">
        <v>0.97170000000000001</v>
      </c>
      <c r="K175" s="30">
        <v>4667</v>
      </c>
      <c r="L175" s="89">
        <v>3.1899999999999998E-10</v>
      </c>
      <c r="M175" s="90">
        <v>-9.5801999999999996</v>
      </c>
      <c r="N175" s="90">
        <v>1.5229999999999999</v>
      </c>
      <c r="O175" s="30">
        <v>70.400000000000006</v>
      </c>
      <c r="P175" s="90">
        <v>0.98860000000000003</v>
      </c>
      <c r="Q175" s="30" t="s">
        <v>528</v>
      </c>
      <c r="R175" s="30">
        <v>0</v>
      </c>
      <c r="S175" s="30" t="s">
        <v>79</v>
      </c>
      <c r="T175" s="30">
        <v>16.66</v>
      </c>
      <c r="U175" s="89">
        <v>1.3179999999999999E-3</v>
      </c>
      <c r="V175" s="90">
        <v>3.259757</v>
      </c>
    </row>
    <row r="176" spans="1:22" x14ac:dyDescent="0.2">
      <c r="A176" s="30" t="s">
        <v>50</v>
      </c>
      <c r="B176" s="30" t="s">
        <v>446</v>
      </c>
      <c r="C176" s="30" t="s">
        <v>323</v>
      </c>
      <c r="D176" s="30" t="s">
        <v>324</v>
      </c>
      <c r="E176" s="30">
        <v>12</v>
      </c>
      <c r="F176" s="30">
        <v>106548093</v>
      </c>
      <c r="G176" s="30">
        <v>106154315</v>
      </c>
      <c r="H176" s="30" t="s">
        <v>232</v>
      </c>
      <c r="I176" s="30" t="s">
        <v>112</v>
      </c>
      <c r="J176" s="30">
        <v>0.86499999999999999</v>
      </c>
      <c r="K176" s="30">
        <v>2387</v>
      </c>
      <c r="L176" s="89">
        <v>1.9199999999999999E-12</v>
      </c>
      <c r="M176" s="90">
        <v>19.125499999999999</v>
      </c>
      <c r="N176" s="90">
        <v>2.7170000000000001</v>
      </c>
      <c r="O176" s="30">
        <v>77.8</v>
      </c>
      <c r="P176" s="90">
        <v>0.97746666699999996</v>
      </c>
      <c r="Q176" s="30" t="s">
        <v>325</v>
      </c>
      <c r="R176" s="30">
        <v>0</v>
      </c>
      <c r="S176" s="30" t="s">
        <v>91</v>
      </c>
      <c r="T176" s="30">
        <v>7.9189999999999996</v>
      </c>
      <c r="U176" s="89">
        <v>1.4430000000000001E-3</v>
      </c>
      <c r="V176" s="90">
        <v>6.9909619999999997</v>
      </c>
    </row>
    <row r="177" spans="1:22" x14ac:dyDescent="0.2">
      <c r="A177" s="30" t="s">
        <v>1039</v>
      </c>
      <c r="B177" s="30" t="s">
        <v>51</v>
      </c>
      <c r="C177" s="30" t="s">
        <v>1070</v>
      </c>
      <c r="D177" s="30" t="s">
        <v>1071</v>
      </c>
      <c r="E177" s="30">
        <v>11</v>
      </c>
      <c r="F177" s="30">
        <v>11890239</v>
      </c>
      <c r="G177" s="30">
        <v>11868692</v>
      </c>
      <c r="H177" s="30" t="s">
        <v>61</v>
      </c>
      <c r="I177" s="30" t="s">
        <v>94</v>
      </c>
      <c r="J177" s="30">
        <v>3.2300000000000002E-2</v>
      </c>
      <c r="K177" s="30">
        <v>15410</v>
      </c>
      <c r="L177" s="89">
        <v>1.1199999999999999E-8</v>
      </c>
      <c r="M177" s="90">
        <v>4.9207999999999998</v>
      </c>
      <c r="N177" s="90">
        <v>0.86199999999999999</v>
      </c>
      <c r="O177" s="30">
        <v>49.9</v>
      </c>
      <c r="P177" s="90">
        <v>0.99483999999999995</v>
      </c>
      <c r="Q177" s="30" t="s">
        <v>1072</v>
      </c>
      <c r="R177" s="30">
        <v>5413</v>
      </c>
      <c r="S177" s="30" t="s">
        <v>75</v>
      </c>
      <c r="T177" s="30">
        <v>1.589</v>
      </c>
      <c r="U177" s="89">
        <v>1.5969999999999999E-3</v>
      </c>
      <c r="V177" s="90">
        <v>1.4685699999999999</v>
      </c>
    </row>
    <row r="178" spans="1:22" x14ac:dyDescent="0.2">
      <c r="A178" s="30" t="s">
        <v>1039</v>
      </c>
      <c r="B178" s="30" t="s">
        <v>610</v>
      </c>
      <c r="C178" s="30" t="s">
        <v>1128</v>
      </c>
      <c r="D178" s="30" t="s">
        <v>1129</v>
      </c>
      <c r="E178" s="30">
        <v>16</v>
      </c>
      <c r="F178" s="30">
        <v>84508803</v>
      </c>
      <c r="G178" s="30">
        <v>84475197</v>
      </c>
      <c r="H178" s="30" t="s">
        <v>54</v>
      </c>
      <c r="I178" s="30" t="s">
        <v>112</v>
      </c>
      <c r="J178" s="30">
        <v>7.9000000000000008E-3</v>
      </c>
      <c r="K178" s="30">
        <v>14890</v>
      </c>
      <c r="L178" s="89">
        <v>2.31E-11</v>
      </c>
      <c r="M178" s="90">
        <v>0.1198</v>
      </c>
      <c r="N178" s="90">
        <v>1.7999999999999999E-2</v>
      </c>
      <c r="O178" s="30">
        <v>51.5</v>
      </c>
      <c r="P178" s="90">
        <v>0.97111999999999998</v>
      </c>
      <c r="Q178" s="30" t="s">
        <v>1130</v>
      </c>
      <c r="R178" s="30">
        <v>0</v>
      </c>
      <c r="S178" s="30" t="s">
        <v>57</v>
      </c>
      <c r="T178" s="30">
        <v>0.35399999999999998</v>
      </c>
      <c r="U178" s="89">
        <v>1.818E-3</v>
      </c>
      <c r="V178" s="90">
        <v>4.0353E-2</v>
      </c>
    </row>
    <row r="179" spans="1:22" x14ac:dyDescent="0.2">
      <c r="A179" s="30" t="s">
        <v>50</v>
      </c>
      <c r="B179" s="30" t="s">
        <v>51</v>
      </c>
      <c r="C179" s="30" t="s">
        <v>420</v>
      </c>
      <c r="D179" s="30" t="s">
        <v>421</v>
      </c>
      <c r="E179" s="30">
        <v>21</v>
      </c>
      <c r="F179" s="30">
        <v>20014543</v>
      </c>
      <c r="G179" s="30">
        <v>18642225</v>
      </c>
      <c r="H179" s="30" t="s">
        <v>61</v>
      </c>
      <c r="I179" s="30" t="s">
        <v>65</v>
      </c>
      <c r="J179" s="30">
        <v>0.1429</v>
      </c>
      <c r="K179" s="30">
        <v>2387</v>
      </c>
      <c r="L179" s="89">
        <v>4.2899999999999999E-14</v>
      </c>
      <c r="M179" s="90">
        <v>-7.4332000000000003</v>
      </c>
      <c r="N179" s="90">
        <v>0.98399999999999999</v>
      </c>
      <c r="O179" s="30">
        <v>70</v>
      </c>
      <c r="P179" s="90">
        <v>0.999</v>
      </c>
      <c r="Q179" s="30" t="s">
        <v>422</v>
      </c>
      <c r="R179" s="30">
        <v>0</v>
      </c>
      <c r="S179" s="30" t="s">
        <v>152</v>
      </c>
      <c r="T179" s="30">
        <v>20.399999999999999</v>
      </c>
      <c r="U179" s="89">
        <v>2.1299999999999999E-3</v>
      </c>
      <c r="V179" s="90">
        <v>2.1408640000000001</v>
      </c>
    </row>
    <row r="180" spans="1:22" x14ac:dyDescent="0.2">
      <c r="A180" s="30" t="s">
        <v>50</v>
      </c>
      <c r="B180" s="30" t="s">
        <v>446</v>
      </c>
      <c r="C180" s="30" t="s">
        <v>510</v>
      </c>
      <c r="D180" s="30" t="s">
        <v>511</v>
      </c>
      <c r="E180" s="30">
        <v>5</v>
      </c>
      <c r="F180" s="30">
        <v>11335438</v>
      </c>
      <c r="G180" s="30">
        <v>11335326</v>
      </c>
      <c r="H180" s="30" t="s">
        <v>54</v>
      </c>
      <c r="I180" s="30" t="s">
        <v>112</v>
      </c>
      <c r="J180" s="30">
        <v>0.19409999999999999</v>
      </c>
      <c r="K180" s="30">
        <v>5608</v>
      </c>
      <c r="L180" s="89">
        <v>3.7300000000000003E-8</v>
      </c>
      <c r="M180" s="90">
        <v>4.5408999999999997</v>
      </c>
      <c r="N180" s="90">
        <v>0.82499999999999996</v>
      </c>
      <c r="O180" s="30">
        <v>78.900000000000006</v>
      </c>
      <c r="P180" s="90">
        <v>0.99085999999999996</v>
      </c>
      <c r="Q180" s="30" t="s">
        <v>512</v>
      </c>
      <c r="R180" s="30">
        <v>0</v>
      </c>
      <c r="S180" s="30" t="s">
        <v>57</v>
      </c>
      <c r="T180" s="30">
        <v>1.083</v>
      </c>
      <c r="U180" s="89">
        <v>2.2230000000000001E-3</v>
      </c>
      <c r="V180" s="90">
        <v>2.227017</v>
      </c>
    </row>
    <row r="181" spans="1:22" x14ac:dyDescent="0.2">
      <c r="A181" s="30" t="s">
        <v>50</v>
      </c>
      <c r="B181" s="30" t="s">
        <v>610</v>
      </c>
      <c r="C181" s="30" t="s">
        <v>732</v>
      </c>
      <c r="D181" s="30" t="s">
        <v>733</v>
      </c>
      <c r="E181" s="30">
        <v>5</v>
      </c>
      <c r="F181" s="30">
        <v>2458050</v>
      </c>
      <c r="G181" s="30">
        <v>2457936</v>
      </c>
      <c r="H181" s="30" t="s">
        <v>61</v>
      </c>
      <c r="I181" s="30" t="s">
        <v>94</v>
      </c>
      <c r="J181" s="30">
        <v>0.95399999999999996</v>
      </c>
      <c r="K181" s="30">
        <v>2387</v>
      </c>
      <c r="L181" s="89">
        <v>3.0199999999999999E-9</v>
      </c>
      <c r="M181" s="90">
        <v>0.28110000000000002</v>
      </c>
      <c r="N181" s="90">
        <v>4.7E-2</v>
      </c>
      <c r="O181" s="30">
        <v>42.7</v>
      </c>
      <c r="P181" s="90">
        <v>0.97613333300000005</v>
      </c>
      <c r="Q181" s="30" t="s">
        <v>267</v>
      </c>
      <c r="R181" s="30">
        <v>0</v>
      </c>
      <c r="S181" s="30" t="s">
        <v>79</v>
      </c>
      <c r="T181" s="30">
        <v>0.184</v>
      </c>
      <c r="U181" s="89">
        <v>2.516E-3</v>
      </c>
      <c r="V181" s="90">
        <v>8.3474999999999994E-2</v>
      </c>
    </row>
    <row r="182" spans="1:22" x14ac:dyDescent="0.2">
      <c r="A182" s="30" t="s">
        <v>50</v>
      </c>
      <c r="B182" s="30" t="s">
        <v>610</v>
      </c>
      <c r="C182" s="30" t="s">
        <v>919</v>
      </c>
      <c r="D182" s="30" t="s">
        <v>920</v>
      </c>
      <c r="E182" s="30">
        <v>14</v>
      </c>
      <c r="F182" s="30">
        <v>33132268</v>
      </c>
      <c r="G182" s="30">
        <v>32663062</v>
      </c>
      <c r="H182" s="30" t="s">
        <v>54</v>
      </c>
      <c r="I182" s="30" t="s">
        <v>61</v>
      </c>
      <c r="J182" s="30">
        <v>5.4800000000000001E-2</v>
      </c>
      <c r="K182" s="30">
        <v>2387</v>
      </c>
      <c r="L182" s="89">
        <v>3.3500000000000001E-12</v>
      </c>
      <c r="M182" s="90">
        <v>0.18590000000000001</v>
      </c>
      <c r="N182" s="90">
        <v>2.7E-2</v>
      </c>
      <c r="O182" s="30">
        <v>68.099999999999994</v>
      </c>
      <c r="P182" s="90">
        <v>0.99103333299999996</v>
      </c>
      <c r="Q182" s="30" t="s">
        <v>921</v>
      </c>
      <c r="R182" s="30">
        <v>94804</v>
      </c>
      <c r="S182" s="30" t="s">
        <v>75</v>
      </c>
      <c r="T182" s="30">
        <v>0.109</v>
      </c>
      <c r="U182" s="89">
        <v>2.679E-3</v>
      </c>
      <c r="V182" s="90">
        <v>7.6200000000000004E-2</v>
      </c>
    </row>
    <row r="183" spans="1:22" x14ac:dyDescent="0.2">
      <c r="A183" s="30" t="s">
        <v>50</v>
      </c>
      <c r="B183" s="30" t="s">
        <v>610</v>
      </c>
      <c r="C183" s="30" t="s">
        <v>699</v>
      </c>
      <c r="D183" s="30" t="s">
        <v>700</v>
      </c>
      <c r="E183" s="30">
        <v>3</v>
      </c>
      <c r="F183" s="30">
        <v>195879711</v>
      </c>
      <c r="G183" s="30">
        <v>196152840</v>
      </c>
      <c r="H183" s="30" t="s">
        <v>61</v>
      </c>
      <c r="I183" s="30" t="s">
        <v>94</v>
      </c>
      <c r="J183" s="30">
        <v>0.1318</v>
      </c>
      <c r="K183" s="30">
        <v>2387</v>
      </c>
      <c r="L183" s="89">
        <v>2.9599999999999999E-45</v>
      </c>
      <c r="M183" s="90">
        <v>0.31659999999999999</v>
      </c>
      <c r="N183" s="90">
        <v>2.1999999999999999E-2</v>
      </c>
      <c r="O183" s="30">
        <v>66</v>
      </c>
      <c r="P183" s="90">
        <v>0.92846666700000002</v>
      </c>
      <c r="Q183" s="30" t="s">
        <v>701</v>
      </c>
      <c r="R183" s="30">
        <v>0</v>
      </c>
      <c r="S183" s="30" t="s">
        <v>57</v>
      </c>
      <c r="T183" s="30">
        <v>0.89600000000000002</v>
      </c>
      <c r="U183" s="89">
        <v>2.7620000000000001E-3</v>
      </c>
      <c r="V183" s="90">
        <v>0.13642499999999999</v>
      </c>
    </row>
    <row r="184" spans="1:22" x14ac:dyDescent="0.2">
      <c r="A184" s="30" t="s">
        <v>50</v>
      </c>
      <c r="B184" s="30" t="s">
        <v>610</v>
      </c>
      <c r="C184" s="30" t="s">
        <v>882</v>
      </c>
      <c r="D184" s="30" t="s">
        <v>883</v>
      </c>
      <c r="E184" s="30">
        <v>11</v>
      </c>
      <c r="F184" s="30">
        <v>131252810</v>
      </c>
      <c r="G184" s="30">
        <v>131382915</v>
      </c>
      <c r="H184" s="30" t="s">
        <v>89</v>
      </c>
      <c r="I184" s="30" t="s">
        <v>112</v>
      </c>
      <c r="J184" s="30">
        <v>0.94820000000000004</v>
      </c>
      <c r="K184" s="30">
        <v>2387</v>
      </c>
      <c r="L184" s="89">
        <v>3.1100000000000001E-10</v>
      </c>
      <c r="M184" s="90">
        <v>0.61550000000000005</v>
      </c>
      <c r="N184" s="90">
        <v>9.8000000000000004E-2</v>
      </c>
      <c r="O184" s="30">
        <v>52.2</v>
      </c>
      <c r="P184" s="90">
        <v>0.96255000000000002</v>
      </c>
      <c r="Q184" s="30" t="s">
        <v>884</v>
      </c>
      <c r="R184" s="30">
        <v>333</v>
      </c>
      <c r="S184" s="30" t="s">
        <v>288</v>
      </c>
      <c r="T184" s="30">
        <v>0.753</v>
      </c>
      <c r="U184" s="89">
        <v>2.908E-3</v>
      </c>
      <c r="V184" s="90">
        <v>0.183361</v>
      </c>
    </row>
    <row r="185" spans="1:22" x14ac:dyDescent="0.2">
      <c r="A185" s="30" t="s">
        <v>50</v>
      </c>
      <c r="B185" s="30" t="s">
        <v>51</v>
      </c>
      <c r="C185" s="30" t="s">
        <v>400</v>
      </c>
      <c r="D185" s="30" t="s">
        <v>401</v>
      </c>
      <c r="E185" s="30">
        <v>19</v>
      </c>
      <c r="F185" s="30">
        <v>35066981</v>
      </c>
      <c r="G185" s="30">
        <v>34576076</v>
      </c>
      <c r="H185" s="30" t="s">
        <v>54</v>
      </c>
      <c r="I185" s="30" t="s">
        <v>61</v>
      </c>
      <c r="J185" s="30">
        <v>2.5899999999999999E-2</v>
      </c>
      <c r="K185" s="30">
        <v>5562</v>
      </c>
      <c r="L185" s="89">
        <v>1.85E-8</v>
      </c>
      <c r="M185" s="90">
        <v>7.8193000000000001</v>
      </c>
      <c r="N185" s="90">
        <v>1.39</v>
      </c>
      <c r="O185" s="30">
        <v>60.7</v>
      </c>
      <c r="P185" s="90">
        <v>0.98565999999999998</v>
      </c>
      <c r="Q185" s="30" t="s">
        <v>402</v>
      </c>
      <c r="R185" s="30">
        <v>33072</v>
      </c>
      <c r="S185" s="30" t="s">
        <v>75</v>
      </c>
      <c r="T185" s="30">
        <v>9.4E-2</v>
      </c>
      <c r="U185" s="89">
        <v>3.248E-3</v>
      </c>
      <c r="V185" s="90">
        <v>2.542805</v>
      </c>
    </row>
    <row r="186" spans="1:22" x14ac:dyDescent="0.2">
      <c r="A186" s="30" t="s">
        <v>1140</v>
      </c>
      <c r="B186" s="30" t="s">
        <v>446</v>
      </c>
      <c r="C186" s="30" t="s">
        <v>1186</v>
      </c>
      <c r="D186" s="30" t="s">
        <v>1187</v>
      </c>
      <c r="E186" s="30">
        <v>13</v>
      </c>
      <c r="F186" s="30">
        <v>75157039</v>
      </c>
      <c r="G186" s="30">
        <v>74582902</v>
      </c>
      <c r="H186" s="30" t="s">
        <v>54</v>
      </c>
      <c r="I186" s="30" t="s">
        <v>112</v>
      </c>
      <c r="J186" s="30">
        <v>8.2000000000000007E-3</v>
      </c>
      <c r="K186" s="30">
        <v>12242</v>
      </c>
      <c r="L186" s="89">
        <v>8.2900000000000006E-11</v>
      </c>
      <c r="M186" s="90">
        <v>10.549200000000001</v>
      </c>
      <c r="N186" s="90">
        <v>1.6240000000000001</v>
      </c>
      <c r="O186" s="30">
        <v>66.900000000000006</v>
      </c>
      <c r="P186" s="90">
        <v>0.93978333300000005</v>
      </c>
      <c r="Q186" s="30" t="s">
        <v>1188</v>
      </c>
      <c r="R186" s="30">
        <v>12248</v>
      </c>
      <c r="S186" s="30" t="s">
        <v>75</v>
      </c>
      <c r="T186" s="30">
        <v>2.8690000000000002</v>
      </c>
      <c r="U186" s="89">
        <v>3.2919999999999998E-3</v>
      </c>
      <c r="V186" s="90">
        <v>3.3882439999999998</v>
      </c>
    </row>
    <row r="187" spans="1:22" x14ac:dyDescent="0.2">
      <c r="A187" s="30" t="s">
        <v>50</v>
      </c>
      <c r="B187" s="30" t="s">
        <v>51</v>
      </c>
      <c r="C187" s="30" t="s">
        <v>234</v>
      </c>
      <c r="D187" s="30" t="s">
        <v>235</v>
      </c>
      <c r="E187" s="30">
        <v>7</v>
      </c>
      <c r="F187" s="30">
        <v>28308253</v>
      </c>
      <c r="G187" s="30">
        <v>28268634</v>
      </c>
      <c r="H187" s="30" t="s">
        <v>54</v>
      </c>
      <c r="I187" s="30" t="s">
        <v>112</v>
      </c>
      <c r="J187" s="30">
        <v>2.5700000000000001E-2</v>
      </c>
      <c r="K187" s="30">
        <v>5210</v>
      </c>
      <c r="L187" s="89">
        <v>9.8000000000000001E-9</v>
      </c>
      <c r="M187" s="90">
        <v>7.6622000000000003</v>
      </c>
      <c r="N187" s="90">
        <v>1.3360000000000001</v>
      </c>
      <c r="O187" s="30">
        <v>51.5</v>
      </c>
      <c r="P187" s="90">
        <v>0.96538000000000002</v>
      </c>
      <c r="Q187" s="30" t="s">
        <v>236</v>
      </c>
      <c r="R187" s="30">
        <v>20115</v>
      </c>
      <c r="S187" s="30" t="s">
        <v>75</v>
      </c>
      <c r="T187" s="30">
        <v>0.96299999999999997</v>
      </c>
      <c r="U187" s="89">
        <v>3.4299999999999999E-3</v>
      </c>
      <c r="V187" s="90">
        <v>2.2743609999999999</v>
      </c>
    </row>
    <row r="188" spans="1:22" x14ac:dyDescent="0.2">
      <c r="A188" s="30" t="s">
        <v>50</v>
      </c>
      <c r="B188" s="30" t="s">
        <v>610</v>
      </c>
      <c r="C188" s="30" t="s">
        <v>623</v>
      </c>
      <c r="D188" s="30" t="s">
        <v>624</v>
      </c>
      <c r="E188" s="30">
        <v>1</v>
      </c>
      <c r="F188" s="30">
        <v>180337149</v>
      </c>
      <c r="G188" s="30">
        <v>180368014</v>
      </c>
      <c r="H188" s="30" t="s">
        <v>60</v>
      </c>
      <c r="I188" s="30" t="s">
        <v>54</v>
      </c>
      <c r="J188" s="30">
        <v>0.95609999999999995</v>
      </c>
      <c r="K188" s="30">
        <v>2387</v>
      </c>
      <c r="L188" s="89">
        <v>1.2400000000000001E-10</v>
      </c>
      <c r="M188" s="90">
        <v>0.26769999999999999</v>
      </c>
      <c r="N188" s="90">
        <v>4.2000000000000003E-2</v>
      </c>
      <c r="O188" s="30">
        <v>80.900000000000006</v>
      </c>
      <c r="P188" s="90">
        <v>0.97133999999999998</v>
      </c>
      <c r="Q188" s="30" t="s">
        <v>625</v>
      </c>
      <c r="R188" s="30">
        <v>0</v>
      </c>
      <c r="S188" s="30" t="s">
        <v>79</v>
      </c>
      <c r="T188" s="30">
        <v>0.90200000000000002</v>
      </c>
      <c r="U188" s="89">
        <v>3.8170000000000001E-3</v>
      </c>
      <c r="V188" s="90">
        <v>0.105563</v>
      </c>
    </row>
    <row r="189" spans="1:22" x14ac:dyDescent="0.2">
      <c r="A189" s="30" t="s">
        <v>50</v>
      </c>
      <c r="B189" s="30" t="s">
        <v>610</v>
      </c>
      <c r="C189" s="30" t="s">
        <v>671</v>
      </c>
      <c r="D189" s="30" t="s">
        <v>672</v>
      </c>
      <c r="E189" s="30">
        <v>3</v>
      </c>
      <c r="F189" s="30">
        <v>66168997</v>
      </c>
      <c r="G189" s="30">
        <v>66183322</v>
      </c>
      <c r="H189" s="30" t="s">
        <v>112</v>
      </c>
      <c r="I189" s="30" t="s">
        <v>61</v>
      </c>
      <c r="J189" s="30">
        <v>0.97440000000000004</v>
      </c>
      <c r="K189" s="30">
        <v>4715</v>
      </c>
      <c r="L189" s="89">
        <v>1.9900000000000001E-13</v>
      </c>
      <c r="M189" s="90">
        <v>-0.1893</v>
      </c>
      <c r="N189" s="90">
        <v>2.5999999999999999E-2</v>
      </c>
      <c r="O189" s="30">
        <v>53.8</v>
      </c>
      <c r="P189" s="90">
        <v>0.9637</v>
      </c>
      <c r="Q189" s="30" t="s">
        <v>673</v>
      </c>
      <c r="R189" s="30">
        <v>0</v>
      </c>
      <c r="S189" s="30" t="s">
        <v>57</v>
      </c>
      <c r="T189" s="30">
        <v>3.6970000000000001</v>
      </c>
      <c r="U189" s="89">
        <v>3.9719999999999998E-3</v>
      </c>
      <c r="V189" s="90">
        <v>5.3464999999999999E-2</v>
      </c>
    </row>
    <row r="190" spans="1:22" x14ac:dyDescent="0.2">
      <c r="A190" s="30" t="s">
        <v>50</v>
      </c>
      <c r="B190" s="30" t="s">
        <v>610</v>
      </c>
      <c r="C190" s="30" t="s">
        <v>696</v>
      </c>
      <c r="D190" s="30" t="s">
        <v>697</v>
      </c>
      <c r="E190" s="30">
        <v>3</v>
      </c>
      <c r="F190" s="30">
        <v>180194679</v>
      </c>
      <c r="G190" s="30">
        <v>180476891</v>
      </c>
      <c r="H190" s="30" t="s">
        <v>249</v>
      </c>
      <c r="I190" s="30" t="s">
        <v>112</v>
      </c>
      <c r="J190" s="30">
        <v>9.7699999999999995E-2</v>
      </c>
      <c r="K190" s="30">
        <v>2387</v>
      </c>
      <c r="L190" s="89">
        <v>5.13E-20</v>
      </c>
      <c r="M190" s="90">
        <v>0.25269999999999998</v>
      </c>
      <c r="N190" s="90">
        <v>2.8000000000000001E-2</v>
      </c>
      <c r="O190" s="30">
        <v>60.1</v>
      </c>
      <c r="P190" s="90">
        <v>0.98055000000000003</v>
      </c>
      <c r="Q190" s="30" t="s">
        <v>698</v>
      </c>
      <c r="R190" s="30"/>
      <c r="S190" s="30" t="s">
        <v>75</v>
      </c>
      <c r="T190" s="30">
        <v>0.52200000000000002</v>
      </c>
      <c r="U190" s="89">
        <v>3.9870000000000001E-3</v>
      </c>
      <c r="V190" s="90">
        <v>7.4098999999999998E-2</v>
      </c>
    </row>
    <row r="191" spans="1:22" x14ac:dyDescent="0.2">
      <c r="A191" s="30" t="s">
        <v>50</v>
      </c>
      <c r="B191" s="30" t="s">
        <v>51</v>
      </c>
      <c r="C191" s="30" t="s">
        <v>413</v>
      </c>
      <c r="D191" s="30" t="s">
        <v>414</v>
      </c>
      <c r="E191" s="30">
        <v>20</v>
      </c>
      <c r="F191" s="30">
        <v>35444594</v>
      </c>
      <c r="G191" s="30">
        <v>36816191</v>
      </c>
      <c r="H191" s="30" t="s">
        <v>54</v>
      </c>
      <c r="I191" s="30" t="s">
        <v>112</v>
      </c>
      <c r="J191" s="30">
        <v>6.7500000000000004E-2</v>
      </c>
      <c r="K191" s="30">
        <v>5562</v>
      </c>
      <c r="L191" s="89">
        <v>2.3199999999999999E-8</v>
      </c>
      <c r="M191" s="90">
        <v>5.2990000000000004</v>
      </c>
      <c r="N191" s="90">
        <v>0.94899999999999995</v>
      </c>
      <c r="O191" s="30">
        <v>59.9</v>
      </c>
      <c r="P191" s="90">
        <v>0.98697999999999997</v>
      </c>
      <c r="Q191" s="30" t="s">
        <v>415</v>
      </c>
      <c r="R191" s="30">
        <v>0</v>
      </c>
      <c r="S191" s="30" t="s">
        <v>79</v>
      </c>
      <c r="T191" s="30">
        <v>2.4780000000000002</v>
      </c>
      <c r="U191" s="89">
        <v>4.4549999999999998E-3</v>
      </c>
      <c r="V191" s="90">
        <v>1.875049</v>
      </c>
    </row>
    <row r="192" spans="1:22" x14ac:dyDescent="0.2">
      <c r="A192" s="30" t="s">
        <v>50</v>
      </c>
      <c r="B192" s="30" t="s">
        <v>446</v>
      </c>
      <c r="C192" s="30" t="s">
        <v>127</v>
      </c>
      <c r="D192" s="30" t="s">
        <v>128</v>
      </c>
      <c r="E192" s="30">
        <v>2</v>
      </c>
      <c r="F192" s="30">
        <v>220839305</v>
      </c>
      <c r="G192" s="30">
        <v>219974584</v>
      </c>
      <c r="H192" s="30" t="s">
        <v>60</v>
      </c>
      <c r="I192" s="30" t="s">
        <v>73</v>
      </c>
      <c r="J192" s="30">
        <v>6.4600000000000005E-2</v>
      </c>
      <c r="K192" s="30">
        <v>2387</v>
      </c>
      <c r="L192" s="89">
        <v>2.0100000000000001E-8</v>
      </c>
      <c r="M192" s="90">
        <v>-23.583300000000001</v>
      </c>
      <c r="N192" s="90">
        <v>4.2030000000000003</v>
      </c>
      <c r="O192" s="30">
        <v>34.700000000000003</v>
      </c>
      <c r="P192" s="90">
        <v>0.98043333300000002</v>
      </c>
      <c r="Q192" s="30" t="s">
        <v>129</v>
      </c>
      <c r="R192" s="30">
        <v>0</v>
      </c>
      <c r="S192" s="30" t="s">
        <v>57</v>
      </c>
      <c r="T192" s="30">
        <v>10.07</v>
      </c>
      <c r="U192" s="89">
        <v>4.7299999999999998E-3</v>
      </c>
      <c r="V192" s="90">
        <v>7.4753369999999997</v>
      </c>
    </row>
    <row r="193" spans="1:22" x14ac:dyDescent="0.2">
      <c r="A193" s="30" t="s">
        <v>50</v>
      </c>
      <c r="B193" s="30" t="s">
        <v>51</v>
      </c>
      <c r="C193" s="30" t="s">
        <v>153</v>
      </c>
      <c r="D193" s="30" t="s">
        <v>154</v>
      </c>
      <c r="E193" s="30">
        <v>4</v>
      </c>
      <c r="F193" s="30">
        <v>14942793</v>
      </c>
      <c r="G193" s="30">
        <v>14941169</v>
      </c>
      <c r="H193" s="30" t="s">
        <v>54</v>
      </c>
      <c r="I193" s="30" t="s">
        <v>61</v>
      </c>
      <c r="J193" s="30">
        <v>0.97119999999999995</v>
      </c>
      <c r="K193" s="30">
        <v>5210</v>
      </c>
      <c r="L193" s="89">
        <v>8.2200000000000002E-9</v>
      </c>
      <c r="M193" s="90">
        <v>-7.0201000000000002</v>
      </c>
      <c r="N193" s="90">
        <v>1.218</v>
      </c>
      <c r="O193" s="30">
        <v>67.5</v>
      </c>
      <c r="P193" s="90">
        <v>0.98897999999999997</v>
      </c>
      <c r="Q193" s="30" t="s">
        <v>155</v>
      </c>
      <c r="R193" s="30">
        <v>0</v>
      </c>
      <c r="S193" s="30" t="s">
        <v>57</v>
      </c>
      <c r="T193" s="30">
        <v>0.82699999999999996</v>
      </c>
      <c r="U193" s="89">
        <v>5.5719999999999997E-3</v>
      </c>
      <c r="V193" s="90">
        <v>2.5166840000000001</v>
      </c>
    </row>
    <row r="194" spans="1:22" x14ac:dyDescent="0.2">
      <c r="A194" s="30" t="s">
        <v>50</v>
      </c>
      <c r="B194" s="30" t="s">
        <v>51</v>
      </c>
      <c r="C194" s="30" t="s">
        <v>58</v>
      </c>
      <c r="D194" s="30" t="s">
        <v>59</v>
      </c>
      <c r="E194" s="30">
        <v>1</v>
      </c>
      <c r="F194" s="30">
        <v>48910344</v>
      </c>
      <c r="G194" s="30">
        <v>48444672</v>
      </c>
      <c r="H194" s="30" t="s">
        <v>60</v>
      </c>
      <c r="I194" s="30" t="s">
        <v>61</v>
      </c>
      <c r="J194" s="30">
        <v>2.5899999999999999E-2</v>
      </c>
      <c r="K194" s="30">
        <v>5196</v>
      </c>
      <c r="L194" s="89">
        <v>2.03E-8</v>
      </c>
      <c r="M194" s="90">
        <v>-7.6326999999999998</v>
      </c>
      <c r="N194" s="90">
        <v>1.361</v>
      </c>
      <c r="O194" s="30">
        <v>80.2</v>
      </c>
      <c r="P194" s="90">
        <v>0.99141999999999997</v>
      </c>
      <c r="Q194" s="30" t="s">
        <v>62</v>
      </c>
      <c r="R194" s="30">
        <v>0</v>
      </c>
      <c r="S194" s="30" t="s">
        <v>57</v>
      </c>
      <c r="T194" s="30">
        <v>2.9449999999999998</v>
      </c>
      <c r="U194" s="89">
        <v>5.9329999999999999E-3</v>
      </c>
      <c r="V194" s="90">
        <v>3.3567779999999998</v>
      </c>
    </row>
    <row r="195" spans="1:22" x14ac:dyDescent="0.2">
      <c r="A195" s="30" t="s">
        <v>50</v>
      </c>
      <c r="B195" s="30" t="s">
        <v>610</v>
      </c>
      <c r="C195" s="30" t="s">
        <v>793</v>
      </c>
      <c r="D195" s="30" t="s">
        <v>794</v>
      </c>
      <c r="E195" s="30">
        <v>7</v>
      </c>
      <c r="F195" s="30">
        <v>147451382</v>
      </c>
      <c r="G195" s="30">
        <v>147754290</v>
      </c>
      <c r="H195" s="30" t="s">
        <v>54</v>
      </c>
      <c r="I195" s="30" t="s">
        <v>795</v>
      </c>
      <c r="J195" s="30">
        <v>4.3900000000000002E-2</v>
      </c>
      <c r="K195" s="30">
        <v>2387</v>
      </c>
      <c r="L195" s="89">
        <v>4.6699999999999998E-9</v>
      </c>
      <c r="M195" s="90">
        <v>-0.27279999999999999</v>
      </c>
      <c r="N195" s="90">
        <v>4.7E-2</v>
      </c>
      <c r="O195" s="30">
        <v>52.4</v>
      </c>
      <c r="P195" s="90">
        <v>0.99304999999999999</v>
      </c>
      <c r="Q195" s="30" t="s">
        <v>796</v>
      </c>
      <c r="R195" s="30">
        <v>28844</v>
      </c>
      <c r="S195" s="30" t="s">
        <v>75</v>
      </c>
      <c r="T195" s="30">
        <v>1.4870000000000001</v>
      </c>
      <c r="U195" s="89">
        <v>6.1269999999999996E-3</v>
      </c>
      <c r="V195" s="90">
        <v>8.7430999999999995E-2</v>
      </c>
    </row>
    <row r="196" spans="1:22" x14ac:dyDescent="0.2">
      <c r="A196" s="30" t="s">
        <v>50</v>
      </c>
      <c r="B196" s="30" t="s">
        <v>51</v>
      </c>
      <c r="C196" s="30" t="s">
        <v>429</v>
      </c>
      <c r="D196" s="30" t="s">
        <v>430</v>
      </c>
      <c r="E196" s="30">
        <v>21</v>
      </c>
      <c r="F196" s="30">
        <v>42893843</v>
      </c>
      <c r="G196" s="30">
        <v>41521916</v>
      </c>
      <c r="H196" s="30" t="s">
        <v>54</v>
      </c>
      <c r="I196" s="30" t="s">
        <v>112</v>
      </c>
      <c r="J196" s="30">
        <v>2.52E-2</v>
      </c>
      <c r="K196" s="30">
        <v>5196</v>
      </c>
      <c r="L196" s="89">
        <v>4.0900000000000002E-8</v>
      </c>
      <c r="M196" s="90">
        <v>-6.8376000000000001</v>
      </c>
      <c r="N196" s="90">
        <v>1.246</v>
      </c>
      <c r="O196" s="30">
        <v>43.1</v>
      </c>
      <c r="P196" s="90">
        <v>0.97750000000000004</v>
      </c>
      <c r="Q196" s="30" t="s">
        <v>431</v>
      </c>
      <c r="R196" s="30">
        <v>4168</v>
      </c>
      <c r="S196" s="30" t="s">
        <v>75</v>
      </c>
      <c r="T196" s="30">
        <v>2.64</v>
      </c>
      <c r="U196" s="89">
        <v>6.2750000000000002E-3</v>
      </c>
      <c r="V196" s="90">
        <v>2.1384820000000002</v>
      </c>
    </row>
    <row r="197" spans="1:22" x14ac:dyDescent="0.2">
      <c r="A197" s="30" t="s">
        <v>50</v>
      </c>
      <c r="B197" s="30" t="s">
        <v>51</v>
      </c>
      <c r="C197" s="30" t="s">
        <v>403</v>
      </c>
      <c r="D197" s="30" t="s">
        <v>404</v>
      </c>
      <c r="E197" s="30">
        <v>19</v>
      </c>
      <c r="F197" s="30">
        <v>41275768</v>
      </c>
      <c r="G197" s="30">
        <v>40769863</v>
      </c>
      <c r="H197" s="30" t="s">
        <v>60</v>
      </c>
      <c r="I197" s="30" t="s">
        <v>61</v>
      </c>
      <c r="J197" s="30">
        <v>4.4600000000000001E-2</v>
      </c>
      <c r="K197" s="30">
        <v>4844</v>
      </c>
      <c r="L197" s="89">
        <v>3.8700000000000002E-8</v>
      </c>
      <c r="M197" s="90">
        <v>5.9131</v>
      </c>
      <c r="N197" s="90">
        <v>1.0760000000000001</v>
      </c>
      <c r="O197" s="30">
        <v>52.4</v>
      </c>
      <c r="P197" s="90">
        <v>0.98962000000000006</v>
      </c>
      <c r="Q197" s="30" t="s">
        <v>405</v>
      </c>
      <c r="R197" s="30">
        <v>0</v>
      </c>
      <c r="S197" s="30" t="s">
        <v>57</v>
      </c>
      <c r="T197" s="30">
        <v>8.6560000000000006</v>
      </c>
      <c r="U197" s="89">
        <v>6.5579999999999996E-3</v>
      </c>
      <c r="V197" s="90">
        <v>1.834856</v>
      </c>
    </row>
    <row r="198" spans="1:22" x14ac:dyDescent="0.2">
      <c r="A198" s="30" t="s">
        <v>50</v>
      </c>
      <c r="B198" s="30" t="s">
        <v>446</v>
      </c>
      <c r="C198" s="30" t="s">
        <v>595</v>
      </c>
      <c r="D198" s="30" t="s">
        <v>596</v>
      </c>
      <c r="E198" s="30">
        <v>17</v>
      </c>
      <c r="F198" s="30">
        <v>49309169</v>
      </c>
      <c r="G198" s="30">
        <v>51231808</v>
      </c>
      <c r="H198" s="30" t="s">
        <v>60</v>
      </c>
      <c r="I198" s="30" t="s">
        <v>61</v>
      </c>
      <c r="J198" s="30">
        <v>0.7329</v>
      </c>
      <c r="K198" s="30">
        <v>2387</v>
      </c>
      <c r="L198" s="89">
        <v>6.9E-10</v>
      </c>
      <c r="M198" s="90">
        <v>-19.567900000000002</v>
      </c>
      <c r="N198" s="90">
        <v>3.1720000000000002</v>
      </c>
      <c r="O198" s="30">
        <v>50.5</v>
      </c>
      <c r="P198" s="90">
        <v>0.98517500000000002</v>
      </c>
      <c r="Q198" s="30" t="s">
        <v>597</v>
      </c>
      <c r="R198" s="30">
        <v>462</v>
      </c>
      <c r="S198" s="30" t="s">
        <v>288</v>
      </c>
      <c r="T198" s="30">
        <v>7.2359999999999998</v>
      </c>
      <c r="U198" s="89">
        <v>6.6179999999999998E-3</v>
      </c>
      <c r="V198" s="90">
        <v>6.271306</v>
      </c>
    </row>
    <row r="199" spans="1:22" x14ac:dyDescent="0.2">
      <c r="A199" s="30" t="s">
        <v>50</v>
      </c>
      <c r="B199" s="30" t="s">
        <v>446</v>
      </c>
      <c r="C199" s="30" t="s">
        <v>604</v>
      </c>
      <c r="D199" s="30" t="s">
        <v>605</v>
      </c>
      <c r="E199" s="30">
        <v>19</v>
      </c>
      <c r="F199" s="30">
        <v>34558007</v>
      </c>
      <c r="G199" s="30">
        <v>34067102</v>
      </c>
      <c r="H199" s="30" t="s">
        <v>54</v>
      </c>
      <c r="I199" s="30" t="s">
        <v>112</v>
      </c>
      <c r="J199" s="30">
        <v>7.7799999999999994E-2</v>
      </c>
      <c r="K199" s="30">
        <v>2387</v>
      </c>
      <c r="L199" s="89">
        <v>1.0999999999999999E-10</v>
      </c>
      <c r="M199" s="90">
        <v>-19.9665</v>
      </c>
      <c r="N199" s="90">
        <v>3.0939999999999999</v>
      </c>
      <c r="O199" s="30">
        <v>84.3</v>
      </c>
      <c r="P199" s="90">
        <v>0.927571429</v>
      </c>
      <c r="Q199" s="30" t="s">
        <v>606</v>
      </c>
      <c r="R199" s="30">
        <v>43247</v>
      </c>
      <c r="S199" s="30" t="s">
        <v>75</v>
      </c>
      <c r="T199" s="30">
        <v>0.99299999999999999</v>
      </c>
      <c r="U199" s="89">
        <v>7.273E-3</v>
      </c>
      <c r="V199" s="90">
        <v>8.0099739999999997</v>
      </c>
    </row>
    <row r="200" spans="1:22" x14ac:dyDescent="0.2">
      <c r="A200" s="30" t="s">
        <v>50</v>
      </c>
      <c r="B200" s="30" t="s">
        <v>610</v>
      </c>
      <c r="C200" s="30" t="s">
        <v>885</v>
      </c>
      <c r="D200" s="30" t="s">
        <v>886</v>
      </c>
      <c r="E200" s="30">
        <v>12</v>
      </c>
      <c r="F200" s="30">
        <v>7603883</v>
      </c>
      <c r="G200" s="30">
        <v>7451287</v>
      </c>
      <c r="H200" s="30" t="s">
        <v>60</v>
      </c>
      <c r="I200" s="30" t="s">
        <v>61</v>
      </c>
      <c r="J200" s="30">
        <v>0.9738</v>
      </c>
      <c r="K200" s="30">
        <v>4715</v>
      </c>
      <c r="L200" s="89">
        <v>6E-9</v>
      </c>
      <c r="M200" s="90">
        <v>-0.1358</v>
      </c>
      <c r="N200" s="90">
        <v>2.3E-2</v>
      </c>
      <c r="O200" s="30">
        <v>62</v>
      </c>
      <c r="P200" s="90">
        <v>0.99177999999999999</v>
      </c>
      <c r="Q200" s="30" t="s">
        <v>887</v>
      </c>
      <c r="R200" s="30">
        <v>90939</v>
      </c>
      <c r="S200" s="30" t="s">
        <v>75</v>
      </c>
      <c r="T200" s="30">
        <v>0.49399999999999999</v>
      </c>
      <c r="U200" s="89">
        <v>7.672E-3</v>
      </c>
      <c r="V200" s="90">
        <v>4.8183999999999998E-2</v>
      </c>
    </row>
    <row r="201" spans="1:22" x14ac:dyDescent="0.2">
      <c r="A201" s="30" t="s">
        <v>50</v>
      </c>
      <c r="B201" s="30" t="s">
        <v>51</v>
      </c>
      <c r="C201" s="30" t="s">
        <v>227</v>
      </c>
      <c r="D201" s="30" t="s">
        <v>228</v>
      </c>
      <c r="E201" s="30">
        <v>7</v>
      </c>
      <c r="F201" s="30">
        <v>9058521</v>
      </c>
      <c r="G201" s="30">
        <v>9018891</v>
      </c>
      <c r="H201" s="30" t="s">
        <v>54</v>
      </c>
      <c r="I201" s="30" t="s">
        <v>61</v>
      </c>
      <c r="J201" s="30">
        <v>0.183</v>
      </c>
      <c r="K201" s="30">
        <v>2387</v>
      </c>
      <c r="L201" s="89">
        <v>2.9299999999999999E-15</v>
      </c>
      <c r="M201" s="90">
        <v>-48.895800000000001</v>
      </c>
      <c r="N201" s="90">
        <v>6.194</v>
      </c>
      <c r="O201" s="30">
        <v>17.600000000000001</v>
      </c>
      <c r="P201" s="90">
        <v>0.97688571400000002</v>
      </c>
      <c r="Q201" s="30" t="s">
        <v>229</v>
      </c>
      <c r="R201" s="30">
        <v>0</v>
      </c>
      <c r="S201" s="30" t="s">
        <v>57</v>
      </c>
      <c r="T201" s="30">
        <v>0.152</v>
      </c>
      <c r="U201" s="89">
        <v>7.8560000000000001E-3</v>
      </c>
      <c r="V201" s="90">
        <v>16.616682000000001</v>
      </c>
    </row>
    <row r="202" spans="1:22" x14ac:dyDescent="0.2">
      <c r="A202" s="30" t="s">
        <v>50</v>
      </c>
      <c r="B202" s="30" t="s">
        <v>446</v>
      </c>
      <c r="C202" s="30" t="s">
        <v>551</v>
      </c>
      <c r="D202" s="30" t="s">
        <v>552</v>
      </c>
      <c r="E202" s="30">
        <v>10</v>
      </c>
      <c r="F202" s="30">
        <v>105435979</v>
      </c>
      <c r="G202" s="30">
        <v>103676221</v>
      </c>
      <c r="H202" s="30" t="s">
        <v>54</v>
      </c>
      <c r="I202" s="30" t="s">
        <v>112</v>
      </c>
      <c r="J202" s="30">
        <v>4.3799999999999999E-2</v>
      </c>
      <c r="K202" s="30">
        <v>2387</v>
      </c>
      <c r="L202" s="89">
        <v>2.6E-25</v>
      </c>
      <c r="M202" s="90">
        <v>20.563300000000002</v>
      </c>
      <c r="N202" s="90">
        <v>1.978</v>
      </c>
      <c r="O202" s="30">
        <v>64.2</v>
      </c>
      <c r="P202" s="90">
        <v>0.96593333299999995</v>
      </c>
      <c r="Q202" s="30" t="s">
        <v>553</v>
      </c>
      <c r="R202" s="30">
        <v>0</v>
      </c>
      <c r="S202" s="30" t="s">
        <v>79</v>
      </c>
      <c r="T202" s="30">
        <v>9.92</v>
      </c>
      <c r="U202" s="89">
        <v>8.1589999999999996E-3</v>
      </c>
      <c r="V202" s="90">
        <v>6.359286</v>
      </c>
    </row>
    <row r="203" spans="1:22" x14ac:dyDescent="0.2">
      <c r="A203" s="30" t="s">
        <v>50</v>
      </c>
      <c r="B203" s="30" t="s">
        <v>51</v>
      </c>
      <c r="C203" s="30" t="s">
        <v>406</v>
      </c>
      <c r="D203" s="30" t="s">
        <v>407</v>
      </c>
      <c r="E203" s="30">
        <v>19</v>
      </c>
      <c r="F203" s="30">
        <v>41292484</v>
      </c>
      <c r="G203" s="30">
        <v>40786579</v>
      </c>
      <c r="H203" s="30" t="s">
        <v>60</v>
      </c>
      <c r="I203" s="30" t="s">
        <v>61</v>
      </c>
      <c r="J203" s="30">
        <v>3.6700000000000003E-2</v>
      </c>
      <c r="K203" s="30">
        <v>4422</v>
      </c>
      <c r="L203" s="89">
        <v>3.25E-8</v>
      </c>
      <c r="M203" s="90">
        <v>5.9932999999999996</v>
      </c>
      <c r="N203" s="90">
        <v>1.0840000000000001</v>
      </c>
      <c r="O203" s="30">
        <v>59.1</v>
      </c>
      <c r="P203" s="90">
        <v>0.97872000000000003</v>
      </c>
      <c r="Q203" s="30" t="s">
        <v>408</v>
      </c>
      <c r="R203" s="30">
        <v>71414</v>
      </c>
      <c r="S203" s="30" t="s">
        <v>75</v>
      </c>
      <c r="T203" s="30">
        <v>11.62</v>
      </c>
      <c r="U203" s="89">
        <v>9.4669999999999997E-3</v>
      </c>
      <c r="V203" s="90">
        <v>1.9967539999999999</v>
      </c>
    </row>
    <row r="204" spans="1:22" x14ac:dyDescent="0.2">
      <c r="A204" s="30" t="s">
        <v>50</v>
      </c>
      <c r="B204" s="30" t="s">
        <v>51</v>
      </c>
      <c r="C204" s="30" t="s">
        <v>329</v>
      </c>
      <c r="D204" s="30" t="s">
        <v>330</v>
      </c>
      <c r="E204" s="30">
        <v>13</v>
      </c>
      <c r="F204" s="30">
        <v>60463010</v>
      </c>
      <c r="G204" s="30">
        <v>59888876</v>
      </c>
      <c r="H204" s="30" t="s">
        <v>60</v>
      </c>
      <c r="I204" s="30" t="s">
        <v>73</v>
      </c>
      <c r="J204" s="30">
        <v>4.6600000000000003E-2</v>
      </c>
      <c r="K204" s="30">
        <v>2387</v>
      </c>
      <c r="L204" s="89">
        <v>1.9199999999999999E-11</v>
      </c>
      <c r="M204" s="90">
        <v>10.411799999999999</v>
      </c>
      <c r="N204" s="90">
        <v>1.5509999999999999</v>
      </c>
      <c r="O204" s="30">
        <v>80</v>
      </c>
      <c r="P204" s="90">
        <v>0.91579999999999995</v>
      </c>
      <c r="Q204" s="30" t="s">
        <v>331</v>
      </c>
      <c r="R204" s="30">
        <v>67672</v>
      </c>
      <c r="S204" s="30" t="s">
        <v>75</v>
      </c>
      <c r="T204" s="30">
        <v>0.17100000000000001</v>
      </c>
      <c r="U204" s="89">
        <v>9.495E-3</v>
      </c>
      <c r="V204" s="90">
        <v>3.651907</v>
      </c>
    </row>
    <row r="205" spans="1:22" x14ac:dyDescent="0.2">
      <c r="A205" s="30" t="s">
        <v>50</v>
      </c>
      <c r="B205" s="30" t="s">
        <v>446</v>
      </c>
      <c r="C205" s="30" t="s">
        <v>472</v>
      </c>
      <c r="D205" s="30" t="s">
        <v>473</v>
      </c>
      <c r="E205" s="30">
        <v>2</v>
      </c>
      <c r="F205" s="30">
        <v>239869048</v>
      </c>
      <c r="G205" s="30">
        <v>238947352</v>
      </c>
      <c r="H205" s="30" t="s">
        <v>54</v>
      </c>
      <c r="I205" s="30" t="s">
        <v>112</v>
      </c>
      <c r="J205" s="30">
        <v>9.4E-2</v>
      </c>
      <c r="K205" s="30">
        <v>2387</v>
      </c>
      <c r="L205" s="89">
        <v>3.8999999999999999E-12</v>
      </c>
      <c r="M205" s="90">
        <v>16.724299999999999</v>
      </c>
      <c r="N205" s="90">
        <v>2.41</v>
      </c>
      <c r="O205" s="30">
        <v>38.1</v>
      </c>
      <c r="P205" s="90">
        <v>0.90628571400000002</v>
      </c>
      <c r="Q205" s="30" t="s">
        <v>474</v>
      </c>
      <c r="R205" s="30">
        <v>0</v>
      </c>
      <c r="S205" s="30" t="s">
        <v>57</v>
      </c>
      <c r="T205" s="30">
        <v>1.1379999999999999</v>
      </c>
      <c r="U205" s="89">
        <v>1.0636E-2</v>
      </c>
      <c r="V205" s="90">
        <v>5.6452629999999999</v>
      </c>
    </row>
    <row r="206" spans="1:22" x14ac:dyDescent="0.2">
      <c r="A206" s="30" t="s">
        <v>50</v>
      </c>
      <c r="B206" s="30" t="s">
        <v>610</v>
      </c>
      <c r="C206" s="30" t="s">
        <v>1012</v>
      </c>
      <c r="D206" s="30" t="s">
        <v>1013</v>
      </c>
      <c r="E206" s="30">
        <v>20</v>
      </c>
      <c r="F206" s="30">
        <v>20498705</v>
      </c>
      <c r="G206" s="30">
        <v>20518061</v>
      </c>
      <c r="H206" s="30" t="s">
        <v>60</v>
      </c>
      <c r="I206" s="30" t="s">
        <v>73</v>
      </c>
      <c r="J206" s="30">
        <v>3.9300000000000002E-2</v>
      </c>
      <c r="K206" s="30">
        <v>2387</v>
      </c>
      <c r="L206" s="89">
        <v>1.4700000000000001E-157</v>
      </c>
      <c r="M206" s="90">
        <v>2.5085000000000002</v>
      </c>
      <c r="N206" s="90">
        <v>9.4E-2</v>
      </c>
      <c r="O206" s="30">
        <v>78</v>
      </c>
      <c r="P206" s="90">
        <v>0.96699999999999997</v>
      </c>
      <c r="Q206" s="30" t="s">
        <v>1014</v>
      </c>
      <c r="R206" s="30">
        <v>0</v>
      </c>
      <c r="S206" s="30" t="s">
        <v>57</v>
      </c>
      <c r="T206" s="30">
        <v>6.3419999999999996</v>
      </c>
      <c r="U206" s="89">
        <v>1.1596E-2</v>
      </c>
      <c r="V206" s="90">
        <v>0.76100100000000004</v>
      </c>
    </row>
    <row r="207" spans="1:22" x14ac:dyDescent="0.2">
      <c r="A207" s="30" t="s">
        <v>1039</v>
      </c>
      <c r="B207" s="30" t="s">
        <v>446</v>
      </c>
      <c r="C207" s="30" t="s">
        <v>1094</v>
      </c>
      <c r="D207" s="30" t="s">
        <v>1095</v>
      </c>
      <c r="E207" s="30">
        <v>10</v>
      </c>
      <c r="F207" s="30">
        <v>1696675</v>
      </c>
      <c r="G207" s="30">
        <v>1654480</v>
      </c>
      <c r="H207" s="30" t="s">
        <v>112</v>
      </c>
      <c r="I207" s="30" t="s">
        <v>61</v>
      </c>
      <c r="J207" s="30">
        <v>0.02</v>
      </c>
      <c r="K207" s="30">
        <v>17639</v>
      </c>
      <c r="L207" s="89">
        <v>1.11E-19</v>
      </c>
      <c r="M207" s="90">
        <v>9.2934000000000001</v>
      </c>
      <c r="N207" s="90">
        <v>1.024</v>
      </c>
      <c r="O207" s="30">
        <v>68.900000000000006</v>
      </c>
      <c r="P207" s="90">
        <v>0.98870000000000002</v>
      </c>
      <c r="Q207" s="30" t="s">
        <v>1096</v>
      </c>
      <c r="R207" s="30">
        <v>0</v>
      </c>
      <c r="S207" s="30" t="s">
        <v>57</v>
      </c>
      <c r="T207" s="30">
        <v>0.505</v>
      </c>
      <c r="U207" s="89">
        <v>1.2557E-2</v>
      </c>
      <c r="V207" s="90">
        <v>2.6236449999999998</v>
      </c>
    </row>
    <row r="208" spans="1:22" x14ac:dyDescent="0.2">
      <c r="A208" s="30" t="s">
        <v>50</v>
      </c>
      <c r="B208" s="30" t="s">
        <v>610</v>
      </c>
      <c r="C208" s="30" t="s">
        <v>979</v>
      </c>
      <c r="D208" s="30" t="s">
        <v>980</v>
      </c>
      <c r="E208" s="30">
        <v>16</v>
      </c>
      <c r="F208" s="30">
        <v>90153893</v>
      </c>
      <c r="G208" s="30">
        <v>90087485</v>
      </c>
      <c r="H208" s="30" t="s">
        <v>54</v>
      </c>
      <c r="I208" s="30" t="s">
        <v>61</v>
      </c>
      <c r="J208" s="30">
        <v>0.96809999999999996</v>
      </c>
      <c r="K208" s="30">
        <v>4970</v>
      </c>
      <c r="L208" s="89">
        <v>4.9700000000000002E-8</v>
      </c>
      <c r="M208" s="90">
        <v>-0.14269999999999999</v>
      </c>
      <c r="N208" s="90">
        <v>2.5999999999999999E-2</v>
      </c>
      <c r="O208" s="30">
        <v>54.5</v>
      </c>
      <c r="P208" s="90">
        <v>0.90986</v>
      </c>
      <c r="Q208" s="30" t="s">
        <v>981</v>
      </c>
      <c r="R208" s="30">
        <v>0</v>
      </c>
      <c r="S208" s="30" t="s">
        <v>109</v>
      </c>
      <c r="T208" s="30">
        <v>4.6390000000000002</v>
      </c>
      <c r="U208" s="89">
        <v>1.4085E-2</v>
      </c>
      <c r="V208" s="90">
        <v>4.8301999999999998E-2</v>
      </c>
    </row>
    <row r="209" spans="1:22" x14ac:dyDescent="0.2">
      <c r="A209" s="30" t="s">
        <v>50</v>
      </c>
      <c r="B209" s="30" t="s">
        <v>446</v>
      </c>
      <c r="C209" s="30" t="s">
        <v>460</v>
      </c>
      <c r="D209" s="30" t="s">
        <v>461</v>
      </c>
      <c r="E209" s="30">
        <v>2</v>
      </c>
      <c r="F209" s="30">
        <v>75439508</v>
      </c>
      <c r="G209" s="30">
        <v>75212382</v>
      </c>
      <c r="H209" s="30" t="s">
        <v>112</v>
      </c>
      <c r="I209" s="30" t="s">
        <v>61</v>
      </c>
      <c r="J209" s="30">
        <v>0.94910000000000005</v>
      </c>
      <c r="K209" s="30">
        <v>2387</v>
      </c>
      <c r="L209" s="89">
        <v>6.2199999999999997E-13</v>
      </c>
      <c r="M209" s="90">
        <v>-24.4193</v>
      </c>
      <c r="N209" s="90">
        <v>3.3940000000000001</v>
      </c>
      <c r="O209" s="30">
        <v>11.6</v>
      </c>
      <c r="P209" s="90">
        <v>0.98517500000000002</v>
      </c>
      <c r="Q209" s="30" t="s">
        <v>462</v>
      </c>
      <c r="R209" s="30">
        <v>39037</v>
      </c>
      <c r="S209" s="30" t="s">
        <v>75</v>
      </c>
      <c r="T209" s="30">
        <v>4.4930000000000003</v>
      </c>
      <c r="U209" s="89">
        <v>1.4248E-2</v>
      </c>
      <c r="V209" s="90">
        <v>9.1142970000000005</v>
      </c>
    </row>
    <row r="210" spans="1:22" x14ac:dyDescent="0.2">
      <c r="A210" s="30" t="s">
        <v>50</v>
      </c>
      <c r="B210" s="30" t="s">
        <v>446</v>
      </c>
      <c r="C210" s="30" t="s">
        <v>516</v>
      </c>
      <c r="D210" s="30" t="s">
        <v>517</v>
      </c>
      <c r="E210" s="30">
        <v>5</v>
      </c>
      <c r="F210" s="30">
        <v>99812204</v>
      </c>
      <c r="G210" s="30">
        <v>100476500</v>
      </c>
      <c r="H210" s="30" t="s">
        <v>54</v>
      </c>
      <c r="I210" s="30" t="s">
        <v>112</v>
      </c>
      <c r="J210" s="30">
        <v>5.5500000000000001E-2</v>
      </c>
      <c r="K210" s="30">
        <v>2387</v>
      </c>
      <c r="L210" s="89">
        <v>2.38E-13</v>
      </c>
      <c r="M210" s="90">
        <v>17.6919</v>
      </c>
      <c r="N210" s="90">
        <v>2.415</v>
      </c>
      <c r="O210" s="30">
        <v>88.1</v>
      </c>
      <c r="P210" s="90">
        <v>0.84140000000000004</v>
      </c>
      <c r="Q210" s="30" t="s">
        <v>518</v>
      </c>
      <c r="R210" s="30">
        <v>0</v>
      </c>
      <c r="S210" s="30" t="s">
        <v>79</v>
      </c>
      <c r="T210" s="30">
        <v>6.2960000000000003</v>
      </c>
      <c r="U210" s="89">
        <v>1.4487E-2</v>
      </c>
      <c r="V210" s="90">
        <v>7.0323010000000004</v>
      </c>
    </row>
    <row r="211" spans="1:22" x14ac:dyDescent="0.2">
      <c r="A211" s="30" t="s">
        <v>50</v>
      </c>
      <c r="B211" s="30" t="s">
        <v>446</v>
      </c>
      <c r="C211" s="30" t="s">
        <v>532</v>
      </c>
      <c r="D211" s="30" t="s">
        <v>533</v>
      </c>
      <c r="E211" s="30">
        <v>8</v>
      </c>
      <c r="F211" s="30">
        <v>16364500</v>
      </c>
      <c r="G211" s="30">
        <v>16506991</v>
      </c>
      <c r="H211" s="30" t="s">
        <v>112</v>
      </c>
      <c r="I211" s="30" t="s">
        <v>61</v>
      </c>
      <c r="J211" s="30">
        <v>6.5500000000000003E-2</v>
      </c>
      <c r="K211" s="30">
        <v>2387</v>
      </c>
      <c r="L211" s="89">
        <v>1.6300000000000001E-11</v>
      </c>
      <c r="M211" s="90">
        <v>13.5909</v>
      </c>
      <c r="N211" s="90">
        <v>2.0179999999999998</v>
      </c>
      <c r="O211" s="30">
        <v>84.7</v>
      </c>
      <c r="P211" s="90">
        <v>0.98312500000000003</v>
      </c>
      <c r="Q211" s="30" t="s">
        <v>534</v>
      </c>
      <c r="R211" s="30">
        <v>19357</v>
      </c>
      <c r="S211" s="30" t="s">
        <v>75</v>
      </c>
      <c r="T211" s="30">
        <v>0.36799999999999999</v>
      </c>
      <c r="U211" s="89">
        <v>1.4644000000000001E-2</v>
      </c>
      <c r="V211" s="90">
        <v>5.2354149999999997</v>
      </c>
    </row>
    <row r="212" spans="1:22" x14ac:dyDescent="0.2">
      <c r="A212" s="30" t="s">
        <v>50</v>
      </c>
      <c r="B212" s="30" t="s">
        <v>446</v>
      </c>
      <c r="C212" s="30" t="s">
        <v>507</v>
      </c>
      <c r="D212" s="30" t="s">
        <v>508</v>
      </c>
      <c r="E212" s="30">
        <v>4</v>
      </c>
      <c r="F212" s="30">
        <v>122865079</v>
      </c>
      <c r="G212" s="30">
        <v>121943924</v>
      </c>
      <c r="H212" s="30" t="s">
        <v>61</v>
      </c>
      <c r="I212" s="30" t="s">
        <v>94</v>
      </c>
      <c r="J212" s="30">
        <v>0.1434</v>
      </c>
      <c r="K212" s="30">
        <v>2387</v>
      </c>
      <c r="L212" s="89">
        <v>2.1999999999999998E-8</v>
      </c>
      <c r="M212" s="90">
        <v>18.606200000000001</v>
      </c>
      <c r="N212" s="90">
        <v>3.3250000000000002</v>
      </c>
      <c r="O212" s="30">
        <v>79.099999999999994</v>
      </c>
      <c r="P212" s="90">
        <v>0.96225000000000005</v>
      </c>
      <c r="Q212" s="30" t="s">
        <v>509</v>
      </c>
      <c r="R212" s="30">
        <v>0</v>
      </c>
      <c r="S212" s="30" t="s">
        <v>57</v>
      </c>
      <c r="T212" s="30">
        <v>1.9379999999999999</v>
      </c>
      <c r="U212" s="89">
        <v>1.4996000000000001E-2</v>
      </c>
      <c r="V212" s="90">
        <v>7.3360599999999998</v>
      </c>
    </row>
    <row r="213" spans="1:22" x14ac:dyDescent="0.2">
      <c r="A213" s="30" t="s">
        <v>50</v>
      </c>
      <c r="B213" s="30" t="s">
        <v>446</v>
      </c>
      <c r="C213" s="30" t="s">
        <v>162</v>
      </c>
      <c r="D213" s="30" t="s">
        <v>163</v>
      </c>
      <c r="E213" s="30">
        <v>4</v>
      </c>
      <c r="F213" s="30">
        <v>72691991</v>
      </c>
      <c r="G213" s="30">
        <v>71826274</v>
      </c>
      <c r="H213" s="30" t="s">
        <v>54</v>
      </c>
      <c r="I213" s="30" t="s">
        <v>61</v>
      </c>
      <c r="J213" s="30">
        <v>0.10539999999999999</v>
      </c>
      <c r="K213" s="30">
        <v>2387</v>
      </c>
      <c r="L213" s="89">
        <v>4.0399999999999997E-12</v>
      </c>
      <c r="M213" s="90">
        <v>10.3202</v>
      </c>
      <c r="N213" s="90">
        <v>1.488</v>
      </c>
      <c r="O213" s="30">
        <v>19.100000000000001</v>
      </c>
      <c r="P213" s="90">
        <v>0.85107142899999999</v>
      </c>
      <c r="Q213" s="30" t="s">
        <v>164</v>
      </c>
      <c r="R213" s="30">
        <v>0</v>
      </c>
      <c r="S213" s="30" t="s">
        <v>57</v>
      </c>
      <c r="T213" s="30">
        <v>1.0309999999999999</v>
      </c>
      <c r="U213" s="89">
        <v>1.504E-2</v>
      </c>
      <c r="V213" s="90">
        <v>3.788227</v>
      </c>
    </row>
    <row r="214" spans="1:22" x14ac:dyDescent="0.2">
      <c r="A214" s="30" t="s">
        <v>50</v>
      </c>
      <c r="B214" s="30" t="s">
        <v>446</v>
      </c>
      <c r="C214" s="30" t="s">
        <v>573</v>
      </c>
      <c r="D214" s="30" t="s">
        <v>574</v>
      </c>
      <c r="E214" s="30">
        <v>13</v>
      </c>
      <c r="F214" s="30">
        <v>42641845</v>
      </c>
      <c r="G214" s="30">
        <v>42067709</v>
      </c>
      <c r="H214" s="30" t="s">
        <v>60</v>
      </c>
      <c r="I214" s="30" t="s">
        <v>54</v>
      </c>
      <c r="J214" s="30">
        <v>0.93340000000000001</v>
      </c>
      <c r="K214" s="30">
        <v>2387</v>
      </c>
      <c r="L214" s="89">
        <v>1.4700000000000002E-11</v>
      </c>
      <c r="M214" s="90">
        <v>-16.901</v>
      </c>
      <c r="N214" s="90">
        <v>2.504</v>
      </c>
      <c r="O214" s="30">
        <v>84.9</v>
      </c>
      <c r="P214" s="90">
        <v>0.98133749999999997</v>
      </c>
      <c r="Q214" s="30" t="s">
        <v>575</v>
      </c>
      <c r="R214" s="30">
        <v>0</v>
      </c>
      <c r="S214" s="30" t="s">
        <v>57</v>
      </c>
      <c r="T214" s="30">
        <v>0.27200000000000002</v>
      </c>
      <c r="U214" s="89">
        <v>1.5162E-2</v>
      </c>
      <c r="V214" s="90">
        <v>6.5440319999999996</v>
      </c>
    </row>
    <row r="215" spans="1:22" x14ac:dyDescent="0.2">
      <c r="A215" s="30" t="s">
        <v>50</v>
      </c>
      <c r="B215" s="30" t="s">
        <v>51</v>
      </c>
      <c r="C215" s="30" t="s">
        <v>247</v>
      </c>
      <c r="D215" s="30" t="s">
        <v>248</v>
      </c>
      <c r="E215" s="30">
        <v>7</v>
      </c>
      <c r="F215" s="30">
        <v>88737955</v>
      </c>
      <c r="G215" s="30">
        <v>89108641</v>
      </c>
      <c r="H215" s="30" t="s">
        <v>249</v>
      </c>
      <c r="I215" s="30" t="s">
        <v>112</v>
      </c>
      <c r="J215" s="30">
        <v>0.76129999999999998</v>
      </c>
      <c r="K215" s="30">
        <v>2387</v>
      </c>
      <c r="L215" s="89">
        <v>6.0399999999999998E-28</v>
      </c>
      <c r="M215" s="90">
        <v>-23.421099999999999</v>
      </c>
      <c r="N215" s="90">
        <v>2.137</v>
      </c>
      <c r="O215" s="30">
        <v>80.5</v>
      </c>
      <c r="P215" s="90">
        <v>0.98931428600000004</v>
      </c>
      <c r="Q215" s="30" t="s">
        <v>250</v>
      </c>
      <c r="R215" s="30">
        <v>0</v>
      </c>
      <c r="S215" s="30" t="s">
        <v>57</v>
      </c>
      <c r="T215" s="30">
        <v>2.0219999999999998</v>
      </c>
      <c r="U215" s="89">
        <v>1.5258000000000001E-2</v>
      </c>
      <c r="V215" s="90">
        <v>7.6486660000000004</v>
      </c>
    </row>
    <row r="216" spans="1:22" x14ac:dyDescent="0.2">
      <c r="A216" s="30" t="s">
        <v>50</v>
      </c>
      <c r="B216" s="30" t="s">
        <v>51</v>
      </c>
      <c r="C216" s="30" t="s">
        <v>258</v>
      </c>
      <c r="D216" s="30" t="s">
        <v>259</v>
      </c>
      <c r="E216" s="30">
        <v>8</v>
      </c>
      <c r="F216" s="30">
        <v>87958497</v>
      </c>
      <c r="G216" s="30">
        <v>86946269</v>
      </c>
      <c r="H216" s="30" t="s">
        <v>54</v>
      </c>
      <c r="I216" s="30" t="s">
        <v>116</v>
      </c>
      <c r="J216" s="30">
        <v>0.92259999999999998</v>
      </c>
      <c r="K216" s="30">
        <v>2387</v>
      </c>
      <c r="L216" s="89">
        <v>8.3500000000000003E-9</v>
      </c>
      <c r="M216" s="90">
        <v>-12.3741</v>
      </c>
      <c r="N216" s="90">
        <v>2.1480000000000001</v>
      </c>
      <c r="O216" s="30">
        <v>82.5</v>
      </c>
      <c r="P216" s="90">
        <v>0.99550000000000005</v>
      </c>
      <c r="Q216" s="30" t="s">
        <v>260</v>
      </c>
      <c r="R216" s="30">
        <v>0</v>
      </c>
      <c r="S216" s="30" t="s">
        <v>91</v>
      </c>
      <c r="T216" s="30">
        <v>3.2959999999999998</v>
      </c>
      <c r="U216" s="89">
        <v>1.5476999999999999E-2</v>
      </c>
      <c r="V216" s="90">
        <v>5.1402140000000003</v>
      </c>
    </row>
    <row r="217" spans="1:22" x14ac:dyDescent="0.2">
      <c r="A217" s="30" t="s">
        <v>50</v>
      </c>
      <c r="B217" s="30" t="s">
        <v>610</v>
      </c>
      <c r="C217" s="30" t="s">
        <v>830</v>
      </c>
      <c r="D217" s="30" t="s">
        <v>831</v>
      </c>
      <c r="E217" s="30">
        <v>9</v>
      </c>
      <c r="F217" s="30">
        <v>9209015</v>
      </c>
      <c r="G217" s="30">
        <v>9209015</v>
      </c>
      <c r="H217" s="30" t="s">
        <v>54</v>
      </c>
      <c r="I217" s="30" t="s">
        <v>61</v>
      </c>
      <c r="J217" s="30">
        <v>0.95720000000000005</v>
      </c>
      <c r="K217" s="30">
        <v>2387</v>
      </c>
      <c r="L217" s="89">
        <v>3.1099999999999998E-62</v>
      </c>
      <c r="M217" s="90">
        <v>-0.48699999999999999</v>
      </c>
      <c r="N217" s="90">
        <v>2.9000000000000001E-2</v>
      </c>
      <c r="O217" s="30">
        <v>79</v>
      </c>
      <c r="P217" s="90">
        <v>0.94364000000000003</v>
      </c>
      <c r="Q217" s="30" t="s">
        <v>832</v>
      </c>
      <c r="R217" s="30">
        <v>0</v>
      </c>
      <c r="S217" s="30" t="s">
        <v>57</v>
      </c>
      <c r="T217" s="30">
        <v>0.879</v>
      </c>
      <c r="U217" s="89">
        <v>1.5585E-2</v>
      </c>
      <c r="V217" s="90">
        <v>0.15435699999999999</v>
      </c>
    </row>
    <row r="218" spans="1:22" x14ac:dyDescent="0.2">
      <c r="A218" s="30" t="s">
        <v>50</v>
      </c>
      <c r="B218" s="30" t="s">
        <v>610</v>
      </c>
      <c r="C218" s="30" t="s">
        <v>864</v>
      </c>
      <c r="D218" s="30" t="s">
        <v>865</v>
      </c>
      <c r="E218" s="30">
        <v>11</v>
      </c>
      <c r="F218" s="30">
        <v>81864257</v>
      </c>
      <c r="G218" s="30">
        <v>82153215</v>
      </c>
      <c r="H218" s="30" t="s">
        <v>54</v>
      </c>
      <c r="I218" s="30" t="s">
        <v>112</v>
      </c>
      <c r="J218" s="30">
        <v>5.8799999999999998E-2</v>
      </c>
      <c r="K218" s="30">
        <v>2387</v>
      </c>
      <c r="L218" s="89">
        <v>4.0599999999999996E-9</v>
      </c>
      <c r="M218" s="90">
        <v>0.27300000000000002</v>
      </c>
      <c r="N218" s="90">
        <v>4.5999999999999999E-2</v>
      </c>
      <c r="O218" s="30">
        <v>83.4</v>
      </c>
      <c r="P218" s="90">
        <v>0.95186000000000004</v>
      </c>
      <c r="Q218" s="30" t="s">
        <v>866</v>
      </c>
      <c r="R218" s="30">
        <v>0</v>
      </c>
      <c r="S218" s="30" t="s">
        <v>57</v>
      </c>
      <c r="T218" s="30">
        <v>0.872</v>
      </c>
      <c r="U218" s="89">
        <v>1.5866999999999999E-2</v>
      </c>
      <c r="V218" s="90">
        <v>0.14394399999999999</v>
      </c>
    </row>
    <row r="219" spans="1:22" x14ac:dyDescent="0.2">
      <c r="A219" s="30" t="s">
        <v>50</v>
      </c>
      <c r="B219" s="30" t="s">
        <v>51</v>
      </c>
      <c r="C219" s="30" t="s">
        <v>265</v>
      </c>
      <c r="D219" s="30" t="s">
        <v>266</v>
      </c>
      <c r="E219" s="30">
        <v>8</v>
      </c>
      <c r="F219" s="30">
        <v>102009536</v>
      </c>
      <c r="G219" s="30">
        <v>100997308</v>
      </c>
      <c r="H219" s="30" t="s">
        <v>60</v>
      </c>
      <c r="I219" s="30" t="s">
        <v>73</v>
      </c>
      <c r="J219" s="30">
        <v>7.9100000000000004E-2</v>
      </c>
      <c r="K219" s="30">
        <v>2387</v>
      </c>
      <c r="L219" s="89">
        <v>8.0699999999999993E-12</v>
      </c>
      <c r="M219" s="90">
        <v>8.7058</v>
      </c>
      <c r="N219" s="90">
        <v>1.2729999999999999</v>
      </c>
      <c r="O219" s="30">
        <v>85</v>
      </c>
      <c r="P219" s="90">
        <v>0.94813333300000002</v>
      </c>
      <c r="Q219" s="30" t="s">
        <v>267</v>
      </c>
      <c r="R219" s="30">
        <v>0</v>
      </c>
      <c r="S219" s="30" t="s">
        <v>57</v>
      </c>
      <c r="T219" s="30">
        <v>1.8720000000000001</v>
      </c>
      <c r="U219" s="89">
        <v>1.6431000000000001E-2</v>
      </c>
      <c r="V219" s="90">
        <v>3.3672589999999998</v>
      </c>
    </row>
    <row r="220" spans="1:22" x14ac:dyDescent="0.2">
      <c r="A220" s="30" t="s">
        <v>1039</v>
      </c>
      <c r="B220" s="30" t="s">
        <v>51</v>
      </c>
      <c r="C220" s="30" t="s">
        <v>1061</v>
      </c>
      <c r="D220" s="30" t="s">
        <v>1062</v>
      </c>
      <c r="E220" s="30">
        <v>6</v>
      </c>
      <c r="F220" s="30">
        <v>35419061</v>
      </c>
      <c r="G220" s="30">
        <v>35451284</v>
      </c>
      <c r="H220" s="30" t="s">
        <v>61</v>
      </c>
      <c r="I220" s="30" t="s">
        <v>94</v>
      </c>
      <c r="J220" s="30">
        <v>0.97499999999999998</v>
      </c>
      <c r="K220" s="30">
        <v>15327</v>
      </c>
      <c r="L220" s="89">
        <v>6.1599999999999995E-16</v>
      </c>
      <c r="M220" s="90">
        <v>-7.7361000000000004</v>
      </c>
      <c r="N220" s="90">
        <v>0.95699999999999996</v>
      </c>
      <c r="O220" s="30">
        <v>78.599999999999994</v>
      </c>
      <c r="P220" s="90">
        <v>0.98301739099999996</v>
      </c>
      <c r="Q220" s="30" t="s">
        <v>1063</v>
      </c>
      <c r="R220" s="30">
        <v>0</v>
      </c>
      <c r="S220" s="30" t="s">
        <v>57</v>
      </c>
      <c r="T220" s="30">
        <v>3.762</v>
      </c>
      <c r="U220" s="89">
        <v>1.7704999999999999E-2</v>
      </c>
      <c r="V220" s="90">
        <v>2.5165679999999999</v>
      </c>
    </row>
    <row r="221" spans="1:22" x14ac:dyDescent="0.2">
      <c r="A221" s="30" t="s">
        <v>50</v>
      </c>
      <c r="B221" s="30" t="s">
        <v>610</v>
      </c>
      <c r="C221" s="30" t="s">
        <v>989</v>
      </c>
      <c r="D221" s="30" t="s">
        <v>990</v>
      </c>
      <c r="E221" s="30">
        <v>18</v>
      </c>
      <c r="F221" s="30">
        <v>9781150</v>
      </c>
      <c r="G221" s="30">
        <v>9781153</v>
      </c>
      <c r="H221" s="30" t="s">
        <v>60</v>
      </c>
      <c r="I221" s="30" t="s">
        <v>61</v>
      </c>
      <c r="J221" s="30">
        <v>0.64429999999999998</v>
      </c>
      <c r="K221" s="30">
        <v>2387</v>
      </c>
      <c r="L221" s="89">
        <v>1.3000000000000001E-8</v>
      </c>
      <c r="M221" s="90">
        <v>0.29349999999999998</v>
      </c>
      <c r="N221" s="90">
        <v>5.1999999999999998E-2</v>
      </c>
      <c r="O221" s="30">
        <v>84.9</v>
      </c>
      <c r="P221" s="90">
        <v>0.94184285700000003</v>
      </c>
      <c r="Q221" s="30" t="s">
        <v>386</v>
      </c>
      <c r="R221" s="30">
        <v>0</v>
      </c>
      <c r="S221" s="30" t="s">
        <v>57</v>
      </c>
      <c r="T221" s="30">
        <v>1.0129999999999999</v>
      </c>
      <c r="U221" s="89">
        <v>1.787E-2</v>
      </c>
      <c r="V221" s="90">
        <v>0.14386399999999999</v>
      </c>
    </row>
    <row r="222" spans="1:22" x14ac:dyDescent="0.2">
      <c r="A222" s="30" t="s">
        <v>50</v>
      </c>
      <c r="B222" s="30" t="s">
        <v>610</v>
      </c>
      <c r="C222" s="30" t="s">
        <v>784</v>
      </c>
      <c r="D222" s="30" t="s">
        <v>785</v>
      </c>
      <c r="E222" s="30">
        <v>7</v>
      </c>
      <c r="F222" s="30">
        <v>66909365</v>
      </c>
      <c r="G222" s="30">
        <v>67444378</v>
      </c>
      <c r="H222" s="30" t="s">
        <v>60</v>
      </c>
      <c r="I222" s="30" t="s">
        <v>54</v>
      </c>
      <c r="J222" s="30">
        <v>4.2000000000000003E-2</v>
      </c>
      <c r="K222" s="30">
        <v>5081</v>
      </c>
      <c r="L222" s="89">
        <v>3.5199999999999998E-8</v>
      </c>
      <c r="M222" s="90">
        <v>0.124</v>
      </c>
      <c r="N222" s="90">
        <v>2.3E-2</v>
      </c>
      <c r="O222" s="30">
        <v>58.2</v>
      </c>
      <c r="P222" s="90">
        <v>0.99416000000000004</v>
      </c>
      <c r="Q222" s="30" t="s">
        <v>786</v>
      </c>
      <c r="R222" s="30">
        <v>8450</v>
      </c>
      <c r="S222" s="30" t="s">
        <v>75</v>
      </c>
      <c r="T222" s="30">
        <v>3.5750000000000002</v>
      </c>
      <c r="U222" s="89">
        <v>1.8141999999999998E-2</v>
      </c>
      <c r="V222" s="90">
        <v>4.0785000000000002E-2</v>
      </c>
    </row>
    <row r="223" spans="1:22" x14ac:dyDescent="0.2">
      <c r="A223" s="30" t="s">
        <v>50</v>
      </c>
      <c r="B223" s="30" t="s">
        <v>610</v>
      </c>
      <c r="C223" s="30" t="s">
        <v>969</v>
      </c>
      <c r="D223" s="30" t="s">
        <v>970</v>
      </c>
      <c r="E223" s="30">
        <v>16</v>
      </c>
      <c r="F223" s="30">
        <v>80711112</v>
      </c>
      <c r="G223" s="30">
        <v>80677215</v>
      </c>
      <c r="H223" s="30" t="s">
        <v>60</v>
      </c>
      <c r="I223" s="30" t="s">
        <v>112</v>
      </c>
      <c r="J223" s="30">
        <v>0.93579999999999997</v>
      </c>
      <c r="K223" s="30">
        <v>2387</v>
      </c>
      <c r="L223" s="89">
        <v>1.23E-12</v>
      </c>
      <c r="M223" s="90">
        <v>-0.6028</v>
      </c>
      <c r="N223" s="90">
        <v>8.5000000000000006E-2</v>
      </c>
      <c r="O223" s="30">
        <v>89.4</v>
      </c>
      <c r="P223" s="90">
        <v>0.98593333299999997</v>
      </c>
      <c r="Q223" s="30" t="s">
        <v>971</v>
      </c>
      <c r="R223" s="30">
        <v>19834</v>
      </c>
      <c r="S223" s="30" t="s">
        <v>75</v>
      </c>
      <c r="T223" s="30">
        <v>1.1679999999999999</v>
      </c>
      <c r="U223" s="89">
        <v>1.8612E-2</v>
      </c>
      <c r="V223" s="90">
        <v>0.338169</v>
      </c>
    </row>
    <row r="224" spans="1:22" x14ac:dyDescent="0.2">
      <c r="A224" s="30" t="s">
        <v>50</v>
      </c>
      <c r="B224" s="30" t="s">
        <v>610</v>
      </c>
      <c r="C224" s="30" t="s">
        <v>994</v>
      </c>
      <c r="D224" s="30" t="s">
        <v>995</v>
      </c>
      <c r="E224" s="30">
        <v>18</v>
      </c>
      <c r="F224" s="30">
        <v>72691309</v>
      </c>
      <c r="G224" s="30">
        <v>74979353</v>
      </c>
      <c r="H224" s="30" t="s">
        <v>61</v>
      </c>
      <c r="I224" s="30" t="s">
        <v>167</v>
      </c>
      <c r="J224" s="30">
        <v>5.8299999999999998E-2</v>
      </c>
      <c r="K224" s="30">
        <v>2387</v>
      </c>
      <c r="L224" s="89">
        <v>3.2700000000000002E-8</v>
      </c>
      <c r="M224" s="90">
        <v>0.18079999999999999</v>
      </c>
      <c r="N224" s="90">
        <v>3.3000000000000002E-2</v>
      </c>
      <c r="O224" s="30">
        <v>68</v>
      </c>
      <c r="P224" s="90">
        <v>0.98787777799999998</v>
      </c>
      <c r="Q224" s="30" t="s">
        <v>996</v>
      </c>
      <c r="R224" s="30">
        <v>0</v>
      </c>
      <c r="S224" s="30" t="s">
        <v>75</v>
      </c>
      <c r="T224" s="30">
        <v>0.14399999999999999</v>
      </c>
      <c r="U224" s="89">
        <v>1.9196000000000001E-2</v>
      </c>
      <c r="V224" s="90">
        <v>6.6871E-2</v>
      </c>
    </row>
    <row r="225" spans="1:22" x14ac:dyDescent="0.2">
      <c r="A225" s="30" t="s">
        <v>50</v>
      </c>
      <c r="B225" s="30" t="s">
        <v>610</v>
      </c>
      <c r="C225" s="30" t="s">
        <v>611</v>
      </c>
      <c r="D225" s="30" t="s">
        <v>612</v>
      </c>
      <c r="E225" s="30">
        <v>1</v>
      </c>
      <c r="F225" s="30">
        <v>5914281</v>
      </c>
      <c r="G225" s="30">
        <v>5854221</v>
      </c>
      <c r="H225" s="30" t="s">
        <v>60</v>
      </c>
      <c r="I225" s="30" t="s">
        <v>61</v>
      </c>
      <c r="J225" s="30">
        <v>2.6499999999999999E-2</v>
      </c>
      <c r="K225" s="30">
        <v>4688</v>
      </c>
      <c r="L225" s="89">
        <v>4.9299999999999998E-8</v>
      </c>
      <c r="M225" s="90">
        <v>0.17480000000000001</v>
      </c>
      <c r="N225" s="90">
        <v>3.2000000000000001E-2</v>
      </c>
      <c r="O225" s="30">
        <v>75.7</v>
      </c>
      <c r="P225" s="90">
        <v>0.96687999999999996</v>
      </c>
      <c r="Q225" s="30" t="s">
        <v>613</v>
      </c>
      <c r="R225" s="30">
        <v>16966</v>
      </c>
      <c r="S225" s="30" t="s">
        <v>75</v>
      </c>
      <c r="T225" s="30">
        <v>2.1070000000000002</v>
      </c>
      <c r="U225" s="89">
        <v>1.9726E-2</v>
      </c>
      <c r="V225" s="90">
        <v>7.0470000000000005E-2</v>
      </c>
    </row>
    <row r="226" spans="1:22" x14ac:dyDescent="0.2">
      <c r="A226" s="30" t="s">
        <v>50</v>
      </c>
      <c r="B226" s="30" t="s">
        <v>446</v>
      </c>
      <c r="C226" s="30" t="s">
        <v>466</v>
      </c>
      <c r="D226" s="30" t="s">
        <v>467</v>
      </c>
      <c r="E226" s="30">
        <v>2</v>
      </c>
      <c r="F226" s="30">
        <v>160763087</v>
      </c>
      <c r="G226" s="30">
        <v>159906576</v>
      </c>
      <c r="H226" s="30" t="s">
        <v>366</v>
      </c>
      <c r="I226" s="30" t="s">
        <v>112</v>
      </c>
      <c r="J226" s="30">
        <v>0.87509999999999999</v>
      </c>
      <c r="K226" s="30">
        <v>2387</v>
      </c>
      <c r="L226" s="89">
        <v>7.1200000000000002E-10</v>
      </c>
      <c r="M226" s="90">
        <v>-20.605899999999998</v>
      </c>
      <c r="N226" s="90">
        <v>3.343</v>
      </c>
      <c r="O226" s="30">
        <v>86.5</v>
      </c>
      <c r="P226" s="90">
        <v>0.93010000000000004</v>
      </c>
      <c r="Q226" s="30" t="s">
        <v>468</v>
      </c>
      <c r="R226" s="30">
        <v>119021</v>
      </c>
      <c r="S226" s="30" t="s">
        <v>75</v>
      </c>
      <c r="T226" s="30">
        <v>1.107</v>
      </c>
      <c r="U226" s="89">
        <v>2.0346E-2</v>
      </c>
      <c r="V226" s="90">
        <v>9.116168</v>
      </c>
    </row>
    <row r="227" spans="1:22" x14ac:dyDescent="0.2">
      <c r="A227" s="30" t="s">
        <v>50</v>
      </c>
      <c r="B227" s="30" t="s">
        <v>446</v>
      </c>
      <c r="C227" s="30" t="s">
        <v>142</v>
      </c>
      <c r="D227" s="30" t="s">
        <v>143</v>
      </c>
      <c r="E227" s="30">
        <v>3</v>
      </c>
      <c r="F227" s="30">
        <v>155513748</v>
      </c>
      <c r="G227" s="30">
        <v>155795959</v>
      </c>
      <c r="H227" s="30" t="s">
        <v>60</v>
      </c>
      <c r="I227" s="30" t="s">
        <v>144</v>
      </c>
      <c r="J227" s="30">
        <v>6.5699999999999995E-2</v>
      </c>
      <c r="K227" s="30">
        <v>2387</v>
      </c>
      <c r="L227" s="89">
        <v>4.1799999999999999E-13</v>
      </c>
      <c r="M227" s="90">
        <v>16.6203</v>
      </c>
      <c r="N227" s="90">
        <v>2.2930000000000001</v>
      </c>
      <c r="O227" s="30">
        <v>80.099999999999994</v>
      </c>
      <c r="P227" s="90">
        <v>0.87806666700000002</v>
      </c>
      <c r="Q227" s="30" t="s">
        <v>145</v>
      </c>
      <c r="R227" s="30">
        <v>20115</v>
      </c>
      <c r="S227" s="30" t="s">
        <v>75</v>
      </c>
      <c r="T227" s="30">
        <v>0.96299999999999997</v>
      </c>
      <c r="U227" s="89">
        <v>2.0472000000000001E-2</v>
      </c>
      <c r="V227" s="90">
        <v>6.0449279999999996</v>
      </c>
    </row>
    <row r="228" spans="1:22" x14ac:dyDescent="0.2">
      <c r="A228" s="30" t="s">
        <v>50</v>
      </c>
      <c r="B228" s="30" t="s">
        <v>51</v>
      </c>
      <c r="C228" s="30" t="s">
        <v>326</v>
      </c>
      <c r="D228" s="30" t="s">
        <v>327</v>
      </c>
      <c r="E228" s="30">
        <v>13</v>
      </c>
      <c r="F228" s="30">
        <v>27174952</v>
      </c>
      <c r="G228" s="30">
        <v>26600815</v>
      </c>
      <c r="H228" s="30" t="s">
        <v>60</v>
      </c>
      <c r="I228" s="30" t="s">
        <v>54</v>
      </c>
      <c r="J228" s="30">
        <v>2.4E-2</v>
      </c>
      <c r="K228" s="30">
        <v>4416</v>
      </c>
      <c r="L228" s="89">
        <v>2.3000000000000001E-8</v>
      </c>
      <c r="M228" s="90">
        <v>-7.734</v>
      </c>
      <c r="N228" s="90">
        <v>1.3839999999999999</v>
      </c>
      <c r="O228" s="30">
        <v>77.8</v>
      </c>
      <c r="P228" s="90">
        <v>0.99102000000000001</v>
      </c>
      <c r="Q228" s="30" t="s">
        <v>328</v>
      </c>
      <c r="R228" s="30">
        <v>31826</v>
      </c>
      <c r="S228" s="30" t="s">
        <v>75</v>
      </c>
      <c r="T228" s="30">
        <v>7.0000000000000007E-2</v>
      </c>
      <c r="U228" s="89">
        <v>2.1767999999999999E-2</v>
      </c>
      <c r="V228" s="90">
        <v>3.1963949999999999</v>
      </c>
    </row>
    <row r="229" spans="1:22" x14ac:dyDescent="0.2">
      <c r="A229" s="30" t="s">
        <v>50</v>
      </c>
      <c r="B229" s="30" t="s">
        <v>51</v>
      </c>
      <c r="C229" s="30" t="s">
        <v>52</v>
      </c>
      <c r="D229" s="30" t="s">
        <v>53</v>
      </c>
      <c r="E229" s="30">
        <v>1</v>
      </c>
      <c r="F229" s="30">
        <v>38117562</v>
      </c>
      <c r="G229" s="30">
        <v>37651890</v>
      </c>
      <c r="H229" s="30" t="s">
        <v>54</v>
      </c>
      <c r="I229" s="30" t="s">
        <v>55</v>
      </c>
      <c r="J229" s="30">
        <v>0.80879999999999996</v>
      </c>
      <c r="K229" s="30">
        <v>2387</v>
      </c>
      <c r="L229" s="89">
        <v>6.9899999999999996E-10</v>
      </c>
      <c r="M229" s="90">
        <v>-14.7492</v>
      </c>
      <c r="N229" s="90">
        <v>2.3919999999999999</v>
      </c>
      <c r="O229" s="30">
        <v>85.1</v>
      </c>
      <c r="P229" s="90">
        <v>0.98291428599999997</v>
      </c>
      <c r="Q229" s="30" t="s">
        <v>56</v>
      </c>
      <c r="R229" s="30">
        <v>0</v>
      </c>
      <c r="S229" s="30" t="s">
        <v>57</v>
      </c>
      <c r="T229" s="30">
        <v>1.2999999999999999E-2</v>
      </c>
      <c r="U229" s="89">
        <v>2.2775E-2</v>
      </c>
      <c r="V229" s="90">
        <v>6.227112</v>
      </c>
    </row>
    <row r="230" spans="1:22" x14ac:dyDescent="0.2">
      <c r="A230" s="30" t="s">
        <v>50</v>
      </c>
      <c r="B230" s="30" t="s">
        <v>446</v>
      </c>
      <c r="C230" s="30" t="s">
        <v>180</v>
      </c>
      <c r="D230" s="30" t="s">
        <v>181</v>
      </c>
      <c r="E230" s="30">
        <v>5</v>
      </c>
      <c r="F230" s="30">
        <v>59034762</v>
      </c>
      <c r="G230" s="30">
        <v>59738936</v>
      </c>
      <c r="H230" s="30" t="s">
        <v>54</v>
      </c>
      <c r="I230" s="30" t="s">
        <v>116</v>
      </c>
      <c r="J230" s="30">
        <v>6.5600000000000006E-2</v>
      </c>
      <c r="K230" s="30">
        <v>2387</v>
      </c>
      <c r="L230" s="89">
        <v>5.5100000000000002E-9</v>
      </c>
      <c r="M230" s="90">
        <v>-5.9832000000000001</v>
      </c>
      <c r="N230" s="90">
        <v>1.026</v>
      </c>
      <c r="O230" s="30">
        <v>19</v>
      </c>
      <c r="P230" s="90">
        <v>0.99997499999999995</v>
      </c>
      <c r="Q230" s="30" t="s">
        <v>182</v>
      </c>
      <c r="R230" s="30">
        <v>0</v>
      </c>
      <c r="S230" s="30" t="s">
        <v>57</v>
      </c>
      <c r="T230" s="30">
        <v>9.4760000000000009</v>
      </c>
      <c r="U230" s="89">
        <v>2.3657999999999998E-2</v>
      </c>
      <c r="V230" s="90">
        <v>3.049382</v>
      </c>
    </row>
    <row r="231" spans="1:22" x14ac:dyDescent="0.2">
      <c r="A231" s="30" t="s">
        <v>50</v>
      </c>
      <c r="B231" s="30" t="s">
        <v>51</v>
      </c>
      <c r="C231" s="30" t="s">
        <v>292</v>
      </c>
      <c r="D231" s="30" t="s">
        <v>293</v>
      </c>
      <c r="E231" s="30">
        <v>10</v>
      </c>
      <c r="F231" s="30">
        <v>111077319</v>
      </c>
      <c r="G231" s="30">
        <v>109317561</v>
      </c>
      <c r="H231" s="30" t="s">
        <v>54</v>
      </c>
      <c r="I231" s="30" t="s">
        <v>61</v>
      </c>
      <c r="J231" s="30">
        <v>6.7299999999999999E-2</v>
      </c>
      <c r="K231" s="30">
        <v>2387</v>
      </c>
      <c r="L231" s="89">
        <v>2.1500000000000001E-8</v>
      </c>
      <c r="M231" s="90">
        <v>8.91</v>
      </c>
      <c r="N231" s="90">
        <v>1.591</v>
      </c>
      <c r="O231" s="30">
        <v>69.3</v>
      </c>
      <c r="P231" s="90">
        <v>0.99714999999999998</v>
      </c>
      <c r="Q231" s="30" t="s">
        <v>294</v>
      </c>
      <c r="R231" s="30">
        <v>22433</v>
      </c>
      <c r="S231" s="30" t="s">
        <v>75</v>
      </c>
      <c r="T231" s="30">
        <v>0.76300000000000001</v>
      </c>
      <c r="U231" s="89">
        <v>2.3845000000000002E-2</v>
      </c>
      <c r="V231" s="90">
        <v>5.4261239999999997</v>
      </c>
    </row>
    <row r="232" spans="1:22" x14ac:dyDescent="0.2">
      <c r="A232" s="30" t="s">
        <v>1039</v>
      </c>
      <c r="B232" s="30" t="s">
        <v>51</v>
      </c>
      <c r="C232" s="30" t="s">
        <v>1067</v>
      </c>
      <c r="D232" s="30" t="s">
        <v>1068</v>
      </c>
      <c r="E232" s="30">
        <v>9</v>
      </c>
      <c r="F232" s="30">
        <v>24761203</v>
      </c>
      <c r="G232" s="30">
        <v>24761205</v>
      </c>
      <c r="H232" s="30" t="s">
        <v>54</v>
      </c>
      <c r="I232" s="30" t="s">
        <v>112</v>
      </c>
      <c r="J232" s="30">
        <v>8.9999999999999993E-3</v>
      </c>
      <c r="K232" s="30">
        <v>24934</v>
      </c>
      <c r="L232" s="89">
        <v>9.6800000000000004E-11</v>
      </c>
      <c r="M232" s="90">
        <v>-5.8479999999999999</v>
      </c>
      <c r="N232" s="90">
        <v>0.90400000000000003</v>
      </c>
      <c r="O232" s="30">
        <v>51.4</v>
      </c>
      <c r="P232" s="90">
        <v>0.95606999999999998</v>
      </c>
      <c r="Q232" s="30" t="s">
        <v>1069</v>
      </c>
      <c r="R232" s="30">
        <v>245011</v>
      </c>
      <c r="S232" s="30" t="s">
        <v>75</v>
      </c>
      <c r="T232" s="30">
        <v>5.7039999999999997</v>
      </c>
      <c r="U232" s="89">
        <v>2.4405E-2</v>
      </c>
      <c r="V232" s="90">
        <v>1.8070820000000001</v>
      </c>
    </row>
    <row r="233" spans="1:22" x14ac:dyDescent="0.2">
      <c r="A233" s="30" t="s">
        <v>1039</v>
      </c>
      <c r="B233" s="30" t="s">
        <v>446</v>
      </c>
      <c r="C233" s="30" t="s">
        <v>1049</v>
      </c>
      <c r="D233" s="30" t="s">
        <v>1050</v>
      </c>
      <c r="E233" s="30">
        <v>2</v>
      </c>
      <c r="F233" s="30">
        <v>180399406</v>
      </c>
      <c r="G233" s="30">
        <v>179534679</v>
      </c>
      <c r="H233" s="30" t="s">
        <v>54</v>
      </c>
      <c r="I233" s="30" t="s">
        <v>55</v>
      </c>
      <c r="J233" s="30">
        <v>3.4700000000000002E-2</v>
      </c>
      <c r="K233" s="30">
        <v>16871</v>
      </c>
      <c r="L233" s="89">
        <v>8.6200000000000002E-10</v>
      </c>
      <c r="M233" s="90">
        <v>7.8468999999999998</v>
      </c>
      <c r="N233" s="90">
        <v>1.2789999999999999</v>
      </c>
      <c r="O233" s="30">
        <v>77.400000000000006</v>
      </c>
      <c r="P233" s="90">
        <v>0.96668947400000005</v>
      </c>
      <c r="Q233" s="30" t="s">
        <v>1051</v>
      </c>
      <c r="R233" s="30">
        <v>0</v>
      </c>
      <c r="S233" s="30" t="s">
        <v>79</v>
      </c>
      <c r="T233" s="30">
        <v>6.1360000000000001</v>
      </c>
      <c r="U233" s="89">
        <v>2.4462999999999999E-2</v>
      </c>
      <c r="V233" s="90">
        <v>3.3497560000000002</v>
      </c>
    </row>
    <row r="234" spans="1:22" x14ac:dyDescent="0.2">
      <c r="A234" s="30" t="s">
        <v>50</v>
      </c>
      <c r="B234" s="30" t="s">
        <v>51</v>
      </c>
      <c r="C234" s="30" t="s">
        <v>133</v>
      </c>
      <c r="D234" s="30" t="s">
        <v>134</v>
      </c>
      <c r="E234" s="30">
        <v>3</v>
      </c>
      <c r="F234" s="30">
        <v>99852305</v>
      </c>
      <c r="G234" s="30">
        <v>100133461</v>
      </c>
      <c r="H234" s="30" t="s">
        <v>54</v>
      </c>
      <c r="I234" s="30" t="s">
        <v>61</v>
      </c>
      <c r="J234" s="30">
        <v>0.1079</v>
      </c>
      <c r="K234" s="30">
        <v>2387</v>
      </c>
      <c r="L234" s="89">
        <v>1.32E-14</v>
      </c>
      <c r="M234" s="90">
        <v>13.475</v>
      </c>
      <c r="N234" s="90">
        <v>1.7490000000000001</v>
      </c>
      <c r="O234" s="30">
        <v>85.9</v>
      </c>
      <c r="P234" s="90">
        <v>0.97287142900000001</v>
      </c>
      <c r="Q234" s="30" t="s">
        <v>135</v>
      </c>
      <c r="R234" s="30">
        <v>0</v>
      </c>
      <c r="S234" s="30" t="s">
        <v>57</v>
      </c>
      <c r="T234" s="30">
        <v>0.83399999999999996</v>
      </c>
      <c r="U234" s="89">
        <v>2.4560999999999999E-2</v>
      </c>
      <c r="V234" s="90">
        <v>5.1502420000000004</v>
      </c>
    </row>
    <row r="235" spans="1:22" x14ac:dyDescent="0.2">
      <c r="A235" s="30" t="s">
        <v>50</v>
      </c>
      <c r="B235" s="30" t="s">
        <v>446</v>
      </c>
      <c r="C235" s="30" t="s">
        <v>607</v>
      </c>
      <c r="D235" s="30" t="s">
        <v>608</v>
      </c>
      <c r="E235" s="30">
        <v>22</v>
      </c>
      <c r="F235" s="30">
        <v>50620344</v>
      </c>
      <c r="G235" s="30">
        <v>50181915</v>
      </c>
      <c r="H235" s="30" t="s">
        <v>54</v>
      </c>
      <c r="I235" s="30" t="s">
        <v>61</v>
      </c>
      <c r="J235" s="30">
        <v>8.72E-2</v>
      </c>
      <c r="K235" s="30">
        <v>2387</v>
      </c>
      <c r="L235" s="89">
        <v>5.3400000000000002E-9</v>
      </c>
      <c r="M235" s="90">
        <v>19.732600000000001</v>
      </c>
      <c r="N235" s="90">
        <v>3.3809999999999998</v>
      </c>
      <c r="O235" s="30">
        <v>75.900000000000006</v>
      </c>
      <c r="P235" s="90">
        <v>0.87632857099999995</v>
      </c>
      <c r="Q235" s="30" t="s">
        <v>609</v>
      </c>
      <c r="R235" s="30">
        <v>0</v>
      </c>
      <c r="S235" s="30" t="s">
        <v>57</v>
      </c>
      <c r="T235" s="30">
        <v>3.161</v>
      </c>
      <c r="U235" s="89">
        <v>2.486E-2</v>
      </c>
      <c r="V235" s="90">
        <v>7.6397930000000001</v>
      </c>
    </row>
    <row r="236" spans="1:22" x14ac:dyDescent="0.2">
      <c r="A236" s="30" t="s">
        <v>50</v>
      </c>
      <c r="B236" s="30" t="s">
        <v>51</v>
      </c>
      <c r="C236" s="30" t="s">
        <v>83</v>
      </c>
      <c r="D236" s="30" t="s">
        <v>84</v>
      </c>
      <c r="E236" s="30">
        <v>1</v>
      </c>
      <c r="F236" s="30">
        <v>194133459</v>
      </c>
      <c r="G236" s="30">
        <v>194164329</v>
      </c>
      <c r="H236" s="30" t="s">
        <v>54</v>
      </c>
      <c r="I236" s="30" t="s">
        <v>85</v>
      </c>
      <c r="J236" s="30">
        <v>4.2999999999999997E-2</v>
      </c>
      <c r="K236" s="30">
        <v>2387</v>
      </c>
      <c r="L236" s="89">
        <v>4.4100000000000003E-14</v>
      </c>
      <c r="M236" s="90">
        <v>-14.5502</v>
      </c>
      <c r="N236" s="90">
        <v>1.9279999999999999</v>
      </c>
      <c r="O236" s="30">
        <v>88.6</v>
      </c>
      <c r="P236" s="90">
        <v>0.97150000000000003</v>
      </c>
      <c r="Q236" s="30" t="s">
        <v>86</v>
      </c>
      <c r="R236" s="30">
        <v>180892</v>
      </c>
      <c r="S236" s="30" t="s">
        <v>75</v>
      </c>
      <c r="T236" s="30">
        <v>0.752</v>
      </c>
      <c r="U236" s="89">
        <v>2.6155000000000001E-2</v>
      </c>
      <c r="V236" s="90">
        <v>5.9231610000000003</v>
      </c>
    </row>
    <row r="237" spans="1:22" x14ac:dyDescent="0.2">
      <c r="A237" s="30" t="s">
        <v>50</v>
      </c>
      <c r="B237" s="30" t="s">
        <v>610</v>
      </c>
      <c r="C237" s="30" t="s">
        <v>729</v>
      </c>
      <c r="D237" s="30" t="s">
        <v>730</v>
      </c>
      <c r="E237" s="30">
        <v>4</v>
      </c>
      <c r="F237" s="30">
        <v>183246895</v>
      </c>
      <c r="G237" s="30">
        <v>182325742</v>
      </c>
      <c r="H237" s="30" t="s">
        <v>61</v>
      </c>
      <c r="I237" s="30" t="s">
        <v>65</v>
      </c>
      <c r="J237" s="30">
        <v>8.1199999999999994E-2</v>
      </c>
      <c r="K237" s="30">
        <v>2387</v>
      </c>
      <c r="L237" s="89">
        <v>4.95E-8</v>
      </c>
      <c r="M237" s="90">
        <v>-0.2545</v>
      </c>
      <c r="N237" s="90">
        <v>4.7E-2</v>
      </c>
      <c r="O237" s="30">
        <v>62.2</v>
      </c>
      <c r="P237" s="90">
        <v>0.99350000000000005</v>
      </c>
      <c r="Q237" s="30" t="s">
        <v>731</v>
      </c>
      <c r="R237" s="30">
        <v>0</v>
      </c>
      <c r="S237" s="30" t="s">
        <v>57</v>
      </c>
      <c r="T237" s="30">
        <v>0.879</v>
      </c>
      <c r="U237" s="89">
        <v>2.6294000000000001E-2</v>
      </c>
      <c r="V237" s="90">
        <v>9.6528000000000003E-2</v>
      </c>
    </row>
    <row r="238" spans="1:22" x14ac:dyDescent="0.2">
      <c r="A238" s="30" t="s">
        <v>50</v>
      </c>
      <c r="B238" s="30" t="s">
        <v>446</v>
      </c>
      <c r="C238" s="30" t="s">
        <v>457</v>
      </c>
      <c r="D238" s="30" t="s">
        <v>458</v>
      </c>
      <c r="E238" s="30">
        <v>2</v>
      </c>
      <c r="F238" s="30">
        <v>22107335</v>
      </c>
      <c r="G238" s="30">
        <v>21884463</v>
      </c>
      <c r="H238" s="30" t="s">
        <v>61</v>
      </c>
      <c r="I238" s="30" t="s">
        <v>459</v>
      </c>
      <c r="J238" s="30">
        <v>0.1133</v>
      </c>
      <c r="K238" s="30">
        <v>2387</v>
      </c>
      <c r="L238" s="89">
        <v>1.3299999999999999E-15</v>
      </c>
      <c r="M238" s="90">
        <v>-22.570499999999999</v>
      </c>
      <c r="N238" s="90">
        <v>2.8239999999999998</v>
      </c>
      <c r="O238" s="30">
        <v>78.099999999999994</v>
      </c>
      <c r="P238" s="90">
        <v>0.88180000000000003</v>
      </c>
      <c r="Q238" s="30" t="s">
        <v>101</v>
      </c>
      <c r="R238" s="30">
        <v>0</v>
      </c>
      <c r="S238" s="30" t="s">
        <v>79</v>
      </c>
      <c r="T238" s="30">
        <v>5.6760000000000002</v>
      </c>
      <c r="U238" s="89">
        <v>2.6702E-2</v>
      </c>
      <c r="V238" s="90">
        <v>8.1871209999999994</v>
      </c>
    </row>
    <row r="239" spans="1:22" x14ac:dyDescent="0.2">
      <c r="A239" s="30" t="s">
        <v>50</v>
      </c>
      <c r="B239" s="30" t="s">
        <v>446</v>
      </c>
      <c r="C239" s="30" t="s">
        <v>316</v>
      </c>
      <c r="D239" s="30" t="s">
        <v>317</v>
      </c>
      <c r="E239" s="30">
        <v>12</v>
      </c>
      <c r="F239" s="30">
        <v>21121317</v>
      </c>
      <c r="G239" s="30">
        <v>20968383</v>
      </c>
      <c r="H239" s="30" t="s">
        <v>54</v>
      </c>
      <c r="I239" s="30" t="s">
        <v>318</v>
      </c>
      <c r="J239" s="30">
        <v>7.3400000000000007E-2</v>
      </c>
      <c r="K239" s="30">
        <v>2387</v>
      </c>
      <c r="L239" s="89">
        <v>4.0700000000000002E-9</v>
      </c>
      <c r="M239" s="90">
        <v>-26.3841</v>
      </c>
      <c r="N239" s="90">
        <v>4.4859999999999998</v>
      </c>
      <c r="O239" s="30">
        <v>78.5</v>
      </c>
      <c r="P239" s="90">
        <v>0.88725714300000003</v>
      </c>
      <c r="Q239" s="30" t="s">
        <v>319</v>
      </c>
      <c r="R239" s="30">
        <v>0</v>
      </c>
      <c r="S239" s="30" t="s">
        <v>57</v>
      </c>
      <c r="T239" s="30">
        <v>17.16</v>
      </c>
      <c r="U239" s="89">
        <v>2.7021E-2</v>
      </c>
      <c r="V239" s="90">
        <v>10.472080999999999</v>
      </c>
    </row>
    <row r="240" spans="1:22" x14ac:dyDescent="0.2">
      <c r="A240" s="30" t="s">
        <v>50</v>
      </c>
      <c r="B240" s="30" t="s">
        <v>446</v>
      </c>
      <c r="C240" s="30" t="s">
        <v>450</v>
      </c>
      <c r="D240" s="30" t="s">
        <v>451</v>
      </c>
      <c r="E240" s="30">
        <v>1</v>
      </c>
      <c r="F240" s="30">
        <v>217509118</v>
      </c>
      <c r="G240" s="30">
        <v>217335776</v>
      </c>
      <c r="H240" s="30" t="s">
        <v>112</v>
      </c>
      <c r="I240" s="30" t="s">
        <v>61</v>
      </c>
      <c r="J240" s="30">
        <v>5.0599999999999999E-2</v>
      </c>
      <c r="K240" s="30">
        <v>2387</v>
      </c>
      <c r="L240" s="89">
        <v>4.0000000000000002E-9</v>
      </c>
      <c r="M240" s="90">
        <v>-22.618200000000002</v>
      </c>
      <c r="N240" s="90">
        <v>3.8439999999999999</v>
      </c>
      <c r="O240" s="30">
        <v>70.5</v>
      </c>
      <c r="P240" s="90">
        <v>0.99170000000000003</v>
      </c>
      <c r="Q240" s="30" t="s">
        <v>452</v>
      </c>
      <c r="R240" s="30">
        <v>0</v>
      </c>
      <c r="S240" s="30" t="s">
        <v>57</v>
      </c>
      <c r="T240" s="30">
        <v>4.4480000000000004</v>
      </c>
      <c r="U240" s="89">
        <v>2.8406000000000001E-2</v>
      </c>
      <c r="V240" s="90">
        <v>8.6465069999999997</v>
      </c>
    </row>
    <row r="241" spans="1:22" x14ac:dyDescent="0.2">
      <c r="A241" s="30" t="s">
        <v>1140</v>
      </c>
      <c r="B241" s="30" t="s">
        <v>51</v>
      </c>
      <c r="C241" s="30" t="s">
        <v>1177</v>
      </c>
      <c r="D241" s="30" t="s">
        <v>1178</v>
      </c>
      <c r="E241" s="30">
        <v>19</v>
      </c>
      <c r="F241" s="30">
        <v>48920026</v>
      </c>
      <c r="G241" s="30">
        <v>48416769</v>
      </c>
      <c r="H241" s="30" t="s">
        <v>54</v>
      </c>
      <c r="I241" s="30" t="s">
        <v>112</v>
      </c>
      <c r="J241" s="30">
        <v>8.3000000000000001E-3</v>
      </c>
      <c r="K241" s="30">
        <v>13645</v>
      </c>
      <c r="L241" s="89">
        <v>2.3800000000000001E-8</v>
      </c>
      <c r="M241" s="90">
        <v>5.4599000000000002</v>
      </c>
      <c r="N241" s="90">
        <v>0.97799999999999998</v>
      </c>
      <c r="O241" s="30">
        <v>53.3</v>
      </c>
      <c r="P241" s="90">
        <v>0.95804</v>
      </c>
      <c r="Q241" s="30" t="s">
        <v>1179</v>
      </c>
      <c r="R241" s="30">
        <v>0</v>
      </c>
      <c r="S241" s="30" t="s">
        <v>57</v>
      </c>
      <c r="T241" s="30">
        <v>1.1200000000000001</v>
      </c>
      <c r="U241" s="89">
        <v>2.8527E-2</v>
      </c>
      <c r="V241" s="90">
        <v>1.926971</v>
      </c>
    </row>
    <row r="242" spans="1:22" x14ac:dyDescent="0.2">
      <c r="A242" s="30" t="s">
        <v>50</v>
      </c>
      <c r="B242" s="30" t="s">
        <v>51</v>
      </c>
      <c r="C242" s="30" t="s">
        <v>435</v>
      </c>
      <c r="D242" s="30" t="s">
        <v>436</v>
      </c>
      <c r="E242" s="30">
        <v>22</v>
      </c>
      <c r="F242" s="30">
        <v>42176910</v>
      </c>
      <c r="G242" s="30">
        <v>41780906</v>
      </c>
      <c r="H242" s="30" t="s">
        <v>437</v>
      </c>
      <c r="I242" s="30" t="s">
        <v>112</v>
      </c>
      <c r="J242" s="30">
        <v>0.78949999999999998</v>
      </c>
      <c r="K242" s="30">
        <v>2387</v>
      </c>
      <c r="L242" s="89">
        <v>1.2299999999999999E-8</v>
      </c>
      <c r="M242" s="90">
        <v>17.2148</v>
      </c>
      <c r="N242" s="90">
        <v>3.0230000000000001</v>
      </c>
      <c r="O242" s="30">
        <v>66.3</v>
      </c>
      <c r="P242" s="90">
        <v>0.99429999999999996</v>
      </c>
      <c r="Q242" s="30" t="s">
        <v>438</v>
      </c>
      <c r="R242" s="30">
        <v>0</v>
      </c>
      <c r="S242" s="30" t="s">
        <v>57</v>
      </c>
      <c r="T242" s="30">
        <v>0.25800000000000001</v>
      </c>
      <c r="U242" s="89">
        <v>2.9829000000000001E-2</v>
      </c>
      <c r="V242" s="90">
        <v>6.6059260000000002</v>
      </c>
    </row>
    <row r="243" spans="1:22" x14ac:dyDescent="0.2">
      <c r="A243" s="30" t="s">
        <v>1140</v>
      </c>
      <c r="B243" s="30" t="s">
        <v>51</v>
      </c>
      <c r="C243" s="30" t="s">
        <v>1153</v>
      </c>
      <c r="D243" s="30" t="s">
        <v>1154</v>
      </c>
      <c r="E243" s="30">
        <v>3</v>
      </c>
      <c r="F243" s="30">
        <v>18458482</v>
      </c>
      <c r="G243" s="30">
        <v>18416990</v>
      </c>
      <c r="H243" s="30" t="s">
        <v>54</v>
      </c>
      <c r="I243" s="30" t="s">
        <v>112</v>
      </c>
      <c r="J243" s="30">
        <v>4.1000000000000003E-3</v>
      </c>
      <c r="K243" s="30">
        <v>20496</v>
      </c>
      <c r="L243" s="89">
        <v>1.9500000000000001E-9</v>
      </c>
      <c r="M243" s="90">
        <v>-11.235200000000001</v>
      </c>
      <c r="N243" s="90">
        <v>1.8720000000000001</v>
      </c>
      <c r="O243" s="30">
        <v>66.400000000000006</v>
      </c>
      <c r="P243" s="90">
        <v>0.91483333300000003</v>
      </c>
      <c r="Q243" s="30" t="s">
        <v>1155</v>
      </c>
      <c r="R243" s="30">
        <v>24637</v>
      </c>
      <c r="S243" s="30" t="s">
        <v>75</v>
      </c>
      <c r="T243" s="30">
        <v>1.1910000000000001</v>
      </c>
      <c r="U243" s="89">
        <v>3.0894000000000001E-2</v>
      </c>
      <c r="V243" s="90">
        <v>4.1746169999999996</v>
      </c>
    </row>
    <row r="244" spans="1:22" x14ac:dyDescent="0.2">
      <c r="A244" s="30" t="s">
        <v>50</v>
      </c>
      <c r="B244" s="30" t="s">
        <v>610</v>
      </c>
      <c r="C244" s="30" t="s">
        <v>916</v>
      </c>
      <c r="D244" s="30" t="s">
        <v>917</v>
      </c>
      <c r="E244" s="30">
        <v>14</v>
      </c>
      <c r="F244" s="30">
        <v>28281530</v>
      </c>
      <c r="G244" s="30">
        <v>27812324</v>
      </c>
      <c r="H244" s="30" t="s">
        <v>54</v>
      </c>
      <c r="I244" s="30" t="s">
        <v>112</v>
      </c>
      <c r="J244" s="30">
        <v>0.89439999999999997</v>
      </c>
      <c r="K244" s="30">
        <v>2387</v>
      </c>
      <c r="L244" s="89">
        <v>9.0799999999999993E-9</v>
      </c>
      <c r="M244" s="90">
        <v>0.2465</v>
      </c>
      <c r="N244" s="90">
        <v>4.2999999999999997E-2</v>
      </c>
      <c r="O244" s="30">
        <v>70.2</v>
      </c>
      <c r="P244" s="90">
        <v>0.94142000000000003</v>
      </c>
      <c r="Q244" s="30" t="s">
        <v>918</v>
      </c>
      <c r="R244" s="30">
        <v>179322</v>
      </c>
      <c r="S244" s="30" t="s">
        <v>75</v>
      </c>
      <c r="T244" s="30">
        <v>2.8759999999999999</v>
      </c>
      <c r="U244" s="89">
        <v>3.4262000000000001E-2</v>
      </c>
      <c r="V244" s="90">
        <v>9.6795000000000006E-2</v>
      </c>
    </row>
    <row r="245" spans="1:22" x14ac:dyDescent="0.2">
      <c r="A245" s="30" t="s">
        <v>50</v>
      </c>
      <c r="B245" s="30" t="s">
        <v>610</v>
      </c>
      <c r="C245" s="30" t="s">
        <v>709</v>
      </c>
      <c r="D245" s="30" t="s">
        <v>710</v>
      </c>
      <c r="E245" s="30">
        <v>4</v>
      </c>
      <c r="F245" s="30">
        <v>77990927</v>
      </c>
      <c r="G245" s="30">
        <v>77069774</v>
      </c>
      <c r="H245" s="30" t="s">
        <v>54</v>
      </c>
      <c r="I245" s="30" t="s">
        <v>112</v>
      </c>
      <c r="J245" s="30">
        <v>0.1041</v>
      </c>
      <c r="K245" s="30">
        <v>2387</v>
      </c>
      <c r="L245" s="89">
        <v>4.2100000000000001E-21</v>
      </c>
      <c r="M245" s="90">
        <v>0.3458</v>
      </c>
      <c r="N245" s="90">
        <v>3.6999999999999998E-2</v>
      </c>
      <c r="O245" s="30">
        <v>76.2</v>
      </c>
      <c r="P245" s="90">
        <v>0.91869999999999996</v>
      </c>
      <c r="Q245" s="30" t="s">
        <v>711</v>
      </c>
      <c r="R245" s="30">
        <v>0</v>
      </c>
      <c r="S245" s="30" t="s">
        <v>79</v>
      </c>
      <c r="T245" s="30">
        <v>3.9089999999999998</v>
      </c>
      <c r="U245" s="89">
        <v>3.4370999999999999E-2</v>
      </c>
      <c r="V245" s="90">
        <v>0.12596499999999999</v>
      </c>
    </row>
    <row r="246" spans="1:22" x14ac:dyDescent="0.2">
      <c r="A246" s="30" t="s">
        <v>1140</v>
      </c>
      <c r="B246" s="30" t="s">
        <v>51</v>
      </c>
      <c r="C246" s="30" t="s">
        <v>1141</v>
      </c>
      <c r="D246" s="30" t="s">
        <v>1142</v>
      </c>
      <c r="E246" s="30">
        <v>1</v>
      </c>
      <c r="F246" s="30">
        <v>187519057</v>
      </c>
      <c r="G246" s="30">
        <v>187549925</v>
      </c>
      <c r="H246" s="30" t="s">
        <v>54</v>
      </c>
      <c r="I246" s="30" t="s">
        <v>112</v>
      </c>
      <c r="J246" s="30">
        <v>7.0000000000000001E-3</v>
      </c>
      <c r="K246" s="30">
        <v>22348</v>
      </c>
      <c r="L246" s="89">
        <v>5.7399999999999998E-10</v>
      </c>
      <c r="M246" s="90">
        <v>8.6905000000000001</v>
      </c>
      <c r="N246" s="90">
        <v>1.4019999999999999</v>
      </c>
      <c r="O246" s="30">
        <v>69.3</v>
      </c>
      <c r="P246" s="90">
        <v>0.94940769199999997</v>
      </c>
      <c r="Q246" s="30" t="s">
        <v>1143</v>
      </c>
      <c r="R246" s="30">
        <v>84684</v>
      </c>
      <c r="S246" s="30" t="s">
        <v>75</v>
      </c>
      <c r="T246" s="30">
        <v>0.23400000000000001</v>
      </c>
      <c r="U246" s="89">
        <v>3.4507999999999997E-2</v>
      </c>
      <c r="V246" s="90">
        <v>2.9972560000000001</v>
      </c>
    </row>
    <row r="247" spans="1:22" x14ac:dyDescent="0.2">
      <c r="A247" s="30" t="s">
        <v>50</v>
      </c>
      <c r="B247" s="30" t="s">
        <v>446</v>
      </c>
      <c r="C247" s="30" t="s">
        <v>570</v>
      </c>
      <c r="D247" s="30" t="s">
        <v>571</v>
      </c>
      <c r="E247" s="30">
        <v>12</v>
      </c>
      <c r="F247" s="30">
        <v>106780206</v>
      </c>
      <c r="G247" s="30">
        <v>106386428</v>
      </c>
      <c r="H247" s="30" t="s">
        <v>89</v>
      </c>
      <c r="I247" s="30" t="s">
        <v>112</v>
      </c>
      <c r="J247" s="30">
        <v>0.92120000000000002</v>
      </c>
      <c r="K247" s="30">
        <v>2387</v>
      </c>
      <c r="L247" s="89">
        <v>6.4700000000000002E-9</v>
      </c>
      <c r="M247" s="90">
        <v>-8.1761999999999997</v>
      </c>
      <c r="N247" s="90">
        <v>1.409</v>
      </c>
      <c r="O247" s="30">
        <v>89.1</v>
      </c>
      <c r="P247" s="90">
        <v>0.97494999999999998</v>
      </c>
      <c r="Q247" s="30" t="s">
        <v>572</v>
      </c>
      <c r="R247" s="30">
        <v>31774</v>
      </c>
      <c r="S247" s="30" t="s">
        <v>75</v>
      </c>
      <c r="T247" s="30">
        <v>0.80100000000000005</v>
      </c>
      <c r="U247" s="89">
        <v>3.5128E-2</v>
      </c>
      <c r="V247" s="90">
        <v>4.9087930000000002</v>
      </c>
    </row>
    <row r="248" spans="1:22" x14ac:dyDescent="0.2">
      <c r="A248" s="30" t="s">
        <v>50</v>
      </c>
      <c r="B248" s="30" t="s">
        <v>51</v>
      </c>
      <c r="C248" s="30" t="s">
        <v>316</v>
      </c>
      <c r="D248" s="30" t="s">
        <v>317</v>
      </c>
      <c r="E248" s="30">
        <v>12</v>
      </c>
      <c r="F248" s="30">
        <v>21121317</v>
      </c>
      <c r="G248" s="30">
        <v>20968383</v>
      </c>
      <c r="H248" s="30" t="s">
        <v>54</v>
      </c>
      <c r="I248" s="30" t="s">
        <v>318</v>
      </c>
      <c r="J248" s="30">
        <v>7.1999999999999995E-2</v>
      </c>
      <c r="K248" s="30">
        <v>2387</v>
      </c>
      <c r="L248" s="89">
        <v>6.9699999999999995E-27</v>
      </c>
      <c r="M248" s="90">
        <v>-31.644200000000001</v>
      </c>
      <c r="N248" s="90">
        <v>2.948</v>
      </c>
      <c r="O248" s="30">
        <v>83</v>
      </c>
      <c r="P248" s="90">
        <v>0.89047500000000002</v>
      </c>
      <c r="Q248" s="30" t="s">
        <v>319</v>
      </c>
      <c r="R248" s="30">
        <v>410</v>
      </c>
      <c r="S248" s="30" t="s">
        <v>288</v>
      </c>
      <c r="T248" s="30">
        <v>11.5</v>
      </c>
      <c r="U248" s="89">
        <v>3.5206000000000001E-2</v>
      </c>
      <c r="V248" s="90">
        <v>11.44904</v>
      </c>
    </row>
    <row r="249" spans="1:22" x14ac:dyDescent="0.2">
      <c r="A249" s="30" t="s">
        <v>1140</v>
      </c>
      <c r="B249" s="30" t="s">
        <v>446</v>
      </c>
      <c r="C249" s="30" t="s">
        <v>1180</v>
      </c>
      <c r="D249" s="30" t="s">
        <v>1181</v>
      </c>
      <c r="E249" s="30">
        <v>1</v>
      </c>
      <c r="F249" s="30">
        <v>232642808</v>
      </c>
      <c r="G249" s="30">
        <v>232507062</v>
      </c>
      <c r="H249" s="30" t="s">
        <v>54</v>
      </c>
      <c r="I249" s="30" t="s">
        <v>112</v>
      </c>
      <c r="J249" s="30">
        <v>1.04E-2</v>
      </c>
      <c r="K249" s="30">
        <v>12545</v>
      </c>
      <c r="L249" s="89">
        <v>3.1800000000000002E-9</v>
      </c>
      <c r="M249" s="90">
        <v>8.4099000000000004</v>
      </c>
      <c r="N249" s="90">
        <v>1.42</v>
      </c>
      <c r="O249" s="30">
        <v>80.7</v>
      </c>
      <c r="P249" s="90">
        <v>0.935927273</v>
      </c>
      <c r="Q249" s="30" t="s">
        <v>1182</v>
      </c>
      <c r="R249" s="30">
        <v>0</v>
      </c>
      <c r="S249" s="30" t="s">
        <v>57</v>
      </c>
      <c r="T249" s="30">
        <v>0.45200000000000001</v>
      </c>
      <c r="U249" s="89">
        <v>3.5853000000000003E-2</v>
      </c>
      <c r="V249" s="90">
        <v>3.5904029999999998</v>
      </c>
    </row>
    <row r="250" spans="1:22" x14ac:dyDescent="0.2">
      <c r="A250" s="30" t="s">
        <v>50</v>
      </c>
      <c r="B250" s="30" t="s">
        <v>610</v>
      </c>
      <c r="C250" s="30" t="s">
        <v>756</v>
      </c>
      <c r="D250" s="30" t="s">
        <v>757</v>
      </c>
      <c r="E250" s="30">
        <v>5</v>
      </c>
      <c r="F250" s="30">
        <v>174011500</v>
      </c>
      <c r="G250" s="30">
        <v>174584497</v>
      </c>
      <c r="H250" s="30" t="s">
        <v>89</v>
      </c>
      <c r="I250" s="30" t="s">
        <v>112</v>
      </c>
      <c r="J250" s="30">
        <v>0.7429</v>
      </c>
      <c r="K250" s="30">
        <v>2387</v>
      </c>
      <c r="L250" s="89">
        <v>6.7699999999999996E-11</v>
      </c>
      <c r="M250" s="90">
        <v>0.18870000000000001</v>
      </c>
      <c r="N250" s="90">
        <v>2.9000000000000001E-2</v>
      </c>
      <c r="O250" s="30">
        <v>46.4</v>
      </c>
      <c r="P250" s="90">
        <v>0.94430000000000003</v>
      </c>
      <c r="Q250" s="30" t="s">
        <v>758</v>
      </c>
      <c r="R250" s="30">
        <v>6026</v>
      </c>
      <c r="S250" s="30" t="s">
        <v>75</v>
      </c>
      <c r="T250" s="30">
        <v>0.27900000000000003</v>
      </c>
      <c r="U250" s="89">
        <v>3.5906E-2</v>
      </c>
      <c r="V250" s="90">
        <v>7.3663000000000006E-2</v>
      </c>
    </row>
    <row r="251" spans="1:22" x14ac:dyDescent="0.2">
      <c r="A251" s="30" t="s">
        <v>50</v>
      </c>
      <c r="B251" s="30" t="s">
        <v>610</v>
      </c>
      <c r="C251" s="30" t="s">
        <v>1009</v>
      </c>
      <c r="D251" s="30" t="s">
        <v>1010</v>
      </c>
      <c r="E251" s="30">
        <v>20</v>
      </c>
      <c r="F251" s="30">
        <v>17557600</v>
      </c>
      <c r="G251" s="30">
        <v>17576955</v>
      </c>
      <c r="H251" s="30" t="s">
        <v>54</v>
      </c>
      <c r="I251" s="30" t="s">
        <v>116</v>
      </c>
      <c r="J251" s="30">
        <v>0.92300000000000004</v>
      </c>
      <c r="K251" s="30">
        <v>2387</v>
      </c>
      <c r="L251" s="89">
        <v>6.1900000000000002E-18</v>
      </c>
      <c r="M251" s="90">
        <v>0.58240000000000003</v>
      </c>
      <c r="N251" s="90">
        <v>6.8000000000000005E-2</v>
      </c>
      <c r="O251" s="30">
        <v>85.9</v>
      </c>
      <c r="P251" s="90">
        <v>0.91334000000000004</v>
      </c>
      <c r="Q251" s="30" t="s">
        <v>1011</v>
      </c>
      <c r="R251" s="30">
        <v>2877</v>
      </c>
      <c r="S251" s="30" t="s">
        <v>75</v>
      </c>
      <c r="T251" s="30">
        <v>0.2</v>
      </c>
      <c r="U251" s="89">
        <v>3.6228999999999997E-2</v>
      </c>
      <c r="V251" s="90">
        <v>0.44801000000000002</v>
      </c>
    </row>
    <row r="252" spans="1:22" x14ac:dyDescent="0.2">
      <c r="A252" s="30" t="s">
        <v>50</v>
      </c>
      <c r="B252" s="30" t="s">
        <v>610</v>
      </c>
      <c r="C252" s="30" t="s">
        <v>1018</v>
      </c>
      <c r="D252" s="30" t="s">
        <v>1019</v>
      </c>
      <c r="E252" s="30">
        <v>20</v>
      </c>
      <c r="F252" s="30">
        <v>56674592</v>
      </c>
      <c r="G252" s="30">
        <v>58099536</v>
      </c>
      <c r="H252" s="30" t="s">
        <v>366</v>
      </c>
      <c r="I252" s="30" t="s">
        <v>112</v>
      </c>
      <c r="J252" s="30">
        <v>0.92379999999999995</v>
      </c>
      <c r="K252" s="30">
        <v>2387</v>
      </c>
      <c r="L252" s="89">
        <v>2.9099999999999998E-19</v>
      </c>
      <c r="M252" s="90">
        <v>-0.34939999999999999</v>
      </c>
      <c r="N252" s="90">
        <v>3.9E-2</v>
      </c>
      <c r="O252" s="30">
        <v>87.4</v>
      </c>
      <c r="P252" s="90">
        <v>0.95994999999999997</v>
      </c>
      <c r="Q252" s="30" t="s">
        <v>1020</v>
      </c>
      <c r="R252" s="30">
        <v>13135</v>
      </c>
      <c r="S252" s="30" t="s">
        <v>75</v>
      </c>
      <c r="T252" s="30">
        <v>0.876</v>
      </c>
      <c r="U252" s="89">
        <v>3.6333999999999998E-2</v>
      </c>
      <c r="V252" s="90">
        <v>0.134351</v>
      </c>
    </row>
    <row r="253" spans="1:22" x14ac:dyDescent="0.2">
      <c r="A253" s="30" t="s">
        <v>50</v>
      </c>
      <c r="B253" s="30" t="s">
        <v>610</v>
      </c>
      <c r="C253" s="30" t="s">
        <v>683</v>
      </c>
      <c r="D253" s="30" t="s">
        <v>684</v>
      </c>
      <c r="E253" s="30">
        <v>3</v>
      </c>
      <c r="F253" s="30">
        <v>134109116</v>
      </c>
      <c r="G253" s="30">
        <v>134390274</v>
      </c>
      <c r="H253" s="30" t="s">
        <v>60</v>
      </c>
      <c r="I253" s="30" t="s">
        <v>73</v>
      </c>
      <c r="J253" s="30">
        <v>7.0000000000000007E-2</v>
      </c>
      <c r="K253" s="30">
        <v>2387</v>
      </c>
      <c r="L253" s="89">
        <v>5.8299999999999997E-15</v>
      </c>
      <c r="M253" s="90">
        <v>-0.33639999999999998</v>
      </c>
      <c r="N253" s="90">
        <v>4.2999999999999997E-2</v>
      </c>
      <c r="O253" s="30">
        <v>37.799999999999997</v>
      </c>
      <c r="P253" s="90">
        <v>0.937233333</v>
      </c>
      <c r="Q253" s="30" t="s">
        <v>685</v>
      </c>
      <c r="R253" s="30">
        <v>11909</v>
      </c>
      <c r="S253" s="30" t="s">
        <v>75</v>
      </c>
      <c r="T253" s="30">
        <v>10.61</v>
      </c>
      <c r="U253" s="89">
        <v>3.6881999999999998E-2</v>
      </c>
      <c r="V253" s="90">
        <v>0.13312499999999999</v>
      </c>
    </row>
    <row r="254" spans="1:22" x14ac:dyDescent="0.2">
      <c r="A254" s="30" t="s">
        <v>50</v>
      </c>
      <c r="B254" s="30" t="s">
        <v>51</v>
      </c>
      <c r="C254" s="30" t="s">
        <v>224</v>
      </c>
      <c r="D254" s="30" t="s">
        <v>225</v>
      </c>
      <c r="E254" s="30">
        <v>6</v>
      </c>
      <c r="F254" s="30">
        <v>170573291</v>
      </c>
      <c r="G254" s="30">
        <v>170264203</v>
      </c>
      <c r="H254" s="30" t="s">
        <v>54</v>
      </c>
      <c r="I254" s="30" t="s">
        <v>61</v>
      </c>
      <c r="J254" s="30">
        <v>5.8799999999999998E-2</v>
      </c>
      <c r="K254" s="30">
        <v>2387</v>
      </c>
      <c r="L254" s="89">
        <v>3.2000000000000002E-8</v>
      </c>
      <c r="M254" s="90">
        <v>-6.5349000000000004</v>
      </c>
      <c r="N254" s="90">
        <v>1.1819999999999999</v>
      </c>
      <c r="O254" s="30">
        <v>86.6</v>
      </c>
      <c r="P254" s="90">
        <v>0.77354285700000003</v>
      </c>
      <c r="Q254" s="30" t="s">
        <v>226</v>
      </c>
      <c r="R254" s="30">
        <v>4348</v>
      </c>
      <c r="S254" s="30" t="s">
        <v>75</v>
      </c>
      <c r="T254" s="30">
        <v>1.9E-2</v>
      </c>
      <c r="U254" s="89">
        <v>3.7123999999999997E-2</v>
      </c>
      <c r="V254" s="90">
        <v>3.2430099999999999</v>
      </c>
    </row>
    <row r="255" spans="1:22" x14ac:dyDescent="0.2">
      <c r="A255" s="30" t="s">
        <v>50</v>
      </c>
      <c r="B255" s="30" t="s">
        <v>51</v>
      </c>
      <c r="C255" s="30" t="s">
        <v>80</v>
      </c>
      <c r="D255" s="30" t="s">
        <v>81</v>
      </c>
      <c r="E255" s="30">
        <v>1</v>
      </c>
      <c r="F255" s="30">
        <v>182514660</v>
      </c>
      <c r="G255" s="30">
        <v>182545525</v>
      </c>
      <c r="H255" s="30" t="s">
        <v>54</v>
      </c>
      <c r="I255" s="30" t="s">
        <v>112</v>
      </c>
      <c r="J255" s="30">
        <v>0.93479999999999996</v>
      </c>
      <c r="K255" s="30">
        <v>2387</v>
      </c>
      <c r="L255" s="89">
        <v>9.53E-9</v>
      </c>
      <c r="M255" s="90">
        <v>-16.308</v>
      </c>
      <c r="N255" s="90">
        <v>2.8420000000000001</v>
      </c>
      <c r="O255" s="30">
        <v>84.7</v>
      </c>
      <c r="P255" s="90">
        <v>0.93772222199999999</v>
      </c>
      <c r="Q255" s="30" t="s">
        <v>82</v>
      </c>
      <c r="R255" s="30">
        <v>12521</v>
      </c>
      <c r="S255" s="30" t="s">
        <v>75</v>
      </c>
      <c r="T255" s="30">
        <v>2.0840000000000001</v>
      </c>
      <c r="U255" s="89">
        <v>3.7295000000000002E-2</v>
      </c>
      <c r="V255" s="90">
        <v>7.3584630000000004</v>
      </c>
    </row>
    <row r="256" spans="1:22" x14ac:dyDescent="0.2">
      <c r="A256" s="30" t="s">
        <v>50</v>
      </c>
      <c r="B256" s="30" t="s">
        <v>610</v>
      </c>
      <c r="C256" s="30" t="s">
        <v>653</v>
      </c>
      <c r="D256" s="30" t="s">
        <v>654</v>
      </c>
      <c r="E256" s="30">
        <v>2</v>
      </c>
      <c r="F256" s="30">
        <v>128128906</v>
      </c>
      <c r="G256" s="30">
        <v>127371330</v>
      </c>
      <c r="H256" s="30" t="s">
        <v>112</v>
      </c>
      <c r="I256" s="30" t="s">
        <v>61</v>
      </c>
      <c r="J256" s="30">
        <v>5.3900000000000003E-2</v>
      </c>
      <c r="K256" s="30">
        <v>2387</v>
      </c>
      <c r="L256" s="89">
        <v>7.1600000000000001E-9</v>
      </c>
      <c r="M256" s="90">
        <v>-0.84819999999999995</v>
      </c>
      <c r="N256" s="90">
        <v>0.14699999999999999</v>
      </c>
      <c r="O256" s="30">
        <v>89.2</v>
      </c>
      <c r="P256" s="90">
        <v>0.96643999999999997</v>
      </c>
      <c r="Q256" s="30" t="s">
        <v>655</v>
      </c>
      <c r="R256" s="30">
        <v>11866</v>
      </c>
      <c r="S256" s="30" t="s">
        <v>75</v>
      </c>
      <c r="T256" s="30">
        <v>0.45</v>
      </c>
      <c r="U256" s="89">
        <v>3.9683000000000003E-2</v>
      </c>
      <c r="V256" s="90">
        <v>0.45730300000000002</v>
      </c>
    </row>
    <row r="257" spans="1:22" x14ac:dyDescent="0.2">
      <c r="A257" s="30" t="s">
        <v>50</v>
      </c>
      <c r="B257" s="30" t="s">
        <v>51</v>
      </c>
      <c r="C257" s="30" t="s">
        <v>380</v>
      </c>
      <c r="D257" s="30" t="s">
        <v>381</v>
      </c>
      <c r="E257" s="30">
        <v>18</v>
      </c>
      <c r="F257" s="30">
        <v>6995572</v>
      </c>
      <c r="G257" s="30">
        <v>6995573</v>
      </c>
      <c r="H257" s="30" t="s">
        <v>54</v>
      </c>
      <c r="I257" s="30" t="s">
        <v>116</v>
      </c>
      <c r="J257" s="30">
        <v>0.97629999999999995</v>
      </c>
      <c r="K257" s="30">
        <v>4271</v>
      </c>
      <c r="L257" s="89">
        <v>2.4E-9</v>
      </c>
      <c r="M257" s="90">
        <v>-10.3666</v>
      </c>
      <c r="N257" s="90">
        <v>1.7370000000000001</v>
      </c>
      <c r="O257" s="30">
        <v>82.5</v>
      </c>
      <c r="P257" s="90">
        <v>0.92798000000000003</v>
      </c>
      <c r="Q257" s="30" t="s">
        <v>382</v>
      </c>
      <c r="R257" s="30">
        <v>0</v>
      </c>
      <c r="S257" s="30" t="s">
        <v>57</v>
      </c>
      <c r="T257" s="30">
        <v>8.59</v>
      </c>
      <c r="U257" s="89">
        <v>4.1406999999999999E-2</v>
      </c>
      <c r="V257" s="90">
        <v>4.4832689999999999</v>
      </c>
    </row>
    <row r="258" spans="1:22" x14ac:dyDescent="0.2">
      <c r="A258" s="30" t="s">
        <v>50</v>
      </c>
      <c r="B258" s="30" t="s">
        <v>51</v>
      </c>
      <c r="C258" s="30" t="s">
        <v>320</v>
      </c>
      <c r="D258" s="30" t="s">
        <v>321</v>
      </c>
      <c r="E258" s="30">
        <v>12</v>
      </c>
      <c r="F258" s="30">
        <v>105379821</v>
      </c>
      <c r="G258" s="30">
        <v>104986043</v>
      </c>
      <c r="H258" s="30" t="s">
        <v>54</v>
      </c>
      <c r="I258" s="30" t="s">
        <v>116</v>
      </c>
      <c r="J258" s="30">
        <v>0.1101</v>
      </c>
      <c r="K258" s="30">
        <v>2387</v>
      </c>
      <c r="L258" s="89">
        <v>6.3000000000000002E-12</v>
      </c>
      <c r="M258" s="90">
        <v>13.1311</v>
      </c>
      <c r="N258" s="90">
        <v>1.911</v>
      </c>
      <c r="O258" s="30">
        <v>88.8</v>
      </c>
      <c r="P258" s="90">
        <v>0.99563333300000001</v>
      </c>
      <c r="Q258" s="30" t="s">
        <v>322</v>
      </c>
      <c r="R258" s="30">
        <v>0</v>
      </c>
      <c r="S258" s="30" t="s">
        <v>57</v>
      </c>
      <c r="T258" s="30">
        <v>0.74099999999999999</v>
      </c>
      <c r="U258" s="89">
        <v>4.1631000000000001E-2</v>
      </c>
      <c r="V258" s="90">
        <v>10.099417000000001</v>
      </c>
    </row>
    <row r="259" spans="1:22" x14ac:dyDescent="0.2">
      <c r="A259" s="30" t="s">
        <v>50</v>
      </c>
      <c r="B259" s="30" t="s">
        <v>446</v>
      </c>
      <c r="C259" s="30" t="s">
        <v>598</v>
      </c>
      <c r="D259" s="30" t="s">
        <v>599</v>
      </c>
      <c r="E259" s="30">
        <v>17</v>
      </c>
      <c r="F259" s="30">
        <v>70142509</v>
      </c>
      <c r="G259" s="30">
        <v>72146368</v>
      </c>
      <c r="H259" s="30" t="s">
        <v>89</v>
      </c>
      <c r="I259" s="30" t="s">
        <v>112</v>
      </c>
      <c r="J259" s="30">
        <v>0.89580000000000004</v>
      </c>
      <c r="K259" s="30">
        <v>2387</v>
      </c>
      <c r="L259" s="89">
        <v>5.8399999999999997E-9</v>
      </c>
      <c r="M259" s="90">
        <v>-17.8535</v>
      </c>
      <c r="N259" s="90">
        <v>3.0670000000000002</v>
      </c>
      <c r="O259" s="30">
        <v>87.8</v>
      </c>
      <c r="P259" s="90">
        <v>0.82387999999999995</v>
      </c>
      <c r="Q259" s="30" t="s">
        <v>600</v>
      </c>
      <c r="R259" s="30">
        <v>111506</v>
      </c>
      <c r="S259" s="30" t="s">
        <v>75</v>
      </c>
      <c r="T259" s="30">
        <v>0.376</v>
      </c>
      <c r="U259" s="89">
        <v>4.2960999999999999E-2</v>
      </c>
      <c r="V259" s="90">
        <v>13.011134999999999</v>
      </c>
    </row>
    <row r="260" spans="1:22" x14ac:dyDescent="0.2">
      <c r="A260" s="30" t="s">
        <v>50</v>
      </c>
      <c r="B260" s="30" t="s">
        <v>51</v>
      </c>
      <c r="C260" s="30" t="s">
        <v>254</v>
      </c>
      <c r="D260" s="30" t="s">
        <v>255</v>
      </c>
      <c r="E260" s="30">
        <v>8</v>
      </c>
      <c r="F260" s="30">
        <v>21134132</v>
      </c>
      <c r="G260" s="30">
        <v>21276621</v>
      </c>
      <c r="H260" s="30" t="s">
        <v>61</v>
      </c>
      <c r="I260" s="30" t="s">
        <v>256</v>
      </c>
      <c r="J260" s="30">
        <v>8.72E-2</v>
      </c>
      <c r="K260" s="30">
        <v>2387</v>
      </c>
      <c r="L260" s="89">
        <v>4.9899999999999997E-8</v>
      </c>
      <c r="M260" s="90">
        <v>-11.714700000000001</v>
      </c>
      <c r="N260" s="90">
        <v>2.149</v>
      </c>
      <c r="O260" s="30">
        <v>85.8</v>
      </c>
      <c r="P260" s="90">
        <v>0.99885000000000002</v>
      </c>
      <c r="Q260" s="30" t="s">
        <v>257</v>
      </c>
      <c r="R260" s="30">
        <v>76355</v>
      </c>
      <c r="S260" s="30" t="s">
        <v>75</v>
      </c>
      <c r="T260" s="30">
        <v>0.185</v>
      </c>
      <c r="U260" s="89">
        <v>4.8381E-2</v>
      </c>
      <c r="V260" s="90">
        <v>5.7296069999999997</v>
      </c>
    </row>
    <row r="261" spans="1:22" x14ac:dyDescent="0.2">
      <c r="A261" s="30" t="s">
        <v>50</v>
      </c>
      <c r="B261" s="30" t="s">
        <v>610</v>
      </c>
      <c r="C261" s="30" t="s">
        <v>997</v>
      </c>
      <c r="D261" s="30" t="s">
        <v>998</v>
      </c>
      <c r="E261" s="30">
        <v>19</v>
      </c>
      <c r="F261" s="30">
        <v>4943670</v>
      </c>
      <c r="G261" s="30">
        <v>4943658</v>
      </c>
      <c r="H261" s="30" t="s">
        <v>54</v>
      </c>
      <c r="I261" s="30" t="s">
        <v>112</v>
      </c>
      <c r="J261" s="30">
        <v>9.69E-2</v>
      </c>
      <c r="K261" s="30">
        <v>2387</v>
      </c>
      <c r="L261" s="89">
        <v>3.74E-10</v>
      </c>
      <c r="M261" s="90">
        <v>0.22950000000000001</v>
      </c>
      <c r="N261" s="90">
        <v>3.6999999999999998E-2</v>
      </c>
      <c r="O261" s="30">
        <v>87.8</v>
      </c>
      <c r="P261" s="90">
        <v>0.95620000000000005</v>
      </c>
      <c r="Q261" s="30" t="s">
        <v>999</v>
      </c>
      <c r="R261" s="30">
        <v>111506</v>
      </c>
      <c r="S261" s="30" t="s">
        <v>75</v>
      </c>
      <c r="T261" s="30">
        <v>0.376</v>
      </c>
      <c r="U261" s="89">
        <v>5.0786999999999999E-2</v>
      </c>
      <c r="V261" s="90">
        <v>0.107173</v>
      </c>
    </row>
    <row r="262" spans="1:22" x14ac:dyDescent="0.2">
      <c r="A262" s="30" t="s">
        <v>50</v>
      </c>
      <c r="B262" s="30" t="s">
        <v>446</v>
      </c>
      <c r="C262" s="30" t="s">
        <v>484</v>
      </c>
      <c r="D262" s="30" t="s">
        <v>485</v>
      </c>
      <c r="E262" s="30">
        <v>3</v>
      </c>
      <c r="F262" s="30">
        <v>66995359</v>
      </c>
      <c r="G262" s="30">
        <v>66944935</v>
      </c>
      <c r="H262" s="30" t="s">
        <v>486</v>
      </c>
      <c r="I262" s="30" t="s">
        <v>112</v>
      </c>
      <c r="J262" s="30">
        <v>0.88790000000000002</v>
      </c>
      <c r="K262" s="30">
        <v>2387</v>
      </c>
      <c r="L262" s="89">
        <v>6.3000000000000002E-9</v>
      </c>
      <c r="M262" s="90">
        <v>-18.747</v>
      </c>
      <c r="N262" s="90">
        <v>3.2269999999999999</v>
      </c>
      <c r="O262" s="30">
        <v>76.5</v>
      </c>
      <c r="P262" s="90">
        <v>0.99219999999999997</v>
      </c>
      <c r="Q262" s="30" t="s">
        <v>487</v>
      </c>
      <c r="R262" s="30">
        <v>0</v>
      </c>
      <c r="S262" s="30" t="s">
        <v>57</v>
      </c>
      <c r="T262" s="30">
        <v>1.085</v>
      </c>
      <c r="U262" s="89">
        <v>5.1291000000000003E-2</v>
      </c>
      <c r="V262" s="90">
        <v>7.8997669999999998</v>
      </c>
    </row>
    <row r="263" spans="1:22" x14ac:dyDescent="0.2">
      <c r="A263" s="30" t="s">
        <v>1039</v>
      </c>
      <c r="B263" s="30" t="s">
        <v>610</v>
      </c>
      <c r="C263" s="30" t="s">
        <v>1112</v>
      </c>
      <c r="D263" s="30" t="s">
        <v>1113</v>
      </c>
      <c r="E263" s="30">
        <v>3</v>
      </c>
      <c r="F263" s="30">
        <v>99444976</v>
      </c>
      <c r="G263" s="30">
        <v>99726132</v>
      </c>
      <c r="H263" s="30" t="s">
        <v>54</v>
      </c>
      <c r="I263" s="30" t="s">
        <v>112</v>
      </c>
      <c r="J263" s="30">
        <v>0.98409999999999997</v>
      </c>
      <c r="K263" s="30">
        <v>16903</v>
      </c>
      <c r="L263" s="89">
        <v>2.09E-10</v>
      </c>
      <c r="M263" s="90">
        <v>-0.13170000000000001</v>
      </c>
      <c r="N263" s="90">
        <v>2.1000000000000001E-2</v>
      </c>
      <c r="O263" s="30">
        <v>88.8</v>
      </c>
      <c r="P263" s="90">
        <v>0.84202222199999999</v>
      </c>
      <c r="Q263" s="30" t="s">
        <v>1114</v>
      </c>
      <c r="R263" s="30">
        <v>16400</v>
      </c>
      <c r="S263" s="30" t="s">
        <v>75</v>
      </c>
      <c r="T263" s="30">
        <v>4.5609999999999999</v>
      </c>
      <c r="U263" s="89">
        <v>5.2682E-2</v>
      </c>
      <c r="V263" s="90">
        <v>7.1330000000000005E-2</v>
      </c>
    </row>
    <row r="264" spans="1:22" x14ac:dyDescent="0.2">
      <c r="A264" s="30" t="s">
        <v>50</v>
      </c>
      <c r="B264" s="30" t="s">
        <v>610</v>
      </c>
      <c r="C264" s="30" t="s">
        <v>948</v>
      </c>
      <c r="D264" s="30" t="s">
        <v>949</v>
      </c>
      <c r="E264" s="30">
        <v>15</v>
      </c>
      <c r="F264" s="30">
        <v>97466654</v>
      </c>
      <c r="G264" s="30">
        <v>96923424</v>
      </c>
      <c r="H264" s="30" t="s">
        <v>54</v>
      </c>
      <c r="I264" s="30" t="s">
        <v>61</v>
      </c>
      <c r="J264" s="30">
        <v>4.8300000000000003E-2</v>
      </c>
      <c r="K264" s="30">
        <v>2387</v>
      </c>
      <c r="L264" s="89">
        <v>2.55E-8</v>
      </c>
      <c r="M264" s="90">
        <v>-0.24349999999999999</v>
      </c>
      <c r="N264" s="90">
        <v>4.3999999999999997E-2</v>
      </c>
      <c r="O264" s="30">
        <v>84.5</v>
      </c>
      <c r="P264" s="90">
        <v>0.96840000000000004</v>
      </c>
      <c r="Q264" s="30" t="s">
        <v>950</v>
      </c>
      <c r="R264" s="30">
        <v>0</v>
      </c>
      <c r="S264" s="30" t="s">
        <v>57</v>
      </c>
      <c r="T264" s="30">
        <v>0.50900000000000001</v>
      </c>
      <c r="U264" s="89">
        <v>5.8113999999999999E-2</v>
      </c>
      <c r="V264" s="90">
        <v>0.11507299999999999</v>
      </c>
    </row>
    <row r="265" spans="1:22" x14ac:dyDescent="0.2">
      <c r="A265" s="30" t="s">
        <v>50</v>
      </c>
      <c r="B265" s="30" t="s">
        <v>610</v>
      </c>
      <c r="C265" s="30" t="s">
        <v>824</v>
      </c>
      <c r="D265" s="30" t="s">
        <v>825</v>
      </c>
      <c r="E265" s="30">
        <v>8</v>
      </c>
      <c r="F265" s="30">
        <v>117889441</v>
      </c>
      <c r="G265" s="30">
        <v>116877202</v>
      </c>
      <c r="H265" s="30" t="s">
        <v>54</v>
      </c>
      <c r="I265" s="30" t="s">
        <v>61</v>
      </c>
      <c r="J265" s="30">
        <v>0.95020000000000004</v>
      </c>
      <c r="K265" s="30">
        <v>2387</v>
      </c>
      <c r="L265" s="89">
        <v>1.15E-25</v>
      </c>
      <c r="M265" s="90">
        <v>-0.2127</v>
      </c>
      <c r="N265" s="90">
        <v>0.02</v>
      </c>
      <c r="O265" s="30">
        <v>69</v>
      </c>
      <c r="P265" s="90">
        <v>0.93189999999999995</v>
      </c>
      <c r="Q265" s="30" t="s">
        <v>826</v>
      </c>
      <c r="R265" s="30">
        <v>2730</v>
      </c>
      <c r="S265" s="30" t="s">
        <v>75</v>
      </c>
      <c r="T265" s="30">
        <v>1.3720000000000001</v>
      </c>
      <c r="U265" s="89">
        <v>5.9739E-2</v>
      </c>
      <c r="V265" s="90">
        <v>8.3860000000000004E-2</v>
      </c>
    </row>
    <row r="266" spans="1:22" x14ac:dyDescent="0.2">
      <c r="A266" s="30" t="s">
        <v>50</v>
      </c>
      <c r="B266" s="30" t="s">
        <v>51</v>
      </c>
      <c r="C266" s="30" t="s">
        <v>183</v>
      </c>
      <c r="D266" s="30" t="s">
        <v>184</v>
      </c>
      <c r="E266" s="30">
        <v>5</v>
      </c>
      <c r="F266" s="30">
        <v>84212808</v>
      </c>
      <c r="G266" s="30">
        <v>84916990</v>
      </c>
      <c r="H266" s="30" t="s">
        <v>61</v>
      </c>
      <c r="I266" s="30" t="s">
        <v>94</v>
      </c>
      <c r="J266" s="30">
        <v>4.1799999999999997E-2</v>
      </c>
      <c r="K266" s="30">
        <v>2387</v>
      </c>
      <c r="L266" s="89">
        <v>1.85E-9</v>
      </c>
      <c r="M266" s="90">
        <v>-8.7307000000000006</v>
      </c>
      <c r="N266" s="90">
        <v>1.4530000000000001</v>
      </c>
      <c r="O266" s="30">
        <v>86.1</v>
      </c>
      <c r="P266" s="90">
        <v>0.98592500000000005</v>
      </c>
      <c r="Q266" s="30" t="s">
        <v>185</v>
      </c>
      <c r="R266" s="30">
        <v>0</v>
      </c>
      <c r="S266" s="30" t="s">
        <v>57</v>
      </c>
      <c r="T266" s="30">
        <v>13.39</v>
      </c>
      <c r="U266" s="89">
        <v>6.0148E-2</v>
      </c>
      <c r="V266" s="90">
        <v>7.7346079999999997</v>
      </c>
    </row>
    <row r="267" spans="1:22" x14ac:dyDescent="0.2">
      <c r="A267" s="30" t="s">
        <v>50</v>
      </c>
      <c r="B267" s="30" t="s">
        <v>446</v>
      </c>
      <c r="C267" s="30" t="s">
        <v>582</v>
      </c>
      <c r="D267" s="30" t="s">
        <v>583</v>
      </c>
      <c r="E267" s="30">
        <v>14</v>
      </c>
      <c r="F267" s="30">
        <v>26940658</v>
      </c>
      <c r="G267" s="30">
        <v>26471452</v>
      </c>
      <c r="H267" s="30" t="s">
        <v>54</v>
      </c>
      <c r="I267" s="30" t="s">
        <v>116</v>
      </c>
      <c r="J267" s="30">
        <v>7.7200000000000005E-2</v>
      </c>
      <c r="K267" s="30">
        <v>2387</v>
      </c>
      <c r="L267" s="89">
        <v>1.22E-17</v>
      </c>
      <c r="M267" s="90">
        <v>16.5337</v>
      </c>
      <c r="N267" s="90">
        <v>1.9339999999999999</v>
      </c>
      <c r="O267" s="30">
        <v>78.400000000000006</v>
      </c>
      <c r="P267" s="90">
        <v>0.99434999999999996</v>
      </c>
      <c r="Q267" s="30" t="s">
        <v>584</v>
      </c>
      <c r="R267" s="30">
        <v>0</v>
      </c>
      <c r="S267" s="30" t="s">
        <v>57</v>
      </c>
      <c r="T267" s="30">
        <v>0.35599999999999998</v>
      </c>
      <c r="U267" s="89">
        <v>6.4545000000000005E-2</v>
      </c>
      <c r="V267" s="90">
        <v>6.6760619999999999</v>
      </c>
    </row>
    <row r="268" spans="1:22" x14ac:dyDescent="0.2">
      <c r="A268" s="30" t="s">
        <v>50</v>
      </c>
      <c r="B268" s="30" t="s">
        <v>446</v>
      </c>
      <c r="C268" s="30" t="s">
        <v>169</v>
      </c>
      <c r="D268" s="30" t="s">
        <v>170</v>
      </c>
      <c r="E268" s="30">
        <v>4</v>
      </c>
      <c r="F268" s="30">
        <v>115821374</v>
      </c>
      <c r="G268" s="30">
        <v>96529961</v>
      </c>
      <c r="H268" s="30" t="s">
        <v>60</v>
      </c>
      <c r="I268" s="30" t="s">
        <v>171</v>
      </c>
      <c r="J268" s="30">
        <v>0.95369999999999999</v>
      </c>
      <c r="K268" s="30">
        <v>2387</v>
      </c>
      <c r="L268" s="89">
        <v>5.1800000000000004E-53</v>
      </c>
      <c r="M268" s="90">
        <v>-34.596600000000002</v>
      </c>
      <c r="N268" s="90">
        <v>2.258</v>
      </c>
      <c r="O268" s="30">
        <v>75.5</v>
      </c>
      <c r="P268" s="90">
        <v>0.98876666700000004</v>
      </c>
      <c r="Q268" s="30" t="s">
        <v>172</v>
      </c>
      <c r="R268" s="30">
        <v>1826</v>
      </c>
      <c r="S268" s="30" t="s">
        <v>75</v>
      </c>
      <c r="T268" s="30">
        <v>0.40799999999999997</v>
      </c>
      <c r="U268" s="89">
        <v>7.8960000000000002E-2</v>
      </c>
      <c r="V268" s="90">
        <v>4.5226800000000003</v>
      </c>
    </row>
    <row r="269" spans="1:22" x14ac:dyDescent="0.2">
      <c r="A269" s="30" t="s">
        <v>1039</v>
      </c>
      <c r="B269" s="30" t="s">
        <v>610</v>
      </c>
      <c r="C269" s="30" t="s">
        <v>1117</v>
      </c>
      <c r="D269" s="30" t="s">
        <v>1118</v>
      </c>
      <c r="E269" s="30">
        <v>5</v>
      </c>
      <c r="F269" s="30">
        <v>9345661</v>
      </c>
      <c r="G269" s="30">
        <v>9345549</v>
      </c>
      <c r="H269" s="30" t="s">
        <v>112</v>
      </c>
      <c r="I269" s="30" t="s">
        <v>61</v>
      </c>
      <c r="J269" s="30">
        <v>0.97189999999999999</v>
      </c>
      <c r="K269" s="30">
        <v>15376</v>
      </c>
      <c r="L269" s="89">
        <v>4.2799999999999997E-11</v>
      </c>
      <c r="M269" s="90">
        <v>0.1164</v>
      </c>
      <c r="N269" s="90">
        <v>1.7999999999999999E-2</v>
      </c>
      <c r="O269" s="30">
        <v>63.3</v>
      </c>
      <c r="P269" s="90">
        <v>0.84644210499999994</v>
      </c>
      <c r="Q269" s="30" t="s">
        <v>1119</v>
      </c>
      <c r="R269" s="30">
        <v>0</v>
      </c>
      <c r="S269" s="30" t="s">
        <v>57</v>
      </c>
      <c r="T269" s="30">
        <v>0.89</v>
      </c>
      <c r="U269" s="89">
        <v>7.9412999999999997E-2</v>
      </c>
      <c r="V269" s="90">
        <v>3.6226000000000001E-2</v>
      </c>
    </row>
    <row r="270" spans="1:22" x14ac:dyDescent="0.2">
      <c r="A270" s="30" t="s">
        <v>50</v>
      </c>
      <c r="B270" s="30" t="s">
        <v>610</v>
      </c>
      <c r="C270" s="30" t="s">
        <v>662</v>
      </c>
      <c r="D270" s="30" t="s">
        <v>663</v>
      </c>
      <c r="E270" s="30">
        <v>2</v>
      </c>
      <c r="F270" s="30">
        <v>168373732</v>
      </c>
      <c r="G270" s="30">
        <v>167517222</v>
      </c>
      <c r="H270" s="30" t="s">
        <v>54</v>
      </c>
      <c r="I270" s="30" t="s">
        <v>61</v>
      </c>
      <c r="J270" s="30">
        <v>7.8100000000000003E-2</v>
      </c>
      <c r="K270" s="30">
        <v>2387</v>
      </c>
      <c r="L270" s="89">
        <v>8.8499999999999998E-9</v>
      </c>
      <c r="M270" s="90">
        <v>-0.30520000000000003</v>
      </c>
      <c r="N270" s="90">
        <v>5.2999999999999999E-2</v>
      </c>
      <c r="O270" s="30">
        <v>39.700000000000003</v>
      </c>
      <c r="P270" s="90">
        <v>0.97006666699999999</v>
      </c>
      <c r="Q270" s="30" t="s">
        <v>664</v>
      </c>
      <c r="R270" s="30">
        <v>0</v>
      </c>
      <c r="S270" s="30" t="s">
        <v>57</v>
      </c>
      <c r="T270" s="30">
        <v>5.4180000000000001</v>
      </c>
      <c r="U270" s="89">
        <v>8.1594E-2</v>
      </c>
      <c r="V270" s="90">
        <v>0.14025099999999999</v>
      </c>
    </row>
    <row r="271" spans="1:22" x14ac:dyDescent="0.2">
      <c r="A271" s="30" t="s">
        <v>50</v>
      </c>
      <c r="B271" s="30" t="s">
        <v>610</v>
      </c>
      <c r="C271" s="30" t="s">
        <v>957</v>
      </c>
      <c r="D271" s="30" t="s">
        <v>958</v>
      </c>
      <c r="E271" s="30">
        <v>16</v>
      </c>
      <c r="F271" s="30">
        <v>23423473</v>
      </c>
      <c r="G271" s="30">
        <v>23412152</v>
      </c>
      <c r="H271" s="30" t="s">
        <v>60</v>
      </c>
      <c r="I271" s="30" t="s">
        <v>54</v>
      </c>
      <c r="J271" s="30">
        <v>0.97840000000000005</v>
      </c>
      <c r="K271" s="30">
        <v>4278</v>
      </c>
      <c r="L271" s="89">
        <v>1.0300000000000001E-10</v>
      </c>
      <c r="M271" s="90">
        <v>-0.1794</v>
      </c>
      <c r="N271" s="90">
        <v>2.8000000000000001E-2</v>
      </c>
      <c r="O271" s="30">
        <v>83.8</v>
      </c>
      <c r="P271" s="90">
        <v>0.99624000000000001</v>
      </c>
      <c r="Q271" s="30" t="s">
        <v>959</v>
      </c>
      <c r="R271" s="30">
        <v>0</v>
      </c>
      <c r="S271" s="30" t="s">
        <v>57</v>
      </c>
      <c r="T271" s="30">
        <v>5.8000000000000003E-2</v>
      </c>
      <c r="U271" s="89">
        <v>8.5209999999999994E-2</v>
      </c>
      <c r="V271" s="90">
        <v>7.9785999999999996E-2</v>
      </c>
    </row>
    <row r="272" spans="1:22" x14ac:dyDescent="0.2">
      <c r="A272" s="30" t="s">
        <v>50</v>
      </c>
      <c r="B272" s="30" t="s">
        <v>51</v>
      </c>
      <c r="C272" s="30" t="s">
        <v>211</v>
      </c>
      <c r="D272" s="30" t="s">
        <v>212</v>
      </c>
      <c r="E272" s="30">
        <v>6</v>
      </c>
      <c r="F272" s="30">
        <v>97099697</v>
      </c>
      <c r="G272" s="30">
        <v>96651821</v>
      </c>
      <c r="H272" s="30" t="s">
        <v>213</v>
      </c>
      <c r="I272" s="30" t="s">
        <v>112</v>
      </c>
      <c r="J272" s="30">
        <v>0.89670000000000005</v>
      </c>
      <c r="K272" s="30">
        <v>2387</v>
      </c>
      <c r="L272" s="89">
        <v>4.8899999999999997E-17</v>
      </c>
      <c r="M272" s="90">
        <v>15.959199999999999</v>
      </c>
      <c r="N272" s="90">
        <v>1.9019999999999999</v>
      </c>
      <c r="O272" s="30">
        <v>86.5</v>
      </c>
      <c r="P272" s="90">
        <v>0.99729999999999996</v>
      </c>
      <c r="Q272" s="30" t="s">
        <v>214</v>
      </c>
      <c r="R272" s="30">
        <v>0</v>
      </c>
      <c r="S272" s="30" t="s">
        <v>57</v>
      </c>
      <c r="T272" s="30">
        <v>2.0939999999999999</v>
      </c>
      <c r="U272" s="89">
        <v>8.6405999999999997E-2</v>
      </c>
      <c r="V272" s="90">
        <v>6.9476300000000002</v>
      </c>
    </row>
    <row r="273" spans="1:22" x14ac:dyDescent="0.2">
      <c r="A273" s="30" t="s">
        <v>1039</v>
      </c>
      <c r="B273" s="30" t="s">
        <v>610</v>
      </c>
      <c r="C273" s="30" t="s">
        <v>1134</v>
      </c>
      <c r="D273" s="30" t="s">
        <v>1135</v>
      </c>
      <c r="E273" s="30">
        <v>20</v>
      </c>
      <c r="F273" s="30">
        <v>6442389</v>
      </c>
      <c r="G273" s="30">
        <v>6461742</v>
      </c>
      <c r="H273" s="30" t="s">
        <v>54</v>
      </c>
      <c r="I273" s="30" t="s">
        <v>61</v>
      </c>
      <c r="J273" s="30">
        <v>3.0700000000000002E-2</v>
      </c>
      <c r="K273" s="30">
        <v>15124</v>
      </c>
      <c r="L273" s="89">
        <v>1.08E-9</v>
      </c>
      <c r="M273" s="90">
        <v>0.1133</v>
      </c>
      <c r="N273" s="90">
        <v>1.9E-2</v>
      </c>
      <c r="O273" s="30">
        <v>79.7</v>
      </c>
      <c r="P273" s="90">
        <v>0.92522499999999996</v>
      </c>
      <c r="Q273" s="30" t="s">
        <v>1136</v>
      </c>
      <c r="R273" s="30">
        <v>333</v>
      </c>
      <c r="S273" s="30" t="s">
        <v>288</v>
      </c>
      <c r="T273" s="30">
        <v>0.753</v>
      </c>
      <c r="U273" s="89">
        <v>9.0301999999999993E-2</v>
      </c>
      <c r="V273" s="90">
        <v>5.3610999999999999E-2</v>
      </c>
    </row>
    <row r="274" spans="1:22" x14ac:dyDescent="0.2">
      <c r="A274" s="30" t="s">
        <v>1039</v>
      </c>
      <c r="B274" s="30" t="s">
        <v>51</v>
      </c>
      <c r="C274" s="30" t="s">
        <v>1058</v>
      </c>
      <c r="D274" s="30" t="s">
        <v>1059</v>
      </c>
      <c r="E274" s="30">
        <v>6</v>
      </c>
      <c r="F274" s="30">
        <v>24171521</v>
      </c>
      <c r="G274" s="30">
        <v>24171293</v>
      </c>
      <c r="H274" s="30" t="s">
        <v>60</v>
      </c>
      <c r="I274" s="30" t="s">
        <v>54</v>
      </c>
      <c r="J274" s="30">
        <v>0.86180000000000001</v>
      </c>
      <c r="K274" s="30">
        <v>13378</v>
      </c>
      <c r="L274" s="89">
        <v>8.1199999999999993E-9</v>
      </c>
      <c r="M274" s="90">
        <v>-3.7900999999999998</v>
      </c>
      <c r="N274" s="90">
        <v>0.65700000000000003</v>
      </c>
      <c r="O274" s="30">
        <v>59</v>
      </c>
      <c r="P274" s="90">
        <v>0.98540000000000005</v>
      </c>
      <c r="Q274" s="30" t="s">
        <v>1060</v>
      </c>
      <c r="R274" s="30">
        <v>0</v>
      </c>
      <c r="S274" s="30" t="s">
        <v>57</v>
      </c>
      <c r="T274" s="30">
        <v>1.3440000000000001</v>
      </c>
      <c r="U274" s="89">
        <v>9.1078000000000006E-2</v>
      </c>
      <c r="V274" s="90">
        <v>1.2787390000000001</v>
      </c>
    </row>
    <row r="275" spans="1:22" x14ac:dyDescent="0.2">
      <c r="A275" s="30" t="s">
        <v>50</v>
      </c>
      <c r="B275" s="30" t="s">
        <v>610</v>
      </c>
      <c r="C275" s="30" t="s">
        <v>1030</v>
      </c>
      <c r="D275" s="30" t="s">
        <v>1031</v>
      </c>
      <c r="E275" s="30">
        <v>22</v>
      </c>
      <c r="F275" s="30">
        <v>32550492</v>
      </c>
      <c r="G275" s="30">
        <v>32154505</v>
      </c>
      <c r="H275" s="30" t="s">
        <v>60</v>
      </c>
      <c r="I275" s="30" t="s">
        <v>61</v>
      </c>
      <c r="J275" s="30">
        <v>0.96789999999999998</v>
      </c>
      <c r="K275" s="30">
        <v>5392</v>
      </c>
      <c r="L275" s="89">
        <v>2.4599999999999999E-8</v>
      </c>
      <c r="M275" s="90">
        <v>-0.13539999999999999</v>
      </c>
      <c r="N275" s="90">
        <v>2.4E-2</v>
      </c>
      <c r="O275" s="30">
        <v>74.3</v>
      </c>
      <c r="P275" s="90">
        <v>0.97962000000000005</v>
      </c>
      <c r="Q275" s="30" t="s">
        <v>1032</v>
      </c>
      <c r="R275" s="30">
        <v>18062</v>
      </c>
      <c r="S275" s="30" t="s">
        <v>75</v>
      </c>
      <c r="T275" s="30">
        <v>2.6579999999999999</v>
      </c>
      <c r="U275" s="89">
        <v>9.3063999999999994E-2</v>
      </c>
      <c r="V275" s="90">
        <v>5.5807000000000002E-2</v>
      </c>
    </row>
    <row r="276" spans="1:22" x14ac:dyDescent="0.2">
      <c r="A276" s="30" t="s">
        <v>50</v>
      </c>
      <c r="B276" s="30" t="s">
        <v>610</v>
      </c>
      <c r="C276" s="30" t="s">
        <v>781</v>
      </c>
      <c r="D276" s="30" t="s">
        <v>782</v>
      </c>
      <c r="E276" s="30">
        <v>7</v>
      </c>
      <c r="F276" s="30">
        <v>52824295</v>
      </c>
      <c r="G276" s="30">
        <v>52756601</v>
      </c>
      <c r="H276" s="30" t="s">
        <v>213</v>
      </c>
      <c r="I276" s="30" t="s">
        <v>112</v>
      </c>
      <c r="J276" s="30">
        <v>0.93559999999999999</v>
      </c>
      <c r="K276" s="30">
        <v>2387</v>
      </c>
      <c r="L276" s="89">
        <v>4.8900000000000004E-12</v>
      </c>
      <c r="M276" s="90">
        <v>-0.34460000000000002</v>
      </c>
      <c r="N276" s="90">
        <v>0.05</v>
      </c>
      <c r="O276" s="30">
        <v>75.900000000000006</v>
      </c>
      <c r="P276" s="90">
        <v>0.99131999999999998</v>
      </c>
      <c r="Q276" s="30" t="s">
        <v>783</v>
      </c>
      <c r="R276" s="30">
        <v>0</v>
      </c>
      <c r="S276" s="30" t="s">
        <v>57</v>
      </c>
      <c r="T276" s="30">
        <v>0.80500000000000005</v>
      </c>
      <c r="U276" s="89">
        <v>9.9208000000000005E-2</v>
      </c>
      <c r="V276" s="90">
        <v>0.154058</v>
      </c>
    </row>
    <row r="277" spans="1:22" x14ac:dyDescent="0.2">
      <c r="A277" s="30" t="s">
        <v>1039</v>
      </c>
      <c r="B277" s="30" t="s">
        <v>446</v>
      </c>
      <c r="C277" s="30" t="s">
        <v>1067</v>
      </c>
      <c r="D277" s="30" t="s">
        <v>1068</v>
      </c>
      <c r="E277" s="30">
        <v>9</v>
      </c>
      <c r="F277" s="30">
        <v>24761203</v>
      </c>
      <c r="G277" s="30">
        <v>24761205</v>
      </c>
      <c r="H277" s="30" t="s">
        <v>54</v>
      </c>
      <c r="I277" s="30" t="s">
        <v>112</v>
      </c>
      <c r="J277" s="30">
        <v>9.4000000000000004E-3</v>
      </c>
      <c r="K277" s="30">
        <v>24910</v>
      </c>
      <c r="L277" s="89">
        <v>5.4099999999999998E-12</v>
      </c>
      <c r="M277" s="90">
        <v>-7.6944999999999997</v>
      </c>
      <c r="N277" s="90">
        <v>1.1160000000000001</v>
      </c>
      <c r="O277" s="30">
        <v>78</v>
      </c>
      <c r="P277" s="90">
        <v>0.95606999999999998</v>
      </c>
      <c r="Q277" s="30" t="s">
        <v>1069</v>
      </c>
      <c r="R277" s="30">
        <v>0</v>
      </c>
      <c r="S277" s="30" t="s">
        <v>57</v>
      </c>
      <c r="T277" s="30">
        <v>1.159</v>
      </c>
      <c r="U277" s="89">
        <v>9.9632999999999999E-2</v>
      </c>
      <c r="V277" s="90">
        <v>2.9285199999999998</v>
      </c>
    </row>
    <row r="278" spans="1:22" x14ac:dyDescent="0.2">
      <c r="A278" s="30" t="s">
        <v>50</v>
      </c>
      <c r="B278" s="30" t="s">
        <v>446</v>
      </c>
      <c r="C278" s="30" t="s">
        <v>326</v>
      </c>
      <c r="D278" s="30" t="s">
        <v>327</v>
      </c>
      <c r="E278" s="30">
        <v>13</v>
      </c>
      <c r="F278" s="30">
        <v>27174952</v>
      </c>
      <c r="G278" s="30">
        <v>26600815</v>
      </c>
      <c r="H278" s="30" t="s">
        <v>60</v>
      </c>
      <c r="I278" s="30" t="s">
        <v>54</v>
      </c>
      <c r="J278" s="30">
        <v>2.3599999999999999E-2</v>
      </c>
      <c r="K278" s="30">
        <v>4327</v>
      </c>
      <c r="L278" s="89">
        <v>5.6899999999999999E-11</v>
      </c>
      <c r="M278" s="90">
        <v>-11.223800000000001</v>
      </c>
      <c r="N278" s="90">
        <v>1.7130000000000001</v>
      </c>
      <c r="O278" s="30">
        <v>88</v>
      </c>
      <c r="P278" s="90">
        <v>0.99102000000000001</v>
      </c>
      <c r="Q278" s="30" t="s">
        <v>328</v>
      </c>
      <c r="R278" s="30">
        <v>0</v>
      </c>
      <c r="S278" s="30" t="s">
        <v>79</v>
      </c>
      <c r="T278" s="30">
        <v>0.16800000000000001</v>
      </c>
      <c r="U278" s="89">
        <v>0.100024</v>
      </c>
      <c r="V278" s="90">
        <v>5.5992449999999998</v>
      </c>
    </row>
    <row r="279" spans="1:22" x14ac:dyDescent="0.2">
      <c r="A279" s="30" t="s">
        <v>50</v>
      </c>
      <c r="B279" s="30" t="s">
        <v>610</v>
      </c>
      <c r="C279" s="30" t="s">
        <v>641</v>
      </c>
      <c r="D279" s="30" t="s">
        <v>642</v>
      </c>
      <c r="E279" s="30">
        <v>1</v>
      </c>
      <c r="F279" s="30">
        <v>238863993</v>
      </c>
      <c r="G279" s="30">
        <v>238700693</v>
      </c>
      <c r="H279" s="30" t="s">
        <v>112</v>
      </c>
      <c r="I279" s="30" t="s">
        <v>61</v>
      </c>
      <c r="J279" s="30">
        <v>7.9899999999999999E-2</v>
      </c>
      <c r="K279" s="30">
        <v>2387</v>
      </c>
      <c r="L279" s="89">
        <v>2.3400000000000002E-10</v>
      </c>
      <c r="M279" s="90">
        <v>-0.20130000000000001</v>
      </c>
      <c r="N279" s="90">
        <v>3.2000000000000001E-2</v>
      </c>
      <c r="O279" s="30">
        <v>82.5</v>
      </c>
      <c r="P279" s="90">
        <v>0.92457500000000004</v>
      </c>
      <c r="Q279" s="30" t="s">
        <v>643</v>
      </c>
      <c r="R279" s="30">
        <v>0</v>
      </c>
      <c r="S279" s="30" t="s">
        <v>57</v>
      </c>
      <c r="T279" s="30">
        <v>1.661</v>
      </c>
      <c r="U279" s="89">
        <v>0.100179</v>
      </c>
      <c r="V279" s="90">
        <v>9.4121999999999997E-2</v>
      </c>
    </row>
    <row r="280" spans="1:22" x14ac:dyDescent="0.2">
      <c r="A280" s="30" t="s">
        <v>50</v>
      </c>
      <c r="B280" s="30" t="s">
        <v>51</v>
      </c>
      <c r="C280" s="30" t="s">
        <v>383</v>
      </c>
      <c r="D280" s="30" t="s">
        <v>384</v>
      </c>
      <c r="E280" s="30">
        <v>18</v>
      </c>
      <c r="F280" s="30">
        <v>9804029</v>
      </c>
      <c r="G280" s="30">
        <v>9804032</v>
      </c>
      <c r="H280" s="30" t="s">
        <v>385</v>
      </c>
      <c r="I280" s="30" t="s">
        <v>112</v>
      </c>
      <c r="J280" s="30">
        <v>0.87290000000000001</v>
      </c>
      <c r="K280" s="30">
        <v>2387</v>
      </c>
      <c r="L280" s="89">
        <v>6.6299999999999998E-20</v>
      </c>
      <c r="M280" s="90">
        <v>46.817300000000003</v>
      </c>
      <c r="N280" s="90">
        <v>5.1260000000000003</v>
      </c>
      <c r="O280" s="30">
        <v>74.2</v>
      </c>
      <c r="P280" s="90">
        <v>0.97381111099999995</v>
      </c>
      <c r="Q280" s="30" t="s">
        <v>386</v>
      </c>
      <c r="R280" s="30">
        <v>0</v>
      </c>
      <c r="S280" s="30" t="s">
        <v>57</v>
      </c>
      <c r="T280" s="30">
        <v>2.7040000000000002</v>
      </c>
      <c r="U280" s="89">
        <v>0.102354</v>
      </c>
      <c r="V280" s="90">
        <v>20.350369000000001</v>
      </c>
    </row>
    <row r="281" spans="1:22" x14ac:dyDescent="0.2">
      <c r="A281" s="30" t="s">
        <v>50</v>
      </c>
      <c r="B281" s="30" t="s">
        <v>446</v>
      </c>
      <c r="C281" s="30" t="s">
        <v>173</v>
      </c>
      <c r="D281" s="30" t="s">
        <v>174</v>
      </c>
      <c r="E281" s="30">
        <v>4</v>
      </c>
      <c r="F281" s="30">
        <v>137364135</v>
      </c>
      <c r="G281" s="30">
        <v>136442980</v>
      </c>
      <c r="H281" s="30" t="s">
        <v>61</v>
      </c>
      <c r="I281" s="30" t="s">
        <v>167</v>
      </c>
      <c r="J281" s="30">
        <v>5.6000000000000001E-2</v>
      </c>
      <c r="K281" s="30">
        <v>2387</v>
      </c>
      <c r="L281" s="89">
        <v>5.6100000000000004E-16</v>
      </c>
      <c r="M281" s="90">
        <v>-29.599599999999999</v>
      </c>
      <c r="N281" s="90">
        <v>3.6549999999999998</v>
      </c>
      <c r="O281" s="30">
        <v>88.4</v>
      </c>
      <c r="P281" s="90">
        <v>0.93600000000000005</v>
      </c>
      <c r="Q281" s="30" t="s">
        <v>175</v>
      </c>
      <c r="R281" s="30">
        <v>307911</v>
      </c>
      <c r="S281" s="30" t="s">
        <v>75</v>
      </c>
      <c r="T281" s="30">
        <v>0.44700000000000001</v>
      </c>
      <c r="U281" s="89">
        <v>0.105474</v>
      </c>
      <c r="V281" s="90">
        <v>13.644688</v>
      </c>
    </row>
    <row r="282" spans="1:22" x14ac:dyDescent="0.2">
      <c r="A282" s="30" t="s">
        <v>1140</v>
      </c>
      <c r="B282" s="30" t="s">
        <v>51</v>
      </c>
      <c r="C282" s="30" t="s">
        <v>1144</v>
      </c>
      <c r="D282" s="30" t="s">
        <v>1145</v>
      </c>
      <c r="E282" s="30">
        <v>2</v>
      </c>
      <c r="F282" s="30">
        <v>127550186</v>
      </c>
      <c r="G282" s="30">
        <v>126792610</v>
      </c>
      <c r="H282" s="30" t="s">
        <v>54</v>
      </c>
      <c r="I282" s="30" t="s">
        <v>61</v>
      </c>
      <c r="J282" s="30">
        <v>5.4000000000000003E-3</v>
      </c>
      <c r="K282" s="30">
        <v>20496</v>
      </c>
      <c r="L282" s="89">
        <v>3.6599999999999997E-8</v>
      </c>
      <c r="M282" s="90">
        <v>6.3372000000000002</v>
      </c>
      <c r="N282" s="90">
        <v>1.151</v>
      </c>
      <c r="O282" s="30">
        <v>57.8</v>
      </c>
      <c r="P282" s="90">
        <v>0.89653333300000004</v>
      </c>
      <c r="Q282" s="30" t="s">
        <v>1146</v>
      </c>
      <c r="R282" s="30">
        <v>65130</v>
      </c>
      <c r="S282" s="30" t="s">
        <v>75</v>
      </c>
      <c r="T282" s="30">
        <v>1.034</v>
      </c>
      <c r="U282" s="89">
        <v>0.108934</v>
      </c>
      <c r="V282" s="90">
        <v>2.6880320000000002</v>
      </c>
    </row>
    <row r="283" spans="1:22" x14ac:dyDescent="0.2">
      <c r="A283" s="30" t="s">
        <v>50</v>
      </c>
      <c r="B283" s="30" t="s">
        <v>446</v>
      </c>
      <c r="C283" s="30" t="s">
        <v>409</v>
      </c>
      <c r="D283" s="30" t="s">
        <v>410</v>
      </c>
      <c r="E283" s="30">
        <v>19</v>
      </c>
      <c r="F283" s="30">
        <v>56071531</v>
      </c>
      <c r="G283" s="30">
        <v>55560165</v>
      </c>
      <c r="H283" s="30" t="s">
        <v>411</v>
      </c>
      <c r="I283" s="30" t="s">
        <v>112</v>
      </c>
      <c r="J283" s="30">
        <v>0.95630000000000004</v>
      </c>
      <c r="K283" s="30">
        <v>2387</v>
      </c>
      <c r="L283" s="89">
        <v>6.7199999999999997E-18</v>
      </c>
      <c r="M283" s="90">
        <v>31.340499999999999</v>
      </c>
      <c r="N283" s="90">
        <v>3.6360000000000001</v>
      </c>
      <c r="O283" s="30">
        <v>62.6</v>
      </c>
      <c r="P283" s="90">
        <v>0.78136666700000001</v>
      </c>
      <c r="Q283" s="30" t="s">
        <v>412</v>
      </c>
      <c r="R283" s="30">
        <v>36473</v>
      </c>
      <c r="S283" s="30" t="s">
        <v>75</v>
      </c>
      <c r="T283" s="30">
        <v>0.33700000000000002</v>
      </c>
      <c r="U283" s="89">
        <v>0.111982</v>
      </c>
      <c r="V283" s="90">
        <v>14.22974</v>
      </c>
    </row>
    <row r="284" spans="1:22" x14ac:dyDescent="0.2">
      <c r="A284" s="30" t="s">
        <v>50</v>
      </c>
      <c r="B284" s="30" t="s">
        <v>446</v>
      </c>
      <c r="C284" s="30" t="s">
        <v>165</v>
      </c>
      <c r="D284" s="30" t="s">
        <v>166</v>
      </c>
      <c r="E284" s="30">
        <v>4</v>
      </c>
      <c r="F284" s="30">
        <v>84208884</v>
      </c>
      <c r="G284" s="30">
        <v>83287731</v>
      </c>
      <c r="H284" s="30" t="s">
        <v>61</v>
      </c>
      <c r="I284" s="30" t="s">
        <v>167</v>
      </c>
      <c r="J284" s="30">
        <v>3.9300000000000002E-2</v>
      </c>
      <c r="K284" s="30">
        <v>2387</v>
      </c>
      <c r="L284" s="89">
        <v>6.9799999999999996E-19</v>
      </c>
      <c r="M284" s="90">
        <v>-27.821300000000001</v>
      </c>
      <c r="N284" s="90">
        <v>3.1349999999999998</v>
      </c>
      <c r="O284" s="30">
        <v>24</v>
      </c>
      <c r="P284" s="90">
        <v>0.95682500000000004</v>
      </c>
      <c r="Q284" s="30" t="s">
        <v>168</v>
      </c>
      <c r="R284" s="30">
        <v>84684</v>
      </c>
      <c r="S284" s="30" t="s">
        <v>75</v>
      </c>
      <c r="T284" s="30">
        <v>0.23400000000000001</v>
      </c>
      <c r="U284" s="89">
        <v>0.112923</v>
      </c>
      <c r="V284" s="90">
        <v>14.320805</v>
      </c>
    </row>
    <row r="285" spans="1:22" x14ac:dyDescent="0.2">
      <c r="A285" s="30" t="s">
        <v>50</v>
      </c>
      <c r="B285" s="30" t="s">
        <v>51</v>
      </c>
      <c r="C285" s="30" t="s">
        <v>393</v>
      </c>
      <c r="D285" s="30" t="s">
        <v>394</v>
      </c>
      <c r="E285" s="30">
        <v>19</v>
      </c>
      <c r="F285" s="30">
        <v>18472043</v>
      </c>
      <c r="G285" s="30">
        <v>18361233</v>
      </c>
      <c r="H285" s="30" t="s">
        <v>54</v>
      </c>
      <c r="I285" s="30" t="s">
        <v>61</v>
      </c>
      <c r="J285" s="30">
        <v>6.59E-2</v>
      </c>
      <c r="K285" s="30">
        <v>2387</v>
      </c>
      <c r="L285" s="89">
        <v>1.0500000000000001E-9</v>
      </c>
      <c r="M285" s="90">
        <v>-8.7202000000000002</v>
      </c>
      <c r="N285" s="90">
        <v>1.429</v>
      </c>
      <c r="O285" s="30">
        <v>69.099999999999994</v>
      </c>
      <c r="P285" s="90">
        <v>0.87948000000000004</v>
      </c>
      <c r="Q285" s="30" t="s">
        <v>395</v>
      </c>
      <c r="R285" s="30">
        <v>146591</v>
      </c>
      <c r="S285" s="30" t="s">
        <v>75</v>
      </c>
      <c r="T285" s="30">
        <v>0.40500000000000003</v>
      </c>
      <c r="U285" s="89">
        <v>0.114522</v>
      </c>
      <c r="V285" s="90">
        <v>4.0718500000000004</v>
      </c>
    </row>
    <row r="286" spans="1:22" x14ac:dyDescent="0.2">
      <c r="A286" s="30" t="s">
        <v>1140</v>
      </c>
      <c r="B286" s="30" t="s">
        <v>610</v>
      </c>
      <c r="C286" s="30" t="s">
        <v>1195</v>
      </c>
      <c r="D286" s="30" t="s">
        <v>1196</v>
      </c>
      <c r="E286" s="30">
        <v>5</v>
      </c>
      <c r="F286" s="30">
        <v>127276695</v>
      </c>
      <c r="G286" s="30">
        <v>127941003</v>
      </c>
      <c r="H286" s="30" t="s">
        <v>112</v>
      </c>
      <c r="I286" s="30" t="s">
        <v>54</v>
      </c>
      <c r="J286" s="30">
        <v>8.6999999999999994E-3</v>
      </c>
      <c r="K286" s="30">
        <v>11290</v>
      </c>
      <c r="L286" s="89">
        <v>1.1199999999999999E-8</v>
      </c>
      <c r="M286" s="90">
        <v>0.1246</v>
      </c>
      <c r="N286" s="90">
        <v>2.1999999999999999E-2</v>
      </c>
      <c r="O286" s="30">
        <v>65.2</v>
      </c>
      <c r="P286" s="90">
        <v>0.95656666700000004</v>
      </c>
      <c r="Q286" s="30" t="s">
        <v>1197</v>
      </c>
      <c r="R286" s="30">
        <v>47131</v>
      </c>
      <c r="S286" s="30" t="s">
        <v>75</v>
      </c>
      <c r="T286" s="30">
        <v>1.3009999999999999</v>
      </c>
      <c r="U286" s="89">
        <v>0.115032</v>
      </c>
      <c r="V286" s="90">
        <v>5.3344000000000003E-2</v>
      </c>
    </row>
    <row r="287" spans="1:22" x14ac:dyDescent="0.2">
      <c r="A287" s="30" t="s">
        <v>50</v>
      </c>
      <c r="B287" s="30" t="s">
        <v>610</v>
      </c>
      <c r="C287" s="30" t="s">
        <v>491</v>
      </c>
      <c r="D287" s="30" t="s">
        <v>492</v>
      </c>
      <c r="E287" s="30">
        <v>3</v>
      </c>
      <c r="F287" s="30">
        <v>119446971</v>
      </c>
      <c r="G287" s="30">
        <v>119728124</v>
      </c>
      <c r="H287" s="30" t="s">
        <v>61</v>
      </c>
      <c r="I287" s="30" t="s">
        <v>493</v>
      </c>
      <c r="J287" s="30">
        <v>5.6099999999999997E-2</v>
      </c>
      <c r="K287" s="30">
        <v>2387</v>
      </c>
      <c r="L287" s="89">
        <v>9.5400000000000001E-11</v>
      </c>
      <c r="M287" s="90">
        <v>-0.31359999999999999</v>
      </c>
      <c r="N287" s="90">
        <v>4.8000000000000001E-2</v>
      </c>
      <c r="O287" s="30">
        <v>89.7</v>
      </c>
      <c r="P287" s="90">
        <v>0.998</v>
      </c>
      <c r="Q287" s="30" t="s">
        <v>494</v>
      </c>
      <c r="R287" s="30">
        <v>0</v>
      </c>
      <c r="S287" s="30" t="s">
        <v>79</v>
      </c>
      <c r="T287" s="30">
        <v>4.8899999999999997</v>
      </c>
      <c r="U287" s="89">
        <v>0.115582</v>
      </c>
      <c r="V287" s="90">
        <v>0.16358800000000001</v>
      </c>
    </row>
    <row r="288" spans="1:22" x14ac:dyDescent="0.2">
      <c r="A288" s="30" t="s">
        <v>50</v>
      </c>
      <c r="B288" s="30" t="s">
        <v>610</v>
      </c>
      <c r="C288" s="30" t="s">
        <v>937</v>
      </c>
      <c r="D288" s="30" t="s">
        <v>938</v>
      </c>
      <c r="E288" s="30">
        <v>15</v>
      </c>
      <c r="F288" s="30">
        <v>76581446</v>
      </c>
      <c r="G288" s="30">
        <v>76289105</v>
      </c>
      <c r="H288" s="30" t="s">
        <v>61</v>
      </c>
      <c r="I288" s="30" t="s">
        <v>939</v>
      </c>
      <c r="J288" s="30">
        <v>5.6399999999999999E-2</v>
      </c>
      <c r="K288" s="30">
        <v>2387</v>
      </c>
      <c r="L288" s="89">
        <v>7.6700000000000002E-22</v>
      </c>
      <c r="M288" s="90">
        <v>-1.8552</v>
      </c>
      <c r="N288" s="90">
        <v>0.193</v>
      </c>
      <c r="O288" s="30">
        <v>87.6</v>
      </c>
      <c r="P288" s="90">
        <v>0.99666666699999995</v>
      </c>
      <c r="Q288" s="30" t="s">
        <v>940</v>
      </c>
      <c r="R288" s="30">
        <v>15424</v>
      </c>
      <c r="S288" s="30" t="s">
        <v>75</v>
      </c>
      <c r="T288" s="30">
        <v>1.206</v>
      </c>
      <c r="U288" s="89">
        <v>0.118162</v>
      </c>
      <c r="V288" s="90">
        <v>0.83312200000000003</v>
      </c>
    </row>
    <row r="289" spans="1:22" x14ac:dyDescent="0.2">
      <c r="A289" s="30" t="s">
        <v>1039</v>
      </c>
      <c r="B289" s="30" t="s">
        <v>51</v>
      </c>
      <c r="C289" s="30" t="s">
        <v>102</v>
      </c>
      <c r="D289" s="30" t="s">
        <v>103</v>
      </c>
      <c r="E289" s="30">
        <v>2</v>
      </c>
      <c r="F289" s="30">
        <v>43877156</v>
      </c>
      <c r="G289" s="30">
        <v>43650017</v>
      </c>
      <c r="H289" s="30" t="s">
        <v>60</v>
      </c>
      <c r="I289" s="30" t="s">
        <v>104</v>
      </c>
      <c r="J289" s="30">
        <v>0.20449999999999999</v>
      </c>
      <c r="K289" s="30">
        <v>15231</v>
      </c>
      <c r="L289" s="89">
        <v>6.3000000000000002E-12</v>
      </c>
      <c r="M289" s="90">
        <v>7.4757999999999996</v>
      </c>
      <c r="N289" s="90">
        <v>1.0880000000000001</v>
      </c>
      <c r="O289" s="30">
        <v>86</v>
      </c>
      <c r="P289" s="90">
        <v>0.98362380999999999</v>
      </c>
      <c r="Q289" s="30" t="s">
        <v>105</v>
      </c>
      <c r="R289" s="30">
        <v>0</v>
      </c>
      <c r="S289" s="30" t="s">
        <v>57</v>
      </c>
      <c r="T289" s="30">
        <v>0.104</v>
      </c>
      <c r="U289" s="89">
        <v>0.12031</v>
      </c>
      <c r="V289" s="90">
        <v>3.4474040000000001</v>
      </c>
    </row>
    <row r="290" spans="1:22" x14ac:dyDescent="0.2">
      <c r="A290" s="30" t="s">
        <v>50</v>
      </c>
      <c r="B290" s="30" t="s">
        <v>610</v>
      </c>
      <c r="C290" s="30" t="s">
        <v>857</v>
      </c>
      <c r="D290" s="30" t="s">
        <v>858</v>
      </c>
      <c r="E290" s="30">
        <v>11</v>
      </c>
      <c r="F290" s="30">
        <v>16964805</v>
      </c>
      <c r="G290" s="30">
        <v>16943258</v>
      </c>
      <c r="H290" s="30" t="s">
        <v>859</v>
      </c>
      <c r="I290" s="30" t="s">
        <v>112</v>
      </c>
      <c r="J290" s="30">
        <v>0.94330000000000003</v>
      </c>
      <c r="K290" s="30">
        <v>2387</v>
      </c>
      <c r="L290" s="89">
        <v>5.1199999999999997E-9</v>
      </c>
      <c r="M290" s="90">
        <v>0.23980000000000001</v>
      </c>
      <c r="N290" s="90">
        <v>4.1000000000000002E-2</v>
      </c>
      <c r="O290" s="30">
        <v>36.200000000000003</v>
      </c>
      <c r="P290" s="90">
        <v>0.99019999999999997</v>
      </c>
      <c r="Q290" s="30" t="s">
        <v>860</v>
      </c>
      <c r="R290" s="30">
        <v>0</v>
      </c>
      <c r="S290" s="30" t="s">
        <v>57</v>
      </c>
      <c r="T290" s="30">
        <v>6.7469999999999999</v>
      </c>
      <c r="U290" s="89">
        <v>0.120834</v>
      </c>
      <c r="V290" s="90">
        <v>0.21907199999999999</v>
      </c>
    </row>
    <row r="291" spans="1:22" x14ac:dyDescent="0.2">
      <c r="A291" s="30" t="s">
        <v>50</v>
      </c>
      <c r="B291" s="30" t="s">
        <v>51</v>
      </c>
      <c r="C291" s="30" t="s">
        <v>99</v>
      </c>
      <c r="D291" s="30" t="s">
        <v>100</v>
      </c>
      <c r="E291" s="30">
        <v>2</v>
      </c>
      <c r="F291" s="30">
        <v>22040398</v>
      </c>
      <c r="G291" s="30">
        <v>21817526</v>
      </c>
      <c r="H291" s="30" t="s">
        <v>60</v>
      </c>
      <c r="I291" s="30" t="s">
        <v>61</v>
      </c>
      <c r="J291" s="30">
        <v>2.92E-2</v>
      </c>
      <c r="K291" s="30">
        <v>5134</v>
      </c>
      <c r="L291" s="89">
        <v>2.7100000000000001E-13</v>
      </c>
      <c r="M291" s="90">
        <v>7.9234</v>
      </c>
      <c r="N291" s="90">
        <v>1.0840000000000001</v>
      </c>
      <c r="O291" s="30">
        <v>77.7</v>
      </c>
      <c r="P291" s="90">
        <v>0.98441999999999996</v>
      </c>
      <c r="Q291" s="30" t="s">
        <v>101</v>
      </c>
      <c r="R291" s="30">
        <v>47508</v>
      </c>
      <c r="S291" s="30" t="s">
        <v>75</v>
      </c>
      <c r="T291" s="30">
        <v>2.149</v>
      </c>
      <c r="U291" s="89">
        <v>0.123179</v>
      </c>
      <c r="V291" s="90">
        <v>2.8446820000000002</v>
      </c>
    </row>
    <row r="292" spans="1:22" x14ac:dyDescent="0.2">
      <c r="A292" s="30" t="s">
        <v>1039</v>
      </c>
      <c r="B292" s="30" t="s">
        <v>51</v>
      </c>
      <c r="C292" s="30" t="s">
        <v>162</v>
      </c>
      <c r="D292" s="30" t="s">
        <v>163</v>
      </c>
      <c r="E292" s="30">
        <v>4</v>
      </c>
      <c r="F292" s="30">
        <v>72691991</v>
      </c>
      <c r="G292" s="30">
        <v>71826274</v>
      </c>
      <c r="H292" s="30" t="s">
        <v>54</v>
      </c>
      <c r="I292" s="30" t="s">
        <v>61</v>
      </c>
      <c r="J292" s="30">
        <v>6.4699999999999994E-2</v>
      </c>
      <c r="K292" s="30">
        <v>20927</v>
      </c>
      <c r="L292" s="89">
        <v>6.3000000000000002E-9</v>
      </c>
      <c r="M292" s="90">
        <v>3.8334000000000001</v>
      </c>
      <c r="N292" s="90">
        <v>0.66</v>
      </c>
      <c r="O292" s="30">
        <v>55.6</v>
      </c>
      <c r="P292" s="90">
        <v>0.84303499999999998</v>
      </c>
      <c r="Q292" s="30" t="s">
        <v>164</v>
      </c>
      <c r="R292" s="30">
        <v>39779</v>
      </c>
      <c r="S292" s="30" t="s">
        <v>75</v>
      </c>
      <c r="T292" s="30">
        <v>1.155</v>
      </c>
      <c r="U292" s="89">
        <v>0.123906</v>
      </c>
      <c r="V292" s="90">
        <v>1.302908</v>
      </c>
    </row>
    <row r="293" spans="1:22" x14ac:dyDescent="0.2">
      <c r="A293" s="30" t="s">
        <v>50</v>
      </c>
      <c r="B293" s="30" t="s">
        <v>446</v>
      </c>
      <c r="C293" s="30" t="s">
        <v>548</v>
      </c>
      <c r="D293" s="30" t="s">
        <v>549</v>
      </c>
      <c r="E293" s="30">
        <v>10</v>
      </c>
      <c r="F293" s="30">
        <v>17073559</v>
      </c>
      <c r="G293" s="30">
        <v>17031560</v>
      </c>
      <c r="H293" s="30" t="s">
        <v>54</v>
      </c>
      <c r="I293" s="30" t="s">
        <v>112</v>
      </c>
      <c r="J293" s="30">
        <v>0.97089999999999999</v>
      </c>
      <c r="K293" s="30">
        <v>4667</v>
      </c>
      <c r="L293" s="89">
        <v>4.14E-8</v>
      </c>
      <c r="M293" s="90">
        <v>-8.4880999999999993</v>
      </c>
      <c r="N293" s="90">
        <v>1.548</v>
      </c>
      <c r="O293" s="30">
        <v>79.8</v>
      </c>
      <c r="P293" s="90">
        <v>0.93889999999999996</v>
      </c>
      <c r="Q293" s="30" t="s">
        <v>550</v>
      </c>
      <c r="R293" s="30">
        <v>88472</v>
      </c>
      <c r="S293" s="30" t="s">
        <v>75</v>
      </c>
      <c r="T293" s="30">
        <v>1.9079999999999999</v>
      </c>
      <c r="U293" s="89">
        <v>0.12427299999999999</v>
      </c>
      <c r="V293" s="90">
        <v>4.3122030000000002</v>
      </c>
    </row>
    <row r="294" spans="1:22" x14ac:dyDescent="0.2">
      <c r="A294" s="30" t="s">
        <v>50</v>
      </c>
      <c r="B294" s="30" t="s">
        <v>446</v>
      </c>
      <c r="C294" s="30" t="s">
        <v>453</v>
      </c>
      <c r="D294" s="30" t="s">
        <v>454</v>
      </c>
      <c r="E294" s="30">
        <v>1</v>
      </c>
      <c r="F294" s="30">
        <v>234110635</v>
      </c>
      <c r="G294" s="30">
        <v>233974889</v>
      </c>
      <c r="H294" s="30" t="s">
        <v>455</v>
      </c>
      <c r="I294" s="30" t="s">
        <v>112</v>
      </c>
      <c r="J294" s="30">
        <v>0.94869999999999999</v>
      </c>
      <c r="K294" s="30">
        <v>2387</v>
      </c>
      <c r="L294" s="89">
        <v>3.4399999999999997E-8</v>
      </c>
      <c r="M294" s="90">
        <v>-20.176400000000001</v>
      </c>
      <c r="N294" s="90">
        <v>3.657</v>
      </c>
      <c r="O294" s="30">
        <v>89</v>
      </c>
      <c r="P294" s="90">
        <v>0.96813333300000004</v>
      </c>
      <c r="Q294" s="30" t="s">
        <v>456</v>
      </c>
      <c r="R294" s="30">
        <v>0</v>
      </c>
      <c r="S294" s="30" t="s">
        <v>57</v>
      </c>
      <c r="T294" s="30">
        <v>3.9350000000000001</v>
      </c>
      <c r="U294" s="89">
        <v>0.124608</v>
      </c>
      <c r="V294" s="90">
        <v>11.403152</v>
      </c>
    </row>
    <row r="295" spans="1:22" x14ac:dyDescent="0.2">
      <c r="A295" s="30" t="s">
        <v>1039</v>
      </c>
      <c r="B295" s="30" t="s">
        <v>446</v>
      </c>
      <c r="C295" s="30" t="s">
        <v>1079</v>
      </c>
      <c r="D295" s="30" t="s">
        <v>1080</v>
      </c>
      <c r="E295" s="30">
        <v>6</v>
      </c>
      <c r="F295" s="30">
        <v>39948725</v>
      </c>
      <c r="G295" s="30">
        <v>39980986</v>
      </c>
      <c r="H295" s="30" t="s">
        <v>112</v>
      </c>
      <c r="I295" s="30" t="s">
        <v>61</v>
      </c>
      <c r="J295" s="30">
        <v>0.97599999999999998</v>
      </c>
      <c r="K295" s="30">
        <v>29556</v>
      </c>
      <c r="L295" s="89">
        <v>4.95E-8</v>
      </c>
      <c r="M295" s="90">
        <v>5.4741999999999997</v>
      </c>
      <c r="N295" s="90">
        <v>1.004</v>
      </c>
      <c r="O295" s="30">
        <v>87.4</v>
      </c>
      <c r="P295" s="90">
        <v>0.94217222199999995</v>
      </c>
      <c r="Q295" s="30" t="s">
        <v>1081</v>
      </c>
      <c r="R295" s="30">
        <v>76200</v>
      </c>
      <c r="S295" s="30" t="s">
        <v>75</v>
      </c>
      <c r="T295" s="30">
        <v>9.2999999999999999E-2</v>
      </c>
      <c r="U295" s="89">
        <v>0.127639</v>
      </c>
      <c r="V295" s="90">
        <v>3.1076760000000001</v>
      </c>
    </row>
    <row r="296" spans="1:22" x14ac:dyDescent="0.2">
      <c r="A296" s="30" t="s">
        <v>50</v>
      </c>
      <c r="B296" s="30" t="s">
        <v>610</v>
      </c>
      <c r="C296" s="30" t="s">
        <v>765</v>
      </c>
      <c r="D296" s="30" t="s">
        <v>766</v>
      </c>
      <c r="E296" s="30">
        <v>6</v>
      </c>
      <c r="F296" s="30">
        <v>48794463</v>
      </c>
      <c r="G296" s="30">
        <v>48826826</v>
      </c>
      <c r="H296" s="30" t="s">
        <v>54</v>
      </c>
      <c r="I296" s="30" t="s">
        <v>85</v>
      </c>
      <c r="J296" s="30">
        <v>0.24829999999999999</v>
      </c>
      <c r="K296" s="30">
        <v>2387</v>
      </c>
      <c r="L296" s="89">
        <v>4.4899999999999996E-12</v>
      </c>
      <c r="M296" s="90">
        <v>-0.5917</v>
      </c>
      <c r="N296" s="90">
        <v>8.5999999999999993E-2</v>
      </c>
      <c r="O296" s="30">
        <v>83.1</v>
      </c>
      <c r="P296" s="90">
        <v>0.96976666700000003</v>
      </c>
      <c r="Q296" s="30" t="s">
        <v>767</v>
      </c>
      <c r="R296" s="30">
        <v>0</v>
      </c>
      <c r="S296" s="30" t="s">
        <v>57</v>
      </c>
      <c r="T296" s="30">
        <v>0.23</v>
      </c>
      <c r="U296" s="89">
        <v>0.127941</v>
      </c>
      <c r="V296" s="90">
        <v>0.28264699999999998</v>
      </c>
    </row>
    <row r="297" spans="1:22" x14ac:dyDescent="0.2">
      <c r="A297" s="30" t="s">
        <v>50</v>
      </c>
      <c r="B297" s="30" t="s">
        <v>51</v>
      </c>
      <c r="C297" s="30" t="s">
        <v>237</v>
      </c>
      <c r="D297" s="30" t="s">
        <v>238</v>
      </c>
      <c r="E297" s="30">
        <v>7</v>
      </c>
      <c r="F297" s="30">
        <v>47613840</v>
      </c>
      <c r="G297" s="30">
        <v>47574242</v>
      </c>
      <c r="H297" s="30" t="s">
        <v>239</v>
      </c>
      <c r="I297" s="30" t="s">
        <v>112</v>
      </c>
      <c r="J297" s="30">
        <v>4.5400000000000003E-2</v>
      </c>
      <c r="K297" s="30">
        <v>2387</v>
      </c>
      <c r="L297" s="89">
        <v>1.11E-8</v>
      </c>
      <c r="M297" s="90">
        <v>-11.5106</v>
      </c>
      <c r="N297" s="90">
        <v>2.0150000000000001</v>
      </c>
      <c r="O297" s="30">
        <v>48.5</v>
      </c>
      <c r="P297" s="90">
        <v>0.99414285700000005</v>
      </c>
      <c r="Q297" s="30" t="s">
        <v>240</v>
      </c>
      <c r="R297" s="30">
        <v>25437</v>
      </c>
      <c r="S297" s="30" t="s">
        <v>75</v>
      </c>
      <c r="T297" s="30">
        <v>0.127</v>
      </c>
      <c r="U297" s="89">
        <v>0.12850700000000001</v>
      </c>
      <c r="V297" s="90">
        <v>5.7190219999999998</v>
      </c>
    </row>
    <row r="298" spans="1:22" x14ac:dyDescent="0.2">
      <c r="A298" s="30" t="s">
        <v>1039</v>
      </c>
      <c r="B298" s="30" t="s">
        <v>446</v>
      </c>
      <c r="C298" s="30" t="s">
        <v>1088</v>
      </c>
      <c r="D298" s="30" t="s">
        <v>1089</v>
      </c>
      <c r="E298" s="30">
        <v>9</v>
      </c>
      <c r="F298" s="30">
        <v>78947894</v>
      </c>
      <c r="G298" s="30">
        <v>76332978</v>
      </c>
      <c r="H298" s="30" t="s">
        <v>112</v>
      </c>
      <c r="I298" s="30" t="s">
        <v>61</v>
      </c>
      <c r="J298" s="30">
        <v>0.98680000000000001</v>
      </c>
      <c r="K298" s="30">
        <v>15763</v>
      </c>
      <c r="L298" s="89">
        <v>3.4499999999999998E-8</v>
      </c>
      <c r="M298" s="90">
        <v>-8.2920999999999996</v>
      </c>
      <c r="N298" s="90">
        <v>1.5029999999999999</v>
      </c>
      <c r="O298" s="30">
        <v>86.9</v>
      </c>
      <c r="P298" s="90">
        <v>0.95498421099999997</v>
      </c>
      <c r="Q298" s="30" t="s">
        <v>1090</v>
      </c>
      <c r="R298" s="30">
        <v>0</v>
      </c>
      <c r="S298" s="30" t="s">
        <v>57</v>
      </c>
      <c r="T298" s="30">
        <v>0.55700000000000005</v>
      </c>
      <c r="U298" s="89">
        <v>0.131938</v>
      </c>
      <c r="V298" s="90">
        <v>4.5566409999999999</v>
      </c>
    </row>
    <row r="299" spans="1:22" x14ac:dyDescent="0.2">
      <c r="A299" s="30" t="s">
        <v>50</v>
      </c>
      <c r="B299" s="30" t="s">
        <v>610</v>
      </c>
      <c r="C299" s="30" t="s">
        <v>934</v>
      </c>
      <c r="D299" s="30" t="s">
        <v>935</v>
      </c>
      <c r="E299" s="30">
        <v>15</v>
      </c>
      <c r="F299" s="30">
        <v>53749798</v>
      </c>
      <c r="G299" s="30">
        <v>53457601</v>
      </c>
      <c r="H299" s="30" t="s">
        <v>54</v>
      </c>
      <c r="I299" s="30" t="s">
        <v>112</v>
      </c>
      <c r="J299" s="30">
        <v>9.5000000000000001E-2</v>
      </c>
      <c r="K299" s="30">
        <v>2387</v>
      </c>
      <c r="L299" s="89">
        <v>7.9700000000000004E-10</v>
      </c>
      <c r="M299" s="90">
        <v>0.30259999999999998</v>
      </c>
      <c r="N299" s="90">
        <v>4.9000000000000002E-2</v>
      </c>
      <c r="O299" s="30">
        <v>81.599999999999994</v>
      </c>
      <c r="P299" s="90">
        <v>0.92826666700000005</v>
      </c>
      <c r="Q299" s="30" t="s">
        <v>936</v>
      </c>
      <c r="R299" s="30">
        <v>0</v>
      </c>
      <c r="S299" s="30" t="s">
        <v>57</v>
      </c>
      <c r="T299" s="30">
        <v>4.4779999999999998</v>
      </c>
      <c r="U299" s="89">
        <v>0.13658500000000001</v>
      </c>
      <c r="V299" s="90">
        <v>0.149697</v>
      </c>
    </row>
    <row r="300" spans="1:22" x14ac:dyDescent="0.2">
      <c r="A300" s="30" t="s">
        <v>1140</v>
      </c>
      <c r="B300" s="30" t="s">
        <v>446</v>
      </c>
      <c r="C300" s="30" t="s">
        <v>1183</v>
      </c>
      <c r="D300" s="30" t="s">
        <v>1184</v>
      </c>
      <c r="E300" s="30">
        <v>2</v>
      </c>
      <c r="F300" s="30">
        <v>80897462</v>
      </c>
      <c r="G300" s="30">
        <v>80670337</v>
      </c>
      <c r="H300" s="30" t="s">
        <v>54</v>
      </c>
      <c r="I300" s="30" t="s">
        <v>61</v>
      </c>
      <c r="J300" s="30">
        <v>0.98960000000000004</v>
      </c>
      <c r="K300" s="30">
        <v>13679</v>
      </c>
      <c r="L300" s="89">
        <v>2.52E-9</v>
      </c>
      <c r="M300" s="90">
        <v>-7.2531999999999996</v>
      </c>
      <c r="N300" s="90">
        <v>1.2170000000000001</v>
      </c>
      <c r="O300" s="30">
        <v>60.1</v>
      </c>
      <c r="P300" s="90">
        <v>0.90490000000000004</v>
      </c>
      <c r="Q300" s="30" t="s">
        <v>1185</v>
      </c>
      <c r="R300" s="30">
        <v>0</v>
      </c>
      <c r="S300" s="30" t="s">
        <v>57</v>
      </c>
      <c r="T300" s="30">
        <v>0.82</v>
      </c>
      <c r="U300" s="89">
        <v>0.137402</v>
      </c>
      <c r="V300" s="90">
        <v>2.7690860000000002</v>
      </c>
    </row>
    <row r="301" spans="1:22" x14ac:dyDescent="0.2">
      <c r="A301" s="30" t="s">
        <v>50</v>
      </c>
      <c r="B301" s="30" t="s">
        <v>610</v>
      </c>
      <c r="C301" s="30" t="s">
        <v>827</v>
      </c>
      <c r="D301" s="30" t="s">
        <v>828</v>
      </c>
      <c r="E301" s="30">
        <v>8</v>
      </c>
      <c r="F301" s="30">
        <v>142935920</v>
      </c>
      <c r="G301" s="30">
        <v>141854559</v>
      </c>
      <c r="H301" s="30" t="s">
        <v>112</v>
      </c>
      <c r="I301" s="30" t="s">
        <v>61</v>
      </c>
      <c r="J301" s="30">
        <v>0.97040000000000004</v>
      </c>
      <c r="K301" s="30">
        <v>5081</v>
      </c>
      <c r="L301" s="89">
        <v>9.05E-9</v>
      </c>
      <c r="M301" s="90">
        <v>0.13170000000000001</v>
      </c>
      <c r="N301" s="90">
        <v>2.3E-2</v>
      </c>
      <c r="O301" s="30">
        <v>74.599999999999994</v>
      </c>
      <c r="P301" s="90">
        <v>0.82355999999999996</v>
      </c>
      <c r="Q301" s="30" t="s">
        <v>829</v>
      </c>
      <c r="R301" s="30">
        <v>0</v>
      </c>
      <c r="S301" s="30" t="s">
        <v>57</v>
      </c>
      <c r="T301" s="30">
        <v>3.4510000000000001</v>
      </c>
      <c r="U301" s="89">
        <v>0.138687</v>
      </c>
      <c r="V301" s="90">
        <v>5.5994000000000002E-2</v>
      </c>
    </row>
    <row r="302" spans="1:22" x14ac:dyDescent="0.2">
      <c r="A302" s="30" t="s">
        <v>50</v>
      </c>
      <c r="B302" s="30" t="s">
        <v>51</v>
      </c>
      <c r="C302" s="30" t="s">
        <v>442</v>
      </c>
      <c r="D302" s="30" t="s">
        <v>443</v>
      </c>
      <c r="E302" s="30">
        <v>22</v>
      </c>
      <c r="F302" s="30">
        <v>48551178</v>
      </c>
      <c r="G302" s="30">
        <v>48155361</v>
      </c>
      <c r="H302" s="30" t="s">
        <v>54</v>
      </c>
      <c r="I302" s="30" t="s">
        <v>112</v>
      </c>
      <c r="J302" s="30">
        <v>2.9399999999999999E-2</v>
      </c>
      <c r="K302" s="30">
        <v>5196</v>
      </c>
      <c r="L302" s="89">
        <v>8.1899999999999992E-9</v>
      </c>
      <c r="M302" s="90">
        <v>7.319</v>
      </c>
      <c r="N302" s="90">
        <v>1.27</v>
      </c>
      <c r="O302" s="30">
        <v>72.8</v>
      </c>
      <c r="P302" s="90">
        <v>0.98333999999999999</v>
      </c>
      <c r="Q302" s="30" t="s">
        <v>444</v>
      </c>
      <c r="R302" s="30">
        <v>0</v>
      </c>
      <c r="S302" s="30" t="s">
        <v>445</v>
      </c>
      <c r="T302" s="30">
        <v>15.96</v>
      </c>
      <c r="U302" s="89">
        <v>0.139988</v>
      </c>
      <c r="V302" s="90">
        <v>2.8576809999999999</v>
      </c>
    </row>
    <row r="303" spans="1:22" x14ac:dyDescent="0.2">
      <c r="A303" s="30" t="s">
        <v>50</v>
      </c>
      <c r="B303" s="30" t="s">
        <v>51</v>
      </c>
      <c r="C303" s="30" t="s">
        <v>268</v>
      </c>
      <c r="D303" s="30" t="s">
        <v>269</v>
      </c>
      <c r="E303" s="30">
        <v>8</v>
      </c>
      <c r="F303" s="30">
        <v>125210194</v>
      </c>
      <c r="G303" s="30">
        <v>124197953</v>
      </c>
      <c r="H303" s="30" t="s">
        <v>54</v>
      </c>
      <c r="I303" s="30" t="s">
        <v>112</v>
      </c>
      <c r="J303" s="30">
        <v>0.15659999999999999</v>
      </c>
      <c r="K303" s="30">
        <v>2387</v>
      </c>
      <c r="L303" s="89">
        <v>2.3200000000000002E-13</v>
      </c>
      <c r="M303" s="90">
        <v>-9.6102000000000007</v>
      </c>
      <c r="N303" s="90">
        <v>1.3109999999999999</v>
      </c>
      <c r="O303" s="30">
        <v>88.3</v>
      </c>
      <c r="P303" s="90">
        <v>0.92779999999999996</v>
      </c>
      <c r="Q303" s="30" t="s">
        <v>270</v>
      </c>
      <c r="R303" s="30">
        <v>24477</v>
      </c>
      <c r="S303" s="30" t="s">
        <v>75</v>
      </c>
      <c r="T303" s="30">
        <v>4.891</v>
      </c>
      <c r="U303" s="89">
        <v>0.14032800000000001</v>
      </c>
      <c r="V303" s="90">
        <v>4.7853560000000002</v>
      </c>
    </row>
    <row r="304" spans="1:22" x14ac:dyDescent="0.2">
      <c r="A304" s="30" t="s">
        <v>50</v>
      </c>
      <c r="B304" s="30" t="s">
        <v>610</v>
      </c>
      <c r="C304" s="30" t="s">
        <v>453</v>
      </c>
      <c r="D304" s="30" t="s">
        <v>454</v>
      </c>
      <c r="E304" s="30">
        <v>1</v>
      </c>
      <c r="F304" s="30">
        <v>234110635</v>
      </c>
      <c r="G304" s="30">
        <v>233974889</v>
      </c>
      <c r="H304" s="30" t="s">
        <v>455</v>
      </c>
      <c r="I304" s="30" t="s">
        <v>112</v>
      </c>
      <c r="J304" s="30">
        <v>0.94730000000000003</v>
      </c>
      <c r="K304" s="30">
        <v>2387</v>
      </c>
      <c r="L304" s="89">
        <v>6.9100000000000002E-19</v>
      </c>
      <c r="M304" s="90">
        <v>-0.34239999999999998</v>
      </c>
      <c r="N304" s="90">
        <v>3.9E-2</v>
      </c>
      <c r="O304" s="30">
        <v>79.8</v>
      </c>
      <c r="P304" s="90">
        <v>0.96813333300000004</v>
      </c>
      <c r="Q304" s="30" t="s">
        <v>456</v>
      </c>
      <c r="R304" s="30">
        <v>2293</v>
      </c>
      <c r="S304" s="30" t="s">
        <v>75</v>
      </c>
      <c r="T304" s="30">
        <v>0.20399999999999999</v>
      </c>
      <c r="U304" s="89">
        <v>0.142735</v>
      </c>
      <c r="V304" s="90">
        <v>0.15910299999999999</v>
      </c>
    </row>
    <row r="305" spans="1:22" x14ac:dyDescent="0.2">
      <c r="A305" s="30" t="s">
        <v>50</v>
      </c>
      <c r="B305" s="30" t="s">
        <v>51</v>
      </c>
      <c r="C305" s="30" t="s">
        <v>304</v>
      </c>
      <c r="D305" s="30" t="s">
        <v>305</v>
      </c>
      <c r="E305" s="30">
        <v>11</v>
      </c>
      <c r="F305" s="30">
        <v>36695720</v>
      </c>
      <c r="G305" s="30">
        <v>36674170</v>
      </c>
      <c r="H305" s="30" t="s">
        <v>112</v>
      </c>
      <c r="I305" s="30" t="s">
        <v>61</v>
      </c>
      <c r="J305" s="30">
        <v>6.1600000000000002E-2</v>
      </c>
      <c r="K305" s="30">
        <v>2387</v>
      </c>
      <c r="L305" s="89">
        <v>1.33E-8</v>
      </c>
      <c r="M305" s="90">
        <v>15.2873</v>
      </c>
      <c r="N305" s="90">
        <v>2.6909999999999998</v>
      </c>
      <c r="O305" s="30">
        <v>78.3</v>
      </c>
      <c r="P305" s="90">
        <v>0.90649999999999997</v>
      </c>
      <c r="Q305" s="30" t="s">
        <v>306</v>
      </c>
      <c r="R305" s="30">
        <v>138932</v>
      </c>
      <c r="S305" s="30" t="s">
        <v>75</v>
      </c>
      <c r="T305" s="30">
        <v>0.80100000000000005</v>
      </c>
      <c r="U305" s="89">
        <v>0.14435600000000001</v>
      </c>
      <c r="V305" s="90">
        <v>7.6866450000000004</v>
      </c>
    </row>
    <row r="306" spans="1:22" x14ac:dyDescent="0.2">
      <c r="A306" s="30" t="s">
        <v>50</v>
      </c>
      <c r="B306" s="30" t="s">
        <v>51</v>
      </c>
      <c r="C306" s="30" t="s">
        <v>96</v>
      </c>
      <c r="D306" s="30" t="s">
        <v>97</v>
      </c>
      <c r="E306" s="30">
        <v>1</v>
      </c>
      <c r="F306" s="30">
        <v>211817405</v>
      </c>
      <c r="G306" s="30">
        <v>211644063</v>
      </c>
      <c r="H306" s="30" t="s">
        <v>54</v>
      </c>
      <c r="I306" s="30" t="s">
        <v>61</v>
      </c>
      <c r="J306" s="30">
        <v>4.9099999999999998E-2</v>
      </c>
      <c r="K306" s="30">
        <v>2387</v>
      </c>
      <c r="L306" s="89">
        <v>3.84E-9</v>
      </c>
      <c r="M306" s="90">
        <v>-12.6066</v>
      </c>
      <c r="N306" s="90">
        <v>2.14</v>
      </c>
      <c r="O306" s="30">
        <v>80.8</v>
      </c>
      <c r="P306" s="90">
        <v>0.98253999999999997</v>
      </c>
      <c r="Q306" s="30" t="s">
        <v>98</v>
      </c>
      <c r="R306" s="30">
        <v>0</v>
      </c>
      <c r="S306" s="30" t="s">
        <v>57</v>
      </c>
      <c r="T306" s="30">
        <v>0.55600000000000005</v>
      </c>
      <c r="U306" s="89">
        <v>0.144896</v>
      </c>
      <c r="V306" s="90">
        <v>6.353167</v>
      </c>
    </row>
    <row r="307" spans="1:22" x14ac:dyDescent="0.2">
      <c r="A307" s="30" t="s">
        <v>50</v>
      </c>
      <c r="B307" s="30" t="s">
        <v>610</v>
      </c>
      <c r="C307" s="30" t="s">
        <v>925</v>
      </c>
      <c r="D307" s="30" t="s">
        <v>926</v>
      </c>
      <c r="E307" s="30">
        <v>15</v>
      </c>
      <c r="F307" s="30">
        <v>24139891</v>
      </c>
      <c r="G307" s="30">
        <v>23894744</v>
      </c>
      <c r="H307" s="30" t="s">
        <v>60</v>
      </c>
      <c r="I307" s="30" t="s">
        <v>61</v>
      </c>
      <c r="J307" s="30">
        <v>0.92320000000000002</v>
      </c>
      <c r="K307" s="30">
        <v>2387</v>
      </c>
      <c r="L307" s="89">
        <v>2.83E-46</v>
      </c>
      <c r="M307" s="90">
        <v>-0.23089999999999999</v>
      </c>
      <c r="N307" s="90">
        <v>1.6E-2</v>
      </c>
      <c r="O307" s="30">
        <v>83.6</v>
      </c>
      <c r="P307" s="90">
        <v>0.91654999999999998</v>
      </c>
      <c r="Q307" s="30" t="s">
        <v>927</v>
      </c>
      <c r="R307" s="30">
        <v>0</v>
      </c>
      <c r="S307" s="30" t="s">
        <v>79</v>
      </c>
      <c r="T307" s="30">
        <v>0.36199999999999999</v>
      </c>
      <c r="U307" s="89">
        <v>0.14652499999999999</v>
      </c>
      <c r="V307" s="90">
        <v>0.37931399999999998</v>
      </c>
    </row>
    <row r="308" spans="1:22" x14ac:dyDescent="0.2">
      <c r="A308" s="30" t="s">
        <v>50</v>
      </c>
      <c r="B308" s="30" t="s">
        <v>51</v>
      </c>
      <c r="C308" s="30" t="s">
        <v>416</v>
      </c>
      <c r="D308" s="30" t="s">
        <v>417</v>
      </c>
      <c r="E308" s="30">
        <v>20</v>
      </c>
      <c r="F308" s="30">
        <v>58418499</v>
      </c>
      <c r="G308" s="30">
        <v>59843444</v>
      </c>
      <c r="H308" s="30" t="s">
        <v>61</v>
      </c>
      <c r="I308" s="30" t="s">
        <v>418</v>
      </c>
      <c r="J308" s="30">
        <v>4.6800000000000001E-2</v>
      </c>
      <c r="K308" s="30">
        <v>2387</v>
      </c>
      <c r="L308" s="89">
        <v>4.96E-19</v>
      </c>
      <c r="M308" s="90">
        <v>15.3757</v>
      </c>
      <c r="N308" s="90">
        <v>1.7250000000000001</v>
      </c>
      <c r="O308" s="30">
        <v>62.6</v>
      </c>
      <c r="P308" s="90">
        <v>0.93697142899999997</v>
      </c>
      <c r="Q308" s="30" t="s">
        <v>419</v>
      </c>
      <c r="R308" s="30">
        <v>89667</v>
      </c>
      <c r="S308" s="30" t="s">
        <v>75</v>
      </c>
      <c r="T308" s="30">
        <v>1.821</v>
      </c>
      <c r="U308" s="89">
        <v>0.14658099999999999</v>
      </c>
      <c r="V308" s="90">
        <v>7.4078660000000003</v>
      </c>
    </row>
    <row r="309" spans="1:22" x14ac:dyDescent="0.2">
      <c r="A309" s="30" t="s">
        <v>1039</v>
      </c>
      <c r="B309" s="30" t="s">
        <v>446</v>
      </c>
      <c r="C309" s="30" t="s">
        <v>1073</v>
      </c>
      <c r="D309" s="30" t="s">
        <v>1074</v>
      </c>
      <c r="E309" s="30">
        <v>12</v>
      </c>
      <c r="F309" s="30">
        <v>95043644</v>
      </c>
      <c r="G309" s="30">
        <v>94649868</v>
      </c>
      <c r="H309" s="30" t="s">
        <v>54</v>
      </c>
      <c r="I309" s="30" t="s">
        <v>112</v>
      </c>
      <c r="J309" s="30">
        <v>2.2200000000000001E-2</v>
      </c>
      <c r="K309" s="30">
        <v>15789</v>
      </c>
      <c r="L309" s="89">
        <v>3.4199999999999999E-24</v>
      </c>
      <c r="M309" s="90">
        <v>-8.6922999999999995</v>
      </c>
      <c r="N309" s="90">
        <v>0.85699999999999998</v>
      </c>
      <c r="O309" s="30">
        <v>84.3</v>
      </c>
      <c r="P309" s="90">
        <v>0.96376190500000003</v>
      </c>
      <c r="Q309" s="30" t="s">
        <v>1075</v>
      </c>
      <c r="R309" s="30">
        <v>0</v>
      </c>
      <c r="S309" s="30" t="s">
        <v>57</v>
      </c>
      <c r="T309" s="30">
        <v>5.7249999999999996</v>
      </c>
      <c r="U309" s="89">
        <v>0.14755399999999999</v>
      </c>
      <c r="V309" s="90">
        <v>2.9119169999999999</v>
      </c>
    </row>
    <row r="310" spans="1:22" x14ac:dyDescent="0.2">
      <c r="A310" s="30" t="s">
        <v>50</v>
      </c>
      <c r="B310" s="30" t="s">
        <v>610</v>
      </c>
      <c r="C310" s="30" t="s">
        <v>991</v>
      </c>
      <c r="D310" s="30" t="s">
        <v>992</v>
      </c>
      <c r="E310" s="30">
        <v>18</v>
      </c>
      <c r="F310" s="30">
        <v>63633369</v>
      </c>
      <c r="G310" s="30">
        <v>65966133</v>
      </c>
      <c r="H310" s="30" t="s">
        <v>54</v>
      </c>
      <c r="I310" s="30" t="s">
        <v>61</v>
      </c>
      <c r="J310" s="30">
        <v>0.93489999999999995</v>
      </c>
      <c r="K310" s="30">
        <v>2387</v>
      </c>
      <c r="L310" s="89">
        <v>9.9899999999999993E-25</v>
      </c>
      <c r="M310" s="90">
        <v>-2.7948</v>
      </c>
      <c r="N310" s="90">
        <v>0.27200000000000002</v>
      </c>
      <c r="O310" s="30">
        <v>85.2</v>
      </c>
      <c r="P310" s="90">
        <v>0.9738</v>
      </c>
      <c r="Q310" s="30" t="s">
        <v>993</v>
      </c>
      <c r="R310" s="30">
        <v>11828</v>
      </c>
      <c r="S310" s="30" t="s">
        <v>75</v>
      </c>
      <c r="T310" s="30">
        <v>0.69399999999999995</v>
      </c>
      <c r="U310" s="89">
        <v>0.15182999999999999</v>
      </c>
      <c r="V310" s="90">
        <v>1.2969040000000001</v>
      </c>
    </row>
    <row r="311" spans="1:22" x14ac:dyDescent="0.2">
      <c r="A311" s="30" t="s">
        <v>50</v>
      </c>
      <c r="B311" s="30" t="s">
        <v>610</v>
      </c>
      <c r="C311" s="30" t="s">
        <v>972</v>
      </c>
      <c r="D311" s="30" t="s">
        <v>973</v>
      </c>
      <c r="E311" s="30">
        <v>16</v>
      </c>
      <c r="F311" s="30">
        <v>83579209</v>
      </c>
      <c r="G311" s="30">
        <v>83545604</v>
      </c>
      <c r="H311" s="30" t="s">
        <v>974</v>
      </c>
      <c r="I311" s="30" t="s">
        <v>112</v>
      </c>
      <c r="J311" s="30">
        <v>0.90459999999999996</v>
      </c>
      <c r="K311" s="30">
        <v>2387</v>
      </c>
      <c r="L311" s="89">
        <v>1.2E-20</v>
      </c>
      <c r="M311" s="90">
        <v>0.28170000000000001</v>
      </c>
      <c r="N311" s="90">
        <v>0.03</v>
      </c>
      <c r="O311" s="30">
        <v>88.5</v>
      </c>
      <c r="P311" s="90">
        <v>0.98885000000000001</v>
      </c>
      <c r="Q311" s="30" t="s">
        <v>975</v>
      </c>
      <c r="R311" s="30">
        <v>0</v>
      </c>
      <c r="S311" s="30" t="s">
        <v>57</v>
      </c>
      <c r="T311" s="30">
        <v>1.611</v>
      </c>
      <c r="U311" s="89">
        <v>0.15249099999999999</v>
      </c>
      <c r="V311" s="90">
        <v>0.134352</v>
      </c>
    </row>
    <row r="312" spans="1:22" x14ac:dyDescent="0.2">
      <c r="A312" s="30" t="s">
        <v>50</v>
      </c>
      <c r="B312" s="30" t="s">
        <v>610</v>
      </c>
      <c r="C312" s="30" t="s">
        <v>900</v>
      </c>
      <c r="D312" s="30" t="s">
        <v>901</v>
      </c>
      <c r="E312" s="30">
        <v>13</v>
      </c>
      <c r="F312" s="30">
        <v>46438120</v>
      </c>
      <c r="G312" s="30">
        <v>45863985</v>
      </c>
      <c r="H312" s="30" t="s">
        <v>54</v>
      </c>
      <c r="I312" s="30" t="s">
        <v>112</v>
      </c>
      <c r="J312" s="30">
        <v>3.1800000000000002E-2</v>
      </c>
      <c r="K312" s="30">
        <v>4715</v>
      </c>
      <c r="L312" s="89">
        <v>3.8899999999999998E-8</v>
      </c>
      <c r="M312" s="90">
        <v>0.14069999999999999</v>
      </c>
      <c r="N312" s="90">
        <v>2.5999999999999999E-2</v>
      </c>
      <c r="O312" s="30">
        <v>82.1</v>
      </c>
      <c r="P312" s="90">
        <v>0.99337500000000001</v>
      </c>
      <c r="Q312" s="30" t="s">
        <v>902</v>
      </c>
      <c r="R312" s="30">
        <v>0</v>
      </c>
      <c r="S312" s="30" t="s">
        <v>57</v>
      </c>
      <c r="T312" s="30">
        <v>5.84</v>
      </c>
      <c r="U312" s="89">
        <v>0.16142300000000001</v>
      </c>
      <c r="V312" s="90">
        <v>7.3771000000000003E-2</v>
      </c>
    </row>
    <row r="313" spans="1:22" x14ac:dyDescent="0.2">
      <c r="A313" s="30" t="s">
        <v>50</v>
      </c>
      <c r="B313" s="30" t="s">
        <v>51</v>
      </c>
      <c r="C313" s="30" t="s">
        <v>186</v>
      </c>
      <c r="D313" s="30" t="s">
        <v>187</v>
      </c>
      <c r="E313" s="30">
        <v>5</v>
      </c>
      <c r="F313" s="30">
        <v>97675624</v>
      </c>
      <c r="G313" s="30">
        <v>98339920</v>
      </c>
      <c r="H313" s="30" t="s">
        <v>61</v>
      </c>
      <c r="I313" s="30" t="s">
        <v>94</v>
      </c>
      <c r="J313" s="30">
        <v>5.7799999999999997E-2</v>
      </c>
      <c r="K313" s="30">
        <v>2387</v>
      </c>
      <c r="L313" s="89">
        <v>1.5799999999999999E-21</v>
      </c>
      <c r="M313" s="90">
        <v>-21.949300000000001</v>
      </c>
      <c r="N313" s="90">
        <v>2.3029999999999999</v>
      </c>
      <c r="O313" s="30">
        <v>63</v>
      </c>
      <c r="P313" s="90">
        <v>0.98853333300000001</v>
      </c>
      <c r="Q313" s="30" t="s">
        <v>188</v>
      </c>
      <c r="R313" s="30">
        <v>0</v>
      </c>
      <c r="S313" s="30" t="s">
        <v>57</v>
      </c>
      <c r="T313" s="30">
        <v>0.104</v>
      </c>
      <c r="U313" s="89">
        <v>0.16264899999999999</v>
      </c>
      <c r="V313" s="90">
        <v>10.806134999999999</v>
      </c>
    </row>
    <row r="314" spans="1:22" x14ac:dyDescent="0.2">
      <c r="A314" s="30" t="s">
        <v>1039</v>
      </c>
      <c r="B314" s="30" t="s">
        <v>446</v>
      </c>
      <c r="C314" s="30" t="s">
        <v>1061</v>
      </c>
      <c r="D314" s="30" t="s">
        <v>1062</v>
      </c>
      <c r="E314" s="30">
        <v>6</v>
      </c>
      <c r="F314" s="30">
        <v>35419061</v>
      </c>
      <c r="G314" s="30">
        <v>35451284</v>
      </c>
      <c r="H314" s="30" t="s">
        <v>61</v>
      </c>
      <c r="I314" s="30" t="s">
        <v>94</v>
      </c>
      <c r="J314" s="30">
        <v>0.9748</v>
      </c>
      <c r="K314" s="30">
        <v>15303</v>
      </c>
      <c r="L314" s="89">
        <v>2.1100000000000001E-23</v>
      </c>
      <c r="M314" s="90">
        <v>-11.917899999999999</v>
      </c>
      <c r="N314" s="90">
        <v>1.196</v>
      </c>
      <c r="O314" s="30">
        <v>89.7</v>
      </c>
      <c r="P314" s="90">
        <v>0.98301739099999996</v>
      </c>
      <c r="Q314" s="30" t="s">
        <v>1063</v>
      </c>
      <c r="R314" s="30">
        <v>38825</v>
      </c>
      <c r="S314" s="30" t="s">
        <v>75</v>
      </c>
      <c r="T314" s="30">
        <v>0.39700000000000002</v>
      </c>
      <c r="U314" s="89">
        <v>0.16908699999999999</v>
      </c>
      <c r="V314" s="90">
        <v>4.3511600000000001</v>
      </c>
    </row>
    <row r="315" spans="1:22" x14ac:dyDescent="0.2">
      <c r="A315" s="30" t="s">
        <v>50</v>
      </c>
      <c r="B315" s="30" t="s">
        <v>51</v>
      </c>
      <c r="C315" s="30" t="s">
        <v>244</v>
      </c>
      <c r="D315" s="30" t="s">
        <v>245</v>
      </c>
      <c r="E315" s="30">
        <v>7</v>
      </c>
      <c r="F315" s="30">
        <v>79422398</v>
      </c>
      <c r="G315" s="30">
        <v>79793082</v>
      </c>
      <c r="H315" s="30" t="s">
        <v>54</v>
      </c>
      <c r="I315" s="30" t="s">
        <v>60</v>
      </c>
      <c r="J315" s="30">
        <v>4.0000000000000001E-3</v>
      </c>
      <c r="K315" s="30">
        <v>2387</v>
      </c>
      <c r="L315" s="89">
        <v>4.4499999999999998E-12</v>
      </c>
      <c r="M315" s="90">
        <v>17.859200000000001</v>
      </c>
      <c r="N315" s="90">
        <v>2.58</v>
      </c>
      <c r="O315" s="30">
        <v>88.6</v>
      </c>
      <c r="P315" s="90">
        <v>0.92552000000000001</v>
      </c>
      <c r="Q315" s="30" t="s">
        <v>246</v>
      </c>
      <c r="R315" s="30">
        <v>7653</v>
      </c>
      <c r="S315" s="30" t="s">
        <v>75</v>
      </c>
      <c r="T315" s="30">
        <v>1.782</v>
      </c>
      <c r="U315" s="89">
        <v>0.18082699999999999</v>
      </c>
      <c r="V315" s="90">
        <v>9.5426660000000005</v>
      </c>
    </row>
    <row r="316" spans="1:22" x14ac:dyDescent="0.2">
      <c r="A316" s="30" t="s">
        <v>50</v>
      </c>
      <c r="B316" s="30" t="s">
        <v>446</v>
      </c>
      <c r="C316" s="30" t="s">
        <v>435</v>
      </c>
      <c r="D316" s="30" t="s">
        <v>436</v>
      </c>
      <c r="E316" s="30">
        <v>22</v>
      </c>
      <c r="F316" s="30">
        <v>42176910</v>
      </c>
      <c r="G316" s="30">
        <v>41780906</v>
      </c>
      <c r="H316" s="30" t="s">
        <v>437</v>
      </c>
      <c r="I316" s="30" t="s">
        <v>112</v>
      </c>
      <c r="J316" s="30">
        <v>0.79020000000000001</v>
      </c>
      <c r="K316" s="30">
        <v>2387</v>
      </c>
      <c r="L316" s="89">
        <v>6.7400000000000003E-9</v>
      </c>
      <c r="M316" s="90">
        <v>22.522400000000001</v>
      </c>
      <c r="N316" s="90">
        <v>3.8849999999999998</v>
      </c>
      <c r="O316" s="30">
        <v>87.9</v>
      </c>
      <c r="P316" s="90">
        <v>0.99429999999999996</v>
      </c>
      <c r="Q316" s="30" t="s">
        <v>438</v>
      </c>
      <c r="R316" s="30">
        <v>21556</v>
      </c>
      <c r="S316" s="30" t="s">
        <v>75</v>
      </c>
      <c r="T316" s="30">
        <v>2.1309999999999998</v>
      </c>
      <c r="U316" s="89">
        <v>0.18395700000000001</v>
      </c>
      <c r="V316" s="90">
        <v>12.803837</v>
      </c>
    </row>
    <row r="317" spans="1:22" x14ac:dyDescent="0.2">
      <c r="A317" s="30" t="s">
        <v>50</v>
      </c>
      <c r="B317" s="30" t="s">
        <v>51</v>
      </c>
      <c r="C317" s="30" t="s">
        <v>215</v>
      </c>
      <c r="D317" s="30" t="s">
        <v>216</v>
      </c>
      <c r="E317" s="30">
        <v>6</v>
      </c>
      <c r="F317" s="30">
        <v>107112636</v>
      </c>
      <c r="G317" s="30">
        <v>106664761</v>
      </c>
      <c r="H317" s="30" t="s">
        <v>54</v>
      </c>
      <c r="I317" s="30" t="s">
        <v>61</v>
      </c>
      <c r="J317" s="30">
        <v>6.0299999999999999E-2</v>
      </c>
      <c r="K317" s="30">
        <v>2387</v>
      </c>
      <c r="L317" s="89">
        <v>4.9299999999999998E-21</v>
      </c>
      <c r="M317" s="90">
        <v>10.919600000000001</v>
      </c>
      <c r="N317" s="90">
        <v>1.1599999999999999</v>
      </c>
      <c r="O317" s="30">
        <v>67.5</v>
      </c>
      <c r="P317" s="90">
        <v>0.94020000000000004</v>
      </c>
      <c r="Q317" s="30" t="s">
        <v>217</v>
      </c>
      <c r="R317" s="30">
        <v>4198</v>
      </c>
      <c r="S317" s="30" t="s">
        <v>75</v>
      </c>
      <c r="T317" s="30">
        <v>1.4470000000000001</v>
      </c>
      <c r="U317" s="89">
        <v>0.18839900000000001</v>
      </c>
      <c r="V317" s="90">
        <v>5.5186219999999997</v>
      </c>
    </row>
    <row r="318" spans="1:22" x14ac:dyDescent="0.2">
      <c r="A318" s="30" t="s">
        <v>50</v>
      </c>
      <c r="B318" s="30" t="s">
        <v>610</v>
      </c>
      <c r="C318" s="30" t="s">
        <v>638</v>
      </c>
      <c r="D318" s="30" t="s">
        <v>639</v>
      </c>
      <c r="E318" s="30">
        <v>1</v>
      </c>
      <c r="F318" s="30">
        <v>238624326</v>
      </c>
      <c r="G318" s="30">
        <v>238461026</v>
      </c>
      <c r="H318" s="30" t="s">
        <v>61</v>
      </c>
      <c r="I318" s="30" t="s">
        <v>94</v>
      </c>
      <c r="J318" s="30">
        <v>0.94899999999999995</v>
      </c>
      <c r="K318" s="30">
        <v>2387</v>
      </c>
      <c r="L318" s="89">
        <v>2.31E-11</v>
      </c>
      <c r="M318" s="90">
        <v>0.54400000000000004</v>
      </c>
      <c r="N318" s="90">
        <v>8.1000000000000003E-2</v>
      </c>
      <c r="O318" s="30">
        <v>30.5</v>
      </c>
      <c r="P318" s="90">
        <v>0.97677499999999995</v>
      </c>
      <c r="Q318" s="30" t="s">
        <v>640</v>
      </c>
      <c r="R318" s="30">
        <v>2816</v>
      </c>
      <c r="S318" s="30" t="s">
        <v>75</v>
      </c>
      <c r="T318" s="30">
        <v>12.76</v>
      </c>
      <c r="U318" s="89">
        <v>0.18848200000000001</v>
      </c>
      <c r="V318" s="90">
        <v>0.31653100000000001</v>
      </c>
    </row>
    <row r="319" spans="1:22" x14ac:dyDescent="0.2">
      <c r="A319" s="30" t="s">
        <v>50</v>
      </c>
      <c r="B319" s="30" t="s">
        <v>446</v>
      </c>
      <c r="C319" s="30" t="s">
        <v>576</v>
      </c>
      <c r="D319" s="30" t="s">
        <v>577</v>
      </c>
      <c r="E319" s="30">
        <v>13</v>
      </c>
      <c r="F319" s="30">
        <v>46783294</v>
      </c>
      <c r="G319" s="30">
        <v>46209159</v>
      </c>
      <c r="H319" s="30" t="s">
        <v>60</v>
      </c>
      <c r="I319" s="30" t="s">
        <v>73</v>
      </c>
      <c r="J319" s="30">
        <v>0.11749999999999999</v>
      </c>
      <c r="K319" s="30">
        <v>2387</v>
      </c>
      <c r="L319" s="89">
        <v>1.07E-8</v>
      </c>
      <c r="M319" s="90">
        <v>-12.943</v>
      </c>
      <c r="N319" s="90">
        <v>2.2629999999999999</v>
      </c>
      <c r="O319" s="30">
        <v>62.7</v>
      </c>
      <c r="P319" s="90">
        <v>0.97646666699999995</v>
      </c>
      <c r="Q319" s="30" t="s">
        <v>578</v>
      </c>
      <c r="R319" s="30">
        <v>0</v>
      </c>
      <c r="S319" s="30" t="s">
        <v>79</v>
      </c>
      <c r="T319" s="30">
        <v>0.14499999999999999</v>
      </c>
      <c r="U319" s="89">
        <v>0.19065699999999999</v>
      </c>
      <c r="V319" s="90">
        <v>6.8901870000000001</v>
      </c>
    </row>
    <row r="320" spans="1:22" x14ac:dyDescent="0.2">
      <c r="A320" s="30" t="s">
        <v>50</v>
      </c>
      <c r="B320" s="30" t="s">
        <v>610</v>
      </c>
      <c r="C320" s="30" t="s">
        <v>557</v>
      </c>
      <c r="D320" s="30" t="s">
        <v>558</v>
      </c>
      <c r="E320" s="30">
        <v>10</v>
      </c>
      <c r="F320" s="30">
        <v>129289607</v>
      </c>
      <c r="G320" s="30">
        <v>127491343</v>
      </c>
      <c r="H320" s="30" t="s">
        <v>54</v>
      </c>
      <c r="I320" s="30" t="s">
        <v>116</v>
      </c>
      <c r="J320" s="30">
        <v>0.27900000000000003</v>
      </c>
      <c r="K320" s="30">
        <v>2387</v>
      </c>
      <c r="L320" s="89">
        <v>1.8900000000000001E-11</v>
      </c>
      <c r="M320" s="90">
        <v>0.34470000000000001</v>
      </c>
      <c r="N320" s="90">
        <v>5.0999999999999997E-2</v>
      </c>
      <c r="O320" s="30">
        <v>89.6</v>
      </c>
      <c r="P320" s="90">
        <v>0.97466666700000004</v>
      </c>
      <c r="Q320" s="30" t="s">
        <v>559</v>
      </c>
      <c r="R320" s="30">
        <v>23096</v>
      </c>
      <c r="S320" s="30" t="s">
        <v>75</v>
      </c>
      <c r="T320" s="30">
        <v>1.6990000000000001</v>
      </c>
      <c r="U320" s="89">
        <v>0.19322300000000001</v>
      </c>
      <c r="V320" s="90">
        <v>0.19136</v>
      </c>
    </row>
    <row r="321" spans="1:22" x14ac:dyDescent="0.2">
      <c r="A321" s="30" t="s">
        <v>50</v>
      </c>
      <c r="B321" s="30" t="s">
        <v>610</v>
      </c>
      <c r="C321" s="30" t="s">
        <v>416</v>
      </c>
      <c r="D321" s="30" t="s">
        <v>417</v>
      </c>
      <c r="E321" s="30">
        <v>20</v>
      </c>
      <c r="F321" s="30">
        <v>58418499</v>
      </c>
      <c r="G321" s="30">
        <v>59843444</v>
      </c>
      <c r="H321" s="30" t="s">
        <v>61</v>
      </c>
      <c r="I321" s="30" t="s">
        <v>418</v>
      </c>
      <c r="J321" s="30">
        <v>4.65E-2</v>
      </c>
      <c r="K321" s="30">
        <v>2387</v>
      </c>
      <c r="L321" s="89">
        <v>1.93E-14</v>
      </c>
      <c r="M321" s="90">
        <v>0.50790000000000002</v>
      </c>
      <c r="N321" s="90">
        <v>6.6000000000000003E-2</v>
      </c>
      <c r="O321" s="30">
        <v>82.3</v>
      </c>
      <c r="P321" s="90">
        <v>0.93697142899999997</v>
      </c>
      <c r="Q321" s="30" t="s">
        <v>419</v>
      </c>
      <c r="R321" s="30">
        <v>0</v>
      </c>
      <c r="S321" s="30" t="s">
        <v>79</v>
      </c>
      <c r="T321" s="30">
        <v>1.452</v>
      </c>
      <c r="U321" s="89">
        <v>0.19334699999999999</v>
      </c>
      <c r="V321" s="90">
        <v>0.25865899999999997</v>
      </c>
    </row>
    <row r="322" spans="1:22" x14ac:dyDescent="0.2">
      <c r="A322" s="30" t="s">
        <v>1039</v>
      </c>
      <c r="B322" s="30" t="s">
        <v>51</v>
      </c>
      <c r="C322" s="30" t="s">
        <v>1040</v>
      </c>
      <c r="D322" s="30" t="s">
        <v>1041</v>
      </c>
      <c r="E322" s="30">
        <v>1</v>
      </c>
      <c r="F322" s="30">
        <v>181526763</v>
      </c>
      <c r="G322" s="30">
        <v>181557627</v>
      </c>
      <c r="H322" s="30" t="s">
        <v>112</v>
      </c>
      <c r="I322" s="30" t="s">
        <v>61</v>
      </c>
      <c r="J322" s="30">
        <v>0.98170000000000002</v>
      </c>
      <c r="K322" s="30">
        <v>41303</v>
      </c>
      <c r="L322" s="89">
        <v>1.0099999999999999E-12</v>
      </c>
      <c r="M322" s="90">
        <v>6.07</v>
      </c>
      <c r="N322" s="90">
        <v>0.85099999999999998</v>
      </c>
      <c r="O322" s="30">
        <v>87.9</v>
      </c>
      <c r="P322" s="90">
        <v>0.88869523800000005</v>
      </c>
      <c r="Q322" s="30" t="s">
        <v>78</v>
      </c>
      <c r="R322" s="30">
        <v>0</v>
      </c>
      <c r="S322" s="30" t="s">
        <v>57</v>
      </c>
      <c r="T322" s="30">
        <v>2.056</v>
      </c>
      <c r="U322" s="89">
        <v>0.19612399999999999</v>
      </c>
      <c r="V322" s="90">
        <v>2.7552919999999999</v>
      </c>
    </row>
    <row r="323" spans="1:22" x14ac:dyDescent="0.2">
      <c r="A323" s="30" t="s">
        <v>50</v>
      </c>
      <c r="B323" s="30" t="s">
        <v>610</v>
      </c>
      <c r="C323" s="30" t="s">
        <v>447</v>
      </c>
      <c r="D323" s="30" t="s">
        <v>448</v>
      </c>
      <c r="E323" s="30">
        <v>1</v>
      </c>
      <c r="F323" s="30">
        <v>190027012</v>
      </c>
      <c r="G323" s="30">
        <v>190057882</v>
      </c>
      <c r="H323" s="30" t="s">
        <v>60</v>
      </c>
      <c r="I323" s="30" t="s">
        <v>73</v>
      </c>
      <c r="J323" s="30">
        <v>0.1371</v>
      </c>
      <c r="K323" s="30">
        <v>2387</v>
      </c>
      <c r="L323" s="89">
        <v>4.9799999999999999E-31</v>
      </c>
      <c r="M323" s="90">
        <v>0.4022</v>
      </c>
      <c r="N323" s="90">
        <v>3.5000000000000003E-2</v>
      </c>
      <c r="O323" s="30">
        <v>84.8</v>
      </c>
      <c r="P323" s="90">
        <v>0.93440000000000001</v>
      </c>
      <c r="Q323" s="30" t="s">
        <v>449</v>
      </c>
      <c r="R323" s="30">
        <v>40067</v>
      </c>
      <c r="S323" s="30" t="s">
        <v>75</v>
      </c>
      <c r="T323" s="30">
        <v>0.47399999999999998</v>
      </c>
      <c r="U323" s="89">
        <v>0.20056599999999999</v>
      </c>
      <c r="V323" s="90">
        <v>0.94477800000000001</v>
      </c>
    </row>
    <row r="324" spans="1:22" x14ac:dyDescent="0.2">
      <c r="A324" s="30" t="s">
        <v>50</v>
      </c>
      <c r="B324" s="30" t="s">
        <v>610</v>
      </c>
      <c r="C324" s="30" t="s">
        <v>820</v>
      </c>
      <c r="D324" s="30" t="s">
        <v>821</v>
      </c>
      <c r="E324" s="30">
        <v>8</v>
      </c>
      <c r="F324" s="30">
        <v>110855109</v>
      </c>
      <c r="G324" s="30">
        <v>109842880</v>
      </c>
      <c r="H324" s="30" t="s">
        <v>822</v>
      </c>
      <c r="I324" s="30" t="s">
        <v>112</v>
      </c>
      <c r="J324" s="30">
        <v>0.9607</v>
      </c>
      <c r="K324" s="30">
        <v>2387</v>
      </c>
      <c r="L324" s="89">
        <v>2.0300000000000001E-115</v>
      </c>
      <c r="M324" s="90">
        <v>-1.4683999999999999</v>
      </c>
      <c r="N324" s="90">
        <v>6.4000000000000001E-2</v>
      </c>
      <c r="O324" s="30">
        <v>74.900000000000006</v>
      </c>
      <c r="P324" s="90">
        <v>0.97550000000000003</v>
      </c>
      <c r="Q324" s="30" t="s">
        <v>823</v>
      </c>
      <c r="R324" s="30">
        <v>150657</v>
      </c>
      <c r="S324" s="30" t="s">
        <v>75</v>
      </c>
      <c r="T324" s="30">
        <v>0.874</v>
      </c>
      <c r="U324" s="89">
        <v>0.20221700000000001</v>
      </c>
      <c r="V324" s="90">
        <v>0.72104100000000004</v>
      </c>
    </row>
    <row r="325" spans="1:22" x14ac:dyDescent="0.2">
      <c r="A325" s="30" t="s">
        <v>1039</v>
      </c>
      <c r="B325" s="30" t="s">
        <v>610</v>
      </c>
      <c r="C325" s="30" t="s">
        <v>824</v>
      </c>
      <c r="D325" s="30" t="s">
        <v>825</v>
      </c>
      <c r="E325" s="30">
        <v>8</v>
      </c>
      <c r="F325" s="30">
        <v>117889441</v>
      </c>
      <c r="G325" s="30">
        <v>116877202</v>
      </c>
      <c r="H325" s="30" t="s">
        <v>54</v>
      </c>
      <c r="I325" s="30" t="s">
        <v>61</v>
      </c>
      <c r="J325" s="30">
        <v>0.96599999999999997</v>
      </c>
      <c r="K325" s="30">
        <v>16627</v>
      </c>
      <c r="L325" s="89">
        <v>2.1799999999999999E-14</v>
      </c>
      <c r="M325" s="90">
        <v>-9.69E-2</v>
      </c>
      <c r="N325" s="90">
        <v>1.2999999999999999E-2</v>
      </c>
      <c r="O325" s="30">
        <v>84.1</v>
      </c>
      <c r="P325" s="90">
        <v>0.93688749999999998</v>
      </c>
      <c r="Q325" s="30" t="s">
        <v>826</v>
      </c>
      <c r="R325" s="30">
        <v>0</v>
      </c>
      <c r="S325" s="30" t="s">
        <v>57</v>
      </c>
      <c r="T325" s="30">
        <v>8.2579999999999991</v>
      </c>
      <c r="U325" s="89">
        <v>0.20796200000000001</v>
      </c>
      <c r="V325" s="90">
        <v>3.7519999999999998E-2</v>
      </c>
    </row>
    <row r="326" spans="1:22" x14ac:dyDescent="0.2">
      <c r="A326" s="30" t="s">
        <v>50</v>
      </c>
      <c r="B326" s="30" t="s">
        <v>610</v>
      </c>
      <c r="C326" s="30" t="s">
        <v>928</v>
      </c>
      <c r="D326" s="30" t="s">
        <v>929</v>
      </c>
      <c r="E326" s="30">
        <v>15</v>
      </c>
      <c r="F326" s="30">
        <v>26545414</v>
      </c>
      <c r="G326" s="30">
        <v>26300267</v>
      </c>
      <c r="H326" s="30" t="s">
        <v>61</v>
      </c>
      <c r="I326" s="30" t="s">
        <v>94</v>
      </c>
      <c r="J326" s="30">
        <v>5.8599999999999999E-2</v>
      </c>
      <c r="K326" s="30">
        <v>2387</v>
      </c>
      <c r="L326" s="89">
        <v>2.1999999999999998E-9</v>
      </c>
      <c r="M326" s="90">
        <v>-0.2525</v>
      </c>
      <c r="N326" s="90">
        <v>4.2000000000000003E-2</v>
      </c>
      <c r="O326" s="30">
        <v>81.8</v>
      </c>
      <c r="P326" s="90">
        <v>0.95983333299999996</v>
      </c>
      <c r="Q326" s="30" t="s">
        <v>930</v>
      </c>
      <c r="R326" s="30">
        <v>4879</v>
      </c>
      <c r="S326" s="30" t="s">
        <v>75</v>
      </c>
      <c r="T326" s="30">
        <v>6.0810000000000004</v>
      </c>
      <c r="U326" s="89">
        <v>0.208122</v>
      </c>
      <c r="V326" s="90">
        <v>0.137488</v>
      </c>
    </row>
    <row r="327" spans="1:22" x14ac:dyDescent="0.2">
      <c r="A327" s="30" t="s">
        <v>50</v>
      </c>
      <c r="B327" s="30" t="s">
        <v>51</v>
      </c>
      <c r="C327" s="30" t="s">
        <v>281</v>
      </c>
      <c r="D327" s="30" t="s">
        <v>282</v>
      </c>
      <c r="E327" s="30">
        <v>10</v>
      </c>
      <c r="F327" s="30">
        <v>19953480</v>
      </c>
      <c r="G327" s="30">
        <v>19664551</v>
      </c>
      <c r="H327" s="30" t="s">
        <v>61</v>
      </c>
      <c r="I327" s="30" t="s">
        <v>283</v>
      </c>
      <c r="J327" s="30">
        <v>0.28670000000000001</v>
      </c>
      <c r="K327" s="30">
        <v>2387</v>
      </c>
      <c r="L327" s="89">
        <v>9.4500000000000002E-9</v>
      </c>
      <c r="M327" s="90">
        <v>15.382099999999999</v>
      </c>
      <c r="N327" s="90">
        <v>2.68</v>
      </c>
      <c r="O327" s="30">
        <v>30.5</v>
      </c>
      <c r="P327" s="90">
        <v>0.99868571399999995</v>
      </c>
      <c r="Q327" s="30" t="s">
        <v>284</v>
      </c>
      <c r="R327" s="30">
        <v>103018</v>
      </c>
      <c r="S327" s="30" t="s">
        <v>75</v>
      </c>
      <c r="T327" s="30">
        <v>3.2330000000000001</v>
      </c>
      <c r="U327" s="89">
        <v>0.21374099999999999</v>
      </c>
      <c r="V327" s="90">
        <v>9.3680459999999997</v>
      </c>
    </row>
    <row r="328" spans="1:22" x14ac:dyDescent="0.2">
      <c r="A328" s="30" t="s">
        <v>1039</v>
      </c>
      <c r="B328" s="30" t="s">
        <v>610</v>
      </c>
      <c r="C328" s="30" t="s">
        <v>1122</v>
      </c>
      <c r="D328" s="30" t="s">
        <v>1123</v>
      </c>
      <c r="E328" s="30">
        <v>6</v>
      </c>
      <c r="F328" s="30">
        <v>102938141</v>
      </c>
      <c r="G328" s="30">
        <v>102490266</v>
      </c>
      <c r="H328" s="30" t="s">
        <v>60</v>
      </c>
      <c r="I328" s="30" t="s">
        <v>73</v>
      </c>
      <c r="J328" s="30">
        <v>1.2500000000000001E-2</v>
      </c>
      <c r="K328" s="30">
        <v>17320</v>
      </c>
      <c r="L328" s="89">
        <v>2.22E-8</v>
      </c>
      <c r="M328" s="90">
        <v>-0.1016</v>
      </c>
      <c r="N328" s="90">
        <v>1.7999999999999999E-2</v>
      </c>
      <c r="O328" s="30">
        <v>64</v>
      </c>
      <c r="P328" s="90">
        <v>0.89705999999999997</v>
      </c>
      <c r="Q328" s="30" t="s">
        <v>1124</v>
      </c>
      <c r="R328" s="30">
        <v>0</v>
      </c>
      <c r="S328" s="30" t="s">
        <v>57</v>
      </c>
      <c r="T328" s="30">
        <v>0.35699999999999998</v>
      </c>
      <c r="U328" s="89">
        <v>0.218889</v>
      </c>
      <c r="V328" s="90">
        <v>3.9491999999999999E-2</v>
      </c>
    </row>
    <row r="329" spans="1:22" x14ac:dyDescent="0.2">
      <c r="A329" s="30" t="s">
        <v>50</v>
      </c>
      <c r="B329" s="30" t="s">
        <v>446</v>
      </c>
      <c r="C329" s="30" t="s">
        <v>504</v>
      </c>
      <c r="D329" s="30" t="s">
        <v>505</v>
      </c>
      <c r="E329" s="30">
        <v>4</v>
      </c>
      <c r="F329" s="30">
        <v>12342818</v>
      </c>
      <c r="G329" s="30">
        <v>12341194</v>
      </c>
      <c r="H329" s="30" t="s">
        <v>61</v>
      </c>
      <c r="I329" s="30" t="s">
        <v>94</v>
      </c>
      <c r="J329" s="30">
        <v>9.6799999999999997E-2</v>
      </c>
      <c r="K329" s="30">
        <v>2387</v>
      </c>
      <c r="L329" s="89">
        <v>1.1399999999999999E-18</v>
      </c>
      <c r="M329" s="90">
        <v>22.620999999999999</v>
      </c>
      <c r="N329" s="90">
        <v>2.5649999999999999</v>
      </c>
      <c r="O329" s="30">
        <v>88.7</v>
      </c>
      <c r="P329" s="90">
        <v>0.96709999999999996</v>
      </c>
      <c r="Q329" s="30" t="s">
        <v>506</v>
      </c>
      <c r="R329" s="30">
        <v>33916</v>
      </c>
      <c r="S329" s="30" t="s">
        <v>75</v>
      </c>
      <c r="T329" s="30">
        <v>0.57699999999999996</v>
      </c>
      <c r="U329" s="89">
        <v>0.22592499999999999</v>
      </c>
      <c r="V329" s="90">
        <v>11.922342</v>
      </c>
    </row>
    <row r="330" spans="1:22" x14ac:dyDescent="0.2">
      <c r="A330" s="30" t="s">
        <v>50</v>
      </c>
      <c r="B330" s="30" t="s">
        <v>610</v>
      </c>
      <c r="C330" s="30" t="s">
        <v>876</v>
      </c>
      <c r="D330" s="30" t="s">
        <v>877</v>
      </c>
      <c r="E330" s="30">
        <v>11</v>
      </c>
      <c r="F330" s="30">
        <v>107151031</v>
      </c>
      <c r="G330" s="30">
        <v>107280305</v>
      </c>
      <c r="H330" s="30" t="s">
        <v>60</v>
      </c>
      <c r="I330" s="30" t="s">
        <v>112</v>
      </c>
      <c r="J330" s="30">
        <v>0.90439999999999998</v>
      </c>
      <c r="K330" s="30">
        <v>2387</v>
      </c>
      <c r="L330" s="89">
        <v>1.2200000000000001E-13</v>
      </c>
      <c r="M330" s="90">
        <v>-0.38840000000000002</v>
      </c>
      <c r="N330" s="90">
        <v>5.1999999999999998E-2</v>
      </c>
      <c r="O330" s="30">
        <v>85.1</v>
      </c>
      <c r="P330" s="90">
        <v>0.99077499999999996</v>
      </c>
      <c r="Q330" s="30" t="s">
        <v>878</v>
      </c>
      <c r="R330" s="30">
        <v>73754</v>
      </c>
      <c r="S330" s="30" t="s">
        <v>75</v>
      </c>
      <c r="T330" s="30">
        <v>1.4410000000000001</v>
      </c>
      <c r="U330" s="89">
        <v>0.235318</v>
      </c>
      <c r="V330" s="90">
        <v>0.210537</v>
      </c>
    </row>
    <row r="331" spans="1:22" x14ac:dyDescent="0.2">
      <c r="A331" s="30" t="s">
        <v>50</v>
      </c>
      <c r="B331" s="30" t="s">
        <v>610</v>
      </c>
      <c r="C331" s="30" t="s">
        <v>677</v>
      </c>
      <c r="D331" s="30" t="s">
        <v>678</v>
      </c>
      <c r="E331" s="30">
        <v>3</v>
      </c>
      <c r="F331" s="30">
        <v>102498492</v>
      </c>
      <c r="G331" s="30">
        <v>102779648</v>
      </c>
      <c r="H331" s="30" t="s">
        <v>54</v>
      </c>
      <c r="I331" s="30" t="s">
        <v>112</v>
      </c>
      <c r="J331" s="30">
        <v>0.97309999999999997</v>
      </c>
      <c r="K331" s="30">
        <v>4142</v>
      </c>
      <c r="L331" s="89">
        <v>2.4299999999999999E-10</v>
      </c>
      <c r="M331" s="90">
        <v>0.23219999999999999</v>
      </c>
      <c r="N331" s="90">
        <v>3.6999999999999998E-2</v>
      </c>
      <c r="O331" s="30">
        <v>81.099999999999994</v>
      </c>
      <c r="P331" s="90">
        <v>0.98362000000000005</v>
      </c>
      <c r="Q331" s="30" t="s">
        <v>679</v>
      </c>
      <c r="R331" s="30">
        <v>0</v>
      </c>
      <c r="S331" s="30" t="s">
        <v>57</v>
      </c>
      <c r="T331" s="30">
        <v>1.3180000000000001</v>
      </c>
      <c r="U331" s="89">
        <v>0.23727699999999999</v>
      </c>
      <c r="V331" s="90">
        <v>9.8073999999999995E-2</v>
      </c>
    </row>
    <row r="332" spans="1:22" x14ac:dyDescent="0.2">
      <c r="A332" s="30" t="s">
        <v>1039</v>
      </c>
      <c r="B332" s="30" t="s">
        <v>610</v>
      </c>
      <c r="C332" s="30" t="s">
        <v>1131</v>
      </c>
      <c r="D332" s="30" t="s">
        <v>1132</v>
      </c>
      <c r="E332" s="30">
        <v>17</v>
      </c>
      <c r="F332" s="30">
        <v>2871282</v>
      </c>
      <c r="G332" s="30">
        <v>2967988</v>
      </c>
      <c r="H332" s="30" t="s">
        <v>112</v>
      </c>
      <c r="I332" s="30" t="s">
        <v>61</v>
      </c>
      <c r="J332" s="30">
        <v>4.24E-2</v>
      </c>
      <c r="K332" s="30">
        <v>14929</v>
      </c>
      <c r="L332" s="89">
        <v>6.63E-13</v>
      </c>
      <c r="M332" s="90">
        <v>0.13769999999999999</v>
      </c>
      <c r="N332" s="90">
        <v>1.9E-2</v>
      </c>
      <c r="O332" s="30">
        <v>87.8</v>
      </c>
      <c r="P332" s="90">
        <v>0.93742222200000003</v>
      </c>
      <c r="Q332" s="30" t="s">
        <v>1133</v>
      </c>
      <c r="R332" s="30">
        <v>0</v>
      </c>
      <c r="S332" s="30" t="s">
        <v>57</v>
      </c>
      <c r="T332" s="30">
        <v>2.056</v>
      </c>
      <c r="U332" s="89">
        <v>0.237515</v>
      </c>
      <c r="V332" s="90">
        <v>6.6822000000000006E-2</v>
      </c>
    </row>
    <row r="333" spans="1:22" x14ac:dyDescent="0.2">
      <c r="A333" s="30" t="s">
        <v>50</v>
      </c>
      <c r="B333" s="30" t="s">
        <v>446</v>
      </c>
      <c r="C333" s="30" t="s">
        <v>501</v>
      </c>
      <c r="D333" s="30" t="s">
        <v>502</v>
      </c>
      <c r="E333" s="30">
        <v>4</v>
      </c>
      <c r="F333" s="30">
        <v>5991937</v>
      </c>
      <c r="G333" s="30">
        <v>5990210</v>
      </c>
      <c r="H333" s="30" t="s">
        <v>54</v>
      </c>
      <c r="I333" s="30" t="s">
        <v>61</v>
      </c>
      <c r="J333" s="30">
        <v>0.1178</v>
      </c>
      <c r="K333" s="30">
        <v>2387</v>
      </c>
      <c r="L333" s="89">
        <v>4.9900000000000003E-9</v>
      </c>
      <c r="M333" s="90">
        <v>-16.758500000000002</v>
      </c>
      <c r="N333" s="90">
        <v>2.8660000000000001</v>
      </c>
      <c r="O333" s="30">
        <v>55.4</v>
      </c>
      <c r="P333" s="90">
        <v>0.96685714300000003</v>
      </c>
      <c r="Q333" s="30" t="s">
        <v>503</v>
      </c>
      <c r="R333" s="30">
        <v>0</v>
      </c>
      <c r="S333" s="30" t="s">
        <v>79</v>
      </c>
      <c r="T333" s="30">
        <v>1.6830000000000001</v>
      </c>
      <c r="U333" s="89">
        <v>0.240091</v>
      </c>
      <c r="V333" s="90">
        <v>9.6886209999999995</v>
      </c>
    </row>
    <row r="334" spans="1:22" x14ac:dyDescent="0.2">
      <c r="A334" s="30" t="s">
        <v>50</v>
      </c>
      <c r="B334" s="30" t="s">
        <v>610</v>
      </c>
      <c r="C334" s="30" t="s">
        <v>897</v>
      </c>
      <c r="D334" s="30" t="s">
        <v>898</v>
      </c>
      <c r="E334" s="30">
        <v>12</v>
      </c>
      <c r="F334" s="30">
        <v>130811813</v>
      </c>
      <c r="G334" s="30">
        <v>130327268</v>
      </c>
      <c r="H334" s="30" t="s">
        <v>61</v>
      </c>
      <c r="I334" s="30" t="s">
        <v>10069</v>
      </c>
      <c r="J334" s="30">
        <v>0.75719999999999998</v>
      </c>
      <c r="K334" s="30">
        <v>2387</v>
      </c>
      <c r="L334" s="89">
        <v>1.9000000000000001E-8</v>
      </c>
      <c r="M334" s="90">
        <v>0.30890000000000001</v>
      </c>
      <c r="N334" s="90">
        <v>5.5E-2</v>
      </c>
      <c r="O334" s="30">
        <v>89.7</v>
      </c>
      <c r="P334" s="90">
        <v>0.96342000000000005</v>
      </c>
      <c r="Q334" s="30" t="s">
        <v>899</v>
      </c>
      <c r="R334" s="30">
        <v>0</v>
      </c>
      <c r="S334" s="30" t="s">
        <v>79</v>
      </c>
      <c r="T334" s="30">
        <v>1.613</v>
      </c>
      <c r="U334" s="89">
        <v>0.24215800000000001</v>
      </c>
      <c r="V334" s="90">
        <v>0.19382199999999999</v>
      </c>
    </row>
    <row r="335" spans="1:22" x14ac:dyDescent="0.2">
      <c r="A335" s="30" t="s">
        <v>1039</v>
      </c>
      <c r="B335" s="30" t="s">
        <v>51</v>
      </c>
      <c r="C335" s="30" t="s">
        <v>1076</v>
      </c>
      <c r="D335" s="30" t="s">
        <v>1077</v>
      </c>
      <c r="E335" s="30">
        <v>14</v>
      </c>
      <c r="F335" s="30">
        <v>76792869</v>
      </c>
      <c r="G335" s="30">
        <v>76326526</v>
      </c>
      <c r="H335" s="30" t="s">
        <v>54</v>
      </c>
      <c r="I335" s="30" t="s">
        <v>61</v>
      </c>
      <c r="J335" s="30">
        <v>3.15E-2</v>
      </c>
      <c r="K335" s="30">
        <v>44107</v>
      </c>
      <c r="L335" s="89">
        <v>1.6200000000000001E-10</v>
      </c>
      <c r="M335" s="90">
        <v>-4.2845000000000004</v>
      </c>
      <c r="N335" s="90">
        <v>0.67</v>
      </c>
      <c r="O335" s="30">
        <v>69</v>
      </c>
      <c r="P335" s="90">
        <v>0.95966521699999996</v>
      </c>
      <c r="Q335" s="30" t="s">
        <v>1078</v>
      </c>
      <c r="R335" s="30">
        <v>56139</v>
      </c>
      <c r="S335" s="30" t="s">
        <v>75</v>
      </c>
      <c r="T335" s="30">
        <v>10.39</v>
      </c>
      <c r="U335" s="89">
        <v>0.24302199999999999</v>
      </c>
      <c r="V335" s="90">
        <v>1.618573</v>
      </c>
    </row>
    <row r="336" spans="1:22" x14ac:dyDescent="0.2">
      <c r="A336" s="30" t="s">
        <v>1039</v>
      </c>
      <c r="B336" s="30" t="s">
        <v>446</v>
      </c>
      <c r="C336" s="30" t="s">
        <v>1100</v>
      </c>
      <c r="D336" s="30" t="s">
        <v>1101</v>
      </c>
      <c r="E336" s="30">
        <v>15</v>
      </c>
      <c r="F336" s="30">
        <v>25158367</v>
      </c>
      <c r="G336" s="30">
        <v>24913220</v>
      </c>
      <c r="H336" s="30" t="s">
        <v>112</v>
      </c>
      <c r="I336" s="30" t="s">
        <v>61</v>
      </c>
      <c r="J336" s="30">
        <v>2.58E-2</v>
      </c>
      <c r="K336" s="30">
        <v>41595</v>
      </c>
      <c r="L336" s="89">
        <v>4.3800000000000002E-8</v>
      </c>
      <c r="M336" s="90">
        <v>4.9806999999999997</v>
      </c>
      <c r="N336" s="90">
        <v>0.91</v>
      </c>
      <c r="O336" s="30">
        <v>84</v>
      </c>
      <c r="P336" s="90">
        <v>0.92274347800000001</v>
      </c>
      <c r="Q336" s="30" t="s">
        <v>1102</v>
      </c>
      <c r="R336" s="30">
        <v>81039</v>
      </c>
      <c r="S336" s="30" t="s">
        <v>75</v>
      </c>
      <c r="T336" s="30">
        <v>0.317</v>
      </c>
      <c r="U336" s="89">
        <v>0.24534500000000001</v>
      </c>
      <c r="V336" s="90">
        <v>2.7006420000000002</v>
      </c>
    </row>
    <row r="337" spans="1:22" x14ac:dyDescent="0.2">
      <c r="A337" s="30" t="s">
        <v>1039</v>
      </c>
      <c r="B337" s="30" t="s">
        <v>610</v>
      </c>
      <c r="C337" s="30" t="s">
        <v>1103</v>
      </c>
      <c r="D337" s="30" t="s">
        <v>1104</v>
      </c>
      <c r="E337" s="30">
        <v>2</v>
      </c>
      <c r="F337" s="30">
        <v>164013795</v>
      </c>
      <c r="G337" s="30">
        <v>163157285</v>
      </c>
      <c r="H337" s="30" t="s">
        <v>89</v>
      </c>
      <c r="I337" s="30" t="s">
        <v>112</v>
      </c>
      <c r="J337" s="30">
        <v>0.98199999999999998</v>
      </c>
      <c r="K337" s="30">
        <v>15925</v>
      </c>
      <c r="L337" s="89">
        <v>4.43E-8</v>
      </c>
      <c r="M337" s="90">
        <v>-0.1038</v>
      </c>
      <c r="N337" s="90">
        <v>1.9E-2</v>
      </c>
      <c r="O337" s="30">
        <v>80.5</v>
      </c>
      <c r="P337" s="90">
        <v>0.98007</v>
      </c>
      <c r="Q337" s="30" t="s">
        <v>1105</v>
      </c>
      <c r="R337" s="30">
        <v>0</v>
      </c>
      <c r="S337" s="30" t="s">
        <v>57</v>
      </c>
      <c r="T337" s="30">
        <v>0.45100000000000001</v>
      </c>
      <c r="U337" s="89">
        <v>0.24723600000000001</v>
      </c>
      <c r="V337" s="90">
        <v>5.4310999999999998E-2</v>
      </c>
    </row>
    <row r="338" spans="1:22" x14ac:dyDescent="0.2">
      <c r="A338" s="30" t="s">
        <v>50</v>
      </c>
      <c r="B338" s="30" t="s">
        <v>446</v>
      </c>
      <c r="C338" s="30" t="s">
        <v>393</v>
      </c>
      <c r="D338" s="30" t="s">
        <v>394</v>
      </c>
      <c r="E338" s="30">
        <v>19</v>
      </c>
      <c r="F338" s="30">
        <v>18472043</v>
      </c>
      <c r="G338" s="30">
        <v>18361233</v>
      </c>
      <c r="H338" s="30" t="s">
        <v>54</v>
      </c>
      <c r="I338" s="30" t="s">
        <v>61</v>
      </c>
      <c r="J338" s="30">
        <v>6.59E-2</v>
      </c>
      <c r="K338" s="30">
        <v>2387</v>
      </c>
      <c r="L338" s="89">
        <v>4.1999999999999999E-12</v>
      </c>
      <c r="M338" s="90">
        <v>-15.173999999999999</v>
      </c>
      <c r="N338" s="90">
        <v>2.19</v>
      </c>
      <c r="O338" s="30">
        <v>86.5</v>
      </c>
      <c r="P338" s="90">
        <v>0.87948000000000004</v>
      </c>
      <c r="Q338" s="30" t="s">
        <v>395</v>
      </c>
      <c r="R338" s="30">
        <v>0</v>
      </c>
      <c r="S338" s="30" t="s">
        <v>57</v>
      </c>
      <c r="T338" s="30">
        <v>1.661</v>
      </c>
      <c r="U338" s="89">
        <v>0.24724199999999999</v>
      </c>
      <c r="V338" s="90">
        <v>8.5187519999999992</v>
      </c>
    </row>
    <row r="339" spans="1:22" x14ac:dyDescent="0.2">
      <c r="A339" s="30" t="s">
        <v>50</v>
      </c>
      <c r="B339" s="30" t="s">
        <v>610</v>
      </c>
      <c r="C339" s="30" t="s">
        <v>963</v>
      </c>
      <c r="D339" s="30" t="s">
        <v>964</v>
      </c>
      <c r="E339" s="30">
        <v>16</v>
      </c>
      <c r="F339" s="30">
        <v>75269325</v>
      </c>
      <c r="G339" s="30">
        <v>75235427</v>
      </c>
      <c r="H339" s="30" t="s">
        <v>54</v>
      </c>
      <c r="I339" s="30" t="s">
        <v>112</v>
      </c>
      <c r="J339" s="30">
        <v>9.69E-2</v>
      </c>
      <c r="K339" s="30">
        <v>2387</v>
      </c>
      <c r="L339" s="89">
        <v>1.0999999999999999E-8</v>
      </c>
      <c r="M339" s="90">
        <v>0.14299999999999999</v>
      </c>
      <c r="N339" s="90">
        <v>2.5000000000000001E-2</v>
      </c>
      <c r="O339" s="30">
        <v>76.099999999999994</v>
      </c>
      <c r="P339" s="90">
        <v>0.95296666699999999</v>
      </c>
      <c r="Q339" s="30" t="s">
        <v>965</v>
      </c>
      <c r="R339" s="30">
        <v>1944</v>
      </c>
      <c r="S339" s="30" t="s">
        <v>75</v>
      </c>
      <c r="T339" s="30">
        <v>7.4999999999999997E-2</v>
      </c>
      <c r="U339" s="89">
        <v>0.25122100000000003</v>
      </c>
      <c r="V339" s="90">
        <v>8.1418000000000004E-2</v>
      </c>
    </row>
    <row r="340" spans="1:22" x14ac:dyDescent="0.2">
      <c r="A340" s="30" t="s">
        <v>1140</v>
      </c>
      <c r="B340" s="30" t="s">
        <v>610</v>
      </c>
      <c r="C340" s="30" t="s">
        <v>1192</v>
      </c>
      <c r="D340" s="30" t="s">
        <v>1193</v>
      </c>
      <c r="E340" s="30">
        <v>1</v>
      </c>
      <c r="F340" s="30">
        <v>66866636</v>
      </c>
      <c r="G340" s="30">
        <v>66400953</v>
      </c>
      <c r="H340" s="30" t="s">
        <v>60</v>
      </c>
      <c r="I340" s="30" t="s">
        <v>61</v>
      </c>
      <c r="J340" s="30">
        <v>1.06E-2</v>
      </c>
      <c r="K340" s="30">
        <v>15317</v>
      </c>
      <c r="L340" s="89">
        <v>5.3200000000000002E-10</v>
      </c>
      <c r="M340" s="90">
        <v>0.11990000000000001</v>
      </c>
      <c r="N340" s="90">
        <v>1.9E-2</v>
      </c>
      <c r="O340" s="30">
        <v>69.8</v>
      </c>
      <c r="P340" s="90">
        <v>0.97819999999999996</v>
      </c>
      <c r="Q340" s="30" t="s">
        <v>1194</v>
      </c>
      <c r="R340" s="30">
        <v>0</v>
      </c>
      <c r="S340" s="30" t="s">
        <v>57</v>
      </c>
      <c r="T340" s="30">
        <v>0.88700000000000001</v>
      </c>
      <c r="U340" s="89">
        <v>0.25311699999999998</v>
      </c>
      <c r="V340" s="90">
        <v>4.9943000000000001E-2</v>
      </c>
    </row>
    <row r="341" spans="1:22" x14ac:dyDescent="0.2">
      <c r="A341" s="30" t="s">
        <v>50</v>
      </c>
      <c r="B341" s="30" t="s">
        <v>610</v>
      </c>
      <c r="C341" s="30" t="s">
        <v>617</v>
      </c>
      <c r="D341" s="30" t="s">
        <v>618</v>
      </c>
      <c r="E341" s="30">
        <v>1</v>
      </c>
      <c r="F341" s="30">
        <v>116685515</v>
      </c>
      <c r="G341" s="30">
        <v>116142894</v>
      </c>
      <c r="H341" s="30" t="s">
        <v>54</v>
      </c>
      <c r="I341" s="30" t="s">
        <v>85</v>
      </c>
      <c r="J341" s="30">
        <v>5.6099999999999997E-2</v>
      </c>
      <c r="K341" s="30">
        <v>2387</v>
      </c>
      <c r="L341" s="89">
        <v>2.2300000000000001E-10</v>
      </c>
      <c r="M341" s="90">
        <v>0.91510000000000002</v>
      </c>
      <c r="N341" s="90">
        <v>0.14399999999999999</v>
      </c>
      <c r="O341" s="30">
        <v>83.5</v>
      </c>
      <c r="P341" s="90">
        <v>0.90706666700000005</v>
      </c>
      <c r="Q341" s="30" t="s">
        <v>619</v>
      </c>
      <c r="R341" s="30">
        <v>0</v>
      </c>
      <c r="S341" s="30" t="s">
        <v>79</v>
      </c>
      <c r="T341" s="30">
        <v>3.0760000000000001</v>
      </c>
      <c r="U341" s="89">
        <v>0.25798900000000002</v>
      </c>
      <c r="V341" s="90">
        <v>0.52222100000000005</v>
      </c>
    </row>
    <row r="342" spans="1:22" x14ac:dyDescent="0.2">
      <c r="A342" s="30" t="s">
        <v>50</v>
      </c>
      <c r="B342" s="30" t="s">
        <v>51</v>
      </c>
      <c r="C342" s="30" t="s">
        <v>396</v>
      </c>
      <c r="D342" s="30" t="s">
        <v>397</v>
      </c>
      <c r="E342" s="30">
        <v>19</v>
      </c>
      <c r="F342" s="30">
        <v>31861026</v>
      </c>
      <c r="G342" s="30">
        <v>31370120</v>
      </c>
      <c r="H342" s="30" t="s">
        <v>398</v>
      </c>
      <c r="I342" s="30" t="s">
        <v>112</v>
      </c>
      <c r="J342" s="30">
        <v>6.9699999999999998E-2</v>
      </c>
      <c r="K342" s="30">
        <v>2387</v>
      </c>
      <c r="L342" s="89">
        <v>1.3899999999999999E-14</v>
      </c>
      <c r="M342" s="90">
        <v>-17.843699999999998</v>
      </c>
      <c r="N342" s="90">
        <v>2.3180000000000001</v>
      </c>
      <c r="O342" s="30">
        <v>83.8</v>
      </c>
      <c r="P342" s="90">
        <v>0.95153333299999998</v>
      </c>
      <c r="Q342" s="30" t="s">
        <v>399</v>
      </c>
      <c r="R342" s="30">
        <v>3977</v>
      </c>
      <c r="S342" s="30" t="s">
        <v>75</v>
      </c>
      <c r="T342" s="30">
        <v>0.20499999999999999</v>
      </c>
      <c r="U342" s="89">
        <v>0.27177200000000001</v>
      </c>
      <c r="V342" s="90">
        <v>9.9594760000000004</v>
      </c>
    </row>
    <row r="343" spans="1:22" x14ac:dyDescent="0.2">
      <c r="A343" s="30" t="s">
        <v>50</v>
      </c>
      <c r="B343" s="30" t="s">
        <v>446</v>
      </c>
      <c r="C343" s="30" t="s">
        <v>519</v>
      </c>
      <c r="D343" s="30" t="s">
        <v>520</v>
      </c>
      <c r="E343" s="30">
        <v>5</v>
      </c>
      <c r="F343" s="30">
        <v>116752266</v>
      </c>
      <c r="G343" s="30">
        <v>117416570</v>
      </c>
      <c r="H343" s="30" t="s">
        <v>521</v>
      </c>
      <c r="I343" s="30" t="s">
        <v>112</v>
      </c>
      <c r="J343" s="30">
        <v>0.91830000000000001</v>
      </c>
      <c r="K343" s="30">
        <v>2387</v>
      </c>
      <c r="L343" s="89">
        <v>3.1000000000000002E-10</v>
      </c>
      <c r="M343" s="90">
        <v>16.781199999999998</v>
      </c>
      <c r="N343" s="90">
        <v>2.6659999999999999</v>
      </c>
      <c r="O343" s="30">
        <v>72.2</v>
      </c>
      <c r="P343" s="90">
        <v>0.96126666699999996</v>
      </c>
      <c r="Q343" s="30" t="s">
        <v>522</v>
      </c>
      <c r="R343" s="30">
        <v>0</v>
      </c>
      <c r="S343" s="30" t="s">
        <v>109</v>
      </c>
      <c r="T343" s="30">
        <v>5.59</v>
      </c>
      <c r="U343" s="89">
        <v>0.27935599999999999</v>
      </c>
      <c r="V343" s="90">
        <v>9.7335609999999999</v>
      </c>
    </row>
    <row r="344" spans="1:22" x14ac:dyDescent="0.2">
      <c r="A344" s="30" t="s">
        <v>50</v>
      </c>
      <c r="B344" s="30" t="s">
        <v>51</v>
      </c>
      <c r="C344" s="30" t="s">
        <v>409</v>
      </c>
      <c r="D344" s="30" t="s">
        <v>410</v>
      </c>
      <c r="E344" s="30">
        <v>19</v>
      </c>
      <c r="F344" s="30">
        <v>56071531</v>
      </c>
      <c r="G344" s="30">
        <v>55560165</v>
      </c>
      <c r="H344" s="30" t="s">
        <v>411</v>
      </c>
      <c r="I344" s="30" t="s">
        <v>112</v>
      </c>
      <c r="J344" s="30">
        <v>0.95630000000000004</v>
      </c>
      <c r="K344" s="30">
        <v>2387</v>
      </c>
      <c r="L344" s="89">
        <v>1.51E-12</v>
      </c>
      <c r="M344" s="90">
        <v>17.382999999999999</v>
      </c>
      <c r="N344" s="90">
        <v>2.4580000000000002</v>
      </c>
      <c r="O344" s="30">
        <v>75.7</v>
      </c>
      <c r="P344" s="90">
        <v>0.78136666700000001</v>
      </c>
      <c r="Q344" s="30" t="s">
        <v>412</v>
      </c>
      <c r="R344" s="30">
        <v>88078</v>
      </c>
      <c r="S344" s="30" t="s">
        <v>75</v>
      </c>
      <c r="T344" s="30">
        <v>2.4460000000000002</v>
      </c>
      <c r="U344" s="89">
        <v>0.28414800000000001</v>
      </c>
      <c r="V344" s="90">
        <v>9.9527540000000005</v>
      </c>
    </row>
    <row r="345" spans="1:22" x14ac:dyDescent="0.2">
      <c r="A345" s="30" t="s">
        <v>50</v>
      </c>
      <c r="B345" s="30" t="s">
        <v>446</v>
      </c>
      <c r="C345" s="30" t="s">
        <v>535</v>
      </c>
      <c r="D345" s="30" t="s">
        <v>536</v>
      </c>
      <c r="E345" s="30">
        <v>8</v>
      </c>
      <c r="F345" s="30">
        <v>28282194</v>
      </c>
      <c r="G345" s="30">
        <v>28424677</v>
      </c>
      <c r="H345" s="30" t="s">
        <v>54</v>
      </c>
      <c r="I345" s="30" t="s">
        <v>85</v>
      </c>
      <c r="J345" s="30">
        <v>0.59060000000000001</v>
      </c>
      <c r="K345" s="30">
        <v>2387</v>
      </c>
      <c r="L345" s="89">
        <v>1.89E-8</v>
      </c>
      <c r="M345" s="90">
        <v>-11.526400000000001</v>
      </c>
      <c r="N345" s="90">
        <v>2.0499999999999998</v>
      </c>
      <c r="O345" s="30">
        <v>69.5</v>
      </c>
      <c r="P345" s="90">
        <v>0.9204</v>
      </c>
      <c r="Q345" s="30" t="s">
        <v>537</v>
      </c>
      <c r="R345" s="30">
        <v>0</v>
      </c>
      <c r="S345" s="30" t="s">
        <v>57</v>
      </c>
      <c r="T345" s="30">
        <v>6.62</v>
      </c>
      <c r="U345" s="89">
        <v>0.28782400000000002</v>
      </c>
      <c r="V345" s="90">
        <v>6.8729899999999997</v>
      </c>
    </row>
    <row r="346" spans="1:22" x14ac:dyDescent="0.2">
      <c r="A346" s="30" t="s">
        <v>50</v>
      </c>
      <c r="B346" s="30" t="s">
        <v>446</v>
      </c>
      <c r="C346" s="30" t="s">
        <v>544</v>
      </c>
      <c r="D346" s="30" t="s">
        <v>545</v>
      </c>
      <c r="E346" s="30">
        <v>10</v>
      </c>
      <c r="F346" s="30">
        <v>8448864</v>
      </c>
      <c r="G346" s="30">
        <v>8406901</v>
      </c>
      <c r="H346" s="30" t="s">
        <v>60</v>
      </c>
      <c r="I346" s="30" t="s">
        <v>546</v>
      </c>
      <c r="J346" s="30">
        <v>0.11700000000000001</v>
      </c>
      <c r="K346" s="30">
        <v>2387</v>
      </c>
      <c r="L346" s="89">
        <v>3.2899999999999998E-11</v>
      </c>
      <c r="M346" s="90">
        <v>8.4254999999999995</v>
      </c>
      <c r="N346" s="90">
        <v>1.27</v>
      </c>
      <c r="O346" s="30">
        <v>12.4</v>
      </c>
      <c r="P346" s="90">
        <v>0.96578333299999997</v>
      </c>
      <c r="Q346" s="30" t="s">
        <v>547</v>
      </c>
      <c r="R346" s="30">
        <v>273115</v>
      </c>
      <c r="S346" s="30" t="s">
        <v>75</v>
      </c>
      <c r="T346" s="30">
        <v>1.1000000000000001</v>
      </c>
      <c r="U346" s="89">
        <v>0.305176</v>
      </c>
      <c r="V346" s="90">
        <v>6.5975270000000004</v>
      </c>
    </row>
    <row r="347" spans="1:22" x14ac:dyDescent="0.2">
      <c r="A347" s="30" t="s">
        <v>50</v>
      </c>
      <c r="B347" s="30" t="s">
        <v>610</v>
      </c>
      <c r="C347" s="30" t="s">
        <v>954</v>
      </c>
      <c r="D347" s="30" t="s">
        <v>955</v>
      </c>
      <c r="E347" s="30">
        <v>16</v>
      </c>
      <c r="F347" s="30">
        <v>1040689</v>
      </c>
      <c r="G347" s="30">
        <v>990689</v>
      </c>
      <c r="H347" s="30" t="s">
        <v>61</v>
      </c>
      <c r="I347" s="30" t="s">
        <v>167</v>
      </c>
      <c r="J347" s="30">
        <v>6.6400000000000001E-2</v>
      </c>
      <c r="K347" s="30">
        <v>2387</v>
      </c>
      <c r="L347" s="89">
        <v>2.42E-14</v>
      </c>
      <c r="M347" s="90">
        <v>0.80100000000000005</v>
      </c>
      <c r="N347" s="90">
        <v>0.105</v>
      </c>
      <c r="O347" s="30">
        <v>50.6</v>
      </c>
      <c r="P347" s="90">
        <v>0.91520000000000001</v>
      </c>
      <c r="Q347" s="30" t="s">
        <v>956</v>
      </c>
      <c r="R347" s="30">
        <v>24124</v>
      </c>
      <c r="S347" s="30" t="s">
        <v>75</v>
      </c>
      <c r="T347" s="30">
        <v>0.52</v>
      </c>
      <c r="U347" s="89">
        <v>0.30595600000000001</v>
      </c>
      <c r="V347" s="90">
        <v>0.50709700000000002</v>
      </c>
    </row>
    <row r="348" spans="1:22" x14ac:dyDescent="0.2">
      <c r="A348" s="30" t="s">
        <v>1039</v>
      </c>
      <c r="B348" s="30" t="s">
        <v>610</v>
      </c>
      <c r="C348" s="30" t="s">
        <v>1106</v>
      </c>
      <c r="D348" s="30" t="s">
        <v>1107</v>
      </c>
      <c r="E348" s="30">
        <v>2</v>
      </c>
      <c r="F348" s="30">
        <v>240456747</v>
      </c>
      <c r="G348" s="30">
        <v>239535053</v>
      </c>
      <c r="H348" s="30" t="s">
        <v>232</v>
      </c>
      <c r="I348" s="30" t="s">
        <v>112</v>
      </c>
      <c r="J348" s="30">
        <v>0.98699999999999999</v>
      </c>
      <c r="K348" s="30">
        <v>14854</v>
      </c>
      <c r="L348" s="89">
        <v>4.9199999999999996E-10</v>
      </c>
      <c r="M348" s="90">
        <v>0.1241</v>
      </c>
      <c r="N348" s="90">
        <v>0.02</v>
      </c>
      <c r="O348" s="30">
        <v>89.3</v>
      </c>
      <c r="P348" s="90">
        <v>0.915073684</v>
      </c>
      <c r="Q348" s="30" t="s">
        <v>1108</v>
      </c>
      <c r="R348" s="30">
        <v>77814</v>
      </c>
      <c r="S348" s="30" t="s">
        <v>75</v>
      </c>
      <c r="T348" s="30">
        <v>0.27900000000000003</v>
      </c>
      <c r="U348" s="89">
        <v>0.30828699999999998</v>
      </c>
      <c r="V348" s="90">
        <v>6.6753000000000007E-2</v>
      </c>
    </row>
    <row r="349" spans="1:22" x14ac:dyDescent="0.2">
      <c r="A349" s="30" t="s">
        <v>1039</v>
      </c>
      <c r="B349" s="30" t="s">
        <v>51</v>
      </c>
      <c r="C349" s="30" t="s">
        <v>201</v>
      </c>
      <c r="D349" s="30" t="s">
        <v>202</v>
      </c>
      <c r="E349" s="30">
        <v>6</v>
      </c>
      <c r="F349" s="30">
        <v>55488421</v>
      </c>
      <c r="G349" s="30">
        <v>55623623</v>
      </c>
      <c r="H349" s="30" t="s">
        <v>61</v>
      </c>
      <c r="I349" s="30" t="s">
        <v>203</v>
      </c>
      <c r="J349" s="30">
        <v>4.4600000000000001E-2</v>
      </c>
      <c r="K349" s="30">
        <v>18621</v>
      </c>
      <c r="L349" s="89">
        <v>5.1799999999999998E-11</v>
      </c>
      <c r="M349" s="90">
        <v>4.6390000000000002</v>
      </c>
      <c r="N349" s="90">
        <v>0.70699999999999996</v>
      </c>
      <c r="O349" s="30">
        <v>89.6</v>
      </c>
      <c r="P349" s="90">
        <v>0.93890526299999999</v>
      </c>
      <c r="Q349" s="30" t="s">
        <v>204</v>
      </c>
      <c r="R349" s="30">
        <v>0</v>
      </c>
      <c r="S349" s="30" t="s">
        <v>57</v>
      </c>
      <c r="T349" s="30">
        <v>0.73799999999999999</v>
      </c>
      <c r="U349" s="89">
        <v>0.30851699999999999</v>
      </c>
      <c r="V349" s="90">
        <v>2.3716599999999999</v>
      </c>
    </row>
    <row r="350" spans="1:22" x14ac:dyDescent="0.2">
      <c r="A350" s="30" t="s">
        <v>50</v>
      </c>
      <c r="B350" s="30" t="s">
        <v>446</v>
      </c>
      <c r="C350" s="30" t="s">
        <v>563</v>
      </c>
      <c r="D350" s="30" t="s">
        <v>564</v>
      </c>
      <c r="E350" s="30">
        <v>12</v>
      </c>
      <c r="F350" s="30">
        <v>71166644</v>
      </c>
      <c r="G350" s="30">
        <v>70772864</v>
      </c>
      <c r="H350" s="30" t="s">
        <v>565</v>
      </c>
      <c r="I350" s="30" t="s">
        <v>112</v>
      </c>
      <c r="J350" s="30">
        <v>0.90810000000000002</v>
      </c>
      <c r="K350" s="30">
        <v>2387</v>
      </c>
      <c r="L350" s="89">
        <v>3.4100000000000001E-23</v>
      </c>
      <c r="M350" s="90">
        <v>16.310099999999998</v>
      </c>
      <c r="N350" s="90">
        <v>1.6439999999999999</v>
      </c>
      <c r="O350" s="30">
        <v>77.599999999999994</v>
      </c>
      <c r="P350" s="90">
        <v>0.97985</v>
      </c>
      <c r="Q350" s="30" t="s">
        <v>566</v>
      </c>
      <c r="R350" s="30">
        <v>136906</v>
      </c>
      <c r="S350" s="30" t="s">
        <v>75</v>
      </c>
      <c r="T350" s="30">
        <v>0.99099999999999999</v>
      </c>
      <c r="U350" s="89">
        <v>0.31331500000000001</v>
      </c>
      <c r="V350" s="90">
        <v>9.3332800000000002</v>
      </c>
    </row>
    <row r="351" spans="1:22" x14ac:dyDescent="0.2">
      <c r="A351" s="30" t="s">
        <v>1039</v>
      </c>
      <c r="B351" s="30" t="s">
        <v>446</v>
      </c>
      <c r="C351" s="30" t="s">
        <v>1091</v>
      </c>
      <c r="D351" s="30" t="s">
        <v>1092</v>
      </c>
      <c r="E351" s="30">
        <v>9</v>
      </c>
      <c r="F351" s="30">
        <v>81507048</v>
      </c>
      <c r="G351" s="30">
        <v>78892132</v>
      </c>
      <c r="H351" s="30" t="s">
        <v>60</v>
      </c>
      <c r="I351" s="30" t="s">
        <v>714</v>
      </c>
      <c r="J351" s="30">
        <v>9.2999999999999992E-3</v>
      </c>
      <c r="K351" s="30">
        <v>27725</v>
      </c>
      <c r="L351" s="89">
        <v>6.72E-9</v>
      </c>
      <c r="M351" s="90">
        <v>-6.0457999999999998</v>
      </c>
      <c r="N351" s="90">
        <v>1.0429999999999999</v>
      </c>
      <c r="O351" s="30">
        <v>86.9</v>
      </c>
      <c r="P351" s="90">
        <v>0.95498421099999997</v>
      </c>
      <c r="Q351" s="30" t="s">
        <v>1093</v>
      </c>
      <c r="R351" s="30">
        <v>0</v>
      </c>
      <c r="S351" s="30" t="s">
        <v>57</v>
      </c>
      <c r="T351" s="30">
        <v>3.9350000000000001</v>
      </c>
      <c r="U351" s="89">
        <v>0.33975100000000003</v>
      </c>
      <c r="V351" s="90">
        <v>3.0929310000000001</v>
      </c>
    </row>
    <row r="352" spans="1:22" x14ac:dyDescent="0.2">
      <c r="A352" s="30" t="s">
        <v>50</v>
      </c>
      <c r="B352" s="30" t="s">
        <v>610</v>
      </c>
      <c r="C352" s="30" t="s">
        <v>1027</v>
      </c>
      <c r="D352" s="30" t="s">
        <v>1028</v>
      </c>
      <c r="E352" s="30">
        <v>22</v>
      </c>
      <c r="F352" s="30">
        <v>23184560</v>
      </c>
      <c r="G352" s="30">
        <v>22842385</v>
      </c>
      <c r="H352" s="30" t="s">
        <v>61</v>
      </c>
      <c r="I352" s="30" t="s">
        <v>94</v>
      </c>
      <c r="J352" s="30">
        <v>4.7399999999999998E-2</v>
      </c>
      <c r="K352" s="30">
        <v>2387</v>
      </c>
      <c r="L352" s="89">
        <v>6.5199999999999999E-25</v>
      </c>
      <c r="M352" s="90">
        <v>0.31929999999999997</v>
      </c>
      <c r="N352" s="90">
        <v>3.1E-2</v>
      </c>
      <c r="O352" s="30">
        <v>77.400000000000006</v>
      </c>
      <c r="P352" s="90">
        <v>0.90926666700000003</v>
      </c>
      <c r="Q352" s="30" t="s">
        <v>1029</v>
      </c>
      <c r="R352" s="30">
        <v>3006</v>
      </c>
      <c r="S352" s="30" t="s">
        <v>75</v>
      </c>
      <c r="T352" s="30">
        <v>5.7809999999999997</v>
      </c>
      <c r="U352" s="89">
        <v>0.34648000000000001</v>
      </c>
      <c r="V352" s="90">
        <v>0.189222</v>
      </c>
    </row>
    <row r="353" spans="1:22" x14ac:dyDescent="0.2">
      <c r="A353" s="30" t="s">
        <v>50</v>
      </c>
      <c r="B353" s="30" t="s">
        <v>51</v>
      </c>
      <c r="C353" s="30" t="s">
        <v>342</v>
      </c>
      <c r="D353" s="30" t="s">
        <v>343</v>
      </c>
      <c r="E353" s="30">
        <v>14</v>
      </c>
      <c r="F353" s="30">
        <v>98427039</v>
      </c>
      <c r="G353" s="30">
        <v>97960702</v>
      </c>
      <c r="H353" s="30" t="s">
        <v>60</v>
      </c>
      <c r="I353" s="30" t="s">
        <v>73</v>
      </c>
      <c r="J353" s="30">
        <v>0.1535</v>
      </c>
      <c r="K353" s="30">
        <v>2387</v>
      </c>
      <c r="L353" s="89">
        <v>7.4300000000000005E-11</v>
      </c>
      <c r="M353" s="90">
        <v>-10.282999999999999</v>
      </c>
      <c r="N353" s="90">
        <v>1.579</v>
      </c>
      <c r="O353" s="30">
        <v>67.5</v>
      </c>
      <c r="P353" s="90">
        <v>0.99524999999999997</v>
      </c>
      <c r="Q353" s="30" t="s">
        <v>344</v>
      </c>
      <c r="R353" s="30">
        <v>0</v>
      </c>
      <c r="S353" s="30" t="s">
        <v>57</v>
      </c>
      <c r="T353" s="30">
        <v>8.3810000000000002</v>
      </c>
      <c r="U353" s="89">
        <v>0.34826200000000002</v>
      </c>
      <c r="V353" s="90">
        <v>6.4929800000000002</v>
      </c>
    </row>
    <row r="354" spans="1:22" x14ac:dyDescent="0.2">
      <c r="A354" s="30" t="s">
        <v>50</v>
      </c>
      <c r="B354" s="30" t="s">
        <v>446</v>
      </c>
      <c r="C354" s="30" t="s">
        <v>541</v>
      </c>
      <c r="D354" s="30" t="s">
        <v>542</v>
      </c>
      <c r="E354" s="30">
        <v>9</v>
      </c>
      <c r="F354" s="30">
        <v>22220698</v>
      </c>
      <c r="G354" s="30">
        <v>22220699</v>
      </c>
      <c r="H354" s="30" t="s">
        <v>112</v>
      </c>
      <c r="I354" s="30" t="s">
        <v>61</v>
      </c>
      <c r="J354" s="30">
        <v>5.3400000000000003E-2</v>
      </c>
      <c r="K354" s="30">
        <v>2387</v>
      </c>
      <c r="L354" s="89">
        <v>4.06E-8</v>
      </c>
      <c r="M354" s="90">
        <v>6.6634000000000002</v>
      </c>
      <c r="N354" s="90">
        <v>1.214</v>
      </c>
      <c r="O354" s="30">
        <v>40.299999999999997</v>
      </c>
      <c r="P354" s="90">
        <v>0.996</v>
      </c>
      <c r="Q354" s="30" t="s">
        <v>543</v>
      </c>
      <c r="R354" s="30">
        <v>0</v>
      </c>
      <c r="S354" s="30" t="s">
        <v>79</v>
      </c>
      <c r="T354" s="30">
        <v>9.7000000000000003E-2</v>
      </c>
      <c r="U354" s="89">
        <v>0.35373199999999999</v>
      </c>
      <c r="V354" s="90">
        <v>4.7549409999999996</v>
      </c>
    </row>
    <row r="355" spans="1:22" x14ac:dyDescent="0.2">
      <c r="A355" s="30" t="s">
        <v>50</v>
      </c>
      <c r="B355" s="30" t="s">
        <v>610</v>
      </c>
      <c r="C355" s="30" t="s">
        <v>807</v>
      </c>
      <c r="D355" s="30" t="s">
        <v>808</v>
      </c>
      <c r="E355" s="30">
        <v>8</v>
      </c>
      <c r="F355" s="30">
        <v>55337773</v>
      </c>
      <c r="G355" s="30">
        <v>54425213</v>
      </c>
      <c r="H355" s="30" t="s">
        <v>60</v>
      </c>
      <c r="I355" s="30" t="s">
        <v>54</v>
      </c>
      <c r="J355" s="30">
        <v>0.96599999999999997</v>
      </c>
      <c r="K355" s="30">
        <v>5081</v>
      </c>
      <c r="L355" s="89">
        <v>4.73E-8</v>
      </c>
      <c r="M355" s="90">
        <v>-0.12889999999999999</v>
      </c>
      <c r="N355" s="90">
        <v>2.4E-2</v>
      </c>
      <c r="O355" s="30">
        <v>81.2</v>
      </c>
      <c r="P355" s="90">
        <v>0.98433999999999999</v>
      </c>
      <c r="Q355" s="30" t="s">
        <v>809</v>
      </c>
      <c r="R355" s="30">
        <v>0</v>
      </c>
      <c r="S355" s="30" t="s">
        <v>57</v>
      </c>
      <c r="T355" s="30">
        <v>0.182</v>
      </c>
      <c r="U355" s="89">
        <v>0.35425899999999999</v>
      </c>
      <c r="V355" s="90">
        <v>6.1008E-2</v>
      </c>
    </row>
    <row r="356" spans="1:22" x14ac:dyDescent="0.2">
      <c r="A356" s="30" t="s">
        <v>50</v>
      </c>
      <c r="B356" s="30" t="s">
        <v>610</v>
      </c>
      <c r="C356" s="30" t="s">
        <v>1003</v>
      </c>
      <c r="D356" s="30" t="s">
        <v>1004</v>
      </c>
      <c r="E356" s="30">
        <v>19</v>
      </c>
      <c r="F356" s="30">
        <v>6628239</v>
      </c>
      <c r="G356" s="30">
        <v>6628228</v>
      </c>
      <c r="H356" s="30" t="s">
        <v>54</v>
      </c>
      <c r="I356" s="30" t="s">
        <v>116</v>
      </c>
      <c r="J356" s="30">
        <v>0.18279999999999999</v>
      </c>
      <c r="K356" s="30">
        <v>2387</v>
      </c>
      <c r="L356" s="89">
        <v>1.0099999999999999E-8</v>
      </c>
      <c r="M356" s="90">
        <v>-0.21410000000000001</v>
      </c>
      <c r="N356" s="90">
        <v>3.6999999999999998E-2</v>
      </c>
      <c r="O356" s="30">
        <v>85.1</v>
      </c>
      <c r="P356" s="90">
        <v>0.92974999999999997</v>
      </c>
      <c r="Q356" s="30" t="s">
        <v>1005</v>
      </c>
      <c r="R356" s="30">
        <v>144280</v>
      </c>
      <c r="S356" s="30" t="s">
        <v>75</v>
      </c>
      <c r="T356" s="30">
        <v>5.9720000000000004</v>
      </c>
      <c r="U356" s="89">
        <v>0.36707000000000001</v>
      </c>
      <c r="V356" s="90">
        <v>0.140374</v>
      </c>
    </row>
    <row r="357" spans="1:22" x14ac:dyDescent="0.2">
      <c r="A357" s="30" t="s">
        <v>1039</v>
      </c>
      <c r="B357" s="30" t="s">
        <v>51</v>
      </c>
      <c r="C357" s="30" t="s">
        <v>1064</v>
      </c>
      <c r="D357" s="30" t="s">
        <v>1065</v>
      </c>
      <c r="E357" s="30">
        <v>7</v>
      </c>
      <c r="F357" s="30">
        <v>8840808</v>
      </c>
      <c r="G357" s="30">
        <v>8801178</v>
      </c>
      <c r="H357" s="30" t="s">
        <v>54</v>
      </c>
      <c r="I357" s="30" t="s">
        <v>112</v>
      </c>
      <c r="J357" s="30">
        <v>1.7500000000000002E-2</v>
      </c>
      <c r="K357" s="30">
        <v>46421</v>
      </c>
      <c r="L357" s="89">
        <v>2.8699999999999999E-8</v>
      </c>
      <c r="M357" s="90">
        <v>-3.8054999999999999</v>
      </c>
      <c r="N357" s="90">
        <v>0.68600000000000005</v>
      </c>
      <c r="O357" s="30">
        <v>86.1</v>
      </c>
      <c r="P357" s="90">
        <v>0.97497500000000004</v>
      </c>
      <c r="Q357" s="30" t="s">
        <v>1066</v>
      </c>
      <c r="R357" s="30">
        <v>2600</v>
      </c>
      <c r="S357" s="30" t="s">
        <v>75</v>
      </c>
      <c r="T357" s="30">
        <v>1.3620000000000001</v>
      </c>
      <c r="U357" s="89">
        <v>0.36815999999999999</v>
      </c>
      <c r="V357" s="90">
        <v>2.0464440000000002</v>
      </c>
    </row>
    <row r="358" spans="1:22" x14ac:dyDescent="0.2">
      <c r="A358" s="30" t="s">
        <v>50</v>
      </c>
      <c r="B358" s="30" t="s">
        <v>51</v>
      </c>
      <c r="C358" s="30" t="s">
        <v>76</v>
      </c>
      <c r="D358" s="30" t="s">
        <v>77</v>
      </c>
      <c r="E358" s="30">
        <v>1</v>
      </c>
      <c r="F358" s="30">
        <v>181446725</v>
      </c>
      <c r="G358" s="30">
        <v>181477589</v>
      </c>
      <c r="H358" s="30" t="s">
        <v>54</v>
      </c>
      <c r="I358" s="30" t="s">
        <v>55</v>
      </c>
      <c r="J358" s="30">
        <v>0.94099999999999995</v>
      </c>
      <c r="K358" s="30">
        <v>2387</v>
      </c>
      <c r="L358" s="89">
        <v>3.43E-13</v>
      </c>
      <c r="M358" s="90">
        <v>13.3376</v>
      </c>
      <c r="N358" s="90">
        <v>1.833</v>
      </c>
      <c r="O358" s="30">
        <v>89.8</v>
      </c>
      <c r="P358" s="90">
        <v>0.98594999999999999</v>
      </c>
      <c r="Q358" s="30" t="s">
        <v>78</v>
      </c>
      <c r="R358" s="30">
        <v>0</v>
      </c>
      <c r="S358" s="30" t="s">
        <v>79</v>
      </c>
      <c r="T358" s="30">
        <v>0.27100000000000002</v>
      </c>
      <c r="U358" s="89">
        <v>0.36946800000000002</v>
      </c>
      <c r="V358" s="90">
        <v>8.5208080000000006</v>
      </c>
    </row>
    <row r="359" spans="1:22" x14ac:dyDescent="0.2">
      <c r="A359" s="30" t="s">
        <v>50</v>
      </c>
      <c r="B359" s="30" t="s">
        <v>51</v>
      </c>
      <c r="C359" s="30" t="s">
        <v>106</v>
      </c>
      <c r="D359" s="30" t="s">
        <v>107</v>
      </c>
      <c r="E359" s="30">
        <v>2</v>
      </c>
      <c r="F359" s="30">
        <v>60926097</v>
      </c>
      <c r="G359" s="30">
        <v>60698962</v>
      </c>
      <c r="H359" s="30" t="s">
        <v>60</v>
      </c>
      <c r="I359" s="30" t="s">
        <v>73</v>
      </c>
      <c r="J359" s="30">
        <v>5.2999999999999999E-2</v>
      </c>
      <c r="K359" s="30">
        <v>2387</v>
      </c>
      <c r="L359" s="89">
        <v>2.8099999999999999E-12</v>
      </c>
      <c r="M359" s="90">
        <v>15.717499999999999</v>
      </c>
      <c r="N359" s="90">
        <v>2.25</v>
      </c>
      <c r="O359" s="30">
        <v>89.5</v>
      </c>
      <c r="P359" s="90">
        <v>0.94369999999999998</v>
      </c>
      <c r="Q359" s="30" t="s">
        <v>108</v>
      </c>
      <c r="R359" s="30">
        <v>0</v>
      </c>
      <c r="S359" s="30" t="s">
        <v>109</v>
      </c>
      <c r="T359" s="30">
        <v>5.59</v>
      </c>
      <c r="U359" s="89">
        <v>0.36951800000000001</v>
      </c>
      <c r="V359" s="90">
        <v>10.122332999999999</v>
      </c>
    </row>
    <row r="360" spans="1:22" x14ac:dyDescent="0.2">
      <c r="A360" s="30" t="s">
        <v>1039</v>
      </c>
      <c r="B360" s="30" t="s">
        <v>51</v>
      </c>
      <c r="C360" s="30" t="s">
        <v>1055</v>
      </c>
      <c r="D360" s="30" t="s">
        <v>1056</v>
      </c>
      <c r="E360" s="30">
        <v>5</v>
      </c>
      <c r="F360" s="30">
        <v>13488740</v>
      </c>
      <c r="G360" s="30">
        <v>13488630</v>
      </c>
      <c r="H360" s="30" t="s">
        <v>54</v>
      </c>
      <c r="I360" s="30" t="s">
        <v>112</v>
      </c>
      <c r="J360" s="30">
        <v>0.97860000000000003</v>
      </c>
      <c r="K360" s="30">
        <v>25598</v>
      </c>
      <c r="L360" s="89">
        <v>8.7999999999999999E-13</v>
      </c>
      <c r="M360" s="90">
        <v>6.8243</v>
      </c>
      <c r="N360" s="90">
        <v>0.95499999999999996</v>
      </c>
      <c r="O360" s="30">
        <v>88.7</v>
      </c>
      <c r="P360" s="90">
        <v>0.92142857099999997</v>
      </c>
      <c r="Q360" s="30" t="s">
        <v>1057</v>
      </c>
      <c r="R360" s="30">
        <v>391</v>
      </c>
      <c r="S360" s="30" t="s">
        <v>280</v>
      </c>
      <c r="T360" s="30">
        <v>0.249</v>
      </c>
      <c r="U360" s="89">
        <v>0.373365</v>
      </c>
      <c r="V360" s="90">
        <v>3.2197710000000002</v>
      </c>
    </row>
    <row r="361" spans="1:22" x14ac:dyDescent="0.2">
      <c r="A361" s="30" t="s">
        <v>1039</v>
      </c>
      <c r="B361" s="30" t="s">
        <v>51</v>
      </c>
      <c r="C361" s="30" t="s">
        <v>1042</v>
      </c>
      <c r="D361" s="30" t="s">
        <v>1043</v>
      </c>
      <c r="E361" s="30">
        <v>1</v>
      </c>
      <c r="F361" s="30">
        <v>229459656</v>
      </c>
      <c r="G361" s="30">
        <v>229323909</v>
      </c>
      <c r="H361" s="30" t="s">
        <v>60</v>
      </c>
      <c r="I361" s="30" t="s">
        <v>1044</v>
      </c>
      <c r="J361" s="30">
        <v>2.7199999999999998E-2</v>
      </c>
      <c r="K361" s="30">
        <v>27199</v>
      </c>
      <c r="L361" s="89">
        <v>1.6400000000000001E-22</v>
      </c>
      <c r="M361" s="90">
        <v>10.823600000000001</v>
      </c>
      <c r="N361" s="90">
        <v>1.109</v>
      </c>
      <c r="O361" s="30">
        <v>88</v>
      </c>
      <c r="P361" s="90">
        <v>0.88160000000000005</v>
      </c>
      <c r="Q361" s="30" t="s">
        <v>1045</v>
      </c>
      <c r="R361" s="30">
        <v>0</v>
      </c>
      <c r="S361" s="30" t="s">
        <v>79</v>
      </c>
      <c r="T361" s="30">
        <v>0.89800000000000002</v>
      </c>
      <c r="U361" s="89">
        <v>0.38052799999999998</v>
      </c>
      <c r="V361" s="90">
        <v>3.9562390000000001</v>
      </c>
    </row>
    <row r="362" spans="1:22" x14ac:dyDescent="0.2">
      <c r="A362" s="30" t="s">
        <v>50</v>
      </c>
      <c r="B362" s="30" t="s">
        <v>51</v>
      </c>
      <c r="C362" s="30" t="s">
        <v>71</v>
      </c>
      <c r="D362" s="30" t="s">
        <v>72</v>
      </c>
      <c r="E362" s="30">
        <v>1</v>
      </c>
      <c r="F362" s="30">
        <v>167906984</v>
      </c>
      <c r="G362" s="30">
        <v>167937746</v>
      </c>
      <c r="H362" s="30" t="s">
        <v>60</v>
      </c>
      <c r="I362" s="30" t="s">
        <v>73</v>
      </c>
      <c r="J362" s="30">
        <v>0.10299999999999999</v>
      </c>
      <c r="K362" s="30">
        <v>2387</v>
      </c>
      <c r="L362" s="89">
        <v>8.5999999999999993E-15</v>
      </c>
      <c r="M362" s="90">
        <v>-12.4411</v>
      </c>
      <c r="N362" s="90">
        <v>1.6040000000000001</v>
      </c>
      <c r="O362" s="30">
        <v>87.2</v>
      </c>
      <c r="P362" s="90">
        <v>0.94720000000000004</v>
      </c>
      <c r="Q362" s="30" t="s">
        <v>74</v>
      </c>
      <c r="R362" s="30">
        <v>1147</v>
      </c>
      <c r="S362" s="30" t="s">
        <v>75</v>
      </c>
      <c r="T362" s="30">
        <v>1.7150000000000001</v>
      </c>
      <c r="U362" s="89">
        <v>0.39993400000000001</v>
      </c>
      <c r="V362" s="90">
        <v>7.937894</v>
      </c>
    </row>
    <row r="363" spans="1:22" x14ac:dyDescent="0.2">
      <c r="A363" s="30" t="s">
        <v>50</v>
      </c>
      <c r="B363" s="30" t="s">
        <v>610</v>
      </c>
      <c r="C363" s="30" t="s">
        <v>716</v>
      </c>
      <c r="D363" s="30" t="s">
        <v>717</v>
      </c>
      <c r="E363" s="30">
        <v>4</v>
      </c>
      <c r="F363" s="30">
        <v>143687759</v>
      </c>
      <c r="G363" s="30">
        <v>142766606</v>
      </c>
      <c r="H363" s="30" t="s">
        <v>60</v>
      </c>
      <c r="I363" s="30" t="s">
        <v>54</v>
      </c>
      <c r="J363" s="30">
        <v>0.8548</v>
      </c>
      <c r="K363" s="30">
        <v>2387</v>
      </c>
      <c r="L363" s="89">
        <v>2.7399999999999999E-14</v>
      </c>
      <c r="M363" s="90">
        <v>0.37009999999999998</v>
      </c>
      <c r="N363" s="90">
        <v>4.9000000000000002E-2</v>
      </c>
      <c r="O363" s="30">
        <v>87.6</v>
      </c>
      <c r="P363" s="90">
        <v>0.97586666700000002</v>
      </c>
      <c r="Q363" s="30" t="s">
        <v>718</v>
      </c>
      <c r="R363" s="30">
        <v>7858</v>
      </c>
      <c r="S363" s="30" t="s">
        <v>75</v>
      </c>
      <c r="T363" s="30">
        <v>1.6040000000000001</v>
      </c>
      <c r="U363" s="89">
        <v>0.41353699999999999</v>
      </c>
      <c r="V363" s="90">
        <v>0.24029400000000001</v>
      </c>
    </row>
    <row r="364" spans="1:22" x14ac:dyDescent="0.2">
      <c r="A364" s="30" t="s">
        <v>50</v>
      </c>
      <c r="B364" s="30" t="s">
        <v>610</v>
      </c>
      <c r="C364" s="30" t="s">
        <v>891</v>
      </c>
      <c r="D364" s="30" t="s">
        <v>892</v>
      </c>
      <c r="E364" s="30">
        <v>12</v>
      </c>
      <c r="F364" s="30">
        <v>44174786</v>
      </c>
      <c r="G364" s="30">
        <v>43780983</v>
      </c>
      <c r="H364" s="30" t="s">
        <v>54</v>
      </c>
      <c r="I364" s="30" t="s">
        <v>61</v>
      </c>
      <c r="J364" s="30">
        <v>4.9500000000000002E-2</v>
      </c>
      <c r="K364" s="30">
        <v>2387</v>
      </c>
      <c r="L364" s="89">
        <v>1.24E-14</v>
      </c>
      <c r="M364" s="90">
        <v>-0.68859999999999999</v>
      </c>
      <c r="N364" s="90">
        <v>8.8999999999999996E-2</v>
      </c>
      <c r="O364" s="30">
        <v>87.2</v>
      </c>
      <c r="P364" s="90">
        <v>0.99693333299999998</v>
      </c>
      <c r="Q364" s="30" t="s">
        <v>893</v>
      </c>
      <c r="R364" s="30">
        <v>0</v>
      </c>
      <c r="S364" s="30" t="s">
        <v>57</v>
      </c>
      <c r="T364" s="30">
        <v>0.99099999999999999</v>
      </c>
      <c r="U364" s="89">
        <v>0.42533300000000002</v>
      </c>
      <c r="V364" s="90">
        <v>0.450293</v>
      </c>
    </row>
    <row r="365" spans="1:22" x14ac:dyDescent="0.2">
      <c r="A365" s="30" t="s">
        <v>50</v>
      </c>
      <c r="B365" s="30" t="s">
        <v>610</v>
      </c>
      <c r="C365" s="30" t="s">
        <v>842</v>
      </c>
      <c r="D365" s="30" t="s">
        <v>843</v>
      </c>
      <c r="E365" s="30">
        <v>9</v>
      </c>
      <c r="F365" s="30">
        <v>33245967</v>
      </c>
      <c r="G365" s="30">
        <v>33245969</v>
      </c>
      <c r="H365" s="30" t="s">
        <v>54</v>
      </c>
      <c r="I365" s="30" t="s">
        <v>61</v>
      </c>
      <c r="J365" s="30">
        <v>4.9500000000000002E-2</v>
      </c>
      <c r="K365" s="30">
        <v>2387</v>
      </c>
      <c r="L365" s="89">
        <v>3.9400000000000002E-8</v>
      </c>
      <c r="M365" s="90">
        <v>0.48149999999999998</v>
      </c>
      <c r="N365" s="90">
        <v>8.7999999999999995E-2</v>
      </c>
      <c r="O365" s="30">
        <v>69.599999999999994</v>
      </c>
      <c r="P365" s="90">
        <v>0.97472000000000003</v>
      </c>
      <c r="Q365" s="30" t="s">
        <v>841</v>
      </c>
      <c r="R365" s="30">
        <v>0</v>
      </c>
      <c r="S365" s="30" t="s">
        <v>79</v>
      </c>
      <c r="T365" s="30">
        <v>3.6320000000000001</v>
      </c>
      <c r="U365" s="89">
        <v>0.44647100000000001</v>
      </c>
      <c r="V365" s="90">
        <v>0.34190500000000001</v>
      </c>
    </row>
    <row r="366" spans="1:22" x14ac:dyDescent="0.2">
      <c r="A366" s="30" t="s">
        <v>50</v>
      </c>
      <c r="B366" s="30" t="s">
        <v>446</v>
      </c>
      <c r="C366" s="30" t="s">
        <v>513</v>
      </c>
      <c r="D366" s="30" t="s">
        <v>514</v>
      </c>
      <c r="E366" s="30">
        <v>5</v>
      </c>
      <c r="F366" s="30">
        <v>34846353</v>
      </c>
      <c r="G366" s="30">
        <v>34846248</v>
      </c>
      <c r="H366" s="30" t="s">
        <v>54</v>
      </c>
      <c r="I366" s="30" t="s">
        <v>116</v>
      </c>
      <c r="J366" s="30">
        <v>0.26979999999999998</v>
      </c>
      <c r="K366" s="30">
        <v>2387</v>
      </c>
      <c r="L366" s="89">
        <v>4.4699999999999998E-22</v>
      </c>
      <c r="M366" s="90">
        <v>-22.315100000000001</v>
      </c>
      <c r="N366" s="90">
        <v>2.31</v>
      </c>
      <c r="O366" s="30">
        <v>79.599999999999994</v>
      </c>
      <c r="P366" s="90">
        <v>0.99642222199999997</v>
      </c>
      <c r="Q366" s="30" t="s">
        <v>515</v>
      </c>
      <c r="R366" s="30">
        <v>0</v>
      </c>
      <c r="S366" s="30" t="s">
        <v>57</v>
      </c>
      <c r="T366" s="30">
        <v>1.661</v>
      </c>
      <c r="U366" s="89">
        <v>0.467362</v>
      </c>
      <c r="V366" s="90">
        <v>14.968221</v>
      </c>
    </row>
    <row r="367" spans="1:22" x14ac:dyDescent="0.2">
      <c r="A367" s="30" t="s">
        <v>50</v>
      </c>
      <c r="B367" s="30" t="s">
        <v>610</v>
      </c>
      <c r="C367" s="30" t="s">
        <v>705</v>
      </c>
      <c r="D367" s="30" t="s">
        <v>706</v>
      </c>
      <c r="E367" s="30">
        <v>4</v>
      </c>
      <c r="F367" s="30">
        <v>53865406</v>
      </c>
      <c r="G367" s="30">
        <v>52999239</v>
      </c>
      <c r="H367" s="30" t="s">
        <v>61</v>
      </c>
      <c r="I367" s="30" t="s">
        <v>707</v>
      </c>
      <c r="J367" s="30">
        <v>5.1200000000000002E-2</v>
      </c>
      <c r="K367" s="30">
        <v>2387</v>
      </c>
      <c r="L367" s="89">
        <v>1.8899999999999999E-16</v>
      </c>
      <c r="M367" s="90">
        <v>0.2707</v>
      </c>
      <c r="N367" s="90">
        <v>3.3000000000000002E-2</v>
      </c>
      <c r="O367" s="30">
        <v>86.3</v>
      </c>
      <c r="P367" s="90">
        <v>0.94255714300000004</v>
      </c>
      <c r="Q367" s="30" t="s">
        <v>708</v>
      </c>
      <c r="R367" s="30">
        <v>12131</v>
      </c>
      <c r="S367" s="30" t="s">
        <v>75</v>
      </c>
      <c r="T367" s="30">
        <v>0.104</v>
      </c>
      <c r="U367" s="89">
        <v>0.47158099999999997</v>
      </c>
      <c r="V367" s="90">
        <v>0.182756</v>
      </c>
    </row>
    <row r="368" spans="1:22" x14ac:dyDescent="0.2">
      <c r="A368" s="30" t="s">
        <v>50</v>
      </c>
      <c r="B368" s="30" t="s">
        <v>610</v>
      </c>
      <c r="C368" s="30" t="s">
        <v>903</v>
      </c>
      <c r="D368" s="30" t="s">
        <v>904</v>
      </c>
      <c r="E368" s="30">
        <v>13</v>
      </c>
      <c r="F368" s="30">
        <v>61324157</v>
      </c>
      <c r="G368" s="30">
        <v>60750023</v>
      </c>
      <c r="H368" s="30" t="s">
        <v>905</v>
      </c>
      <c r="I368" s="30" t="s">
        <v>112</v>
      </c>
      <c r="J368" s="30">
        <v>0.9224</v>
      </c>
      <c r="K368" s="30">
        <v>2387</v>
      </c>
      <c r="L368" s="89">
        <v>8.7199999999999994E-11</v>
      </c>
      <c r="M368" s="90">
        <v>0.32390000000000002</v>
      </c>
      <c r="N368" s="90">
        <v>0.05</v>
      </c>
      <c r="O368" s="30">
        <v>89.5</v>
      </c>
      <c r="P368" s="90">
        <v>0.96647499999999997</v>
      </c>
      <c r="Q368" s="30" t="s">
        <v>906</v>
      </c>
      <c r="R368" s="30">
        <v>10618</v>
      </c>
      <c r="S368" s="30" t="s">
        <v>75</v>
      </c>
      <c r="T368" s="30">
        <v>6.73</v>
      </c>
      <c r="U368" s="89">
        <v>0.47517300000000001</v>
      </c>
      <c r="V368" s="90">
        <v>0.23316600000000001</v>
      </c>
    </row>
    <row r="369" spans="1:22" x14ac:dyDescent="0.2">
      <c r="A369" s="30" t="s">
        <v>50</v>
      </c>
      <c r="B369" s="30" t="s">
        <v>51</v>
      </c>
      <c r="C369" s="30" t="s">
        <v>230</v>
      </c>
      <c r="D369" s="30" t="s">
        <v>231</v>
      </c>
      <c r="E369" s="30">
        <v>7</v>
      </c>
      <c r="F369" s="30">
        <v>13755641</v>
      </c>
      <c r="G369" s="30">
        <v>13716016</v>
      </c>
      <c r="H369" s="30" t="s">
        <v>232</v>
      </c>
      <c r="I369" s="30" t="s">
        <v>112</v>
      </c>
      <c r="J369" s="30">
        <v>0.14419999999999999</v>
      </c>
      <c r="K369" s="30">
        <v>2387</v>
      </c>
      <c r="L369" s="89">
        <v>7.6000000000000002E-9</v>
      </c>
      <c r="M369" s="90">
        <v>-33.921399999999998</v>
      </c>
      <c r="N369" s="90">
        <v>5.8719999999999999</v>
      </c>
      <c r="O369" s="30">
        <v>75.3</v>
      </c>
      <c r="P369" s="90">
        <v>0.97626666699999998</v>
      </c>
      <c r="Q369" s="30" t="s">
        <v>233</v>
      </c>
      <c r="R369" s="30">
        <v>1035</v>
      </c>
      <c r="S369" s="30" t="s">
        <v>75</v>
      </c>
      <c r="T369" s="30">
        <v>4.7889999999999997</v>
      </c>
      <c r="U369" s="89">
        <v>0.47539500000000001</v>
      </c>
      <c r="V369" s="90">
        <v>24.345872</v>
      </c>
    </row>
    <row r="370" spans="1:22" x14ac:dyDescent="0.2">
      <c r="A370" s="30" t="s">
        <v>50</v>
      </c>
      <c r="B370" s="30" t="s">
        <v>51</v>
      </c>
      <c r="C370" s="30" t="s">
        <v>423</v>
      </c>
      <c r="D370" s="30" t="s">
        <v>424</v>
      </c>
      <c r="E370" s="30">
        <v>21</v>
      </c>
      <c r="F370" s="30">
        <v>20453920</v>
      </c>
      <c r="G370" s="30">
        <v>19081602</v>
      </c>
      <c r="H370" s="30" t="s">
        <v>60</v>
      </c>
      <c r="I370" s="30" t="s">
        <v>73</v>
      </c>
      <c r="J370" s="30">
        <v>0.16839999999999999</v>
      </c>
      <c r="K370" s="30">
        <v>2387</v>
      </c>
      <c r="L370" s="89">
        <v>7.8799999999999997E-18</v>
      </c>
      <c r="M370" s="90">
        <v>-20.184100000000001</v>
      </c>
      <c r="N370" s="90">
        <v>2.347</v>
      </c>
      <c r="O370" s="30">
        <v>56</v>
      </c>
      <c r="P370" s="90">
        <v>0.98860000000000003</v>
      </c>
      <c r="Q370" s="30" t="s">
        <v>425</v>
      </c>
      <c r="R370" s="30">
        <v>59177</v>
      </c>
      <c r="S370" s="30" t="s">
        <v>75</v>
      </c>
      <c r="T370" s="30">
        <v>7.375</v>
      </c>
      <c r="U370" s="89">
        <v>0.475657</v>
      </c>
      <c r="V370" s="90">
        <v>15.290599</v>
      </c>
    </row>
    <row r="371" spans="1:22" x14ac:dyDescent="0.2">
      <c r="A371" s="30" t="s">
        <v>50</v>
      </c>
      <c r="B371" s="30" t="s">
        <v>51</v>
      </c>
      <c r="C371" s="30" t="s">
        <v>192</v>
      </c>
      <c r="D371" s="30" t="s">
        <v>193</v>
      </c>
      <c r="E371" s="30">
        <v>5</v>
      </c>
      <c r="F371" s="30">
        <v>175935393</v>
      </c>
      <c r="G371" s="30">
        <v>176508392</v>
      </c>
      <c r="H371" s="30" t="s">
        <v>54</v>
      </c>
      <c r="I371" s="30" t="s">
        <v>112</v>
      </c>
      <c r="J371" s="30">
        <v>7.3599999999999999E-2</v>
      </c>
      <c r="K371" s="30">
        <v>2387</v>
      </c>
      <c r="L371" s="89">
        <v>1.3299999999999999E-16</v>
      </c>
      <c r="M371" s="90">
        <v>30.510400000000001</v>
      </c>
      <c r="N371" s="90">
        <v>3.6890000000000001</v>
      </c>
      <c r="O371" s="30">
        <v>59.5</v>
      </c>
      <c r="P371" s="90">
        <v>0.99898333299999997</v>
      </c>
      <c r="Q371" s="30" t="s">
        <v>194</v>
      </c>
      <c r="R371" s="30">
        <v>34070</v>
      </c>
      <c r="S371" s="30" t="s">
        <v>75</v>
      </c>
      <c r="T371" s="30">
        <v>0.39800000000000002</v>
      </c>
      <c r="U371" s="89">
        <v>0.48873800000000001</v>
      </c>
      <c r="V371" s="90">
        <v>23.079723999999999</v>
      </c>
    </row>
    <row r="372" spans="1:22" x14ac:dyDescent="0.2">
      <c r="A372" s="30" t="s">
        <v>50</v>
      </c>
      <c r="B372" s="30" t="s">
        <v>610</v>
      </c>
      <c r="C372" s="30" t="s">
        <v>888</v>
      </c>
      <c r="D372" s="30" t="s">
        <v>889</v>
      </c>
      <c r="E372" s="30">
        <v>12</v>
      </c>
      <c r="F372" s="30">
        <v>20017753</v>
      </c>
      <c r="G372" s="30">
        <v>19864819</v>
      </c>
      <c r="H372" s="30" t="s">
        <v>112</v>
      </c>
      <c r="I372" s="30" t="s">
        <v>61</v>
      </c>
      <c r="J372" s="30">
        <v>6.1199999999999997E-2</v>
      </c>
      <c r="K372" s="30">
        <v>2387</v>
      </c>
      <c r="L372" s="89">
        <v>9.9200000000000009E-10</v>
      </c>
      <c r="M372" s="90">
        <v>-0.2079</v>
      </c>
      <c r="N372" s="90">
        <v>3.4000000000000002E-2</v>
      </c>
      <c r="O372" s="30">
        <v>86</v>
      </c>
      <c r="P372" s="90">
        <v>0.99460000000000004</v>
      </c>
      <c r="Q372" s="30" t="s">
        <v>890</v>
      </c>
      <c r="R372" s="30">
        <v>0</v>
      </c>
      <c r="S372" s="30" t="s">
        <v>57</v>
      </c>
      <c r="T372" s="30">
        <v>7.5999999999999998E-2</v>
      </c>
      <c r="U372" s="89">
        <v>0.49263699999999999</v>
      </c>
      <c r="V372" s="90">
        <v>0.15076000000000001</v>
      </c>
    </row>
    <row r="373" spans="1:22" x14ac:dyDescent="0.2">
      <c r="A373" s="30" t="s">
        <v>50</v>
      </c>
      <c r="B373" s="30" t="s">
        <v>446</v>
      </c>
      <c r="C373" s="30" t="s">
        <v>390</v>
      </c>
      <c r="D373" s="30" t="s">
        <v>391</v>
      </c>
      <c r="E373" s="30">
        <v>19</v>
      </c>
      <c r="F373" s="30">
        <v>13289718</v>
      </c>
      <c r="G373" s="30">
        <v>13178904</v>
      </c>
      <c r="H373" s="30" t="s">
        <v>54</v>
      </c>
      <c r="I373" s="30" t="s">
        <v>61</v>
      </c>
      <c r="J373" s="30">
        <v>0.16</v>
      </c>
      <c r="K373" s="30">
        <v>2387</v>
      </c>
      <c r="L373" s="89">
        <v>2.6199999999999999E-28</v>
      </c>
      <c r="M373" s="90">
        <v>28.386399999999998</v>
      </c>
      <c r="N373" s="90">
        <v>2.573</v>
      </c>
      <c r="O373" s="30">
        <v>75.8</v>
      </c>
      <c r="P373" s="90">
        <v>0.83160000000000001</v>
      </c>
      <c r="Q373" s="30" t="s">
        <v>392</v>
      </c>
      <c r="R373" s="30">
        <v>0</v>
      </c>
      <c r="S373" s="30" t="s">
        <v>57</v>
      </c>
      <c r="T373" s="30">
        <v>8.59</v>
      </c>
      <c r="U373" s="89">
        <v>0.50191399999999997</v>
      </c>
      <c r="V373" s="90">
        <v>19.915331999999999</v>
      </c>
    </row>
    <row r="374" spans="1:22" x14ac:dyDescent="0.2">
      <c r="A374" s="30" t="s">
        <v>50</v>
      </c>
      <c r="B374" s="30" t="s">
        <v>51</v>
      </c>
      <c r="C374" s="30" t="s">
        <v>387</v>
      </c>
      <c r="D374" s="30" t="s">
        <v>388</v>
      </c>
      <c r="E374" s="30">
        <v>18</v>
      </c>
      <c r="F374" s="30">
        <v>50495387</v>
      </c>
      <c r="G374" s="30">
        <v>52969017</v>
      </c>
      <c r="H374" s="30" t="s">
        <v>232</v>
      </c>
      <c r="I374" s="30" t="s">
        <v>112</v>
      </c>
      <c r="J374" s="30">
        <v>6.5500000000000003E-2</v>
      </c>
      <c r="K374" s="30">
        <v>2387</v>
      </c>
      <c r="L374" s="89">
        <v>2.8200000000000002E-9</v>
      </c>
      <c r="M374" s="90">
        <v>9.9902999999999995</v>
      </c>
      <c r="N374" s="90">
        <v>1.681</v>
      </c>
      <c r="O374" s="30">
        <v>77.2</v>
      </c>
      <c r="P374" s="90">
        <v>0.95620000000000005</v>
      </c>
      <c r="Q374" s="30" t="s">
        <v>389</v>
      </c>
      <c r="R374" s="30">
        <v>1076</v>
      </c>
      <c r="S374" s="30" t="s">
        <v>75</v>
      </c>
      <c r="T374" s="30">
        <v>6.1219999999999999</v>
      </c>
      <c r="U374" s="89">
        <v>0.50334699999999999</v>
      </c>
      <c r="V374" s="90">
        <v>7.3218079999999999</v>
      </c>
    </row>
    <row r="375" spans="1:22" x14ac:dyDescent="0.2">
      <c r="A375" s="30" t="s">
        <v>50</v>
      </c>
      <c r="B375" s="30" t="s">
        <v>446</v>
      </c>
      <c r="C375" s="30" t="s">
        <v>469</v>
      </c>
      <c r="D375" s="30" t="s">
        <v>470</v>
      </c>
      <c r="E375" s="30">
        <v>2</v>
      </c>
      <c r="F375" s="30">
        <v>203663428</v>
      </c>
      <c r="G375" s="30">
        <v>202798705</v>
      </c>
      <c r="H375" s="30" t="s">
        <v>54</v>
      </c>
      <c r="I375" s="30" t="s">
        <v>112</v>
      </c>
      <c r="J375" s="30">
        <v>0.76119999999999999</v>
      </c>
      <c r="K375" s="30">
        <v>2387</v>
      </c>
      <c r="L375" s="89">
        <v>4.2099999999999999E-14</v>
      </c>
      <c r="M375" s="90">
        <v>-23.361599999999999</v>
      </c>
      <c r="N375" s="90">
        <v>3.093</v>
      </c>
      <c r="O375" s="30">
        <v>36.200000000000003</v>
      </c>
      <c r="P375" s="90">
        <v>0.934857143</v>
      </c>
      <c r="Q375" s="30" t="s">
        <v>471</v>
      </c>
      <c r="R375" s="30">
        <v>38352</v>
      </c>
      <c r="S375" s="30" t="s">
        <v>75</v>
      </c>
      <c r="T375" s="30">
        <v>0.443</v>
      </c>
      <c r="U375" s="89">
        <v>0.50827</v>
      </c>
      <c r="V375" s="90">
        <v>20.799329</v>
      </c>
    </row>
    <row r="376" spans="1:22" x14ac:dyDescent="0.2">
      <c r="A376" s="30" t="s">
        <v>1039</v>
      </c>
      <c r="B376" s="30" t="s">
        <v>446</v>
      </c>
      <c r="C376" s="30" t="s">
        <v>1085</v>
      </c>
      <c r="D376" s="30" t="s">
        <v>1086</v>
      </c>
      <c r="E376" s="30">
        <v>7</v>
      </c>
      <c r="F376" s="30">
        <v>137760067</v>
      </c>
      <c r="G376" s="30">
        <v>138075321</v>
      </c>
      <c r="H376" s="30" t="s">
        <v>54</v>
      </c>
      <c r="I376" s="30" t="s">
        <v>85</v>
      </c>
      <c r="J376" s="30">
        <v>1.01E-2</v>
      </c>
      <c r="K376" s="30">
        <v>27725</v>
      </c>
      <c r="L376" s="89">
        <v>8.8900000000000005E-9</v>
      </c>
      <c r="M376" s="90">
        <v>7.6807999999999996</v>
      </c>
      <c r="N376" s="90">
        <v>1.3360000000000001</v>
      </c>
      <c r="O376" s="30">
        <v>84.9</v>
      </c>
      <c r="P376" s="90">
        <v>0.88441052600000003</v>
      </c>
      <c r="Q376" s="30" t="s">
        <v>1087</v>
      </c>
      <c r="R376" s="30">
        <v>11056</v>
      </c>
      <c r="S376" s="30" t="s">
        <v>75</v>
      </c>
      <c r="T376" s="30">
        <v>1.153</v>
      </c>
      <c r="U376" s="89">
        <v>0.52504300000000004</v>
      </c>
      <c r="V376" s="90">
        <v>4.0734810000000001</v>
      </c>
    </row>
    <row r="377" spans="1:22" x14ac:dyDescent="0.2">
      <c r="A377" s="30" t="s">
        <v>50</v>
      </c>
      <c r="B377" s="30" t="s">
        <v>610</v>
      </c>
      <c r="C377" s="30" t="s">
        <v>985</v>
      </c>
      <c r="D377" s="30" t="s">
        <v>986</v>
      </c>
      <c r="E377" s="30">
        <v>17</v>
      </c>
      <c r="F377" s="30">
        <v>80239408</v>
      </c>
      <c r="G377" s="30">
        <v>82281532</v>
      </c>
      <c r="H377" s="30" t="s">
        <v>60</v>
      </c>
      <c r="I377" s="30" t="s">
        <v>987</v>
      </c>
      <c r="J377" s="30">
        <v>0.23849999999999999</v>
      </c>
      <c r="K377" s="30">
        <v>2387</v>
      </c>
      <c r="L377" s="89">
        <v>1.4099999999999999E-25</v>
      </c>
      <c r="M377" s="90">
        <v>-0.35659999999999997</v>
      </c>
      <c r="N377" s="90">
        <v>3.4000000000000002E-2</v>
      </c>
      <c r="O377" s="30">
        <v>89.5</v>
      </c>
      <c r="P377" s="90">
        <v>0.8891</v>
      </c>
      <c r="Q377" s="30" t="s">
        <v>988</v>
      </c>
      <c r="R377" s="30">
        <v>0</v>
      </c>
      <c r="S377" s="30" t="s">
        <v>57</v>
      </c>
      <c r="T377" s="30">
        <v>1.238</v>
      </c>
      <c r="U377" s="89">
        <v>0.53115299999999999</v>
      </c>
      <c r="V377" s="90">
        <v>0.24751600000000001</v>
      </c>
    </row>
    <row r="378" spans="1:22" x14ac:dyDescent="0.2">
      <c r="A378" s="30" t="s">
        <v>50</v>
      </c>
      <c r="B378" s="30" t="s">
        <v>51</v>
      </c>
      <c r="C378" s="30" t="s">
        <v>159</v>
      </c>
      <c r="D378" s="30" t="s">
        <v>160</v>
      </c>
      <c r="E378" s="30">
        <v>4</v>
      </c>
      <c r="F378" s="30">
        <v>30881066</v>
      </c>
      <c r="G378" s="30">
        <v>30879444</v>
      </c>
      <c r="H378" s="30" t="s">
        <v>60</v>
      </c>
      <c r="I378" s="30" t="s">
        <v>73</v>
      </c>
      <c r="J378" s="30">
        <v>0.1138</v>
      </c>
      <c r="K378" s="30">
        <v>2387</v>
      </c>
      <c r="L378" s="89">
        <v>2.1200000000000001E-17</v>
      </c>
      <c r="M378" s="90">
        <v>-6.8909000000000002</v>
      </c>
      <c r="N378" s="90">
        <v>0.81200000000000006</v>
      </c>
      <c r="O378" s="30">
        <v>85.7</v>
      </c>
      <c r="P378" s="90">
        <v>0.970533333</v>
      </c>
      <c r="Q378" s="30" t="s">
        <v>161</v>
      </c>
      <c r="R378" s="30">
        <v>0</v>
      </c>
      <c r="S378" s="30" t="s">
        <v>57</v>
      </c>
      <c r="T378" s="30">
        <v>0.80500000000000005</v>
      </c>
      <c r="U378" s="89">
        <v>0.53402099999999997</v>
      </c>
      <c r="V378" s="90">
        <v>4.9188330000000002</v>
      </c>
    </row>
    <row r="379" spans="1:22" x14ac:dyDescent="0.2">
      <c r="A379" s="30" t="s">
        <v>50</v>
      </c>
      <c r="B379" s="30" t="s">
        <v>610</v>
      </c>
      <c r="C379" s="30" t="s">
        <v>922</v>
      </c>
      <c r="D379" s="30" t="s">
        <v>923</v>
      </c>
      <c r="E379" s="30">
        <v>14</v>
      </c>
      <c r="F379" s="30">
        <v>44285661</v>
      </c>
      <c r="G379" s="30">
        <v>43816458</v>
      </c>
      <c r="H379" s="30" t="s">
        <v>60</v>
      </c>
      <c r="I379" s="30" t="s">
        <v>73</v>
      </c>
      <c r="J379" s="30">
        <v>0.16039999999999999</v>
      </c>
      <c r="K379" s="30">
        <v>2387</v>
      </c>
      <c r="L379" s="89">
        <v>5.6999999999999996E-21</v>
      </c>
      <c r="M379" s="90">
        <v>0.41810000000000003</v>
      </c>
      <c r="N379" s="90">
        <v>4.4999999999999998E-2</v>
      </c>
      <c r="O379" s="30">
        <v>86.4</v>
      </c>
      <c r="P379" s="90">
        <v>0.98643333300000002</v>
      </c>
      <c r="Q379" s="30" t="s">
        <v>924</v>
      </c>
      <c r="R379" s="30">
        <v>0</v>
      </c>
      <c r="S379" s="30" t="s">
        <v>57</v>
      </c>
      <c r="T379" s="30">
        <v>0.4</v>
      </c>
      <c r="U379" s="89">
        <v>0.53649599999999997</v>
      </c>
      <c r="V379" s="90">
        <v>0.29566599999999998</v>
      </c>
    </row>
    <row r="380" spans="1:22" x14ac:dyDescent="0.2">
      <c r="A380" s="30" t="s">
        <v>50</v>
      </c>
      <c r="B380" s="30" t="s">
        <v>446</v>
      </c>
      <c r="C380" s="30" t="s">
        <v>495</v>
      </c>
      <c r="D380" s="30" t="s">
        <v>496</v>
      </c>
      <c r="E380" s="30">
        <v>3</v>
      </c>
      <c r="F380" s="30">
        <v>132753457</v>
      </c>
      <c r="G380" s="30">
        <v>133034613</v>
      </c>
      <c r="H380" s="30" t="s">
        <v>54</v>
      </c>
      <c r="I380" s="30" t="s">
        <v>112</v>
      </c>
      <c r="J380" s="30">
        <v>0.2034</v>
      </c>
      <c r="K380" s="30">
        <v>2387</v>
      </c>
      <c r="L380" s="89">
        <v>1.08E-14</v>
      </c>
      <c r="M380" s="90">
        <v>-16.723800000000001</v>
      </c>
      <c r="N380" s="90">
        <v>2.1640000000000001</v>
      </c>
      <c r="O380" s="30">
        <v>80.5</v>
      </c>
      <c r="P380" s="90">
        <v>0.92220000000000002</v>
      </c>
      <c r="Q380" s="30" t="s">
        <v>497</v>
      </c>
      <c r="R380" s="30">
        <v>2600</v>
      </c>
      <c r="S380" s="30" t="s">
        <v>75</v>
      </c>
      <c r="T380" s="30">
        <v>1.3620000000000001</v>
      </c>
      <c r="U380" s="89">
        <v>0.54029199999999999</v>
      </c>
      <c r="V380" s="90">
        <v>12.254237</v>
      </c>
    </row>
    <row r="381" spans="1:22" x14ac:dyDescent="0.2">
      <c r="A381" s="30" t="s">
        <v>50</v>
      </c>
      <c r="B381" s="30" t="s">
        <v>610</v>
      </c>
      <c r="C381" s="30" t="s">
        <v>659</v>
      </c>
      <c r="D381" s="30" t="s">
        <v>660</v>
      </c>
      <c r="E381" s="30">
        <v>2</v>
      </c>
      <c r="F381" s="30">
        <v>152704214</v>
      </c>
      <c r="G381" s="30">
        <v>151847700</v>
      </c>
      <c r="H381" s="30" t="s">
        <v>54</v>
      </c>
      <c r="I381" s="30" t="s">
        <v>116</v>
      </c>
      <c r="J381" s="30">
        <v>0.86529999999999996</v>
      </c>
      <c r="K381" s="30">
        <v>2387</v>
      </c>
      <c r="L381" s="89">
        <v>2.46E-16</v>
      </c>
      <c r="M381" s="90">
        <v>0.31490000000000001</v>
      </c>
      <c r="N381" s="90">
        <v>3.7999999999999999E-2</v>
      </c>
      <c r="O381" s="30">
        <v>87.3</v>
      </c>
      <c r="P381" s="90">
        <v>0.99565000000000003</v>
      </c>
      <c r="Q381" s="30" t="s">
        <v>661</v>
      </c>
      <c r="R381" s="30">
        <v>0</v>
      </c>
      <c r="S381" s="30" t="s">
        <v>57</v>
      </c>
      <c r="T381" s="30">
        <v>3.7290000000000001</v>
      </c>
      <c r="U381" s="89">
        <v>0.54744700000000002</v>
      </c>
      <c r="V381" s="90">
        <v>0.22855700000000001</v>
      </c>
    </row>
    <row r="382" spans="1:22" x14ac:dyDescent="0.2">
      <c r="A382" s="30" t="s">
        <v>50</v>
      </c>
      <c r="B382" s="30" t="s">
        <v>610</v>
      </c>
      <c r="C382" s="30" t="s">
        <v>945</v>
      </c>
      <c r="D382" s="30" t="s">
        <v>946</v>
      </c>
      <c r="E382" s="30">
        <v>15</v>
      </c>
      <c r="F382" s="30">
        <v>94095822</v>
      </c>
      <c r="G382" s="30">
        <v>93552593</v>
      </c>
      <c r="H382" s="30" t="s">
        <v>54</v>
      </c>
      <c r="I382" s="30" t="s">
        <v>85</v>
      </c>
      <c r="J382" s="30">
        <v>0.40529999999999999</v>
      </c>
      <c r="K382" s="30">
        <v>2387</v>
      </c>
      <c r="L382" s="89">
        <v>6.3300000000000003E-13</v>
      </c>
      <c r="M382" s="90">
        <v>1.1561999999999999</v>
      </c>
      <c r="N382" s="90">
        <v>0.161</v>
      </c>
      <c r="O382" s="30">
        <v>34.9</v>
      </c>
      <c r="P382" s="90">
        <v>0.93810000000000004</v>
      </c>
      <c r="Q382" s="30" t="s">
        <v>947</v>
      </c>
      <c r="R382" s="30">
        <v>7800</v>
      </c>
      <c r="S382" s="30" t="s">
        <v>75</v>
      </c>
      <c r="T382" s="30">
        <v>1.4910000000000001</v>
      </c>
      <c r="U382" s="89">
        <v>0.54950900000000003</v>
      </c>
      <c r="V382" s="90">
        <v>1.1002240000000001</v>
      </c>
    </row>
    <row r="383" spans="1:22" x14ac:dyDescent="0.2">
      <c r="A383" s="30" t="s">
        <v>50</v>
      </c>
      <c r="B383" s="30" t="s">
        <v>610</v>
      </c>
      <c r="C383" s="30" t="s">
        <v>87</v>
      </c>
      <c r="D383" s="30" t="s">
        <v>88</v>
      </c>
      <c r="E383" s="30">
        <v>1</v>
      </c>
      <c r="F383" s="30">
        <v>194770599</v>
      </c>
      <c r="G383" s="30">
        <v>194801469</v>
      </c>
      <c r="H383" s="30" t="s">
        <v>89</v>
      </c>
      <c r="I383" s="30" t="s">
        <v>112</v>
      </c>
      <c r="J383" s="30">
        <v>0.85970000000000002</v>
      </c>
      <c r="K383" s="30">
        <v>2387</v>
      </c>
      <c r="L383" s="89">
        <v>8.53E-38</v>
      </c>
      <c r="M383" s="90">
        <v>-0.2979</v>
      </c>
      <c r="N383" s="90">
        <v>2.3E-2</v>
      </c>
      <c r="O383" s="30">
        <v>59.5</v>
      </c>
      <c r="P383" s="90">
        <v>0.97899999999999998</v>
      </c>
      <c r="Q383" s="30" t="s">
        <v>90</v>
      </c>
      <c r="R383" s="30">
        <v>68018</v>
      </c>
      <c r="S383" s="30" t="s">
        <v>75</v>
      </c>
      <c r="T383" s="30">
        <v>2.073</v>
      </c>
      <c r="U383" s="89">
        <v>0.54954199999999997</v>
      </c>
      <c r="V383" s="90">
        <v>0.23994199999999999</v>
      </c>
    </row>
    <row r="384" spans="1:22" x14ac:dyDescent="0.2">
      <c r="A384" s="30" t="s">
        <v>50</v>
      </c>
      <c r="B384" s="30" t="s">
        <v>610</v>
      </c>
      <c r="C384" s="30" t="s">
        <v>907</v>
      </c>
      <c r="D384" s="30" t="s">
        <v>908</v>
      </c>
      <c r="E384" s="30">
        <v>13</v>
      </c>
      <c r="F384" s="30">
        <v>85895434</v>
      </c>
      <c r="G384" s="30">
        <v>85321299</v>
      </c>
      <c r="H384" s="30" t="s">
        <v>89</v>
      </c>
      <c r="I384" s="30" t="s">
        <v>112</v>
      </c>
      <c r="J384" s="30">
        <v>0.91239999999999999</v>
      </c>
      <c r="K384" s="30">
        <v>2387</v>
      </c>
      <c r="L384" s="89">
        <v>7.3200000000000004E-9</v>
      </c>
      <c r="M384" s="90">
        <v>0.19120000000000001</v>
      </c>
      <c r="N384" s="90">
        <v>3.3000000000000002E-2</v>
      </c>
      <c r="O384" s="30">
        <v>40.9</v>
      </c>
      <c r="P384" s="90">
        <v>0.96909999999999996</v>
      </c>
      <c r="Q384" s="30" t="s">
        <v>909</v>
      </c>
      <c r="R384" s="30">
        <v>0</v>
      </c>
      <c r="S384" s="30" t="s">
        <v>57</v>
      </c>
      <c r="T384" s="30">
        <v>1.085</v>
      </c>
      <c r="U384" s="89">
        <v>0.55313199999999996</v>
      </c>
      <c r="V384" s="90">
        <v>0.176256</v>
      </c>
    </row>
    <row r="385" spans="1:22" x14ac:dyDescent="0.2">
      <c r="A385" s="30" t="s">
        <v>50</v>
      </c>
      <c r="B385" s="30" t="s">
        <v>610</v>
      </c>
      <c r="C385" s="30" t="s">
        <v>772</v>
      </c>
      <c r="D385" s="30" t="s">
        <v>773</v>
      </c>
      <c r="E385" s="30">
        <v>7</v>
      </c>
      <c r="F385" s="30">
        <v>14773643</v>
      </c>
      <c r="G385" s="30">
        <v>14734018</v>
      </c>
      <c r="H385" s="30" t="s">
        <v>54</v>
      </c>
      <c r="I385" s="30" t="s">
        <v>112</v>
      </c>
      <c r="J385" s="30">
        <v>2.63E-2</v>
      </c>
      <c r="K385" s="30">
        <v>4715</v>
      </c>
      <c r="L385" s="89">
        <v>1.33E-9</v>
      </c>
      <c r="M385" s="90">
        <v>-0.1298</v>
      </c>
      <c r="N385" s="90">
        <v>2.1000000000000001E-2</v>
      </c>
      <c r="O385" s="30">
        <v>78.599999999999994</v>
      </c>
      <c r="P385" s="90">
        <v>0.99487999999999999</v>
      </c>
      <c r="Q385" s="30" t="s">
        <v>774</v>
      </c>
      <c r="R385" s="30">
        <v>0</v>
      </c>
      <c r="S385" s="30" t="s">
        <v>79</v>
      </c>
      <c r="T385" s="30">
        <v>0.90600000000000003</v>
      </c>
      <c r="U385" s="89">
        <v>0.560504</v>
      </c>
      <c r="V385" s="90">
        <v>6.4301999999999998E-2</v>
      </c>
    </row>
    <row r="386" spans="1:22" x14ac:dyDescent="0.2">
      <c r="A386" s="30" t="s">
        <v>1039</v>
      </c>
      <c r="B386" s="30" t="s">
        <v>51</v>
      </c>
      <c r="C386" s="30" t="s">
        <v>1073</v>
      </c>
      <c r="D386" s="30" t="s">
        <v>1074</v>
      </c>
      <c r="E386" s="30">
        <v>12</v>
      </c>
      <c r="F386" s="30">
        <v>95043644</v>
      </c>
      <c r="G386" s="30">
        <v>94649868</v>
      </c>
      <c r="H386" s="30" t="s">
        <v>54</v>
      </c>
      <c r="I386" s="30" t="s">
        <v>112</v>
      </c>
      <c r="J386" s="30">
        <v>2.2700000000000001E-2</v>
      </c>
      <c r="K386" s="30">
        <v>15813</v>
      </c>
      <c r="L386" s="89">
        <v>3.44E-27</v>
      </c>
      <c r="M386" s="90">
        <v>-7.5991999999999997</v>
      </c>
      <c r="N386" s="90">
        <v>0.70399999999999996</v>
      </c>
      <c r="O386" s="30">
        <v>85.1</v>
      </c>
      <c r="P386" s="90">
        <v>0.96376190500000003</v>
      </c>
      <c r="Q386" s="30" t="s">
        <v>1075</v>
      </c>
      <c r="R386" s="30">
        <v>38825</v>
      </c>
      <c r="S386" s="30" t="s">
        <v>75</v>
      </c>
      <c r="T386" s="30">
        <v>0.39700000000000002</v>
      </c>
      <c r="U386" s="89">
        <v>0.58041500000000001</v>
      </c>
      <c r="V386" s="90">
        <v>2.7532420000000002</v>
      </c>
    </row>
    <row r="387" spans="1:22" x14ac:dyDescent="0.2">
      <c r="A387" s="30" t="s">
        <v>50</v>
      </c>
      <c r="B387" s="30" t="s">
        <v>610</v>
      </c>
      <c r="C387" s="30" t="s">
        <v>790</v>
      </c>
      <c r="D387" s="30" t="s">
        <v>791</v>
      </c>
      <c r="E387" s="30">
        <v>7</v>
      </c>
      <c r="F387" s="30">
        <v>122328822</v>
      </c>
      <c r="G387" s="30">
        <v>122688768</v>
      </c>
      <c r="H387" s="30" t="s">
        <v>54</v>
      </c>
      <c r="I387" s="30" t="s">
        <v>112</v>
      </c>
      <c r="J387" s="30">
        <v>0.51390000000000002</v>
      </c>
      <c r="K387" s="30">
        <v>2387</v>
      </c>
      <c r="L387" s="89">
        <v>7.1800000000000003E-18</v>
      </c>
      <c r="M387" s="90">
        <v>-0.26229999999999998</v>
      </c>
      <c r="N387" s="90">
        <v>3.1E-2</v>
      </c>
      <c r="O387" s="30">
        <v>59.6</v>
      </c>
      <c r="P387" s="90">
        <v>0.98767499999999997</v>
      </c>
      <c r="Q387" s="30" t="s">
        <v>792</v>
      </c>
      <c r="R387" s="30">
        <v>82232</v>
      </c>
      <c r="S387" s="30" t="s">
        <v>75</v>
      </c>
      <c r="T387" s="30">
        <v>0.17699999999999999</v>
      </c>
      <c r="U387" s="89">
        <v>0.58967099999999995</v>
      </c>
      <c r="V387" s="90">
        <v>0.22307099999999999</v>
      </c>
    </row>
    <row r="388" spans="1:22" x14ac:dyDescent="0.2">
      <c r="A388" s="30" t="s">
        <v>50</v>
      </c>
      <c r="B388" s="30" t="s">
        <v>610</v>
      </c>
      <c r="C388" s="30" t="s">
        <v>647</v>
      </c>
      <c r="D388" s="30" t="s">
        <v>648</v>
      </c>
      <c r="E388" s="30">
        <v>2</v>
      </c>
      <c r="F388" s="30">
        <v>73148189</v>
      </c>
      <c r="G388" s="30">
        <v>72921060</v>
      </c>
      <c r="H388" s="30" t="s">
        <v>54</v>
      </c>
      <c r="I388" s="30" t="s">
        <v>112</v>
      </c>
      <c r="J388" s="30">
        <v>0.13239999999999999</v>
      </c>
      <c r="K388" s="30">
        <v>2387</v>
      </c>
      <c r="L388" s="89">
        <v>2.45E-9</v>
      </c>
      <c r="M388" s="90">
        <v>0.20810000000000001</v>
      </c>
      <c r="N388" s="90">
        <v>3.5000000000000003E-2</v>
      </c>
      <c r="O388" s="30">
        <v>82.5</v>
      </c>
      <c r="P388" s="90">
        <v>0.88329999999999997</v>
      </c>
      <c r="Q388" s="30" t="s">
        <v>649</v>
      </c>
      <c r="R388" s="30">
        <v>44408</v>
      </c>
      <c r="S388" s="30" t="s">
        <v>75</v>
      </c>
      <c r="T388" s="30">
        <v>0.34699999999999998</v>
      </c>
      <c r="U388" s="89">
        <v>0.590727</v>
      </c>
      <c r="V388" s="90">
        <v>0.165047</v>
      </c>
    </row>
    <row r="389" spans="1:22" x14ac:dyDescent="0.2">
      <c r="A389" s="30" t="s">
        <v>50</v>
      </c>
      <c r="B389" s="30" t="s">
        <v>610</v>
      </c>
      <c r="C389" s="30" t="s">
        <v>632</v>
      </c>
      <c r="D389" s="30" t="s">
        <v>633</v>
      </c>
      <c r="E389" s="30">
        <v>1</v>
      </c>
      <c r="F389" s="30">
        <v>214115724</v>
      </c>
      <c r="G389" s="30">
        <v>213942381</v>
      </c>
      <c r="H389" s="30" t="s">
        <v>89</v>
      </c>
      <c r="I389" s="30" t="s">
        <v>112</v>
      </c>
      <c r="J389" s="30">
        <v>0.94699999999999995</v>
      </c>
      <c r="K389" s="30">
        <v>2387</v>
      </c>
      <c r="L389" s="89">
        <v>6.5100000000000003E-16</v>
      </c>
      <c r="M389" s="90">
        <v>-0.26679999999999998</v>
      </c>
      <c r="N389" s="90">
        <v>3.3000000000000002E-2</v>
      </c>
      <c r="O389" s="30">
        <v>85.6</v>
      </c>
      <c r="P389" s="90">
        <v>0.93700000000000006</v>
      </c>
      <c r="Q389" s="30" t="s">
        <v>634</v>
      </c>
      <c r="R389" s="30">
        <v>0</v>
      </c>
      <c r="S389" s="30" t="s">
        <v>57</v>
      </c>
      <c r="T389" s="30">
        <v>0.89</v>
      </c>
      <c r="U389" s="89">
        <v>0.60933800000000005</v>
      </c>
      <c r="V389" s="90">
        <v>0.765822</v>
      </c>
    </row>
    <row r="390" spans="1:22" x14ac:dyDescent="0.2">
      <c r="A390" s="30" t="s">
        <v>1039</v>
      </c>
      <c r="B390" s="30" t="s">
        <v>610</v>
      </c>
      <c r="C390" s="30" t="s">
        <v>1120</v>
      </c>
      <c r="D390" s="30" t="s">
        <v>1121</v>
      </c>
      <c r="E390" s="30">
        <v>5</v>
      </c>
      <c r="F390" s="30">
        <v>24998883</v>
      </c>
      <c r="G390" s="30">
        <v>24998774</v>
      </c>
      <c r="H390" s="30" t="s">
        <v>60</v>
      </c>
      <c r="I390" s="30" t="s">
        <v>61</v>
      </c>
      <c r="J390" s="30">
        <v>1.61E-2</v>
      </c>
      <c r="K390" s="30">
        <v>13282</v>
      </c>
      <c r="L390" s="89">
        <v>1.5399999999999999E-8</v>
      </c>
      <c r="M390" s="90">
        <v>0.1057</v>
      </c>
      <c r="N390" s="90">
        <v>1.9E-2</v>
      </c>
      <c r="O390" s="30">
        <v>76.8</v>
      </c>
      <c r="P390" s="90">
        <v>0.97992000000000001</v>
      </c>
      <c r="Q390" s="30" t="s">
        <v>267</v>
      </c>
      <c r="R390" s="30">
        <v>2816</v>
      </c>
      <c r="S390" s="30" t="s">
        <v>75</v>
      </c>
      <c r="T390" s="30">
        <v>12.76</v>
      </c>
      <c r="U390" s="89">
        <v>0.630575</v>
      </c>
      <c r="V390" s="90">
        <v>4.9730999999999997E-2</v>
      </c>
    </row>
    <row r="391" spans="1:22" x14ac:dyDescent="0.2">
      <c r="A391" s="30" t="s">
        <v>1039</v>
      </c>
      <c r="B391" s="30" t="s">
        <v>51</v>
      </c>
      <c r="C391" s="30" t="s">
        <v>1046</v>
      </c>
      <c r="D391" s="30" t="s">
        <v>1047</v>
      </c>
      <c r="E391" s="30">
        <v>2</v>
      </c>
      <c r="F391" s="30">
        <v>122087992</v>
      </c>
      <c r="G391" s="30">
        <v>121330416</v>
      </c>
      <c r="H391" s="30" t="s">
        <v>54</v>
      </c>
      <c r="I391" s="30" t="s">
        <v>61</v>
      </c>
      <c r="J391" s="30">
        <v>1.47E-2</v>
      </c>
      <c r="K391" s="30">
        <v>39342</v>
      </c>
      <c r="L391" s="89">
        <v>6.7100000000000002E-9</v>
      </c>
      <c r="M391" s="90">
        <v>5.6013000000000002</v>
      </c>
      <c r="N391" s="90">
        <v>0.96599999999999997</v>
      </c>
      <c r="O391" s="30">
        <v>89.9</v>
      </c>
      <c r="P391" s="90">
        <v>0.91144285700000005</v>
      </c>
      <c r="Q391" s="30" t="s">
        <v>1048</v>
      </c>
      <c r="R391" s="30">
        <v>1633</v>
      </c>
      <c r="S391" s="30" t="s">
        <v>75</v>
      </c>
      <c r="T391" s="30">
        <v>1.7000000000000001E-2</v>
      </c>
      <c r="U391" s="89">
        <v>0.643096</v>
      </c>
      <c r="V391" s="90">
        <v>3.6109360000000001</v>
      </c>
    </row>
    <row r="392" spans="1:22" x14ac:dyDescent="0.2">
      <c r="A392" s="30" t="s">
        <v>50</v>
      </c>
      <c r="B392" s="30" t="s">
        <v>51</v>
      </c>
      <c r="C392" s="30" t="s">
        <v>349</v>
      </c>
      <c r="D392" s="30" t="s">
        <v>350</v>
      </c>
      <c r="E392" s="30">
        <v>15</v>
      </c>
      <c r="F392" s="30">
        <v>33836545</v>
      </c>
      <c r="G392" s="30">
        <v>33544344</v>
      </c>
      <c r="H392" s="30" t="s">
        <v>54</v>
      </c>
      <c r="I392" s="30" t="s">
        <v>116</v>
      </c>
      <c r="J392" s="30">
        <v>0.1051</v>
      </c>
      <c r="K392" s="30">
        <v>2387</v>
      </c>
      <c r="L392" s="89">
        <v>1.7900000000000001E-11</v>
      </c>
      <c r="M392" s="90">
        <v>-23.3857</v>
      </c>
      <c r="N392" s="90">
        <v>3.4790000000000001</v>
      </c>
      <c r="O392" s="30">
        <v>89.7</v>
      </c>
      <c r="P392" s="90">
        <v>0.97729999999999995</v>
      </c>
      <c r="Q392" s="30" t="s">
        <v>351</v>
      </c>
      <c r="R392" s="30">
        <v>0</v>
      </c>
      <c r="S392" s="30" t="s">
        <v>57</v>
      </c>
      <c r="T392" s="30">
        <v>7.1120000000000001</v>
      </c>
      <c r="U392" s="89">
        <v>0.66265399999999997</v>
      </c>
      <c r="V392" s="90">
        <v>19.675383</v>
      </c>
    </row>
    <row r="393" spans="1:22" x14ac:dyDescent="0.2">
      <c r="A393" s="30" t="s">
        <v>50</v>
      </c>
      <c r="B393" s="30" t="s">
        <v>51</v>
      </c>
      <c r="C393" s="30" t="s">
        <v>352</v>
      </c>
      <c r="D393" s="30" t="s">
        <v>353</v>
      </c>
      <c r="E393" s="30">
        <v>15</v>
      </c>
      <c r="F393" s="30">
        <v>56940683</v>
      </c>
      <c r="G393" s="30">
        <v>56648485</v>
      </c>
      <c r="H393" s="30" t="s">
        <v>54</v>
      </c>
      <c r="I393" s="30" t="s">
        <v>112</v>
      </c>
      <c r="J393" s="30">
        <v>0.97499999999999998</v>
      </c>
      <c r="K393" s="30">
        <v>4844</v>
      </c>
      <c r="L393" s="89">
        <v>9.5799999999999996E-13</v>
      </c>
      <c r="M393" s="90">
        <v>8.5495999999999999</v>
      </c>
      <c r="N393" s="90">
        <v>1.198</v>
      </c>
      <c r="O393" s="30">
        <v>89.6</v>
      </c>
      <c r="P393" s="90">
        <v>0.96694000000000002</v>
      </c>
      <c r="Q393" s="30" t="s">
        <v>354</v>
      </c>
      <c r="R393" s="30">
        <v>0</v>
      </c>
      <c r="S393" s="30" t="s">
        <v>57</v>
      </c>
      <c r="T393" s="30">
        <v>4.0759999999999996</v>
      </c>
      <c r="U393" s="89">
        <v>0.67749099999999995</v>
      </c>
      <c r="V393" s="90">
        <v>4.4369399999999999</v>
      </c>
    </row>
    <row r="394" spans="1:22" x14ac:dyDescent="0.2">
      <c r="A394" s="30" t="s">
        <v>1039</v>
      </c>
      <c r="B394" s="30" t="s">
        <v>610</v>
      </c>
      <c r="C394" s="30" t="s">
        <v>1137</v>
      </c>
      <c r="D394" s="30" t="s">
        <v>1138</v>
      </c>
      <c r="E394" s="30">
        <v>21</v>
      </c>
      <c r="F394" s="30">
        <v>18594496</v>
      </c>
      <c r="G394" s="30">
        <v>17222178</v>
      </c>
      <c r="H394" s="30" t="s">
        <v>54</v>
      </c>
      <c r="I394" s="30" t="s">
        <v>61</v>
      </c>
      <c r="J394" s="30">
        <v>7.7999999999999996E-3</v>
      </c>
      <c r="K394" s="30">
        <v>14786</v>
      </c>
      <c r="L394" s="89">
        <v>9.1600000000000006E-9</v>
      </c>
      <c r="M394" s="90">
        <v>0.1401</v>
      </c>
      <c r="N394" s="90">
        <v>2.4E-2</v>
      </c>
      <c r="O394" s="30">
        <v>86.4</v>
      </c>
      <c r="P394" s="90">
        <v>0.91459999999999997</v>
      </c>
      <c r="Q394" s="30" t="s">
        <v>1139</v>
      </c>
      <c r="R394" s="30">
        <v>0</v>
      </c>
      <c r="S394" s="30" t="s">
        <v>152</v>
      </c>
      <c r="T394" s="30">
        <v>7.9429999999999996</v>
      </c>
      <c r="U394" s="89">
        <v>0.73914100000000005</v>
      </c>
      <c r="V394" s="90">
        <v>8.2039000000000001E-2</v>
      </c>
    </row>
    <row r="395" spans="1:22" x14ac:dyDescent="0.2">
      <c r="A395" s="30" t="s">
        <v>1039</v>
      </c>
      <c r="B395" s="30" t="s">
        <v>610</v>
      </c>
      <c r="C395" s="30" t="s">
        <v>1125</v>
      </c>
      <c r="D395" s="30" t="s">
        <v>1126</v>
      </c>
      <c r="E395" s="30">
        <v>10</v>
      </c>
      <c r="F395" s="30">
        <v>93492401</v>
      </c>
      <c r="G395" s="30">
        <v>91732644</v>
      </c>
      <c r="H395" s="30" t="s">
        <v>54</v>
      </c>
      <c r="I395" s="30" t="s">
        <v>61</v>
      </c>
      <c r="J395" s="30">
        <v>1.2800000000000001E-2</v>
      </c>
      <c r="K395" s="30">
        <v>14890</v>
      </c>
      <c r="L395" s="89">
        <v>1.45E-18</v>
      </c>
      <c r="M395" s="90">
        <v>0.18920000000000001</v>
      </c>
      <c r="N395" s="90">
        <v>2.1999999999999999E-2</v>
      </c>
      <c r="O395" s="30">
        <v>85.2</v>
      </c>
      <c r="P395" s="90">
        <v>0.98255882400000005</v>
      </c>
      <c r="Q395" s="30" t="s">
        <v>1127</v>
      </c>
      <c r="R395" s="30">
        <v>8804</v>
      </c>
      <c r="S395" s="30" t="s">
        <v>75</v>
      </c>
      <c r="T395" s="30">
        <v>1.8340000000000001</v>
      </c>
      <c r="U395" s="89">
        <v>0.74118399999999995</v>
      </c>
      <c r="V395" s="90">
        <v>9.5396999999999996E-2</v>
      </c>
    </row>
    <row r="396" spans="1:22" x14ac:dyDescent="0.2">
      <c r="A396" s="30" t="s">
        <v>50</v>
      </c>
      <c r="B396" s="30" t="s">
        <v>51</v>
      </c>
      <c r="C396" s="30" t="s">
        <v>390</v>
      </c>
      <c r="D396" s="30" t="s">
        <v>391</v>
      </c>
      <c r="E396" s="30">
        <v>19</v>
      </c>
      <c r="F396" s="30">
        <v>13289718</v>
      </c>
      <c r="G396" s="30">
        <v>13178904</v>
      </c>
      <c r="H396" s="30" t="s">
        <v>54</v>
      </c>
      <c r="I396" s="30" t="s">
        <v>61</v>
      </c>
      <c r="J396" s="30">
        <v>0.16009999999999999</v>
      </c>
      <c r="K396" s="30">
        <v>2387</v>
      </c>
      <c r="L396" s="89">
        <v>7.1499999999999998E-27</v>
      </c>
      <c r="M396" s="90">
        <v>28.094799999999999</v>
      </c>
      <c r="N396" s="90">
        <v>2.6179999999999999</v>
      </c>
      <c r="O396" s="30">
        <v>87.2</v>
      </c>
      <c r="P396" s="90">
        <v>0.83160000000000001</v>
      </c>
      <c r="Q396" s="30" t="s">
        <v>392</v>
      </c>
      <c r="R396" s="30">
        <v>0</v>
      </c>
      <c r="S396" s="30" t="s">
        <v>57</v>
      </c>
      <c r="T396" s="30">
        <v>0.754</v>
      </c>
      <c r="U396" s="89">
        <v>0.74638400000000005</v>
      </c>
      <c r="V396" s="90">
        <v>24.189143000000001</v>
      </c>
    </row>
    <row r="397" spans="1:22" x14ac:dyDescent="0.2">
      <c r="A397" s="30" t="s">
        <v>1039</v>
      </c>
      <c r="B397" s="30" t="s">
        <v>446</v>
      </c>
      <c r="C397" s="30" t="s">
        <v>475</v>
      </c>
      <c r="D397" s="30" t="s">
        <v>476</v>
      </c>
      <c r="E397" s="30">
        <v>3</v>
      </c>
      <c r="F397" s="30">
        <v>20857160</v>
      </c>
      <c r="G397" s="30">
        <v>20815668</v>
      </c>
      <c r="H397" s="30" t="s">
        <v>54</v>
      </c>
      <c r="I397" s="30" t="s">
        <v>112</v>
      </c>
      <c r="J397" s="30">
        <v>3.5900000000000001E-2</v>
      </c>
      <c r="K397" s="30">
        <v>39318</v>
      </c>
      <c r="L397" s="89">
        <v>2.1900000000000001E-8</v>
      </c>
      <c r="M397" s="90">
        <v>-4.8221999999999996</v>
      </c>
      <c r="N397" s="90">
        <v>0.86199999999999999</v>
      </c>
      <c r="O397" s="30">
        <v>88.4</v>
      </c>
      <c r="P397" s="90">
        <v>0.94455599999999995</v>
      </c>
      <c r="Q397" s="30" t="s">
        <v>477</v>
      </c>
      <c r="R397" s="30">
        <v>0</v>
      </c>
      <c r="S397" s="30" t="s">
        <v>79</v>
      </c>
      <c r="T397" s="30">
        <v>1.609</v>
      </c>
      <c r="U397" s="89">
        <v>0.74753999999999998</v>
      </c>
      <c r="V397" s="90">
        <v>3.162401</v>
      </c>
    </row>
    <row r="398" spans="1:22" x14ac:dyDescent="0.2">
      <c r="A398" s="30" t="s">
        <v>50</v>
      </c>
      <c r="B398" s="30" t="s">
        <v>51</v>
      </c>
      <c r="C398" s="30" t="s">
        <v>67</v>
      </c>
      <c r="D398" s="30" t="s">
        <v>68</v>
      </c>
      <c r="E398" s="30">
        <v>1</v>
      </c>
      <c r="F398" s="30">
        <v>59908088</v>
      </c>
      <c r="G398" s="30">
        <v>59442416</v>
      </c>
      <c r="H398" s="30" t="s">
        <v>61</v>
      </c>
      <c r="I398" s="30" t="s">
        <v>69</v>
      </c>
      <c r="J398" s="30">
        <v>8.3400000000000002E-2</v>
      </c>
      <c r="K398" s="30">
        <v>2387</v>
      </c>
      <c r="L398" s="89">
        <v>3.7E-14</v>
      </c>
      <c r="M398" s="90">
        <v>-14.057</v>
      </c>
      <c r="N398" s="90">
        <v>1.857</v>
      </c>
      <c r="O398" s="30">
        <v>80.8</v>
      </c>
      <c r="P398" s="90">
        <v>0.98166666700000005</v>
      </c>
      <c r="Q398" s="30" t="s">
        <v>70</v>
      </c>
      <c r="R398" s="30">
        <v>0</v>
      </c>
      <c r="S398" s="30" t="s">
        <v>57</v>
      </c>
      <c r="T398" s="30">
        <v>7.1109999999999998</v>
      </c>
      <c r="U398" s="89">
        <v>0.75663999999999998</v>
      </c>
      <c r="V398" s="90">
        <v>12.92102</v>
      </c>
    </row>
    <row r="399" spans="1:22" x14ac:dyDescent="0.2">
      <c r="A399" s="30" t="s">
        <v>50</v>
      </c>
      <c r="B399" s="30" t="s">
        <v>51</v>
      </c>
      <c r="C399" s="30" t="s">
        <v>87</v>
      </c>
      <c r="D399" s="30" t="s">
        <v>88</v>
      </c>
      <c r="E399" s="30">
        <v>1</v>
      </c>
      <c r="F399" s="30">
        <v>194770599</v>
      </c>
      <c r="G399" s="30">
        <v>194801469</v>
      </c>
      <c r="H399" s="30" t="s">
        <v>89</v>
      </c>
      <c r="I399" s="30" t="s">
        <v>112</v>
      </c>
      <c r="J399" s="30">
        <v>0.85970000000000002</v>
      </c>
      <c r="K399" s="30">
        <v>2387</v>
      </c>
      <c r="L399" s="89">
        <v>2.1200000000000001E-15</v>
      </c>
      <c r="M399" s="90">
        <v>-13.158200000000001</v>
      </c>
      <c r="N399" s="90">
        <v>1.659</v>
      </c>
      <c r="O399" s="30">
        <v>82.3</v>
      </c>
      <c r="P399" s="90">
        <v>0.97899999999999998</v>
      </c>
      <c r="Q399" s="30" t="s">
        <v>90</v>
      </c>
      <c r="R399" s="30">
        <v>0</v>
      </c>
      <c r="S399" s="30" t="s">
        <v>91</v>
      </c>
      <c r="T399" s="30">
        <v>4.05</v>
      </c>
      <c r="U399" s="89">
        <v>0.75895400000000002</v>
      </c>
      <c r="V399" s="90">
        <v>12.000090999999999</v>
      </c>
    </row>
    <row r="400" spans="1:22" x14ac:dyDescent="0.2">
      <c r="A400" s="30" t="s">
        <v>50</v>
      </c>
      <c r="B400" s="30" t="s">
        <v>610</v>
      </c>
      <c r="C400" s="30" t="s">
        <v>650</v>
      </c>
      <c r="D400" s="30" t="s">
        <v>651</v>
      </c>
      <c r="E400" s="30">
        <v>2</v>
      </c>
      <c r="F400" s="30">
        <v>81947352</v>
      </c>
      <c r="G400" s="30">
        <v>81720228</v>
      </c>
      <c r="H400" s="30" t="s">
        <v>54</v>
      </c>
      <c r="I400" s="30" t="s">
        <v>116</v>
      </c>
      <c r="J400" s="30">
        <v>5.6899999999999999E-2</v>
      </c>
      <c r="K400" s="30">
        <v>2387</v>
      </c>
      <c r="L400" s="89">
        <v>1.6600000000000001E-9</v>
      </c>
      <c r="M400" s="90">
        <v>0.16389999999999999</v>
      </c>
      <c r="N400" s="90">
        <v>2.7E-2</v>
      </c>
      <c r="O400" s="30">
        <v>29.5</v>
      </c>
      <c r="P400" s="90">
        <v>0.99813333299999996</v>
      </c>
      <c r="Q400" s="30" t="s">
        <v>652</v>
      </c>
      <c r="R400" s="30">
        <v>1452</v>
      </c>
      <c r="S400" s="30" t="s">
        <v>75</v>
      </c>
      <c r="T400" s="30">
        <v>3.0659999999999998</v>
      </c>
      <c r="U400" s="89">
        <v>0.77349400000000001</v>
      </c>
      <c r="V400" s="90">
        <v>0.234185</v>
      </c>
    </row>
    <row r="401" spans="1:22" x14ac:dyDescent="0.2">
      <c r="A401" s="30" t="s">
        <v>50</v>
      </c>
      <c r="B401" s="30" t="s">
        <v>51</v>
      </c>
      <c r="C401" s="30" t="s">
        <v>198</v>
      </c>
      <c r="D401" s="30" t="s">
        <v>199</v>
      </c>
      <c r="E401" s="30">
        <v>6</v>
      </c>
      <c r="F401" s="30">
        <v>21802041</v>
      </c>
      <c r="G401" s="30">
        <v>21801810</v>
      </c>
      <c r="H401" s="30" t="s">
        <v>54</v>
      </c>
      <c r="I401" s="30" t="s">
        <v>112</v>
      </c>
      <c r="J401" s="30">
        <v>5.2400000000000002E-2</v>
      </c>
      <c r="K401" s="30">
        <v>2387</v>
      </c>
      <c r="L401" s="89">
        <v>2.9899999999999999E-13</v>
      </c>
      <c r="M401" s="90">
        <v>-13.594799999999999</v>
      </c>
      <c r="N401" s="90">
        <v>1.8640000000000001</v>
      </c>
      <c r="O401" s="30">
        <v>89.9</v>
      </c>
      <c r="P401" s="90">
        <v>0.96622857100000004</v>
      </c>
      <c r="Q401" s="30" t="s">
        <v>200</v>
      </c>
      <c r="R401" s="30">
        <v>0</v>
      </c>
      <c r="S401" s="30" t="s">
        <v>57</v>
      </c>
      <c r="T401" s="30">
        <v>1.1379999999999999</v>
      </c>
      <c r="U401" s="89">
        <v>0.77696699999999996</v>
      </c>
      <c r="V401" s="90">
        <v>12.561210000000001</v>
      </c>
    </row>
    <row r="402" spans="1:22" x14ac:dyDescent="0.2">
      <c r="A402" s="30" t="s">
        <v>50</v>
      </c>
      <c r="B402" s="30" t="s">
        <v>610</v>
      </c>
      <c r="C402" s="30" t="s">
        <v>873</v>
      </c>
      <c r="D402" s="30" t="s">
        <v>874</v>
      </c>
      <c r="E402" s="30">
        <v>11</v>
      </c>
      <c r="F402" s="30">
        <v>103659232</v>
      </c>
      <c r="G402" s="30">
        <v>103788504</v>
      </c>
      <c r="H402" s="30" t="s">
        <v>54</v>
      </c>
      <c r="I402" s="30" t="s">
        <v>116</v>
      </c>
      <c r="J402" s="30">
        <v>0.1003</v>
      </c>
      <c r="K402" s="30">
        <v>2387</v>
      </c>
      <c r="L402" s="89">
        <v>1.03E-8</v>
      </c>
      <c r="M402" s="90">
        <v>-0.29770000000000002</v>
      </c>
      <c r="N402" s="90">
        <v>5.1999999999999998E-2</v>
      </c>
      <c r="O402" s="30">
        <v>71.099999999999994</v>
      </c>
      <c r="P402" s="90">
        <v>0.97006000000000003</v>
      </c>
      <c r="Q402" s="30" t="s">
        <v>875</v>
      </c>
      <c r="R402" s="30">
        <v>4434</v>
      </c>
      <c r="S402" s="30" t="s">
        <v>75</v>
      </c>
      <c r="T402" s="30">
        <v>0.19500000000000001</v>
      </c>
      <c r="U402" s="89">
        <v>0.84791000000000005</v>
      </c>
      <c r="V402" s="90">
        <v>0.33008199999999999</v>
      </c>
    </row>
    <row r="403" spans="1:22" x14ac:dyDescent="0.2">
      <c r="A403" s="30" t="s">
        <v>50</v>
      </c>
      <c r="B403" s="30" t="s">
        <v>446</v>
      </c>
      <c r="C403" s="30" t="s">
        <v>274</v>
      </c>
      <c r="D403" s="30" t="s">
        <v>275</v>
      </c>
      <c r="E403" s="30">
        <v>9</v>
      </c>
      <c r="F403" s="30">
        <v>110463880</v>
      </c>
      <c r="G403" s="30">
        <v>107701599</v>
      </c>
      <c r="H403" s="30" t="s">
        <v>60</v>
      </c>
      <c r="I403" s="30" t="s">
        <v>54</v>
      </c>
      <c r="J403" s="30">
        <v>0.95689999999999997</v>
      </c>
      <c r="K403" s="30">
        <v>2387</v>
      </c>
      <c r="L403" s="89">
        <v>4.3499999999999998E-11</v>
      </c>
      <c r="M403" s="90">
        <v>-21.610199999999999</v>
      </c>
      <c r="N403" s="90">
        <v>3.2789999999999999</v>
      </c>
      <c r="O403" s="30">
        <v>85.4</v>
      </c>
      <c r="P403" s="90">
        <v>0.971628571</v>
      </c>
      <c r="Q403" s="30" t="s">
        <v>276</v>
      </c>
      <c r="R403" s="30">
        <v>0</v>
      </c>
      <c r="S403" s="30" t="s">
        <v>57</v>
      </c>
      <c r="T403" s="30">
        <v>6.4770000000000003</v>
      </c>
      <c r="U403" s="89">
        <v>0.85866600000000004</v>
      </c>
      <c r="V403" s="90">
        <v>32.971656000000003</v>
      </c>
    </row>
    <row r="404" spans="1:22" x14ac:dyDescent="0.2">
      <c r="A404" s="30" t="s">
        <v>50</v>
      </c>
      <c r="B404" s="30" t="s">
        <v>610</v>
      </c>
      <c r="C404" s="30" t="s">
        <v>310</v>
      </c>
      <c r="D404" s="30" t="s">
        <v>10070</v>
      </c>
      <c r="E404" s="30">
        <v>11</v>
      </c>
      <c r="F404" s="30">
        <v>109244012</v>
      </c>
      <c r="G404" s="30">
        <v>109373286</v>
      </c>
      <c r="H404" s="30" t="s">
        <v>213</v>
      </c>
      <c r="I404" s="30" t="s">
        <v>112</v>
      </c>
      <c r="J404" s="30">
        <v>0.94989999999999997</v>
      </c>
      <c r="K404" s="30">
        <v>2387</v>
      </c>
      <c r="L404" s="89">
        <v>8.4900000000000003E-9</v>
      </c>
      <c r="M404" s="90">
        <v>0.2762</v>
      </c>
      <c r="N404" s="90">
        <v>4.8000000000000001E-2</v>
      </c>
      <c r="O404" s="30">
        <v>89.2</v>
      </c>
      <c r="P404" s="90">
        <v>0.99706669999999997</v>
      </c>
      <c r="Q404" s="30" t="s">
        <v>881</v>
      </c>
      <c r="R404" s="30">
        <v>0</v>
      </c>
      <c r="S404" s="30" t="s">
        <v>57</v>
      </c>
      <c r="T404" s="30">
        <v>6.9909999999999997</v>
      </c>
      <c r="U404" s="89">
        <v>0.86939599999999995</v>
      </c>
      <c r="V404" s="90">
        <v>0.29299799999999998</v>
      </c>
    </row>
    <row r="405" spans="1:22" x14ac:dyDescent="0.2">
      <c r="A405" s="30" t="s">
        <v>50</v>
      </c>
      <c r="B405" s="30" t="s">
        <v>446</v>
      </c>
      <c r="C405" s="30" t="s">
        <v>589</v>
      </c>
      <c r="D405" s="30" t="s">
        <v>590</v>
      </c>
      <c r="E405" s="30">
        <v>16</v>
      </c>
      <c r="F405" s="30">
        <v>83928382</v>
      </c>
      <c r="G405" s="30">
        <v>83894777</v>
      </c>
      <c r="H405" s="30" t="s">
        <v>60</v>
      </c>
      <c r="I405" s="30" t="s">
        <v>54</v>
      </c>
      <c r="J405" s="30">
        <v>0.91620000000000001</v>
      </c>
      <c r="K405" s="30">
        <v>2387</v>
      </c>
      <c r="L405" s="89">
        <v>7.5100000000000007E-9</v>
      </c>
      <c r="M405" s="90">
        <v>32.2179</v>
      </c>
      <c r="N405" s="90">
        <v>5.5750000000000002</v>
      </c>
      <c r="O405" s="30">
        <v>88.8</v>
      </c>
      <c r="P405" s="90">
        <v>0.94706000000000001</v>
      </c>
      <c r="Q405" s="30" t="s">
        <v>591</v>
      </c>
      <c r="R405" s="30">
        <v>3510</v>
      </c>
      <c r="S405" s="30" t="s">
        <v>75</v>
      </c>
      <c r="T405" s="30">
        <v>0.159</v>
      </c>
      <c r="U405" s="89">
        <v>0.88800900000000005</v>
      </c>
      <c r="V405" s="90">
        <v>34.809412999999999</v>
      </c>
    </row>
    <row r="406" spans="1:22" x14ac:dyDescent="0.2">
      <c r="A406" s="30" t="s">
        <v>50</v>
      </c>
      <c r="B406" s="30" t="s">
        <v>610</v>
      </c>
      <c r="C406" s="30" t="s">
        <v>804</v>
      </c>
      <c r="D406" s="30" t="s">
        <v>805</v>
      </c>
      <c r="E406" s="30">
        <v>8</v>
      </c>
      <c r="F406" s="30">
        <v>39934703</v>
      </c>
      <c r="G406" s="30">
        <v>40077184</v>
      </c>
      <c r="H406" s="30" t="s">
        <v>347</v>
      </c>
      <c r="I406" s="30" t="s">
        <v>112</v>
      </c>
      <c r="J406" s="30">
        <v>0.73950000000000005</v>
      </c>
      <c r="K406" s="30">
        <v>2387</v>
      </c>
      <c r="L406" s="89">
        <v>3.7000000000000001E-25</v>
      </c>
      <c r="M406" s="90">
        <v>0.46689999999999998</v>
      </c>
      <c r="N406" s="90">
        <v>4.4999999999999998E-2</v>
      </c>
      <c r="O406" s="30">
        <v>46.2</v>
      </c>
      <c r="P406" s="90">
        <v>0.96958571400000004</v>
      </c>
      <c r="Q406" s="30" t="s">
        <v>806</v>
      </c>
      <c r="R406" s="30">
        <v>53499</v>
      </c>
      <c r="S406" s="30" t="s">
        <v>75</v>
      </c>
      <c r="T406" s="30">
        <v>0.434</v>
      </c>
      <c r="U406" s="89">
        <v>0.92193000000000003</v>
      </c>
      <c r="V406" s="90">
        <v>0.72518099999999996</v>
      </c>
    </row>
    <row r="407" spans="1:22" x14ac:dyDescent="0.2">
      <c r="A407" s="30" t="s">
        <v>50</v>
      </c>
      <c r="B407" s="30" t="s">
        <v>446</v>
      </c>
      <c r="C407" s="30" t="s">
        <v>478</v>
      </c>
      <c r="D407" s="30" t="s">
        <v>479</v>
      </c>
      <c r="E407" s="30">
        <v>3</v>
      </c>
      <c r="F407" s="30">
        <v>30353886</v>
      </c>
      <c r="G407" s="30">
        <v>30312394</v>
      </c>
      <c r="H407" s="30" t="s">
        <v>61</v>
      </c>
      <c r="I407" s="30" t="s">
        <v>65</v>
      </c>
      <c r="J407" s="30">
        <v>4.5199999999999997E-2</v>
      </c>
      <c r="K407" s="30">
        <v>2387</v>
      </c>
      <c r="L407" s="89">
        <v>4.42E-11</v>
      </c>
      <c r="M407" s="90">
        <v>-24.763100000000001</v>
      </c>
      <c r="N407" s="90">
        <v>3.758</v>
      </c>
      <c r="O407" s="30">
        <v>73.400000000000006</v>
      </c>
      <c r="P407" s="90">
        <v>0.98950000000000005</v>
      </c>
      <c r="Q407" s="30" t="s">
        <v>480</v>
      </c>
      <c r="R407" s="30">
        <v>0</v>
      </c>
      <c r="S407" s="30" t="s">
        <v>79</v>
      </c>
      <c r="T407" s="30">
        <v>0.1</v>
      </c>
      <c r="U407" s="89">
        <v>0.92654199999999998</v>
      </c>
      <c r="V407" s="90">
        <v>29.811229000000001</v>
      </c>
    </row>
    <row r="408" spans="1:22" x14ac:dyDescent="0.2">
      <c r="A408" s="30" t="s">
        <v>50</v>
      </c>
      <c r="B408" s="30" t="s">
        <v>610</v>
      </c>
      <c r="C408" s="30" t="s">
        <v>186</v>
      </c>
      <c r="D408" s="30" t="s">
        <v>187</v>
      </c>
      <c r="E408" s="30">
        <v>5</v>
      </c>
      <c r="F408" s="30">
        <v>97675624</v>
      </c>
      <c r="G408" s="30">
        <v>98339920</v>
      </c>
      <c r="H408" s="30" t="s">
        <v>61</v>
      </c>
      <c r="I408" s="30" t="s">
        <v>94</v>
      </c>
      <c r="J408" s="30">
        <v>5.7799999999999997E-2</v>
      </c>
      <c r="K408" s="30">
        <v>2387</v>
      </c>
      <c r="L408" s="89">
        <v>3.48E-18</v>
      </c>
      <c r="M408" s="90">
        <v>-0.45800000000000002</v>
      </c>
      <c r="N408" s="90">
        <v>5.2999999999999999E-2</v>
      </c>
      <c r="O408" s="30">
        <v>88.8</v>
      </c>
      <c r="P408" s="90">
        <v>0.98853333300000001</v>
      </c>
      <c r="Q408" s="30" t="s">
        <v>188</v>
      </c>
      <c r="R408" s="30">
        <v>0</v>
      </c>
      <c r="S408" s="30" t="s">
        <v>79</v>
      </c>
      <c r="T408" s="30">
        <v>0.156</v>
      </c>
      <c r="U408" s="89">
        <v>0.92839899999999997</v>
      </c>
      <c r="V408" s="90">
        <v>0.48925200000000002</v>
      </c>
    </row>
    <row r="409" spans="1:22" x14ac:dyDescent="0.2">
      <c r="A409" s="30" t="s">
        <v>50</v>
      </c>
      <c r="B409" s="30" t="s">
        <v>610</v>
      </c>
      <c r="C409" s="30" t="s">
        <v>861</v>
      </c>
      <c r="D409" s="30" t="s">
        <v>862</v>
      </c>
      <c r="E409" s="30">
        <v>11</v>
      </c>
      <c r="F409" s="30">
        <v>71385295</v>
      </c>
      <c r="G409" s="30">
        <v>71674249</v>
      </c>
      <c r="H409" s="30" t="s">
        <v>54</v>
      </c>
      <c r="I409" s="30" t="s">
        <v>61</v>
      </c>
      <c r="J409" s="30">
        <v>0.1265</v>
      </c>
      <c r="K409" s="30">
        <v>2387</v>
      </c>
      <c r="L409" s="89">
        <v>2.0599999999999999E-23</v>
      </c>
      <c r="M409" s="90">
        <v>0.432</v>
      </c>
      <c r="N409" s="90">
        <v>4.2999999999999997E-2</v>
      </c>
      <c r="O409" s="30">
        <v>87.1</v>
      </c>
      <c r="P409" s="90">
        <v>0.898933333</v>
      </c>
      <c r="Q409" s="30" t="s">
        <v>863</v>
      </c>
      <c r="R409" s="30">
        <v>0</v>
      </c>
      <c r="S409" s="30" t="s">
        <v>57</v>
      </c>
      <c r="T409" s="30">
        <v>3.3919999999999999</v>
      </c>
      <c r="U409" s="89">
        <v>0.93396699999999999</v>
      </c>
      <c r="V409" s="90">
        <v>0.55779999999999996</v>
      </c>
    </row>
    <row r="410" spans="1:22" x14ac:dyDescent="0.2">
      <c r="A410" s="30" t="s">
        <v>50</v>
      </c>
      <c r="B410" s="30" t="s">
        <v>51</v>
      </c>
      <c r="C410" s="30" t="s">
        <v>439</v>
      </c>
      <c r="D410" s="30" t="s">
        <v>440</v>
      </c>
      <c r="E410" s="30">
        <v>22</v>
      </c>
      <c r="F410" s="30">
        <v>46572903</v>
      </c>
      <c r="G410" s="30">
        <v>46177006</v>
      </c>
      <c r="H410" s="30" t="s">
        <v>54</v>
      </c>
      <c r="I410" s="30" t="s">
        <v>61</v>
      </c>
      <c r="J410" s="30">
        <v>0.95009999999999994</v>
      </c>
      <c r="K410" s="30">
        <v>2387</v>
      </c>
      <c r="L410" s="89">
        <v>8.1500000000000001E-24</v>
      </c>
      <c r="M410" s="90">
        <v>-21.177600000000002</v>
      </c>
      <c r="N410" s="90">
        <v>2.105</v>
      </c>
      <c r="O410" s="30">
        <v>70.400000000000006</v>
      </c>
      <c r="P410" s="90">
        <v>0.88700000000000001</v>
      </c>
      <c r="Q410" s="30" t="s">
        <v>441</v>
      </c>
      <c r="R410" s="30">
        <v>225809</v>
      </c>
      <c r="S410" s="30" t="s">
        <v>75</v>
      </c>
      <c r="T410" s="30">
        <v>0.23599999999999999</v>
      </c>
      <c r="U410" s="89">
        <v>0.936029</v>
      </c>
      <c r="V410" s="90">
        <v>32.503151000000003</v>
      </c>
    </row>
    <row r="411" spans="1:22" x14ac:dyDescent="0.2">
      <c r="A411" s="30" t="s">
        <v>50</v>
      </c>
      <c r="B411" s="30" t="s">
        <v>51</v>
      </c>
      <c r="C411" s="30" t="s">
        <v>274</v>
      </c>
      <c r="D411" s="30" t="s">
        <v>275</v>
      </c>
      <c r="E411" s="30">
        <v>9</v>
      </c>
      <c r="F411" s="30">
        <v>110463880</v>
      </c>
      <c r="G411" s="30">
        <v>107701599</v>
      </c>
      <c r="H411" s="30" t="s">
        <v>60</v>
      </c>
      <c r="I411" s="30" t="s">
        <v>54</v>
      </c>
      <c r="J411" s="30">
        <v>0.95689999999999997</v>
      </c>
      <c r="K411" s="30">
        <v>2387</v>
      </c>
      <c r="L411" s="89">
        <v>1.38E-9</v>
      </c>
      <c r="M411" s="90">
        <v>-23.132200000000001</v>
      </c>
      <c r="N411" s="90">
        <v>3.819</v>
      </c>
      <c r="O411" s="30">
        <v>89.9</v>
      </c>
      <c r="P411" s="90">
        <v>0.971628571</v>
      </c>
      <c r="Q411" s="30" t="s">
        <v>276</v>
      </c>
      <c r="R411" s="30">
        <v>0</v>
      </c>
      <c r="S411" s="30" t="s">
        <v>79</v>
      </c>
      <c r="T411" s="30">
        <v>1</v>
      </c>
      <c r="U411" s="89">
        <v>0.94714200000000004</v>
      </c>
      <c r="V411" s="90">
        <v>30.307155999999999</v>
      </c>
    </row>
    <row r="412" spans="1:22" x14ac:dyDescent="0.2">
      <c r="A412" s="30" t="s">
        <v>50</v>
      </c>
      <c r="B412" s="30" t="s">
        <v>610</v>
      </c>
      <c r="C412" s="30" t="s">
        <v>833</v>
      </c>
      <c r="D412" s="30" t="s">
        <v>834</v>
      </c>
      <c r="E412" s="30">
        <v>9</v>
      </c>
      <c r="F412" s="30">
        <v>16203522</v>
      </c>
      <c r="G412" s="30">
        <v>16203524</v>
      </c>
      <c r="H412" s="30" t="s">
        <v>54</v>
      </c>
      <c r="I412" s="30" t="s">
        <v>61</v>
      </c>
      <c r="J412" s="30">
        <v>0.15859999999999999</v>
      </c>
      <c r="K412" s="30">
        <v>2387</v>
      </c>
      <c r="L412" s="89">
        <v>3.0500000000000001E-25</v>
      </c>
      <c r="M412" s="90">
        <v>-0.38240000000000002</v>
      </c>
      <c r="N412" s="90">
        <v>3.6999999999999998E-2</v>
      </c>
      <c r="O412" s="30">
        <v>53.8</v>
      </c>
      <c r="P412" s="90">
        <v>0.95874999999999999</v>
      </c>
      <c r="Q412" s="30" t="s">
        <v>835</v>
      </c>
      <c r="R412" s="30">
        <v>0</v>
      </c>
      <c r="S412" s="30" t="s">
        <v>79</v>
      </c>
      <c r="T412" s="30">
        <v>0.184</v>
      </c>
      <c r="U412" s="89">
        <v>0.95488899999999999</v>
      </c>
      <c r="V412" s="90">
        <v>0.57882699999999998</v>
      </c>
    </row>
    <row r="413" spans="1:22" x14ac:dyDescent="0.2">
      <c r="A413" s="30" t="s">
        <v>50</v>
      </c>
      <c r="B413" s="30" t="s">
        <v>610</v>
      </c>
      <c r="C413" s="30" t="s">
        <v>1024</v>
      </c>
      <c r="D413" s="30" t="s">
        <v>1025</v>
      </c>
      <c r="E413" s="30">
        <v>21</v>
      </c>
      <c r="F413" s="30">
        <v>46285813</v>
      </c>
      <c r="G413" s="30">
        <v>44865898</v>
      </c>
      <c r="H413" s="30" t="s">
        <v>89</v>
      </c>
      <c r="I413" s="30" t="s">
        <v>112</v>
      </c>
      <c r="J413" s="30">
        <v>0.75270000000000004</v>
      </c>
      <c r="K413" s="30">
        <v>2387</v>
      </c>
      <c r="L413" s="89">
        <v>1.26E-9</v>
      </c>
      <c r="M413" s="90">
        <v>-0.2276</v>
      </c>
      <c r="N413" s="90">
        <v>3.7999999999999999E-2</v>
      </c>
      <c r="O413" s="30">
        <v>42.1</v>
      </c>
      <c r="P413" s="90">
        <v>0.98980000000000001</v>
      </c>
      <c r="Q413" s="30" t="s">
        <v>1026</v>
      </c>
      <c r="R413" s="30">
        <v>227538</v>
      </c>
      <c r="S413" s="30" t="s">
        <v>75</v>
      </c>
      <c r="T413" s="30">
        <v>6.1420000000000003</v>
      </c>
      <c r="U413" s="89">
        <v>0.96169300000000002</v>
      </c>
      <c r="V413" s="90">
        <v>0.48854900000000001</v>
      </c>
    </row>
    <row r="414" spans="1:22" x14ac:dyDescent="0.2">
      <c r="A414" s="30" t="s">
        <v>50</v>
      </c>
      <c r="B414" s="30" t="s">
        <v>610</v>
      </c>
      <c r="C414" s="30" t="s">
        <v>674</v>
      </c>
      <c r="D414" s="30" t="s">
        <v>675</v>
      </c>
      <c r="E414" s="30">
        <v>3</v>
      </c>
      <c r="F414" s="30">
        <v>78346612</v>
      </c>
      <c r="G414" s="30">
        <v>78297462</v>
      </c>
      <c r="H414" s="30" t="s">
        <v>60</v>
      </c>
      <c r="I414" s="30" t="s">
        <v>73</v>
      </c>
      <c r="J414" s="30">
        <v>6.88E-2</v>
      </c>
      <c r="K414" s="30">
        <v>2387</v>
      </c>
      <c r="L414" s="89">
        <v>5.6200000000000002E-10</v>
      </c>
      <c r="M414" s="90">
        <v>-0.3856</v>
      </c>
      <c r="N414" s="90">
        <v>6.2E-2</v>
      </c>
      <c r="O414" s="30">
        <v>89.1</v>
      </c>
      <c r="P414" s="90">
        <v>0.90864999999999996</v>
      </c>
      <c r="Q414" s="30" t="s">
        <v>676</v>
      </c>
      <c r="R414" s="30">
        <v>0</v>
      </c>
      <c r="S414" s="30" t="s">
        <v>57</v>
      </c>
      <c r="T414" s="30">
        <v>1.86</v>
      </c>
      <c r="U414" s="89">
        <v>0.96762700000000001</v>
      </c>
      <c r="V414" s="90">
        <v>0.49007800000000001</v>
      </c>
    </row>
    <row r="415" spans="1:22" x14ac:dyDescent="0.2">
      <c r="A415" s="30" t="s">
        <v>50</v>
      </c>
      <c r="B415" s="30" t="s">
        <v>610</v>
      </c>
      <c r="C415" s="30" t="s">
        <v>201</v>
      </c>
      <c r="D415" s="30" t="s">
        <v>202</v>
      </c>
      <c r="E415" s="30">
        <v>6</v>
      </c>
      <c r="F415" s="30">
        <v>55488421</v>
      </c>
      <c r="G415" s="30">
        <v>55623623</v>
      </c>
      <c r="H415" s="30" t="s">
        <v>61</v>
      </c>
      <c r="I415" s="30" t="s">
        <v>203</v>
      </c>
      <c r="J415" s="30">
        <v>8.9899999999999994E-2</v>
      </c>
      <c r="K415" s="30">
        <v>2387</v>
      </c>
      <c r="L415" s="89">
        <v>4.3899999999999998E-11</v>
      </c>
      <c r="M415" s="90">
        <v>0.17960000000000001</v>
      </c>
      <c r="N415" s="90">
        <v>2.7E-2</v>
      </c>
      <c r="O415" s="30">
        <v>86.2</v>
      </c>
      <c r="P415" s="90">
        <v>0.96046666700000005</v>
      </c>
      <c r="Q415" s="30" t="s">
        <v>204</v>
      </c>
      <c r="R415" s="30">
        <v>14281</v>
      </c>
      <c r="S415" s="30" t="s">
        <v>75</v>
      </c>
      <c r="T415" s="30">
        <v>0.67500000000000004</v>
      </c>
      <c r="U415" s="89">
        <v>0.97500100000000001</v>
      </c>
      <c r="V415" s="90">
        <v>0.21176200000000001</v>
      </c>
    </row>
    <row r="416" spans="1:22" x14ac:dyDescent="0.2">
      <c r="A416" s="30" t="s">
        <v>1039</v>
      </c>
      <c r="B416" s="30" t="s">
        <v>610</v>
      </c>
      <c r="C416" s="30" t="s">
        <v>1115</v>
      </c>
      <c r="D416" s="30" t="s">
        <v>1116</v>
      </c>
      <c r="E416" s="30">
        <v>3</v>
      </c>
      <c r="F416" s="30">
        <v>161611111</v>
      </c>
      <c r="G416" s="30">
        <v>161893323</v>
      </c>
      <c r="H416" s="30" t="s">
        <v>112</v>
      </c>
      <c r="I416" s="30" t="s">
        <v>61</v>
      </c>
      <c r="J416" s="30">
        <v>0.98819999999999997</v>
      </c>
      <c r="K416" s="30">
        <v>14219</v>
      </c>
      <c r="L416" s="89">
        <v>1.3599999999999999E-8</v>
      </c>
      <c r="M416" s="90">
        <v>9.74E-2</v>
      </c>
      <c r="N416" s="90">
        <v>1.7000000000000001E-2</v>
      </c>
      <c r="O416" s="30">
        <v>84.1</v>
      </c>
      <c r="P416" s="90">
        <v>0.93688749999999998</v>
      </c>
      <c r="Q416" s="30" t="s">
        <v>691</v>
      </c>
      <c r="R416" s="30">
        <v>0</v>
      </c>
      <c r="S416" s="30" t="s">
        <v>57</v>
      </c>
      <c r="T416" s="30">
        <v>9.0030000000000001</v>
      </c>
      <c r="U416" s="89">
        <v>0.976302</v>
      </c>
      <c r="V416" s="90">
        <v>5.9859000000000002E-2</v>
      </c>
    </row>
    <row r="417" spans="1:22" x14ac:dyDescent="0.2">
      <c r="A417" s="30" t="s">
        <v>1039</v>
      </c>
      <c r="B417" s="30" t="s">
        <v>610</v>
      </c>
      <c r="C417" s="30" t="s">
        <v>1109</v>
      </c>
      <c r="D417" s="30" t="s">
        <v>1110</v>
      </c>
      <c r="E417" s="30">
        <v>3</v>
      </c>
      <c r="F417" s="30">
        <v>74117427</v>
      </c>
      <c r="G417" s="30">
        <v>74068276</v>
      </c>
      <c r="H417" s="30" t="s">
        <v>60</v>
      </c>
      <c r="I417" s="30" t="s">
        <v>61</v>
      </c>
      <c r="J417" s="30">
        <v>0.90790000000000004</v>
      </c>
      <c r="K417" s="30">
        <v>17936</v>
      </c>
      <c r="L417" s="89">
        <v>3.8199999999999998E-8</v>
      </c>
      <c r="M417" s="90">
        <v>-6.1600000000000002E-2</v>
      </c>
      <c r="N417" s="90">
        <v>1.0999999999999999E-2</v>
      </c>
      <c r="O417" s="30">
        <v>79.400000000000006</v>
      </c>
      <c r="P417" s="90">
        <v>0.8086875</v>
      </c>
      <c r="Q417" s="30" t="s">
        <v>1111</v>
      </c>
      <c r="R417" s="30">
        <v>33113</v>
      </c>
      <c r="S417" s="30" t="s">
        <v>75</v>
      </c>
      <c r="T417" s="30">
        <v>1.1659999999999999</v>
      </c>
      <c r="U417" s="89">
        <v>0.98262799999999995</v>
      </c>
      <c r="V417" s="90">
        <v>3.2996999999999999E-2</v>
      </c>
    </row>
    <row r="418" spans="1:22" x14ac:dyDescent="0.2">
      <c r="A418" s="30" t="s">
        <v>50</v>
      </c>
      <c r="B418" s="30" t="s">
        <v>610</v>
      </c>
      <c r="C418" s="30" t="s">
        <v>850</v>
      </c>
      <c r="D418" s="30" t="s">
        <v>851</v>
      </c>
      <c r="E418" s="30">
        <v>10</v>
      </c>
      <c r="F418" s="30">
        <v>14103256</v>
      </c>
      <c r="G418" s="30">
        <v>14061257</v>
      </c>
      <c r="H418" s="30" t="s">
        <v>54</v>
      </c>
      <c r="I418" s="30" t="s">
        <v>61</v>
      </c>
      <c r="J418" s="30">
        <v>0.90039999999999998</v>
      </c>
      <c r="K418" s="30">
        <v>2387</v>
      </c>
      <c r="L418" s="89">
        <v>1.5100000000000001E-25</v>
      </c>
      <c r="M418" s="90">
        <v>0.32179999999999997</v>
      </c>
      <c r="N418" s="90">
        <v>3.1E-2</v>
      </c>
      <c r="O418" s="30">
        <v>72.7</v>
      </c>
      <c r="P418" s="90">
        <v>0.97048000000000001</v>
      </c>
      <c r="Q418" s="30" t="s">
        <v>852</v>
      </c>
      <c r="R418" s="30">
        <v>32325</v>
      </c>
      <c r="S418" s="30" t="s">
        <v>75</v>
      </c>
      <c r="T418" s="30">
        <v>2.4889999999999999</v>
      </c>
      <c r="U418" s="89">
        <v>0.98824900000000004</v>
      </c>
      <c r="V418" s="90">
        <v>0.42193900000000001</v>
      </c>
    </row>
    <row r="419" spans="1:22" x14ac:dyDescent="0.2">
      <c r="A419" s="30" t="s">
        <v>50</v>
      </c>
      <c r="B419" s="30" t="s">
        <v>610</v>
      </c>
      <c r="C419" s="30" t="s">
        <v>768</v>
      </c>
      <c r="D419" s="30" t="s">
        <v>769</v>
      </c>
      <c r="E419" s="30">
        <v>6</v>
      </c>
      <c r="F419" s="30">
        <v>92520147</v>
      </c>
      <c r="G419" s="30">
        <v>91810429</v>
      </c>
      <c r="H419" s="30" t="s">
        <v>54</v>
      </c>
      <c r="I419" s="30" t="s">
        <v>770</v>
      </c>
      <c r="J419" s="30">
        <v>5.0299999999999997E-2</v>
      </c>
      <c r="K419" s="30">
        <v>2387</v>
      </c>
      <c r="L419" s="89">
        <v>1.7600000000000001E-65</v>
      </c>
      <c r="M419" s="90">
        <v>-0.58799999999999997</v>
      </c>
      <c r="N419" s="90">
        <v>3.4000000000000002E-2</v>
      </c>
      <c r="O419" s="30">
        <v>83.7</v>
      </c>
      <c r="P419" s="90">
        <v>0.97963999999999996</v>
      </c>
      <c r="Q419" s="30" t="s">
        <v>771</v>
      </c>
      <c r="R419" s="30">
        <v>42674</v>
      </c>
      <c r="S419" s="30" t="s">
        <v>75</v>
      </c>
      <c r="T419" s="30">
        <v>7.3999999999999996E-2</v>
      </c>
      <c r="U419" s="89">
        <v>0.99690800000000002</v>
      </c>
      <c r="V419" s="90">
        <v>0.70162899999999995</v>
      </c>
    </row>
    <row r="420" spans="1:22" x14ac:dyDescent="0.2">
      <c r="A420" s="30" t="s">
        <v>1039</v>
      </c>
      <c r="B420" s="30" t="s">
        <v>446</v>
      </c>
      <c r="C420" s="30" t="s">
        <v>1097</v>
      </c>
      <c r="D420" s="30" t="s">
        <v>1098</v>
      </c>
      <c r="E420" s="30">
        <v>14</v>
      </c>
      <c r="F420" s="30">
        <v>85059694</v>
      </c>
      <c r="G420" s="30">
        <v>84593350</v>
      </c>
      <c r="H420" s="30" t="s">
        <v>54</v>
      </c>
      <c r="I420" s="30" t="s">
        <v>112</v>
      </c>
      <c r="J420" s="30">
        <v>0.9768</v>
      </c>
      <c r="K420" s="30">
        <v>14023</v>
      </c>
      <c r="L420" s="89">
        <v>1.66E-14</v>
      </c>
      <c r="M420" s="90">
        <v>9.2828999999999997</v>
      </c>
      <c r="N420" s="90">
        <v>1.21</v>
      </c>
      <c r="O420" s="30">
        <v>89.1</v>
      </c>
      <c r="P420" s="90">
        <v>0.96821111100000001</v>
      </c>
      <c r="Q420" s="30" t="s">
        <v>1099</v>
      </c>
      <c r="R420" s="30">
        <v>0</v>
      </c>
      <c r="S420" s="30" t="s">
        <v>57</v>
      </c>
      <c r="T420" s="30">
        <v>1.2729999999999999</v>
      </c>
      <c r="U420" s="89">
        <v>0.99940899999999999</v>
      </c>
      <c r="V420" s="90">
        <v>5.0307009999999996</v>
      </c>
    </row>
    <row r="421" spans="1:22" x14ac:dyDescent="0.2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</row>
    <row r="422" spans="1:22" x14ac:dyDescent="0.2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</row>
    <row r="423" spans="1:22" x14ac:dyDescent="0.2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</row>
    <row r="424" spans="1:22" x14ac:dyDescent="0.2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</row>
    <row r="425" spans="1:22" x14ac:dyDescent="0.2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</row>
    <row r="426" spans="1:22" x14ac:dyDescent="0.2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</row>
    <row r="427" spans="1:22" x14ac:dyDescent="0.2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</row>
    <row r="428" spans="1:22" x14ac:dyDescent="0.2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</row>
    <row r="429" spans="1:22" x14ac:dyDescent="0.2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</row>
  </sheetData>
  <autoFilter ref="A3:V3" xr:uid="{00000000-0001-0000-0100-000000000000}"/>
  <sortState xmlns:xlrd2="http://schemas.microsoft.com/office/spreadsheetml/2017/richdata2" ref="A4:U420">
    <sortCondition ref="A4:A420"/>
    <sortCondition ref="B4:B420"/>
    <sortCondition ref="E4:E420"/>
    <sortCondition ref="G4:G420"/>
    <sortCondition descending="1" ref="L4:L42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A79E-50BC-49BE-A021-04B8E4149F24}">
  <dimension ref="A1:G21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9.5" style="92" customWidth="1"/>
    <col min="2" max="2" width="8.83203125" style="92"/>
    <col min="3" max="3" width="11.5" style="92" bestFit="1" customWidth="1"/>
    <col min="4" max="16384" width="8.83203125" style="92"/>
  </cols>
  <sheetData>
    <row r="1" spans="1:7" x14ac:dyDescent="0.2">
      <c r="A1" s="91" t="s">
        <v>1201</v>
      </c>
    </row>
    <row r="3" spans="1:7" x14ac:dyDescent="0.2">
      <c r="B3" s="93" t="s">
        <v>1202</v>
      </c>
      <c r="C3" s="94"/>
      <c r="D3" s="93" t="s">
        <v>1203</v>
      </c>
      <c r="E3" s="94"/>
      <c r="F3" s="93" t="s">
        <v>1204</v>
      </c>
      <c r="G3" s="94"/>
    </row>
    <row r="4" spans="1:7" x14ac:dyDescent="0.2">
      <c r="B4" s="95" t="s">
        <v>15</v>
      </c>
      <c r="C4" s="96" t="s">
        <v>16</v>
      </c>
      <c r="D4" s="95" t="s">
        <v>15</v>
      </c>
      <c r="E4" s="96" t="s">
        <v>16</v>
      </c>
      <c r="F4" s="95" t="s">
        <v>15</v>
      </c>
      <c r="G4" s="96" t="s">
        <v>16</v>
      </c>
    </row>
    <row r="5" spans="1:7" x14ac:dyDescent="0.2">
      <c r="A5" s="91" t="s">
        <v>17</v>
      </c>
      <c r="B5" s="97">
        <v>1820</v>
      </c>
      <c r="C5" s="98"/>
      <c r="D5" s="97">
        <f>1523+1435</f>
        <v>2958</v>
      </c>
      <c r="E5" s="99"/>
      <c r="F5" s="98">
        <f>596+522</f>
        <v>1118</v>
      </c>
      <c r="G5" s="99"/>
    </row>
    <row r="6" spans="1:7" x14ac:dyDescent="0.2">
      <c r="A6" s="91" t="s">
        <v>18</v>
      </c>
      <c r="B6" s="100">
        <v>611</v>
      </c>
      <c r="C6" s="101">
        <f>100*B6/B5</f>
        <v>33.571428571428569</v>
      </c>
      <c r="D6" s="100">
        <f>1523</f>
        <v>1523</v>
      </c>
      <c r="E6" s="102">
        <f>100*D6/D5</f>
        <v>51.487491548343478</v>
      </c>
      <c r="F6" s="103">
        <f>596</f>
        <v>596</v>
      </c>
      <c r="G6" s="102">
        <f>100*596/(596+522)</f>
        <v>53.309481216457961</v>
      </c>
    </row>
    <row r="7" spans="1:7" x14ac:dyDescent="0.2">
      <c r="A7" s="91" t="s">
        <v>20</v>
      </c>
      <c r="B7" s="100">
        <v>63.07</v>
      </c>
      <c r="C7" s="103">
        <v>7.5</v>
      </c>
      <c r="D7" s="100">
        <v>61.54</v>
      </c>
      <c r="E7" s="104">
        <v>8.02</v>
      </c>
      <c r="F7" s="103">
        <v>54.15</v>
      </c>
      <c r="G7" s="104">
        <v>6.78</v>
      </c>
    </row>
    <row r="8" spans="1:7" x14ac:dyDescent="0.2">
      <c r="A8" s="91" t="s">
        <v>21</v>
      </c>
      <c r="B8" s="100">
        <v>169.66</v>
      </c>
      <c r="C8" s="103">
        <v>9.2200000000000006</v>
      </c>
      <c r="D8" s="100">
        <v>169.52</v>
      </c>
      <c r="E8" s="104">
        <v>9.31</v>
      </c>
      <c r="F8" s="103">
        <v>170.13</v>
      </c>
      <c r="G8" s="104">
        <v>9.6999999999999993</v>
      </c>
    </row>
    <row r="9" spans="1:7" x14ac:dyDescent="0.2">
      <c r="A9" s="91" t="s">
        <v>22</v>
      </c>
      <c r="B9" s="100">
        <v>77.44</v>
      </c>
      <c r="C9" s="103">
        <v>18.14</v>
      </c>
      <c r="D9" s="100">
        <v>83.5</v>
      </c>
      <c r="E9" s="104">
        <v>18.920000000000002</v>
      </c>
      <c r="F9" s="103">
        <v>86.31</v>
      </c>
      <c r="G9" s="104">
        <v>19.670000000000002</v>
      </c>
    </row>
    <row r="10" spans="1:7" x14ac:dyDescent="0.2">
      <c r="A10" s="91" t="s">
        <v>23</v>
      </c>
      <c r="B10" s="100">
        <f>B5-B11</f>
        <v>660</v>
      </c>
      <c r="C10" s="101">
        <f>100*B10/B5</f>
        <v>36.263736263736263</v>
      </c>
      <c r="D10" s="100">
        <v>954</v>
      </c>
      <c r="E10" s="102">
        <f>100*954/D5</f>
        <v>32.251521298174445</v>
      </c>
      <c r="F10" s="103">
        <v>877</v>
      </c>
      <c r="G10" s="102">
        <f>100*F10/F5</f>
        <v>78.443649373881925</v>
      </c>
    </row>
    <row r="11" spans="1:7" x14ac:dyDescent="0.2">
      <c r="A11" s="91" t="s">
        <v>24</v>
      </c>
      <c r="B11" s="100">
        <v>1160</v>
      </c>
      <c r="C11" s="101">
        <f>100*1160/(1820)</f>
        <v>63.736263736263737</v>
      </c>
      <c r="D11" s="100">
        <f>D5-D10</f>
        <v>2004</v>
      </c>
      <c r="E11" s="102">
        <f>100*D11/D5</f>
        <v>67.748478701825562</v>
      </c>
      <c r="F11" s="103">
        <f>F5-F10</f>
        <v>241</v>
      </c>
      <c r="G11" s="102">
        <f>100*F11/F5</f>
        <v>21.556350626118068</v>
      </c>
    </row>
    <row r="12" spans="1:7" x14ac:dyDescent="0.2">
      <c r="A12" s="91" t="s">
        <v>25</v>
      </c>
      <c r="B12" s="105">
        <v>1389.75</v>
      </c>
      <c r="C12" s="106">
        <v>749.88</v>
      </c>
      <c r="D12" s="105">
        <v>2297.0500000000002</v>
      </c>
      <c r="E12" s="107">
        <v>849.27</v>
      </c>
      <c r="F12" s="106">
        <v>2220.0700000000002</v>
      </c>
      <c r="G12" s="107">
        <v>790.02</v>
      </c>
    </row>
    <row r="13" spans="1:7" x14ac:dyDescent="0.2">
      <c r="A13" s="91" t="s">
        <v>26</v>
      </c>
      <c r="B13" s="105">
        <v>2876.77</v>
      </c>
      <c r="C13" s="106">
        <v>968.69</v>
      </c>
      <c r="D13" s="105">
        <v>3401.08</v>
      </c>
      <c r="E13" s="107">
        <v>982.93</v>
      </c>
      <c r="F13" s="106">
        <v>3076.79</v>
      </c>
      <c r="G13" s="107">
        <v>93.66</v>
      </c>
    </row>
    <row r="14" spans="1:7" x14ac:dyDescent="0.2">
      <c r="A14" s="91" t="s">
        <v>27</v>
      </c>
      <c r="B14" s="100">
        <v>47</v>
      </c>
      <c r="C14" s="103">
        <v>14</v>
      </c>
      <c r="D14" s="100">
        <v>67</v>
      </c>
      <c r="E14" s="104">
        <v>13</v>
      </c>
      <c r="F14" s="103">
        <v>72</v>
      </c>
      <c r="G14" s="104">
        <v>11</v>
      </c>
    </row>
    <row r="15" spans="1:7" x14ac:dyDescent="0.2">
      <c r="A15" s="91" t="s">
        <v>1205</v>
      </c>
      <c r="B15" s="100">
        <v>1654</v>
      </c>
      <c r="C15" s="101">
        <f>100*B15/1818</f>
        <v>90.97909790979098</v>
      </c>
      <c r="D15" s="100">
        <f>1244</f>
        <v>1244</v>
      </c>
      <c r="E15" s="102">
        <f>100*D15/D5</f>
        <v>42.05544286680189</v>
      </c>
      <c r="F15" s="103">
        <f>304</f>
        <v>304</v>
      </c>
      <c r="G15" s="102">
        <f>100*F15/F5</f>
        <v>27.191413237924866</v>
      </c>
    </row>
    <row r="16" spans="1:7" x14ac:dyDescent="0.2">
      <c r="A16" s="91" t="s">
        <v>1206</v>
      </c>
      <c r="B16" s="100">
        <v>6.62</v>
      </c>
      <c r="C16" s="103">
        <v>1.94</v>
      </c>
      <c r="D16" s="100">
        <v>3</v>
      </c>
      <c r="E16" s="104" t="s">
        <v>91</v>
      </c>
      <c r="F16" s="103">
        <v>3</v>
      </c>
      <c r="G16" s="104" t="s">
        <v>91</v>
      </c>
    </row>
    <row r="17" spans="1:7" x14ac:dyDescent="0.2">
      <c r="A17" s="91" t="s">
        <v>1207</v>
      </c>
      <c r="B17" s="100" t="s">
        <v>1208</v>
      </c>
      <c r="C17" s="103" t="s">
        <v>91</v>
      </c>
      <c r="D17" s="100" t="s">
        <v>1209</v>
      </c>
      <c r="E17" s="104" t="s">
        <v>91</v>
      </c>
      <c r="F17" s="103" t="s">
        <v>1209</v>
      </c>
      <c r="G17" s="104" t="s">
        <v>91</v>
      </c>
    </row>
    <row r="18" spans="1:7" x14ac:dyDescent="0.2">
      <c r="A18" s="91" t="s">
        <v>1210</v>
      </c>
      <c r="B18" s="108" t="s">
        <v>1211</v>
      </c>
      <c r="C18" s="109" t="s">
        <v>91</v>
      </c>
      <c r="D18" s="108" t="s">
        <v>1212</v>
      </c>
      <c r="E18" s="110" t="s">
        <v>91</v>
      </c>
      <c r="F18" s="109" t="s">
        <v>1212</v>
      </c>
      <c r="G18" s="110" t="s">
        <v>91</v>
      </c>
    </row>
    <row r="19" spans="1:7" x14ac:dyDescent="0.2">
      <c r="A19" s="92" t="s">
        <v>1213</v>
      </c>
    </row>
    <row r="20" spans="1:7" x14ac:dyDescent="0.2">
      <c r="A20" s="92" t="s">
        <v>1214</v>
      </c>
    </row>
    <row r="21" spans="1:7" x14ac:dyDescent="0.2">
      <c r="A21" s="92" t="s">
        <v>1215</v>
      </c>
    </row>
  </sheetData>
  <mergeCells count="3">
    <mergeCell ref="D3:E3"/>
    <mergeCell ref="F3:G3"/>
    <mergeCell ref="B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BDC91-2067-4D87-BBF2-23770B11FFEE}">
  <dimension ref="A1:BK251"/>
  <sheetViews>
    <sheetView topLeftCell="AD1" workbookViewId="0">
      <selection sqref="A1:XFD1048576"/>
    </sheetView>
  </sheetViews>
  <sheetFormatPr baseColWidth="10" defaultColWidth="8.83203125" defaultRowHeight="15" x14ac:dyDescent="0.2"/>
  <cols>
    <col min="1" max="1" width="13.1640625" style="30" customWidth="1"/>
    <col min="2" max="2" width="25.83203125" style="28" bestFit="1" customWidth="1"/>
    <col min="3" max="3" width="37.33203125" style="28" bestFit="1" customWidth="1"/>
    <col min="4" max="4" width="11.5" style="29" bestFit="1" customWidth="1"/>
    <col min="5" max="5" width="13.6640625" style="28" customWidth="1"/>
    <col min="6" max="7" width="13.6640625" style="28" bestFit="1" customWidth="1"/>
    <col min="8" max="8" width="12" style="29" customWidth="1"/>
    <col min="9" max="9" width="12" style="28" customWidth="1"/>
    <col min="10" max="10" width="11.33203125" style="28" customWidth="1"/>
    <col min="11" max="11" width="19.5" style="28" bestFit="1" customWidth="1"/>
    <col min="12" max="12" width="18.1640625" style="28" bestFit="1" customWidth="1"/>
    <col min="13" max="13" width="13.83203125" style="28" bestFit="1" customWidth="1"/>
    <col min="14" max="14" width="13.6640625" style="29" bestFit="1" customWidth="1"/>
    <col min="15" max="15" width="13.6640625" style="28" customWidth="1"/>
    <col min="16" max="16" width="18.5" style="28" bestFit="1" customWidth="1"/>
    <col min="17" max="17" width="17.1640625" style="28" bestFit="1" customWidth="1"/>
    <col min="18" max="19" width="13.6640625" style="28" bestFit="1" customWidth="1"/>
    <col min="20" max="20" width="8.83203125" style="28"/>
    <col min="21" max="21" width="19.1640625" style="28" bestFit="1" customWidth="1"/>
    <col min="22" max="22" width="17.83203125" style="28" bestFit="1" customWidth="1"/>
    <col min="23" max="63" width="8.83203125" style="28"/>
    <col min="64" max="16384" width="8.83203125" style="30"/>
  </cols>
  <sheetData>
    <row r="1" spans="1:63" x14ac:dyDescent="0.2">
      <c r="A1" s="3" t="s">
        <v>9371</v>
      </c>
      <c r="E1" s="28" t="s">
        <v>1216</v>
      </c>
    </row>
    <row r="2" spans="1:63" x14ac:dyDescent="0.2">
      <c r="A2" s="30" t="s">
        <v>1217</v>
      </c>
    </row>
    <row r="3" spans="1:63" x14ac:dyDescent="0.2">
      <c r="B3" s="30"/>
      <c r="C3" s="31"/>
      <c r="D3" s="32" t="s">
        <v>1218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4"/>
      <c r="X3" s="35" t="s">
        <v>1219</v>
      </c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7" t="s">
        <v>1220</v>
      </c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</row>
    <row r="4" spans="1:63" x14ac:dyDescent="0.2">
      <c r="B4" s="30"/>
      <c r="C4" s="31"/>
      <c r="D4" s="38"/>
      <c r="E4" s="39"/>
      <c r="F4" s="39"/>
      <c r="G4" s="39"/>
      <c r="H4" s="39"/>
      <c r="I4" s="40" t="s">
        <v>1221</v>
      </c>
      <c r="J4" s="41"/>
      <c r="K4" s="41"/>
      <c r="L4" s="41"/>
      <c r="M4" s="42"/>
      <c r="N4" s="40" t="s">
        <v>1222</v>
      </c>
      <c r="O4" s="41"/>
      <c r="P4" s="41"/>
      <c r="Q4" s="41"/>
      <c r="R4" s="42"/>
      <c r="S4" s="41" t="s">
        <v>1223</v>
      </c>
      <c r="T4" s="41"/>
      <c r="U4" s="41"/>
      <c r="V4" s="41"/>
      <c r="W4" s="42"/>
      <c r="X4" s="43"/>
      <c r="Y4" s="43"/>
      <c r="Z4" s="43"/>
      <c r="AA4" s="43"/>
      <c r="AB4" s="43"/>
      <c r="AC4" s="44" t="s">
        <v>1221</v>
      </c>
      <c r="AD4" s="45"/>
      <c r="AE4" s="45"/>
      <c r="AF4" s="45"/>
      <c r="AG4" s="46"/>
      <c r="AH4" s="44" t="s">
        <v>1222</v>
      </c>
      <c r="AI4" s="45"/>
      <c r="AJ4" s="45"/>
      <c r="AK4" s="45"/>
      <c r="AL4" s="46"/>
      <c r="AM4" s="44" t="s">
        <v>1223</v>
      </c>
      <c r="AN4" s="45"/>
      <c r="AO4" s="45"/>
      <c r="AP4" s="45"/>
      <c r="AQ4" s="46"/>
      <c r="AR4" s="39"/>
      <c r="AS4" s="39"/>
      <c r="AT4" s="39"/>
      <c r="AU4" s="39"/>
      <c r="AV4" s="39"/>
      <c r="AW4" s="40" t="s">
        <v>1221</v>
      </c>
      <c r="AX4" s="41"/>
      <c r="AY4" s="41"/>
      <c r="AZ4" s="41"/>
      <c r="BA4" s="42"/>
      <c r="BB4" s="40" t="s">
        <v>1222</v>
      </c>
      <c r="BC4" s="41"/>
      <c r="BD4" s="41"/>
      <c r="BE4" s="41"/>
      <c r="BF4" s="42"/>
      <c r="BG4" s="40" t="s">
        <v>1223</v>
      </c>
      <c r="BH4" s="41"/>
      <c r="BI4" s="41"/>
      <c r="BJ4" s="41"/>
      <c r="BK4" s="42"/>
    </row>
    <row r="5" spans="1:63" x14ac:dyDescent="0.2">
      <c r="A5" s="47" t="s">
        <v>35</v>
      </c>
      <c r="B5" s="47" t="s">
        <v>1224</v>
      </c>
      <c r="C5" s="48" t="s">
        <v>1225</v>
      </c>
      <c r="D5" s="49" t="s">
        <v>1226</v>
      </c>
      <c r="E5" s="49" t="s">
        <v>1227</v>
      </c>
      <c r="F5" s="49" t="s">
        <v>1228</v>
      </c>
      <c r="G5" s="49" t="s">
        <v>1229</v>
      </c>
      <c r="H5" s="49" t="s">
        <v>1230</v>
      </c>
      <c r="I5" s="50" t="s">
        <v>1231</v>
      </c>
      <c r="J5" s="49" t="s">
        <v>1232</v>
      </c>
      <c r="K5" s="49" t="s">
        <v>1233</v>
      </c>
      <c r="L5" s="49" t="s">
        <v>1234</v>
      </c>
      <c r="M5" s="51" t="s">
        <v>1235</v>
      </c>
      <c r="N5" s="50" t="s">
        <v>1236</v>
      </c>
      <c r="O5" s="49" t="s">
        <v>1237</v>
      </c>
      <c r="P5" s="49" t="s">
        <v>1238</v>
      </c>
      <c r="Q5" s="49" t="s">
        <v>1239</v>
      </c>
      <c r="R5" s="51" t="s">
        <v>1240</v>
      </c>
      <c r="S5" s="49" t="s">
        <v>1241</v>
      </c>
      <c r="T5" s="49" t="s">
        <v>1242</v>
      </c>
      <c r="U5" s="49" t="s">
        <v>1243</v>
      </c>
      <c r="V5" s="49" t="s">
        <v>1244</v>
      </c>
      <c r="W5" s="51" t="s">
        <v>1245</v>
      </c>
      <c r="X5" s="52" t="s">
        <v>1226</v>
      </c>
      <c r="Y5" s="52" t="s">
        <v>1227</v>
      </c>
      <c r="Z5" s="52" t="s">
        <v>1228</v>
      </c>
      <c r="AA5" s="52" t="s">
        <v>1229</v>
      </c>
      <c r="AB5" s="52" t="s">
        <v>1230</v>
      </c>
      <c r="AC5" s="53" t="s">
        <v>1231</v>
      </c>
      <c r="AD5" s="52" t="s">
        <v>1232</v>
      </c>
      <c r="AE5" s="52" t="s">
        <v>1233</v>
      </c>
      <c r="AF5" s="52" t="s">
        <v>1234</v>
      </c>
      <c r="AG5" s="54" t="s">
        <v>1235</v>
      </c>
      <c r="AH5" s="53" t="s">
        <v>1236</v>
      </c>
      <c r="AI5" s="52" t="s">
        <v>1237</v>
      </c>
      <c r="AJ5" s="52" t="s">
        <v>1238</v>
      </c>
      <c r="AK5" s="52" t="s">
        <v>1239</v>
      </c>
      <c r="AL5" s="54" t="s">
        <v>1240</v>
      </c>
      <c r="AM5" s="52" t="s">
        <v>1241</v>
      </c>
      <c r="AN5" s="52" t="s">
        <v>1242</v>
      </c>
      <c r="AO5" s="52" t="s">
        <v>1243</v>
      </c>
      <c r="AP5" s="52" t="s">
        <v>1244</v>
      </c>
      <c r="AQ5" s="54" t="s">
        <v>1245</v>
      </c>
      <c r="AR5" s="49" t="s">
        <v>1226</v>
      </c>
      <c r="AS5" s="49" t="s">
        <v>1227</v>
      </c>
      <c r="AT5" s="49" t="s">
        <v>1228</v>
      </c>
      <c r="AU5" s="49" t="s">
        <v>1229</v>
      </c>
      <c r="AV5" s="49" t="s">
        <v>1230</v>
      </c>
      <c r="AW5" s="50" t="s">
        <v>1231</v>
      </c>
      <c r="AX5" s="49" t="s">
        <v>1232</v>
      </c>
      <c r="AY5" s="49" t="s">
        <v>1233</v>
      </c>
      <c r="AZ5" s="49" t="s">
        <v>1234</v>
      </c>
      <c r="BA5" s="51" t="s">
        <v>1235</v>
      </c>
      <c r="BB5" s="50" t="s">
        <v>1236</v>
      </c>
      <c r="BC5" s="49" t="s">
        <v>1237</v>
      </c>
      <c r="BD5" s="49" t="s">
        <v>1238</v>
      </c>
      <c r="BE5" s="49" t="s">
        <v>1239</v>
      </c>
      <c r="BF5" s="51" t="s">
        <v>1240</v>
      </c>
      <c r="BG5" s="49" t="s">
        <v>1241</v>
      </c>
      <c r="BH5" s="49" t="s">
        <v>1242</v>
      </c>
      <c r="BI5" s="49" t="s">
        <v>1243</v>
      </c>
      <c r="BJ5" s="49" t="s">
        <v>1244</v>
      </c>
      <c r="BK5" s="51" t="s">
        <v>1245</v>
      </c>
    </row>
    <row r="6" spans="1:63" x14ac:dyDescent="0.2">
      <c r="A6" s="55" t="s">
        <v>642</v>
      </c>
      <c r="B6" s="55" t="s">
        <v>641</v>
      </c>
      <c r="C6" s="56" t="s">
        <v>1246</v>
      </c>
      <c r="D6" s="57" t="s">
        <v>112</v>
      </c>
      <c r="E6" s="57">
        <v>2.1600000000000001E-2</v>
      </c>
      <c r="F6" s="57">
        <v>4167</v>
      </c>
      <c r="G6" s="58">
        <v>92.381</v>
      </c>
      <c r="H6" s="57">
        <v>3</v>
      </c>
      <c r="I6" s="59">
        <v>-0.7087</v>
      </c>
      <c r="J6" s="57">
        <v>0.78269999999999995</v>
      </c>
      <c r="K6" s="60">
        <v>-0.45050000000000001</v>
      </c>
      <c r="L6" s="60">
        <v>0.87539999999999996</v>
      </c>
      <c r="M6" s="61" t="s">
        <v>1247</v>
      </c>
      <c r="N6" s="59">
        <v>-2.6002000000000001</v>
      </c>
      <c r="O6" s="57">
        <v>0.4945</v>
      </c>
      <c r="P6" s="60">
        <v>-2.419</v>
      </c>
      <c r="Q6" s="60">
        <v>0.51019999999999999</v>
      </c>
      <c r="R6" s="61" t="s">
        <v>1247</v>
      </c>
      <c r="S6" s="57">
        <v>-8.6E-3</v>
      </c>
      <c r="T6" s="57">
        <v>0.91390000000000005</v>
      </c>
      <c r="U6" s="60">
        <v>7.1999999999999998E-3</v>
      </c>
      <c r="V6" s="60">
        <v>0.91690000000000005</v>
      </c>
      <c r="W6" s="61" t="s">
        <v>1248</v>
      </c>
      <c r="X6" s="62" t="s">
        <v>91</v>
      </c>
      <c r="Y6" s="62" t="s">
        <v>91</v>
      </c>
      <c r="Z6" s="62" t="s">
        <v>91</v>
      </c>
      <c r="AA6" s="62" t="s">
        <v>91</v>
      </c>
      <c r="AB6" s="62" t="s">
        <v>91</v>
      </c>
      <c r="AC6" s="63" t="s">
        <v>91</v>
      </c>
      <c r="AD6" s="62" t="s">
        <v>91</v>
      </c>
      <c r="AE6" s="64" t="s">
        <v>91</v>
      </c>
      <c r="AF6" s="64" t="s">
        <v>91</v>
      </c>
      <c r="AG6" s="65" t="s">
        <v>91</v>
      </c>
      <c r="AH6" s="63" t="s">
        <v>91</v>
      </c>
      <c r="AI6" s="62" t="s">
        <v>91</v>
      </c>
      <c r="AJ6" s="64" t="s">
        <v>91</v>
      </c>
      <c r="AK6" s="64" t="s">
        <v>91</v>
      </c>
      <c r="AL6" s="65" t="s">
        <v>91</v>
      </c>
      <c r="AM6" s="63" t="s">
        <v>91</v>
      </c>
      <c r="AN6" s="62" t="s">
        <v>91</v>
      </c>
      <c r="AO6" s="64" t="s">
        <v>91</v>
      </c>
      <c r="AP6" s="64" t="s">
        <v>91</v>
      </c>
      <c r="AQ6" s="65" t="s">
        <v>91</v>
      </c>
      <c r="AR6" s="57" t="s">
        <v>91</v>
      </c>
      <c r="AS6" s="57" t="s">
        <v>91</v>
      </c>
      <c r="AT6" s="57" t="s">
        <v>91</v>
      </c>
      <c r="AU6" s="57" t="s">
        <v>91</v>
      </c>
      <c r="AV6" s="57" t="s">
        <v>91</v>
      </c>
      <c r="AW6" s="59" t="s">
        <v>91</v>
      </c>
      <c r="AX6" s="57" t="s">
        <v>91</v>
      </c>
      <c r="AY6" s="60" t="s">
        <v>91</v>
      </c>
      <c r="AZ6" s="60" t="s">
        <v>91</v>
      </c>
      <c r="BA6" s="61" t="s">
        <v>91</v>
      </c>
      <c r="BB6" s="59" t="s">
        <v>91</v>
      </c>
      <c r="BC6" s="57" t="s">
        <v>91</v>
      </c>
      <c r="BD6" s="60" t="s">
        <v>91</v>
      </c>
      <c r="BE6" s="60" t="s">
        <v>91</v>
      </c>
      <c r="BF6" s="61" t="s">
        <v>91</v>
      </c>
      <c r="BG6" s="59" t="s">
        <v>91</v>
      </c>
      <c r="BH6" s="57" t="s">
        <v>91</v>
      </c>
      <c r="BI6" s="60" t="s">
        <v>91</v>
      </c>
      <c r="BJ6" s="60" t="s">
        <v>91</v>
      </c>
      <c r="BK6" s="61" t="s">
        <v>91</v>
      </c>
    </row>
    <row r="7" spans="1:63" x14ac:dyDescent="0.2">
      <c r="A7" s="55" t="s">
        <v>59</v>
      </c>
      <c r="B7" s="55" t="s">
        <v>58</v>
      </c>
      <c r="C7" s="56" t="s">
        <v>1249</v>
      </c>
      <c r="D7" s="57" t="s">
        <v>60</v>
      </c>
      <c r="E7" s="57">
        <v>9.9400000000000002E-2</v>
      </c>
      <c r="F7" s="57">
        <v>4778</v>
      </c>
      <c r="G7" s="58">
        <v>476.33800000000002</v>
      </c>
      <c r="H7" s="57">
        <v>4</v>
      </c>
      <c r="I7" s="59">
        <v>-0.17929999999999999</v>
      </c>
      <c r="J7" s="57">
        <v>0.90269999999999995</v>
      </c>
      <c r="K7" s="57">
        <v>6.4100000000000004E-2</v>
      </c>
      <c r="L7" s="57">
        <v>0.9677</v>
      </c>
      <c r="M7" s="61" t="s">
        <v>1250</v>
      </c>
      <c r="N7" s="59">
        <v>0.99750000000000005</v>
      </c>
      <c r="O7" s="57">
        <v>0.62590000000000001</v>
      </c>
      <c r="P7" s="57">
        <v>0.68779999999999997</v>
      </c>
      <c r="Q7" s="57">
        <v>0.73499999999999999</v>
      </c>
      <c r="R7" s="61" t="s">
        <v>1250</v>
      </c>
      <c r="S7" s="57">
        <v>1.47E-2</v>
      </c>
      <c r="T7" s="57">
        <v>0.67969999999999997</v>
      </c>
      <c r="U7" s="57">
        <v>4.8999999999999998E-3</v>
      </c>
      <c r="V7" s="57">
        <v>0.88990000000000002</v>
      </c>
      <c r="W7" s="61" t="s">
        <v>1251</v>
      </c>
      <c r="X7" s="62" t="s">
        <v>91</v>
      </c>
      <c r="Y7" s="62" t="s">
        <v>91</v>
      </c>
      <c r="Z7" s="62" t="s">
        <v>91</v>
      </c>
      <c r="AA7" s="62" t="s">
        <v>91</v>
      </c>
      <c r="AB7" s="62" t="s">
        <v>91</v>
      </c>
      <c r="AC7" s="63" t="s">
        <v>91</v>
      </c>
      <c r="AD7" s="62" t="s">
        <v>91</v>
      </c>
      <c r="AE7" s="62" t="s">
        <v>91</v>
      </c>
      <c r="AF7" s="62" t="s">
        <v>91</v>
      </c>
      <c r="AG7" s="65" t="s">
        <v>91</v>
      </c>
      <c r="AH7" s="63" t="s">
        <v>91</v>
      </c>
      <c r="AI7" s="62" t="s">
        <v>91</v>
      </c>
      <c r="AJ7" s="62" t="s">
        <v>91</v>
      </c>
      <c r="AK7" s="62" t="s">
        <v>91</v>
      </c>
      <c r="AL7" s="65" t="s">
        <v>91</v>
      </c>
      <c r="AM7" s="63" t="s">
        <v>91</v>
      </c>
      <c r="AN7" s="62" t="s">
        <v>91</v>
      </c>
      <c r="AO7" s="62" t="s">
        <v>91</v>
      </c>
      <c r="AP7" s="62" t="s">
        <v>91</v>
      </c>
      <c r="AQ7" s="65" t="s">
        <v>91</v>
      </c>
      <c r="AR7" s="57" t="s">
        <v>91</v>
      </c>
      <c r="AS7" s="57" t="s">
        <v>91</v>
      </c>
      <c r="AT7" s="57" t="s">
        <v>91</v>
      </c>
      <c r="AU7" s="57" t="s">
        <v>91</v>
      </c>
      <c r="AV7" s="57" t="s">
        <v>91</v>
      </c>
      <c r="AW7" s="59" t="s">
        <v>91</v>
      </c>
      <c r="AX7" s="57" t="s">
        <v>91</v>
      </c>
      <c r="AY7" s="57" t="s">
        <v>91</v>
      </c>
      <c r="AZ7" s="57" t="s">
        <v>91</v>
      </c>
      <c r="BA7" s="61" t="s">
        <v>91</v>
      </c>
      <c r="BB7" s="59" t="s">
        <v>91</v>
      </c>
      <c r="BC7" s="57" t="s">
        <v>91</v>
      </c>
      <c r="BD7" s="57" t="s">
        <v>91</v>
      </c>
      <c r="BE7" s="57" t="s">
        <v>91</v>
      </c>
      <c r="BF7" s="61" t="s">
        <v>91</v>
      </c>
      <c r="BG7" s="59" t="s">
        <v>91</v>
      </c>
      <c r="BH7" s="57" t="s">
        <v>91</v>
      </c>
      <c r="BI7" s="57" t="s">
        <v>91</v>
      </c>
      <c r="BJ7" s="57" t="s">
        <v>91</v>
      </c>
      <c r="BK7" s="61" t="s">
        <v>91</v>
      </c>
    </row>
    <row r="8" spans="1:63" x14ac:dyDescent="0.2">
      <c r="A8" s="55" t="s">
        <v>612</v>
      </c>
      <c r="B8" s="55" t="s">
        <v>611</v>
      </c>
      <c r="C8" s="56" t="s">
        <v>1252</v>
      </c>
      <c r="D8" s="57" t="s">
        <v>60</v>
      </c>
      <c r="E8" s="57">
        <v>5.16E-2</v>
      </c>
      <c r="F8" s="57">
        <v>4778</v>
      </c>
      <c r="G8" s="58">
        <v>233.24700000000001</v>
      </c>
      <c r="H8" s="57">
        <v>4</v>
      </c>
      <c r="I8" s="59">
        <v>-3.0095000000000001</v>
      </c>
      <c r="J8" s="57">
        <v>0.12520000000000001</v>
      </c>
      <c r="K8" s="57">
        <v>-1.7894000000000001</v>
      </c>
      <c r="L8" s="57">
        <v>0.40200000000000002</v>
      </c>
      <c r="M8" s="61" t="s">
        <v>1253</v>
      </c>
      <c r="N8" s="59">
        <v>-3.6846999999999999</v>
      </c>
      <c r="O8" s="57">
        <v>0.2059</v>
      </c>
      <c r="P8" s="57">
        <v>-3.8216999999999999</v>
      </c>
      <c r="Q8" s="57">
        <v>0.1845</v>
      </c>
      <c r="R8" s="61" t="s">
        <v>1253</v>
      </c>
      <c r="S8" s="57">
        <v>5.3699999999999998E-2</v>
      </c>
      <c r="T8" s="57">
        <v>0.2225</v>
      </c>
      <c r="U8" s="57">
        <v>5.5899999999999998E-2</v>
      </c>
      <c r="V8" s="57">
        <v>0.18909999999999999</v>
      </c>
      <c r="W8" s="61" t="s">
        <v>1254</v>
      </c>
      <c r="X8" s="62" t="s">
        <v>91</v>
      </c>
      <c r="Y8" s="62" t="s">
        <v>91</v>
      </c>
      <c r="Z8" s="62" t="s">
        <v>91</v>
      </c>
      <c r="AA8" s="62" t="s">
        <v>91</v>
      </c>
      <c r="AB8" s="62" t="s">
        <v>91</v>
      </c>
      <c r="AC8" s="63" t="s">
        <v>91</v>
      </c>
      <c r="AD8" s="62" t="s">
        <v>91</v>
      </c>
      <c r="AE8" s="62" t="s">
        <v>91</v>
      </c>
      <c r="AF8" s="62" t="s">
        <v>91</v>
      </c>
      <c r="AG8" s="65" t="s">
        <v>91</v>
      </c>
      <c r="AH8" s="63" t="s">
        <v>91</v>
      </c>
      <c r="AI8" s="62" t="s">
        <v>91</v>
      </c>
      <c r="AJ8" s="62" t="s">
        <v>91</v>
      </c>
      <c r="AK8" s="62" t="s">
        <v>91</v>
      </c>
      <c r="AL8" s="65" t="s">
        <v>91</v>
      </c>
      <c r="AM8" s="63" t="s">
        <v>91</v>
      </c>
      <c r="AN8" s="62" t="s">
        <v>91</v>
      </c>
      <c r="AO8" s="62" t="s">
        <v>91</v>
      </c>
      <c r="AP8" s="62" t="s">
        <v>91</v>
      </c>
      <c r="AQ8" s="65" t="s">
        <v>91</v>
      </c>
      <c r="AR8" s="57" t="s">
        <v>91</v>
      </c>
      <c r="AS8" s="57" t="s">
        <v>91</v>
      </c>
      <c r="AT8" s="57" t="s">
        <v>91</v>
      </c>
      <c r="AU8" s="57" t="s">
        <v>91</v>
      </c>
      <c r="AV8" s="57" t="s">
        <v>91</v>
      </c>
      <c r="AW8" s="59" t="s">
        <v>91</v>
      </c>
      <c r="AX8" s="57" t="s">
        <v>91</v>
      </c>
      <c r="AY8" s="57" t="s">
        <v>91</v>
      </c>
      <c r="AZ8" s="57" t="s">
        <v>91</v>
      </c>
      <c r="BA8" s="61" t="s">
        <v>91</v>
      </c>
      <c r="BB8" s="59" t="s">
        <v>91</v>
      </c>
      <c r="BC8" s="57" t="s">
        <v>91</v>
      </c>
      <c r="BD8" s="57" t="s">
        <v>91</v>
      </c>
      <c r="BE8" s="57" t="s">
        <v>91</v>
      </c>
      <c r="BF8" s="61" t="s">
        <v>91</v>
      </c>
      <c r="BG8" s="59" t="s">
        <v>91</v>
      </c>
      <c r="BH8" s="57" t="s">
        <v>91</v>
      </c>
      <c r="BI8" s="57" t="s">
        <v>91</v>
      </c>
      <c r="BJ8" s="57" t="s">
        <v>91</v>
      </c>
      <c r="BK8" s="61" t="s">
        <v>91</v>
      </c>
    </row>
    <row r="9" spans="1:63" x14ac:dyDescent="0.2">
      <c r="A9" s="55" t="s">
        <v>552</v>
      </c>
      <c r="B9" s="55" t="s">
        <v>551</v>
      </c>
      <c r="C9" s="56" t="s">
        <v>1255</v>
      </c>
      <c r="D9" s="57" t="s">
        <v>91</v>
      </c>
      <c r="E9" s="57" t="s">
        <v>91</v>
      </c>
      <c r="F9" s="57" t="s">
        <v>91</v>
      </c>
      <c r="G9" s="58" t="s">
        <v>91</v>
      </c>
      <c r="H9" s="57" t="s">
        <v>91</v>
      </c>
      <c r="I9" s="59" t="s">
        <v>91</v>
      </c>
      <c r="J9" s="57" t="s">
        <v>91</v>
      </c>
      <c r="K9" s="57" t="s">
        <v>91</v>
      </c>
      <c r="L9" s="57" t="s">
        <v>91</v>
      </c>
      <c r="M9" s="61" t="s">
        <v>91</v>
      </c>
      <c r="N9" s="59" t="s">
        <v>91</v>
      </c>
      <c r="O9" s="57" t="s">
        <v>91</v>
      </c>
      <c r="P9" s="57" t="s">
        <v>91</v>
      </c>
      <c r="Q9" s="57" t="s">
        <v>91</v>
      </c>
      <c r="R9" s="61" t="s">
        <v>91</v>
      </c>
      <c r="S9" s="57" t="s">
        <v>91</v>
      </c>
      <c r="T9" s="57" t="s">
        <v>91</v>
      </c>
      <c r="U9" s="57" t="s">
        <v>91</v>
      </c>
      <c r="V9" s="57" t="s">
        <v>91</v>
      </c>
      <c r="W9" s="61" t="s">
        <v>91</v>
      </c>
      <c r="X9" s="62" t="s">
        <v>60</v>
      </c>
      <c r="Y9" s="62">
        <v>5.3499999999999999E-2</v>
      </c>
      <c r="Z9" s="62">
        <v>1118</v>
      </c>
      <c r="AA9" s="62">
        <v>59.79</v>
      </c>
      <c r="AB9" s="62">
        <v>2</v>
      </c>
      <c r="AC9" s="63">
        <v>-4.7210000000000001</v>
      </c>
      <c r="AD9" s="62">
        <v>0.1946</v>
      </c>
      <c r="AE9" s="62">
        <v>-4.1132999999999997</v>
      </c>
      <c r="AF9" s="62">
        <v>0.32790000000000002</v>
      </c>
      <c r="AG9" s="65" t="s">
        <v>1256</v>
      </c>
      <c r="AH9" s="63">
        <v>2.1541999999999999</v>
      </c>
      <c r="AI9" s="62">
        <v>0.66810000000000003</v>
      </c>
      <c r="AJ9" s="62">
        <v>2.2549000000000001</v>
      </c>
      <c r="AK9" s="62">
        <v>0.65439999999999998</v>
      </c>
      <c r="AL9" s="65" t="s">
        <v>1257</v>
      </c>
      <c r="AM9" s="63">
        <v>-0.23019999999999999</v>
      </c>
      <c r="AN9" s="62">
        <v>2.2720000000000001E-2</v>
      </c>
      <c r="AO9" s="62">
        <v>-0.23</v>
      </c>
      <c r="AP9" s="62">
        <v>1.8929999999999999E-2</v>
      </c>
      <c r="AQ9" s="65" t="s">
        <v>1256</v>
      </c>
      <c r="AR9" s="57" t="s">
        <v>91</v>
      </c>
      <c r="AS9" s="57" t="s">
        <v>91</v>
      </c>
      <c r="AT9" s="57" t="s">
        <v>91</v>
      </c>
      <c r="AU9" s="57" t="s">
        <v>91</v>
      </c>
      <c r="AV9" s="57" t="s">
        <v>91</v>
      </c>
      <c r="AW9" s="59" t="s">
        <v>91</v>
      </c>
      <c r="AX9" s="57" t="s">
        <v>91</v>
      </c>
      <c r="AY9" s="57" t="s">
        <v>91</v>
      </c>
      <c r="AZ9" s="57" t="s">
        <v>91</v>
      </c>
      <c r="BA9" s="61" t="s">
        <v>91</v>
      </c>
      <c r="BB9" s="59" t="s">
        <v>91</v>
      </c>
      <c r="BC9" s="57" t="s">
        <v>91</v>
      </c>
      <c r="BD9" s="57" t="s">
        <v>91</v>
      </c>
      <c r="BE9" s="57" t="s">
        <v>91</v>
      </c>
      <c r="BF9" s="61" t="s">
        <v>91</v>
      </c>
      <c r="BG9" s="59" t="s">
        <v>91</v>
      </c>
      <c r="BH9" s="57" t="s">
        <v>91</v>
      </c>
      <c r="BI9" s="57" t="s">
        <v>91</v>
      </c>
      <c r="BJ9" s="57" t="s">
        <v>91</v>
      </c>
      <c r="BK9" s="61" t="s">
        <v>91</v>
      </c>
    </row>
    <row r="10" spans="1:63" x14ac:dyDescent="0.2">
      <c r="A10" s="55" t="s">
        <v>549</v>
      </c>
      <c r="B10" s="55" t="s">
        <v>548</v>
      </c>
      <c r="C10" s="56" t="s">
        <v>1258</v>
      </c>
      <c r="D10" s="57" t="s">
        <v>54</v>
      </c>
      <c r="E10" s="57">
        <v>0.95750000000000002</v>
      </c>
      <c r="F10" s="57">
        <v>4778</v>
      </c>
      <c r="G10" s="58">
        <v>219.137</v>
      </c>
      <c r="H10" s="57">
        <v>4</v>
      </c>
      <c r="I10" s="59">
        <v>-1.9417</v>
      </c>
      <c r="J10" s="57">
        <v>0.3498</v>
      </c>
      <c r="K10" s="57">
        <v>-1.375</v>
      </c>
      <c r="L10" s="57">
        <v>0.59119999999999995</v>
      </c>
      <c r="M10" s="61" t="s">
        <v>1259</v>
      </c>
      <c r="N10" s="59">
        <v>-3.2982</v>
      </c>
      <c r="O10" s="57">
        <v>0.30640000000000001</v>
      </c>
      <c r="P10" s="57">
        <v>-3.3832</v>
      </c>
      <c r="Q10" s="57">
        <v>0.29770000000000002</v>
      </c>
      <c r="R10" s="61" t="s">
        <v>1260</v>
      </c>
      <c r="S10" s="57">
        <v>6.2E-2</v>
      </c>
      <c r="T10" s="57">
        <v>0.27860000000000001</v>
      </c>
      <c r="U10" s="57">
        <v>4.1500000000000002E-2</v>
      </c>
      <c r="V10" s="57">
        <v>0.42859999999999998</v>
      </c>
      <c r="W10" s="61" t="s">
        <v>1261</v>
      </c>
      <c r="X10" s="62" t="s">
        <v>91</v>
      </c>
      <c r="Y10" s="62" t="s">
        <v>91</v>
      </c>
      <c r="Z10" s="62" t="s">
        <v>91</v>
      </c>
      <c r="AA10" s="62" t="s">
        <v>91</v>
      </c>
      <c r="AB10" s="62" t="s">
        <v>91</v>
      </c>
      <c r="AC10" s="63" t="s">
        <v>91</v>
      </c>
      <c r="AD10" s="62" t="s">
        <v>91</v>
      </c>
      <c r="AE10" s="62" t="s">
        <v>91</v>
      </c>
      <c r="AF10" s="62" t="s">
        <v>91</v>
      </c>
      <c r="AG10" s="65" t="s">
        <v>91</v>
      </c>
      <c r="AH10" s="63" t="s">
        <v>91</v>
      </c>
      <c r="AI10" s="62" t="s">
        <v>91</v>
      </c>
      <c r="AJ10" s="62" t="s">
        <v>91</v>
      </c>
      <c r="AK10" s="62" t="s">
        <v>91</v>
      </c>
      <c r="AL10" s="65" t="s">
        <v>91</v>
      </c>
      <c r="AM10" s="63" t="s">
        <v>91</v>
      </c>
      <c r="AN10" s="62" t="s">
        <v>91</v>
      </c>
      <c r="AO10" s="62" t="s">
        <v>91</v>
      </c>
      <c r="AP10" s="62" t="s">
        <v>91</v>
      </c>
      <c r="AQ10" s="65" t="s">
        <v>91</v>
      </c>
      <c r="AR10" s="57" t="s">
        <v>91</v>
      </c>
      <c r="AS10" s="57" t="s">
        <v>91</v>
      </c>
      <c r="AT10" s="57" t="s">
        <v>91</v>
      </c>
      <c r="AU10" s="57" t="s">
        <v>91</v>
      </c>
      <c r="AV10" s="57" t="s">
        <v>91</v>
      </c>
      <c r="AW10" s="59" t="s">
        <v>91</v>
      </c>
      <c r="AX10" s="57" t="s">
        <v>91</v>
      </c>
      <c r="AY10" s="57" t="s">
        <v>91</v>
      </c>
      <c r="AZ10" s="57" t="s">
        <v>91</v>
      </c>
      <c r="BA10" s="61" t="s">
        <v>91</v>
      </c>
      <c r="BB10" s="59" t="s">
        <v>91</v>
      </c>
      <c r="BC10" s="57" t="s">
        <v>91</v>
      </c>
      <c r="BD10" s="57" t="s">
        <v>91</v>
      </c>
      <c r="BE10" s="57" t="s">
        <v>91</v>
      </c>
      <c r="BF10" s="61" t="s">
        <v>91</v>
      </c>
      <c r="BG10" s="59" t="s">
        <v>91</v>
      </c>
      <c r="BH10" s="57" t="s">
        <v>91</v>
      </c>
      <c r="BI10" s="57" t="s">
        <v>91</v>
      </c>
      <c r="BJ10" s="57" t="s">
        <v>91</v>
      </c>
      <c r="BK10" s="61" t="s">
        <v>91</v>
      </c>
    </row>
    <row r="11" spans="1:63" x14ac:dyDescent="0.2">
      <c r="A11" s="55" t="s">
        <v>871</v>
      </c>
      <c r="B11" s="55" t="s">
        <v>870</v>
      </c>
      <c r="C11" s="56" t="s">
        <v>1262</v>
      </c>
      <c r="D11" s="57" t="s">
        <v>89</v>
      </c>
      <c r="E11" s="57">
        <v>2.3199999999999998E-2</v>
      </c>
      <c r="F11" s="57">
        <v>4167</v>
      </c>
      <c r="G11" s="58">
        <v>92.192300000000003</v>
      </c>
      <c r="H11" s="57">
        <v>3</v>
      </c>
      <c r="I11" s="59">
        <v>-0.72689999999999999</v>
      </c>
      <c r="J11" s="57">
        <v>0.82099999999999995</v>
      </c>
      <c r="K11" s="57">
        <v>-0.25729999999999997</v>
      </c>
      <c r="L11" s="57">
        <v>0.93869999999999998</v>
      </c>
      <c r="M11" s="61" t="s">
        <v>1247</v>
      </c>
      <c r="N11" s="59">
        <v>0.28689999999999999</v>
      </c>
      <c r="O11" s="57">
        <v>0.95020000000000004</v>
      </c>
      <c r="P11" s="57">
        <v>0.12870000000000001</v>
      </c>
      <c r="Q11" s="57">
        <v>0.97719999999999996</v>
      </c>
      <c r="R11" s="61" t="s">
        <v>1263</v>
      </c>
      <c r="S11" s="57">
        <v>4.3200000000000002E-2</v>
      </c>
      <c r="T11" s="57">
        <v>0.6048</v>
      </c>
      <c r="U11" s="57">
        <v>2.9100000000000001E-2</v>
      </c>
      <c r="V11" s="57">
        <v>0.70269999999999999</v>
      </c>
      <c r="W11" s="61" t="s">
        <v>1247</v>
      </c>
      <c r="X11" s="62" t="s">
        <v>91</v>
      </c>
      <c r="Y11" s="62" t="s">
        <v>91</v>
      </c>
      <c r="Z11" s="62" t="s">
        <v>91</v>
      </c>
      <c r="AA11" s="62" t="s">
        <v>91</v>
      </c>
      <c r="AB11" s="62" t="s">
        <v>91</v>
      </c>
      <c r="AC11" s="63" t="s">
        <v>91</v>
      </c>
      <c r="AD11" s="62" t="s">
        <v>91</v>
      </c>
      <c r="AE11" s="62" t="s">
        <v>91</v>
      </c>
      <c r="AF11" s="62" t="s">
        <v>91</v>
      </c>
      <c r="AG11" s="65" t="s">
        <v>91</v>
      </c>
      <c r="AH11" s="63" t="s">
        <v>91</v>
      </c>
      <c r="AI11" s="62" t="s">
        <v>91</v>
      </c>
      <c r="AJ11" s="62" t="s">
        <v>91</v>
      </c>
      <c r="AK11" s="62" t="s">
        <v>91</v>
      </c>
      <c r="AL11" s="65" t="s">
        <v>91</v>
      </c>
      <c r="AM11" s="63" t="s">
        <v>91</v>
      </c>
      <c r="AN11" s="62" t="s">
        <v>91</v>
      </c>
      <c r="AO11" s="62" t="s">
        <v>91</v>
      </c>
      <c r="AP11" s="62" t="s">
        <v>91</v>
      </c>
      <c r="AQ11" s="65" t="s">
        <v>91</v>
      </c>
      <c r="AR11" s="57" t="s">
        <v>91</v>
      </c>
      <c r="AS11" s="57" t="s">
        <v>91</v>
      </c>
      <c r="AT11" s="57" t="s">
        <v>91</v>
      </c>
      <c r="AU11" s="57" t="s">
        <v>91</v>
      </c>
      <c r="AV11" s="57" t="s">
        <v>91</v>
      </c>
      <c r="AW11" s="59" t="s">
        <v>91</v>
      </c>
      <c r="AX11" s="57" t="s">
        <v>91</v>
      </c>
      <c r="AY11" s="57" t="s">
        <v>91</v>
      </c>
      <c r="AZ11" s="57" t="s">
        <v>91</v>
      </c>
      <c r="BA11" s="61" t="s">
        <v>91</v>
      </c>
      <c r="BB11" s="59" t="s">
        <v>91</v>
      </c>
      <c r="BC11" s="57" t="s">
        <v>91</v>
      </c>
      <c r="BD11" s="57" t="s">
        <v>91</v>
      </c>
      <c r="BE11" s="57" t="s">
        <v>91</v>
      </c>
      <c r="BF11" s="61" t="s">
        <v>91</v>
      </c>
      <c r="BG11" s="59" t="s">
        <v>91</v>
      </c>
      <c r="BH11" s="57" t="s">
        <v>91</v>
      </c>
      <c r="BI11" s="57" t="s">
        <v>91</v>
      </c>
      <c r="BJ11" s="57" t="s">
        <v>91</v>
      </c>
      <c r="BK11" s="61" t="s">
        <v>91</v>
      </c>
    </row>
    <row r="12" spans="1:63" x14ac:dyDescent="0.2">
      <c r="A12" s="55" t="s">
        <v>1071</v>
      </c>
      <c r="B12" s="55" t="s">
        <v>1070</v>
      </c>
      <c r="C12" s="56" t="s">
        <v>1264</v>
      </c>
      <c r="D12" s="57" t="s">
        <v>91</v>
      </c>
      <c r="E12" s="57" t="s">
        <v>91</v>
      </c>
      <c r="F12" s="57" t="s">
        <v>91</v>
      </c>
      <c r="G12" s="58" t="s">
        <v>91</v>
      </c>
      <c r="H12" s="57" t="s">
        <v>91</v>
      </c>
      <c r="I12" s="59" t="s">
        <v>91</v>
      </c>
      <c r="J12" s="57" t="s">
        <v>91</v>
      </c>
      <c r="K12" s="57" t="s">
        <v>91</v>
      </c>
      <c r="L12" s="57" t="s">
        <v>91</v>
      </c>
      <c r="M12" s="61" t="s">
        <v>91</v>
      </c>
      <c r="N12" s="59" t="s">
        <v>91</v>
      </c>
      <c r="O12" s="57" t="s">
        <v>91</v>
      </c>
      <c r="P12" s="57" t="s">
        <v>91</v>
      </c>
      <c r="Q12" s="57" t="s">
        <v>91</v>
      </c>
      <c r="R12" s="61" t="s">
        <v>91</v>
      </c>
      <c r="S12" s="57" t="s">
        <v>91</v>
      </c>
      <c r="T12" s="57" t="s">
        <v>91</v>
      </c>
      <c r="U12" s="57" t="s">
        <v>91</v>
      </c>
      <c r="V12" s="57" t="s">
        <v>91</v>
      </c>
      <c r="W12" s="61" t="s">
        <v>91</v>
      </c>
      <c r="X12" s="62" t="s">
        <v>61</v>
      </c>
      <c r="Y12" s="62">
        <v>4.6800000000000001E-2</v>
      </c>
      <c r="Z12" s="62">
        <v>1118</v>
      </c>
      <c r="AA12" s="62">
        <v>53.3429</v>
      </c>
      <c r="AB12" s="62">
        <v>2</v>
      </c>
      <c r="AC12" s="63">
        <v>-6.0011000000000001</v>
      </c>
      <c r="AD12" s="62">
        <v>6.3930000000000001E-2</v>
      </c>
      <c r="AE12" s="62">
        <v>-7.3045</v>
      </c>
      <c r="AF12" s="62">
        <v>4.7620000000000003E-2</v>
      </c>
      <c r="AG12" s="65" t="s">
        <v>1256</v>
      </c>
      <c r="AH12" s="63">
        <v>-10.6934</v>
      </c>
      <c r="AI12" s="62">
        <v>2.9360000000000001E-2</v>
      </c>
      <c r="AJ12" s="62">
        <v>-10.6256</v>
      </c>
      <c r="AK12" s="62">
        <v>2.954E-2</v>
      </c>
      <c r="AL12" s="65" t="s">
        <v>1256</v>
      </c>
      <c r="AM12" s="63">
        <v>-9.6299999999999997E-2</v>
      </c>
      <c r="AN12" s="62">
        <v>0.30669999999999997</v>
      </c>
      <c r="AO12" s="62">
        <v>-7.0300000000000001E-2</v>
      </c>
      <c r="AP12" s="62">
        <v>0.43940000000000001</v>
      </c>
      <c r="AQ12" s="65" t="s">
        <v>1256</v>
      </c>
      <c r="AR12" s="57" t="s">
        <v>91</v>
      </c>
      <c r="AS12" s="57" t="s">
        <v>91</v>
      </c>
      <c r="AT12" s="57" t="s">
        <v>91</v>
      </c>
      <c r="AU12" s="57" t="s">
        <v>91</v>
      </c>
      <c r="AV12" s="57" t="s">
        <v>91</v>
      </c>
      <c r="AW12" s="59" t="s">
        <v>91</v>
      </c>
      <c r="AX12" s="57" t="s">
        <v>91</v>
      </c>
      <c r="AY12" s="57" t="s">
        <v>91</v>
      </c>
      <c r="AZ12" s="57" t="s">
        <v>91</v>
      </c>
      <c r="BA12" s="61" t="s">
        <v>91</v>
      </c>
      <c r="BB12" s="59" t="s">
        <v>91</v>
      </c>
      <c r="BC12" s="57" t="s">
        <v>91</v>
      </c>
      <c r="BD12" s="57" t="s">
        <v>91</v>
      </c>
      <c r="BE12" s="57" t="s">
        <v>91</v>
      </c>
      <c r="BF12" s="61" t="s">
        <v>91</v>
      </c>
      <c r="BG12" s="59" t="s">
        <v>91</v>
      </c>
      <c r="BH12" s="57" t="s">
        <v>91</v>
      </c>
      <c r="BI12" s="57" t="s">
        <v>91</v>
      </c>
      <c r="BJ12" s="57" t="s">
        <v>91</v>
      </c>
      <c r="BK12" s="61" t="s">
        <v>91</v>
      </c>
    </row>
    <row r="13" spans="1:63" x14ac:dyDescent="0.2">
      <c r="A13" s="55" t="s">
        <v>314</v>
      </c>
      <c r="B13" s="55" t="s">
        <v>313</v>
      </c>
      <c r="C13" s="56" t="s">
        <v>1265</v>
      </c>
      <c r="D13" s="57" t="s">
        <v>91</v>
      </c>
      <c r="E13" s="57" t="s">
        <v>91</v>
      </c>
      <c r="F13" s="57" t="s">
        <v>91</v>
      </c>
      <c r="G13" s="58" t="s">
        <v>91</v>
      </c>
      <c r="H13" s="57" t="s">
        <v>91</v>
      </c>
      <c r="I13" s="59" t="s">
        <v>91</v>
      </c>
      <c r="J13" s="57" t="s">
        <v>91</v>
      </c>
      <c r="K13" s="57" t="s">
        <v>91</v>
      </c>
      <c r="L13" s="57" t="s">
        <v>91</v>
      </c>
      <c r="M13" s="61" t="s">
        <v>91</v>
      </c>
      <c r="N13" s="59" t="s">
        <v>91</v>
      </c>
      <c r="O13" s="57" t="s">
        <v>91</v>
      </c>
      <c r="P13" s="57" t="s">
        <v>91</v>
      </c>
      <c r="Q13" s="57" t="s">
        <v>91</v>
      </c>
      <c r="R13" s="61" t="s">
        <v>91</v>
      </c>
      <c r="S13" s="57" t="s">
        <v>91</v>
      </c>
      <c r="T13" s="57" t="s">
        <v>91</v>
      </c>
      <c r="U13" s="57" t="s">
        <v>91</v>
      </c>
      <c r="V13" s="57" t="s">
        <v>91</v>
      </c>
      <c r="W13" s="61" t="s">
        <v>91</v>
      </c>
      <c r="X13" s="62" t="s">
        <v>60</v>
      </c>
      <c r="Y13" s="62">
        <v>3.95E-2</v>
      </c>
      <c r="Z13" s="62">
        <v>1118</v>
      </c>
      <c r="AA13" s="62">
        <v>44.973700000000001</v>
      </c>
      <c r="AB13" s="62">
        <v>2</v>
      </c>
      <c r="AC13" s="63">
        <v>-0.58720000000000006</v>
      </c>
      <c r="AD13" s="62">
        <v>0.88849999999999996</v>
      </c>
      <c r="AE13" s="62">
        <v>0.69210000000000005</v>
      </c>
      <c r="AF13" s="62">
        <v>0.86880000000000002</v>
      </c>
      <c r="AG13" s="65" t="s">
        <v>1266</v>
      </c>
      <c r="AH13" s="63">
        <v>3.0200000000000001E-2</v>
      </c>
      <c r="AI13" s="62">
        <v>0.99519999999999997</v>
      </c>
      <c r="AJ13" s="62">
        <v>-0.60240000000000005</v>
      </c>
      <c r="AK13" s="62">
        <v>0.90469999999999995</v>
      </c>
      <c r="AL13" s="65" t="s">
        <v>1266</v>
      </c>
      <c r="AM13" s="63">
        <v>7.9000000000000008E-3</v>
      </c>
      <c r="AN13" s="62">
        <v>0.9335</v>
      </c>
      <c r="AO13" s="62">
        <v>-2.4799999999999999E-2</v>
      </c>
      <c r="AP13" s="62">
        <v>0.76339999999999997</v>
      </c>
      <c r="AQ13" s="65" t="s">
        <v>1257</v>
      </c>
      <c r="AR13" s="57" t="s">
        <v>91</v>
      </c>
      <c r="AS13" s="57" t="s">
        <v>91</v>
      </c>
      <c r="AT13" s="57" t="s">
        <v>91</v>
      </c>
      <c r="AU13" s="57" t="s">
        <v>91</v>
      </c>
      <c r="AV13" s="57" t="s">
        <v>91</v>
      </c>
      <c r="AW13" s="59" t="s">
        <v>91</v>
      </c>
      <c r="AX13" s="57" t="s">
        <v>91</v>
      </c>
      <c r="AY13" s="57" t="s">
        <v>91</v>
      </c>
      <c r="AZ13" s="57" t="s">
        <v>91</v>
      </c>
      <c r="BA13" s="61" t="s">
        <v>91</v>
      </c>
      <c r="BB13" s="59" t="s">
        <v>91</v>
      </c>
      <c r="BC13" s="57" t="s">
        <v>91</v>
      </c>
      <c r="BD13" s="57" t="s">
        <v>91</v>
      </c>
      <c r="BE13" s="57" t="s">
        <v>91</v>
      </c>
      <c r="BF13" s="61" t="s">
        <v>91</v>
      </c>
      <c r="BG13" s="59" t="s">
        <v>91</v>
      </c>
      <c r="BH13" s="57" t="s">
        <v>91</v>
      </c>
      <c r="BI13" s="57" t="s">
        <v>91</v>
      </c>
      <c r="BJ13" s="57" t="s">
        <v>91</v>
      </c>
      <c r="BK13" s="61" t="s">
        <v>91</v>
      </c>
    </row>
    <row r="14" spans="1:63" x14ac:dyDescent="0.2">
      <c r="A14" s="55" t="s">
        <v>895</v>
      </c>
      <c r="B14" s="55" t="s">
        <v>894</v>
      </c>
      <c r="C14" s="56" t="s">
        <v>1267</v>
      </c>
      <c r="D14" s="57" t="s">
        <v>54</v>
      </c>
      <c r="E14" s="57">
        <v>1.9800000000000002E-2</v>
      </c>
      <c r="F14" s="57">
        <v>4167</v>
      </c>
      <c r="G14" s="58">
        <v>85.858900000000006</v>
      </c>
      <c r="H14" s="57">
        <v>3</v>
      </c>
      <c r="I14" s="59">
        <v>0.1067</v>
      </c>
      <c r="J14" s="57">
        <v>0.97170000000000001</v>
      </c>
      <c r="K14" s="57">
        <v>-0.32969999999999999</v>
      </c>
      <c r="L14" s="57">
        <v>0.91679999999999995</v>
      </c>
      <c r="M14" s="61" t="s">
        <v>1268</v>
      </c>
      <c r="N14" s="59">
        <v>-1.4354</v>
      </c>
      <c r="O14" s="57">
        <v>0.7046</v>
      </c>
      <c r="P14" s="57">
        <v>-1.9724999999999999</v>
      </c>
      <c r="Q14" s="57">
        <v>0.60129999999999995</v>
      </c>
      <c r="R14" s="61" t="s">
        <v>1269</v>
      </c>
      <c r="S14" s="57">
        <v>9.1399999999999995E-2</v>
      </c>
      <c r="T14" s="57">
        <v>0.13719999999999999</v>
      </c>
      <c r="U14" s="57">
        <v>6.6299999999999998E-2</v>
      </c>
      <c r="V14" s="57">
        <v>0.26840000000000003</v>
      </c>
      <c r="W14" s="61" t="s">
        <v>1270</v>
      </c>
      <c r="X14" s="62" t="s">
        <v>91</v>
      </c>
      <c r="Y14" s="62" t="s">
        <v>91</v>
      </c>
      <c r="Z14" s="62" t="s">
        <v>91</v>
      </c>
      <c r="AA14" s="62" t="s">
        <v>91</v>
      </c>
      <c r="AB14" s="62" t="s">
        <v>91</v>
      </c>
      <c r="AC14" s="63" t="s">
        <v>91</v>
      </c>
      <c r="AD14" s="62" t="s">
        <v>91</v>
      </c>
      <c r="AE14" s="62" t="s">
        <v>91</v>
      </c>
      <c r="AF14" s="62" t="s">
        <v>91</v>
      </c>
      <c r="AG14" s="65" t="s">
        <v>91</v>
      </c>
      <c r="AH14" s="63" t="s">
        <v>91</v>
      </c>
      <c r="AI14" s="62" t="s">
        <v>91</v>
      </c>
      <c r="AJ14" s="62" t="s">
        <v>91</v>
      </c>
      <c r="AK14" s="62" t="s">
        <v>91</v>
      </c>
      <c r="AL14" s="65" t="s">
        <v>91</v>
      </c>
      <c r="AM14" s="63" t="s">
        <v>91</v>
      </c>
      <c r="AN14" s="62" t="s">
        <v>91</v>
      </c>
      <c r="AO14" s="62" t="s">
        <v>91</v>
      </c>
      <c r="AP14" s="62" t="s">
        <v>91</v>
      </c>
      <c r="AQ14" s="65" t="s">
        <v>91</v>
      </c>
      <c r="AR14" s="57" t="s">
        <v>91</v>
      </c>
      <c r="AS14" s="57" t="s">
        <v>91</v>
      </c>
      <c r="AT14" s="57" t="s">
        <v>91</v>
      </c>
      <c r="AU14" s="57" t="s">
        <v>91</v>
      </c>
      <c r="AV14" s="57" t="s">
        <v>91</v>
      </c>
      <c r="AW14" s="59" t="s">
        <v>91</v>
      </c>
      <c r="AX14" s="57" t="s">
        <v>91</v>
      </c>
      <c r="AY14" s="57" t="s">
        <v>91</v>
      </c>
      <c r="AZ14" s="57" t="s">
        <v>91</v>
      </c>
      <c r="BA14" s="61" t="s">
        <v>91</v>
      </c>
      <c r="BB14" s="59" t="s">
        <v>91</v>
      </c>
      <c r="BC14" s="57" t="s">
        <v>91</v>
      </c>
      <c r="BD14" s="57" t="s">
        <v>91</v>
      </c>
      <c r="BE14" s="57" t="s">
        <v>91</v>
      </c>
      <c r="BF14" s="61" t="s">
        <v>91</v>
      </c>
      <c r="BG14" s="59" t="s">
        <v>91</v>
      </c>
      <c r="BH14" s="57" t="s">
        <v>91</v>
      </c>
      <c r="BI14" s="57" t="s">
        <v>91</v>
      </c>
      <c r="BJ14" s="57" t="s">
        <v>91</v>
      </c>
      <c r="BK14" s="61" t="s">
        <v>91</v>
      </c>
    </row>
    <row r="15" spans="1:63" x14ac:dyDescent="0.2">
      <c r="A15" s="55" t="s">
        <v>337</v>
      </c>
      <c r="B15" s="55" t="s">
        <v>336</v>
      </c>
      <c r="C15" s="56" t="s">
        <v>1271</v>
      </c>
      <c r="D15" s="57" t="s">
        <v>60</v>
      </c>
      <c r="E15" s="57">
        <v>0.98280000000000001</v>
      </c>
      <c r="F15" s="57">
        <v>2958</v>
      </c>
      <c r="G15" s="58">
        <v>51.254399999999997</v>
      </c>
      <c r="H15" s="57">
        <v>2</v>
      </c>
      <c r="I15" s="59">
        <v>-0.43569999999999998</v>
      </c>
      <c r="J15" s="57">
        <v>0.89119999999999999</v>
      </c>
      <c r="K15" s="57">
        <v>-2.4296000000000002</v>
      </c>
      <c r="L15" s="57">
        <v>0.47420000000000001</v>
      </c>
      <c r="M15" s="61" t="s">
        <v>1272</v>
      </c>
      <c r="N15" s="59">
        <v>-3.5438999999999998</v>
      </c>
      <c r="O15" s="57">
        <v>0.49690000000000001</v>
      </c>
      <c r="P15" s="57">
        <v>-2.8294999999999999</v>
      </c>
      <c r="Q15" s="57">
        <v>0.58150000000000002</v>
      </c>
      <c r="R15" s="61" t="s">
        <v>1272</v>
      </c>
      <c r="S15" s="57">
        <v>-0.12590000000000001</v>
      </c>
      <c r="T15" s="57">
        <v>0.11119999999999999</v>
      </c>
      <c r="U15" s="57">
        <v>-9.1600000000000001E-2</v>
      </c>
      <c r="V15" s="57">
        <v>0.24929999999999999</v>
      </c>
      <c r="W15" s="61" t="s">
        <v>1273</v>
      </c>
      <c r="X15" s="62" t="s">
        <v>91</v>
      </c>
      <c r="Y15" s="62" t="s">
        <v>91</v>
      </c>
      <c r="Z15" s="62" t="s">
        <v>91</v>
      </c>
      <c r="AA15" s="62" t="s">
        <v>91</v>
      </c>
      <c r="AB15" s="62" t="s">
        <v>91</v>
      </c>
      <c r="AC15" s="63" t="s">
        <v>91</v>
      </c>
      <c r="AD15" s="62" t="s">
        <v>91</v>
      </c>
      <c r="AE15" s="62" t="s">
        <v>91</v>
      </c>
      <c r="AF15" s="62" t="s">
        <v>91</v>
      </c>
      <c r="AG15" s="65" t="s">
        <v>91</v>
      </c>
      <c r="AH15" s="63" t="s">
        <v>91</v>
      </c>
      <c r="AI15" s="62" t="s">
        <v>91</v>
      </c>
      <c r="AJ15" s="62" t="s">
        <v>91</v>
      </c>
      <c r="AK15" s="62" t="s">
        <v>91</v>
      </c>
      <c r="AL15" s="65" t="s">
        <v>91</v>
      </c>
      <c r="AM15" s="63" t="s">
        <v>91</v>
      </c>
      <c r="AN15" s="62" t="s">
        <v>91</v>
      </c>
      <c r="AO15" s="62" t="s">
        <v>91</v>
      </c>
      <c r="AP15" s="62" t="s">
        <v>91</v>
      </c>
      <c r="AQ15" s="65" t="s">
        <v>91</v>
      </c>
      <c r="AR15" s="57" t="s">
        <v>91</v>
      </c>
      <c r="AS15" s="57" t="s">
        <v>91</v>
      </c>
      <c r="AT15" s="57" t="s">
        <v>91</v>
      </c>
      <c r="AU15" s="57" t="s">
        <v>91</v>
      </c>
      <c r="AV15" s="57" t="s">
        <v>91</v>
      </c>
      <c r="AW15" s="59" t="s">
        <v>91</v>
      </c>
      <c r="AX15" s="57" t="s">
        <v>91</v>
      </c>
      <c r="AY15" s="57" t="s">
        <v>91</v>
      </c>
      <c r="AZ15" s="57" t="s">
        <v>91</v>
      </c>
      <c r="BA15" s="61" t="s">
        <v>91</v>
      </c>
      <c r="BB15" s="59" t="s">
        <v>91</v>
      </c>
      <c r="BC15" s="57" t="s">
        <v>91</v>
      </c>
      <c r="BD15" s="57" t="s">
        <v>91</v>
      </c>
      <c r="BE15" s="57" t="s">
        <v>91</v>
      </c>
      <c r="BF15" s="61" t="s">
        <v>91</v>
      </c>
      <c r="BG15" s="59" t="s">
        <v>91</v>
      </c>
      <c r="BH15" s="57" t="s">
        <v>91</v>
      </c>
      <c r="BI15" s="57" t="s">
        <v>91</v>
      </c>
      <c r="BJ15" s="57" t="s">
        <v>91</v>
      </c>
      <c r="BK15" s="61" t="s">
        <v>91</v>
      </c>
    </row>
    <row r="16" spans="1:63" x14ac:dyDescent="0.2">
      <c r="A16" s="55" t="s">
        <v>901</v>
      </c>
      <c r="B16" s="55" t="s">
        <v>900</v>
      </c>
      <c r="C16" s="56" t="s">
        <v>1274</v>
      </c>
      <c r="D16" s="57" t="s">
        <v>54</v>
      </c>
      <c r="E16" s="57">
        <v>6.2E-2</v>
      </c>
      <c r="F16" s="57">
        <v>4778</v>
      </c>
      <c r="G16" s="58">
        <v>304.34300000000002</v>
      </c>
      <c r="H16" s="57">
        <v>4</v>
      </c>
      <c r="I16" s="59">
        <v>-0.71809999999999996</v>
      </c>
      <c r="J16" s="57">
        <v>0.67910000000000004</v>
      </c>
      <c r="K16" s="57">
        <v>-0.95130000000000003</v>
      </c>
      <c r="L16" s="57">
        <v>0.62660000000000005</v>
      </c>
      <c r="M16" s="61" t="s">
        <v>1275</v>
      </c>
      <c r="N16" s="59">
        <v>2.3475999999999999</v>
      </c>
      <c r="O16" s="57">
        <v>0.3705</v>
      </c>
      <c r="P16" s="57">
        <v>3.3572000000000002</v>
      </c>
      <c r="Q16" s="57">
        <v>0.2</v>
      </c>
      <c r="R16" s="61" t="s">
        <v>1254</v>
      </c>
      <c r="S16" s="57">
        <v>-0.14410000000000001</v>
      </c>
      <c r="T16" s="57">
        <v>5.2829999999999999E-4</v>
      </c>
      <c r="U16" s="57">
        <v>-0.111</v>
      </c>
      <c r="V16" s="57">
        <v>5.6169999999999996E-3</v>
      </c>
      <c r="W16" s="61" t="s">
        <v>1253</v>
      </c>
      <c r="X16" s="62" t="s">
        <v>91</v>
      </c>
      <c r="Y16" s="62" t="s">
        <v>91</v>
      </c>
      <c r="Z16" s="62" t="s">
        <v>91</v>
      </c>
      <c r="AA16" s="62" t="s">
        <v>91</v>
      </c>
      <c r="AB16" s="62" t="s">
        <v>91</v>
      </c>
      <c r="AC16" s="63" t="s">
        <v>91</v>
      </c>
      <c r="AD16" s="62" t="s">
        <v>91</v>
      </c>
      <c r="AE16" s="62" t="s">
        <v>91</v>
      </c>
      <c r="AF16" s="62" t="s">
        <v>91</v>
      </c>
      <c r="AG16" s="65" t="s">
        <v>91</v>
      </c>
      <c r="AH16" s="63" t="s">
        <v>91</v>
      </c>
      <c r="AI16" s="62" t="s">
        <v>91</v>
      </c>
      <c r="AJ16" s="62" t="s">
        <v>91</v>
      </c>
      <c r="AK16" s="62" t="s">
        <v>91</v>
      </c>
      <c r="AL16" s="65" t="s">
        <v>91</v>
      </c>
      <c r="AM16" s="63" t="s">
        <v>91</v>
      </c>
      <c r="AN16" s="62" t="s">
        <v>91</v>
      </c>
      <c r="AO16" s="62" t="s">
        <v>91</v>
      </c>
      <c r="AP16" s="62" t="s">
        <v>91</v>
      </c>
      <c r="AQ16" s="65" t="s">
        <v>91</v>
      </c>
      <c r="AR16" s="57" t="s">
        <v>91</v>
      </c>
      <c r="AS16" s="57" t="s">
        <v>91</v>
      </c>
      <c r="AT16" s="57" t="s">
        <v>91</v>
      </c>
      <c r="AU16" s="57" t="s">
        <v>91</v>
      </c>
      <c r="AV16" s="57" t="s">
        <v>91</v>
      </c>
      <c r="AW16" s="59" t="s">
        <v>91</v>
      </c>
      <c r="AX16" s="57" t="s">
        <v>91</v>
      </c>
      <c r="AY16" s="57" t="s">
        <v>91</v>
      </c>
      <c r="AZ16" s="57" t="s">
        <v>91</v>
      </c>
      <c r="BA16" s="61" t="s">
        <v>91</v>
      </c>
      <c r="BB16" s="59" t="s">
        <v>91</v>
      </c>
      <c r="BC16" s="57" t="s">
        <v>91</v>
      </c>
      <c r="BD16" s="57" t="s">
        <v>91</v>
      </c>
      <c r="BE16" s="57" t="s">
        <v>91</v>
      </c>
      <c r="BF16" s="61" t="s">
        <v>91</v>
      </c>
      <c r="BG16" s="59" t="s">
        <v>91</v>
      </c>
      <c r="BH16" s="57" t="s">
        <v>91</v>
      </c>
      <c r="BI16" s="57" t="s">
        <v>91</v>
      </c>
      <c r="BJ16" s="57" t="s">
        <v>91</v>
      </c>
      <c r="BK16" s="61" t="s">
        <v>91</v>
      </c>
    </row>
    <row r="17" spans="1:63" x14ac:dyDescent="0.2">
      <c r="A17" s="55" t="s">
        <v>917</v>
      </c>
      <c r="B17" s="55" t="s">
        <v>916</v>
      </c>
      <c r="C17" s="56" t="s">
        <v>1276</v>
      </c>
      <c r="D17" s="57" t="s">
        <v>54</v>
      </c>
      <c r="E17" s="57">
        <v>0.95179999999999998</v>
      </c>
      <c r="F17" s="57">
        <v>1820</v>
      </c>
      <c r="G17" s="58">
        <v>87.7898</v>
      </c>
      <c r="H17" s="57">
        <v>2</v>
      </c>
      <c r="I17" s="59">
        <v>-3.8929</v>
      </c>
      <c r="J17" s="57">
        <v>0.63629999999999998</v>
      </c>
      <c r="K17" s="57">
        <v>3.5983000000000001</v>
      </c>
      <c r="L17" s="57">
        <v>0.7218</v>
      </c>
      <c r="M17" s="61" t="s">
        <v>1277</v>
      </c>
      <c r="N17" s="59">
        <v>29.8552</v>
      </c>
      <c r="O17" s="57">
        <v>6.923E-2</v>
      </c>
      <c r="P17" s="57">
        <v>22.038599999999999</v>
      </c>
      <c r="Q17" s="57">
        <v>0.17249999999999999</v>
      </c>
      <c r="R17" s="61" t="s">
        <v>1278</v>
      </c>
      <c r="S17" s="57">
        <v>5.5492999999999997</v>
      </c>
      <c r="T17" s="57">
        <v>0.83109999999999995</v>
      </c>
      <c r="U17" s="57">
        <v>-12.9229</v>
      </c>
      <c r="V17" s="57">
        <v>0.59389999999999998</v>
      </c>
      <c r="W17" s="61" t="s">
        <v>1277</v>
      </c>
      <c r="X17" s="62" t="s">
        <v>91</v>
      </c>
      <c r="Y17" s="62" t="s">
        <v>91</v>
      </c>
      <c r="Z17" s="62" t="s">
        <v>91</v>
      </c>
      <c r="AA17" s="62" t="s">
        <v>91</v>
      </c>
      <c r="AB17" s="62" t="s">
        <v>91</v>
      </c>
      <c r="AC17" s="63" t="s">
        <v>91</v>
      </c>
      <c r="AD17" s="62" t="s">
        <v>91</v>
      </c>
      <c r="AE17" s="62" t="s">
        <v>91</v>
      </c>
      <c r="AF17" s="62" t="s">
        <v>91</v>
      </c>
      <c r="AG17" s="65" t="s">
        <v>91</v>
      </c>
      <c r="AH17" s="63" t="s">
        <v>91</v>
      </c>
      <c r="AI17" s="62" t="s">
        <v>91</v>
      </c>
      <c r="AJ17" s="62" t="s">
        <v>91</v>
      </c>
      <c r="AK17" s="62" t="s">
        <v>91</v>
      </c>
      <c r="AL17" s="65" t="s">
        <v>91</v>
      </c>
      <c r="AM17" s="63" t="s">
        <v>91</v>
      </c>
      <c r="AN17" s="62" t="s">
        <v>91</v>
      </c>
      <c r="AO17" s="62" t="s">
        <v>91</v>
      </c>
      <c r="AP17" s="62" t="s">
        <v>91</v>
      </c>
      <c r="AQ17" s="65" t="s">
        <v>91</v>
      </c>
      <c r="AR17" s="57" t="s">
        <v>91</v>
      </c>
      <c r="AS17" s="57" t="s">
        <v>91</v>
      </c>
      <c r="AT17" s="57" t="s">
        <v>91</v>
      </c>
      <c r="AU17" s="57" t="s">
        <v>91</v>
      </c>
      <c r="AV17" s="57" t="s">
        <v>91</v>
      </c>
      <c r="AW17" s="59" t="s">
        <v>91</v>
      </c>
      <c r="AX17" s="57" t="s">
        <v>91</v>
      </c>
      <c r="AY17" s="57" t="s">
        <v>91</v>
      </c>
      <c r="AZ17" s="57" t="s">
        <v>91</v>
      </c>
      <c r="BA17" s="61" t="s">
        <v>91</v>
      </c>
      <c r="BB17" s="59" t="s">
        <v>91</v>
      </c>
      <c r="BC17" s="57" t="s">
        <v>91</v>
      </c>
      <c r="BD17" s="57" t="s">
        <v>91</v>
      </c>
      <c r="BE17" s="57" t="s">
        <v>91</v>
      </c>
      <c r="BF17" s="61" t="s">
        <v>91</v>
      </c>
      <c r="BG17" s="59" t="s">
        <v>91</v>
      </c>
      <c r="BH17" s="57" t="s">
        <v>91</v>
      </c>
      <c r="BI17" s="57" t="s">
        <v>91</v>
      </c>
      <c r="BJ17" s="57" t="s">
        <v>91</v>
      </c>
      <c r="BK17" s="61" t="s">
        <v>91</v>
      </c>
    </row>
    <row r="18" spans="1:63" x14ac:dyDescent="0.2">
      <c r="A18" s="55" t="s">
        <v>359</v>
      </c>
      <c r="B18" s="55" t="s">
        <v>358</v>
      </c>
      <c r="C18" s="56" t="s">
        <v>1279</v>
      </c>
      <c r="D18" s="57" t="s">
        <v>91</v>
      </c>
      <c r="E18" s="57" t="s">
        <v>91</v>
      </c>
      <c r="F18" s="57" t="s">
        <v>91</v>
      </c>
      <c r="G18" s="58" t="s">
        <v>91</v>
      </c>
      <c r="H18" s="57" t="s">
        <v>91</v>
      </c>
      <c r="I18" s="59" t="s">
        <v>91</v>
      </c>
      <c r="J18" s="57" t="s">
        <v>91</v>
      </c>
      <c r="K18" s="57" t="s">
        <v>91</v>
      </c>
      <c r="L18" s="57" t="s">
        <v>91</v>
      </c>
      <c r="M18" s="61" t="s">
        <v>91</v>
      </c>
      <c r="N18" s="59" t="s">
        <v>91</v>
      </c>
      <c r="O18" s="57" t="s">
        <v>91</v>
      </c>
      <c r="P18" s="57" t="s">
        <v>91</v>
      </c>
      <c r="Q18" s="57" t="s">
        <v>91</v>
      </c>
      <c r="R18" s="61" t="s">
        <v>91</v>
      </c>
      <c r="S18" s="57" t="s">
        <v>91</v>
      </c>
      <c r="T18" s="57" t="s">
        <v>91</v>
      </c>
      <c r="U18" s="57" t="s">
        <v>91</v>
      </c>
      <c r="V18" s="57" t="s">
        <v>91</v>
      </c>
      <c r="W18" s="61" t="s">
        <v>91</v>
      </c>
      <c r="X18" s="62" t="s">
        <v>54</v>
      </c>
      <c r="Y18" s="62">
        <v>3.7499999999999999E-2</v>
      </c>
      <c r="Z18" s="62">
        <v>1118</v>
      </c>
      <c r="AA18" s="62">
        <v>42.960799999999999</v>
      </c>
      <c r="AB18" s="62">
        <v>2</v>
      </c>
      <c r="AC18" s="63">
        <v>-3.8054000000000001</v>
      </c>
      <c r="AD18" s="62">
        <v>0.27139999999999997</v>
      </c>
      <c r="AE18" s="62">
        <v>-5.9581999999999997</v>
      </c>
      <c r="AF18" s="62">
        <v>0.18579999999999999</v>
      </c>
      <c r="AG18" s="65" t="s">
        <v>1256</v>
      </c>
      <c r="AH18" s="63">
        <v>-5.2565</v>
      </c>
      <c r="AI18" s="62">
        <v>0.31590000000000001</v>
      </c>
      <c r="AJ18" s="62">
        <v>-5.4223999999999997</v>
      </c>
      <c r="AK18" s="62">
        <v>0.30370000000000003</v>
      </c>
      <c r="AL18" s="65" t="s">
        <v>1256</v>
      </c>
      <c r="AM18" s="63">
        <v>4.65E-2</v>
      </c>
      <c r="AN18" s="62">
        <v>0.65659999999999996</v>
      </c>
      <c r="AO18" s="62">
        <v>3.1199999999999999E-2</v>
      </c>
      <c r="AP18" s="62">
        <v>0.74729999999999996</v>
      </c>
      <c r="AQ18" s="65" t="s">
        <v>1266</v>
      </c>
      <c r="AR18" s="57" t="s">
        <v>91</v>
      </c>
      <c r="AS18" s="57" t="s">
        <v>91</v>
      </c>
      <c r="AT18" s="57" t="s">
        <v>91</v>
      </c>
      <c r="AU18" s="57" t="s">
        <v>91</v>
      </c>
      <c r="AV18" s="57" t="s">
        <v>91</v>
      </c>
      <c r="AW18" s="59" t="s">
        <v>91</v>
      </c>
      <c r="AX18" s="57" t="s">
        <v>91</v>
      </c>
      <c r="AY18" s="57" t="s">
        <v>91</v>
      </c>
      <c r="AZ18" s="57" t="s">
        <v>91</v>
      </c>
      <c r="BA18" s="61" t="s">
        <v>91</v>
      </c>
      <c r="BB18" s="59" t="s">
        <v>91</v>
      </c>
      <c r="BC18" s="57" t="s">
        <v>91</v>
      </c>
      <c r="BD18" s="57" t="s">
        <v>91</v>
      </c>
      <c r="BE18" s="57" t="s">
        <v>91</v>
      </c>
      <c r="BF18" s="61" t="s">
        <v>91</v>
      </c>
      <c r="BG18" s="59" t="s">
        <v>91</v>
      </c>
      <c r="BH18" s="57" t="s">
        <v>91</v>
      </c>
      <c r="BI18" s="57" t="s">
        <v>91</v>
      </c>
      <c r="BJ18" s="57" t="s">
        <v>91</v>
      </c>
      <c r="BK18" s="61" t="s">
        <v>91</v>
      </c>
    </row>
    <row r="19" spans="1:63" x14ac:dyDescent="0.2">
      <c r="A19" s="55" t="s">
        <v>977</v>
      </c>
      <c r="B19" s="55" t="s">
        <v>976</v>
      </c>
      <c r="C19" s="56" t="s">
        <v>1280</v>
      </c>
      <c r="D19" s="57" t="s">
        <v>54</v>
      </c>
      <c r="E19" s="57">
        <v>3.4299999999999997E-2</v>
      </c>
      <c r="F19" s="57">
        <v>1820</v>
      </c>
      <c r="G19" s="58">
        <v>67.716800000000006</v>
      </c>
      <c r="H19" s="57">
        <v>2</v>
      </c>
      <c r="I19" s="59">
        <v>10.469200000000001</v>
      </c>
      <c r="J19" s="57">
        <v>0.13100000000000001</v>
      </c>
      <c r="K19" s="57">
        <v>18.8584</v>
      </c>
      <c r="L19" s="57">
        <v>0.18640000000000001</v>
      </c>
      <c r="M19" s="61" t="s">
        <v>1278</v>
      </c>
      <c r="N19" s="59">
        <v>36.191800000000001</v>
      </c>
      <c r="O19" s="57">
        <v>7.467E-2</v>
      </c>
      <c r="P19" s="57">
        <v>41.944099999999999</v>
      </c>
      <c r="Q19" s="57">
        <v>2.7289999999999998E-2</v>
      </c>
      <c r="R19" s="61" t="s">
        <v>1278</v>
      </c>
      <c r="S19" s="57">
        <v>-17.309999999999999</v>
      </c>
      <c r="T19" s="57">
        <v>0.61439999999999995</v>
      </c>
      <c r="U19" s="57">
        <v>1.0435000000000001</v>
      </c>
      <c r="V19" s="57">
        <v>0.97370000000000001</v>
      </c>
      <c r="W19" s="61" t="s">
        <v>1281</v>
      </c>
      <c r="X19" s="62" t="s">
        <v>91</v>
      </c>
      <c r="Y19" s="62" t="s">
        <v>91</v>
      </c>
      <c r="Z19" s="62" t="s">
        <v>91</v>
      </c>
      <c r="AA19" s="62" t="s">
        <v>91</v>
      </c>
      <c r="AB19" s="62" t="s">
        <v>91</v>
      </c>
      <c r="AC19" s="63" t="s">
        <v>91</v>
      </c>
      <c r="AD19" s="62" t="s">
        <v>91</v>
      </c>
      <c r="AE19" s="62" t="s">
        <v>91</v>
      </c>
      <c r="AF19" s="62" t="s">
        <v>91</v>
      </c>
      <c r="AG19" s="65" t="s">
        <v>91</v>
      </c>
      <c r="AH19" s="63" t="s">
        <v>91</v>
      </c>
      <c r="AI19" s="62" t="s">
        <v>91</v>
      </c>
      <c r="AJ19" s="62" t="s">
        <v>91</v>
      </c>
      <c r="AK19" s="62" t="s">
        <v>91</v>
      </c>
      <c r="AL19" s="65" t="s">
        <v>91</v>
      </c>
      <c r="AM19" s="63" t="s">
        <v>91</v>
      </c>
      <c r="AN19" s="62" t="s">
        <v>91</v>
      </c>
      <c r="AO19" s="62" t="s">
        <v>91</v>
      </c>
      <c r="AP19" s="62" t="s">
        <v>91</v>
      </c>
      <c r="AQ19" s="65" t="s">
        <v>91</v>
      </c>
      <c r="AR19" s="57" t="s">
        <v>91</v>
      </c>
      <c r="AS19" s="57" t="s">
        <v>91</v>
      </c>
      <c r="AT19" s="57" t="s">
        <v>91</v>
      </c>
      <c r="AU19" s="57" t="s">
        <v>91</v>
      </c>
      <c r="AV19" s="57" t="s">
        <v>91</v>
      </c>
      <c r="AW19" s="59" t="s">
        <v>91</v>
      </c>
      <c r="AX19" s="57" t="s">
        <v>91</v>
      </c>
      <c r="AY19" s="57" t="s">
        <v>91</v>
      </c>
      <c r="AZ19" s="57" t="s">
        <v>91</v>
      </c>
      <c r="BA19" s="61" t="s">
        <v>91</v>
      </c>
      <c r="BB19" s="59" t="s">
        <v>91</v>
      </c>
      <c r="BC19" s="57" t="s">
        <v>91</v>
      </c>
      <c r="BD19" s="57" t="s">
        <v>91</v>
      </c>
      <c r="BE19" s="57" t="s">
        <v>91</v>
      </c>
      <c r="BF19" s="61" t="s">
        <v>91</v>
      </c>
      <c r="BG19" s="59" t="s">
        <v>91</v>
      </c>
      <c r="BH19" s="57" t="s">
        <v>91</v>
      </c>
      <c r="BI19" s="57" t="s">
        <v>91</v>
      </c>
      <c r="BJ19" s="57" t="s">
        <v>91</v>
      </c>
      <c r="BK19" s="61" t="s">
        <v>91</v>
      </c>
    </row>
    <row r="20" spans="1:63" x14ac:dyDescent="0.2">
      <c r="A20" s="55" t="s">
        <v>980</v>
      </c>
      <c r="B20" s="55" t="s">
        <v>979</v>
      </c>
      <c r="C20" s="56" t="s">
        <v>1282</v>
      </c>
      <c r="D20" s="57" t="s">
        <v>54</v>
      </c>
      <c r="E20" s="57">
        <v>0.92520000000000002</v>
      </c>
      <c r="F20" s="57">
        <v>4778</v>
      </c>
      <c r="G20" s="58">
        <v>346.565</v>
      </c>
      <c r="H20" s="57">
        <v>4</v>
      </c>
      <c r="I20" s="59">
        <v>2.1</v>
      </c>
      <c r="J20" s="57">
        <v>0.24049999999999999</v>
      </c>
      <c r="K20" s="57">
        <v>2.141</v>
      </c>
      <c r="L20" s="57">
        <v>0.27560000000000001</v>
      </c>
      <c r="M20" s="61" t="s">
        <v>1261</v>
      </c>
      <c r="N20" s="59">
        <v>3.0242</v>
      </c>
      <c r="O20" s="57">
        <v>0.22270000000000001</v>
      </c>
      <c r="P20" s="57">
        <v>2.7073999999999998</v>
      </c>
      <c r="Q20" s="57">
        <v>0.27339999999999998</v>
      </c>
      <c r="R20" s="61" t="s">
        <v>1283</v>
      </c>
      <c r="S20" s="57">
        <v>4.1399999999999999E-2</v>
      </c>
      <c r="T20" s="57">
        <v>0.37280000000000002</v>
      </c>
      <c r="U20" s="57">
        <v>2.4299999999999999E-2</v>
      </c>
      <c r="V20" s="57">
        <v>0.58199999999999996</v>
      </c>
      <c r="W20" s="61" t="s">
        <v>1284</v>
      </c>
      <c r="X20" s="62" t="s">
        <v>91</v>
      </c>
      <c r="Y20" s="62" t="s">
        <v>91</v>
      </c>
      <c r="Z20" s="62" t="s">
        <v>91</v>
      </c>
      <c r="AA20" s="62" t="s">
        <v>91</v>
      </c>
      <c r="AB20" s="62" t="s">
        <v>91</v>
      </c>
      <c r="AC20" s="63" t="s">
        <v>91</v>
      </c>
      <c r="AD20" s="62" t="s">
        <v>91</v>
      </c>
      <c r="AE20" s="62" t="s">
        <v>91</v>
      </c>
      <c r="AF20" s="62" t="s">
        <v>91</v>
      </c>
      <c r="AG20" s="65" t="s">
        <v>91</v>
      </c>
      <c r="AH20" s="63" t="s">
        <v>91</v>
      </c>
      <c r="AI20" s="62" t="s">
        <v>91</v>
      </c>
      <c r="AJ20" s="62" t="s">
        <v>91</v>
      </c>
      <c r="AK20" s="62" t="s">
        <v>91</v>
      </c>
      <c r="AL20" s="65" t="s">
        <v>91</v>
      </c>
      <c r="AM20" s="63" t="s">
        <v>91</v>
      </c>
      <c r="AN20" s="62" t="s">
        <v>91</v>
      </c>
      <c r="AO20" s="62" t="s">
        <v>91</v>
      </c>
      <c r="AP20" s="62" t="s">
        <v>91</v>
      </c>
      <c r="AQ20" s="65" t="s">
        <v>91</v>
      </c>
      <c r="AR20" s="57" t="s">
        <v>54</v>
      </c>
      <c r="AS20" s="57">
        <v>0.93020000000000003</v>
      </c>
      <c r="AT20" s="57">
        <v>5374</v>
      </c>
      <c r="AU20" s="57">
        <v>369.488</v>
      </c>
      <c r="AV20" s="57">
        <v>5</v>
      </c>
      <c r="AW20" s="59">
        <v>2.4474</v>
      </c>
      <c r="AX20" s="57">
        <v>0.14050000000000001</v>
      </c>
      <c r="AY20" s="57">
        <v>2.6644000000000001</v>
      </c>
      <c r="AZ20" s="57">
        <v>0.1353</v>
      </c>
      <c r="BA20" s="61" t="s">
        <v>1285</v>
      </c>
      <c r="BB20" s="59">
        <v>2.8723999999999998</v>
      </c>
      <c r="BC20" s="57">
        <v>0.20530000000000001</v>
      </c>
      <c r="BD20" s="57">
        <v>2.5891000000000002</v>
      </c>
      <c r="BE20" s="57">
        <v>0.2525</v>
      </c>
      <c r="BF20" s="61" t="s">
        <v>1286</v>
      </c>
      <c r="BG20" s="59">
        <v>5.0999999999999997E-2</v>
      </c>
      <c r="BH20" s="57">
        <v>0.25480000000000003</v>
      </c>
      <c r="BI20" s="57">
        <v>3.3599999999999998E-2</v>
      </c>
      <c r="BJ20" s="57">
        <v>0.4304</v>
      </c>
      <c r="BK20" s="61" t="s">
        <v>1287</v>
      </c>
    </row>
    <row r="21" spans="1:63" x14ac:dyDescent="0.2">
      <c r="A21" s="55" t="s">
        <v>602</v>
      </c>
      <c r="B21" s="55" t="s">
        <v>601</v>
      </c>
      <c r="C21" s="56" t="s">
        <v>1288</v>
      </c>
      <c r="D21" s="57" t="s">
        <v>54</v>
      </c>
      <c r="E21" s="57">
        <v>0.89680000000000004</v>
      </c>
      <c r="F21" s="57">
        <v>4778</v>
      </c>
      <c r="G21" s="58">
        <v>510.69400000000002</v>
      </c>
      <c r="H21" s="57">
        <v>4</v>
      </c>
      <c r="I21" s="59">
        <v>1.7064999999999999</v>
      </c>
      <c r="J21" s="57">
        <v>0.24099999999999999</v>
      </c>
      <c r="K21" s="57">
        <v>1.3795999999999999</v>
      </c>
      <c r="L21" s="57">
        <v>0.37530000000000002</v>
      </c>
      <c r="M21" s="61" t="s">
        <v>1250</v>
      </c>
      <c r="N21" s="59">
        <v>-0.1079</v>
      </c>
      <c r="O21" s="57">
        <v>0.95840000000000003</v>
      </c>
      <c r="P21" s="57">
        <v>0.37409999999999999</v>
      </c>
      <c r="Q21" s="57">
        <v>0.85499999999999998</v>
      </c>
      <c r="R21" s="61" t="s">
        <v>1250</v>
      </c>
      <c r="S21" s="57">
        <v>5.5999999999999999E-3</v>
      </c>
      <c r="T21" s="57">
        <v>0.88449999999999995</v>
      </c>
      <c r="U21" s="57">
        <v>2.8299999999999999E-2</v>
      </c>
      <c r="V21" s="57">
        <v>0.43630000000000002</v>
      </c>
      <c r="W21" s="61" t="s">
        <v>1250</v>
      </c>
      <c r="X21" s="62" t="s">
        <v>91</v>
      </c>
      <c r="Y21" s="62" t="s">
        <v>91</v>
      </c>
      <c r="Z21" s="62" t="s">
        <v>91</v>
      </c>
      <c r="AA21" s="62" t="s">
        <v>91</v>
      </c>
      <c r="AB21" s="62" t="s">
        <v>91</v>
      </c>
      <c r="AC21" s="63" t="s">
        <v>91</v>
      </c>
      <c r="AD21" s="62" t="s">
        <v>91</v>
      </c>
      <c r="AE21" s="62" t="s">
        <v>91</v>
      </c>
      <c r="AF21" s="62" t="s">
        <v>91</v>
      </c>
      <c r="AG21" s="65" t="s">
        <v>91</v>
      </c>
      <c r="AH21" s="63" t="s">
        <v>91</v>
      </c>
      <c r="AI21" s="62" t="s">
        <v>91</v>
      </c>
      <c r="AJ21" s="62" t="s">
        <v>91</v>
      </c>
      <c r="AK21" s="62" t="s">
        <v>91</v>
      </c>
      <c r="AL21" s="65" t="s">
        <v>91</v>
      </c>
      <c r="AM21" s="63" t="s">
        <v>91</v>
      </c>
      <c r="AN21" s="62" t="s">
        <v>91</v>
      </c>
      <c r="AO21" s="62" t="s">
        <v>91</v>
      </c>
      <c r="AP21" s="62" t="s">
        <v>91</v>
      </c>
      <c r="AQ21" s="65" t="s">
        <v>91</v>
      </c>
      <c r="AR21" s="57" t="s">
        <v>91</v>
      </c>
      <c r="AS21" s="57" t="s">
        <v>91</v>
      </c>
      <c r="AT21" s="57" t="s">
        <v>91</v>
      </c>
      <c r="AU21" s="57" t="s">
        <v>91</v>
      </c>
      <c r="AV21" s="57" t="s">
        <v>91</v>
      </c>
      <c r="AW21" s="59" t="s">
        <v>91</v>
      </c>
      <c r="AX21" s="57" t="s">
        <v>91</v>
      </c>
      <c r="AY21" s="57" t="s">
        <v>91</v>
      </c>
      <c r="AZ21" s="57" t="s">
        <v>91</v>
      </c>
      <c r="BA21" s="61" t="s">
        <v>91</v>
      </c>
      <c r="BB21" s="59" t="s">
        <v>91</v>
      </c>
      <c r="BC21" s="57" t="s">
        <v>91</v>
      </c>
      <c r="BD21" s="57" t="s">
        <v>91</v>
      </c>
      <c r="BE21" s="57" t="s">
        <v>91</v>
      </c>
      <c r="BF21" s="61" t="s">
        <v>91</v>
      </c>
      <c r="BG21" s="59" t="s">
        <v>91</v>
      </c>
      <c r="BH21" s="57" t="s">
        <v>91</v>
      </c>
      <c r="BI21" s="57" t="s">
        <v>91</v>
      </c>
      <c r="BJ21" s="57" t="s">
        <v>91</v>
      </c>
      <c r="BK21" s="61" t="s">
        <v>91</v>
      </c>
    </row>
    <row r="22" spans="1:63" x14ac:dyDescent="0.2">
      <c r="A22" s="55" t="s">
        <v>394</v>
      </c>
      <c r="B22" s="55" t="s">
        <v>393</v>
      </c>
      <c r="C22" s="56" t="s">
        <v>1289</v>
      </c>
      <c r="D22" s="57" t="s">
        <v>54</v>
      </c>
      <c r="E22" s="57">
        <v>7.4399999999999994E-2</v>
      </c>
      <c r="F22" s="57">
        <v>1820</v>
      </c>
      <c r="G22" s="58">
        <v>136.94800000000001</v>
      </c>
      <c r="H22" s="57">
        <v>2</v>
      </c>
      <c r="I22" s="59">
        <v>5.1291000000000002</v>
      </c>
      <c r="J22" s="57">
        <v>0.44440000000000002</v>
      </c>
      <c r="K22" s="57">
        <v>1.5925</v>
      </c>
      <c r="L22" s="57">
        <v>0.85589999999999999</v>
      </c>
      <c r="M22" s="61" t="s">
        <v>1290</v>
      </c>
      <c r="N22" s="59">
        <v>14.5184</v>
      </c>
      <c r="O22" s="57">
        <v>0.3054</v>
      </c>
      <c r="P22" s="57">
        <v>10.381</v>
      </c>
      <c r="Q22" s="57">
        <v>0.40479999999999999</v>
      </c>
      <c r="R22" s="61" t="s">
        <v>1290</v>
      </c>
      <c r="S22" s="57">
        <v>-17.613700000000001</v>
      </c>
      <c r="T22" s="57">
        <v>0.44390000000000002</v>
      </c>
      <c r="U22" s="57">
        <v>-18.3431</v>
      </c>
      <c r="V22" s="57">
        <v>0.4254</v>
      </c>
      <c r="W22" s="61" t="s">
        <v>1281</v>
      </c>
      <c r="X22" s="62" t="s">
        <v>91</v>
      </c>
      <c r="Y22" s="62" t="s">
        <v>91</v>
      </c>
      <c r="Z22" s="62" t="s">
        <v>91</v>
      </c>
      <c r="AA22" s="62" t="s">
        <v>91</v>
      </c>
      <c r="AB22" s="62" t="s">
        <v>91</v>
      </c>
      <c r="AC22" s="63" t="s">
        <v>91</v>
      </c>
      <c r="AD22" s="62" t="s">
        <v>91</v>
      </c>
      <c r="AE22" s="62" t="s">
        <v>91</v>
      </c>
      <c r="AF22" s="62" t="s">
        <v>91</v>
      </c>
      <c r="AG22" s="65" t="s">
        <v>91</v>
      </c>
      <c r="AH22" s="63" t="s">
        <v>91</v>
      </c>
      <c r="AI22" s="62" t="s">
        <v>91</v>
      </c>
      <c r="AJ22" s="62" t="s">
        <v>91</v>
      </c>
      <c r="AK22" s="62" t="s">
        <v>91</v>
      </c>
      <c r="AL22" s="65" t="s">
        <v>91</v>
      </c>
      <c r="AM22" s="63" t="s">
        <v>91</v>
      </c>
      <c r="AN22" s="62" t="s">
        <v>91</v>
      </c>
      <c r="AO22" s="62" t="s">
        <v>91</v>
      </c>
      <c r="AP22" s="62" t="s">
        <v>91</v>
      </c>
      <c r="AQ22" s="65" t="s">
        <v>91</v>
      </c>
      <c r="AR22" s="57" t="s">
        <v>91</v>
      </c>
      <c r="AS22" s="57" t="s">
        <v>91</v>
      </c>
      <c r="AT22" s="57" t="s">
        <v>91</v>
      </c>
      <c r="AU22" s="57" t="s">
        <v>91</v>
      </c>
      <c r="AV22" s="57" t="s">
        <v>91</v>
      </c>
      <c r="AW22" s="59" t="s">
        <v>91</v>
      </c>
      <c r="AX22" s="57" t="s">
        <v>91</v>
      </c>
      <c r="AY22" s="57" t="s">
        <v>91</v>
      </c>
      <c r="AZ22" s="57" t="s">
        <v>91</v>
      </c>
      <c r="BA22" s="61" t="s">
        <v>91</v>
      </c>
      <c r="BB22" s="59" t="s">
        <v>91</v>
      </c>
      <c r="BC22" s="57" t="s">
        <v>91</v>
      </c>
      <c r="BD22" s="57" t="s">
        <v>91</v>
      </c>
      <c r="BE22" s="57" t="s">
        <v>91</v>
      </c>
      <c r="BF22" s="61" t="s">
        <v>91</v>
      </c>
      <c r="BG22" s="59" t="s">
        <v>91</v>
      </c>
      <c r="BH22" s="57" t="s">
        <v>91</v>
      </c>
      <c r="BI22" s="57" t="s">
        <v>91</v>
      </c>
      <c r="BJ22" s="57" t="s">
        <v>91</v>
      </c>
      <c r="BK22" s="61" t="s">
        <v>91</v>
      </c>
    </row>
    <row r="23" spans="1:63" x14ac:dyDescent="0.2">
      <c r="A23" s="55" t="s">
        <v>464</v>
      </c>
      <c r="B23" s="55" t="s">
        <v>463</v>
      </c>
      <c r="C23" s="56" t="s">
        <v>1291</v>
      </c>
      <c r="D23" s="57" t="s">
        <v>54</v>
      </c>
      <c r="E23" s="57">
        <v>1.52E-2</v>
      </c>
      <c r="F23" s="57">
        <v>4167</v>
      </c>
      <c r="G23" s="58">
        <v>67.799700000000001</v>
      </c>
      <c r="H23" s="57">
        <v>3</v>
      </c>
      <c r="I23" s="59">
        <v>-1.0257000000000001</v>
      </c>
      <c r="J23" s="57">
        <v>0.75239999999999996</v>
      </c>
      <c r="K23" s="57">
        <v>-1.079</v>
      </c>
      <c r="L23" s="57">
        <v>0.7702</v>
      </c>
      <c r="M23" s="61" t="s">
        <v>1263</v>
      </c>
      <c r="N23" s="59">
        <v>5.1962999999999999</v>
      </c>
      <c r="O23" s="57">
        <v>0.29520000000000002</v>
      </c>
      <c r="P23" s="57">
        <v>5.1315</v>
      </c>
      <c r="Q23" s="57">
        <v>0.30059999999999998</v>
      </c>
      <c r="R23" s="61" t="s">
        <v>1270</v>
      </c>
      <c r="S23" s="57">
        <v>-0.1951</v>
      </c>
      <c r="T23" s="57">
        <v>5.7759999999999999E-2</v>
      </c>
      <c r="U23" s="57">
        <v>-0.21479999999999999</v>
      </c>
      <c r="V23" s="57">
        <v>2.8969999999999999E-2</v>
      </c>
      <c r="W23" s="61" t="s">
        <v>1269</v>
      </c>
      <c r="X23" s="62" t="s">
        <v>91</v>
      </c>
      <c r="Y23" s="62" t="s">
        <v>91</v>
      </c>
      <c r="Z23" s="62" t="s">
        <v>91</v>
      </c>
      <c r="AA23" s="62" t="s">
        <v>91</v>
      </c>
      <c r="AB23" s="62" t="s">
        <v>91</v>
      </c>
      <c r="AC23" s="63" t="s">
        <v>91</v>
      </c>
      <c r="AD23" s="62" t="s">
        <v>91</v>
      </c>
      <c r="AE23" s="62" t="s">
        <v>91</v>
      </c>
      <c r="AF23" s="62" t="s">
        <v>91</v>
      </c>
      <c r="AG23" s="65" t="s">
        <v>91</v>
      </c>
      <c r="AH23" s="63" t="s">
        <v>91</v>
      </c>
      <c r="AI23" s="62" t="s">
        <v>91</v>
      </c>
      <c r="AJ23" s="62" t="s">
        <v>91</v>
      </c>
      <c r="AK23" s="62" t="s">
        <v>91</v>
      </c>
      <c r="AL23" s="65" t="s">
        <v>91</v>
      </c>
      <c r="AM23" s="63" t="s">
        <v>91</v>
      </c>
      <c r="AN23" s="62" t="s">
        <v>91</v>
      </c>
      <c r="AO23" s="62" t="s">
        <v>91</v>
      </c>
      <c r="AP23" s="62" t="s">
        <v>91</v>
      </c>
      <c r="AQ23" s="65" t="s">
        <v>91</v>
      </c>
      <c r="AR23" s="57" t="s">
        <v>91</v>
      </c>
      <c r="AS23" s="57" t="s">
        <v>91</v>
      </c>
      <c r="AT23" s="57" t="s">
        <v>91</v>
      </c>
      <c r="AU23" s="57" t="s">
        <v>91</v>
      </c>
      <c r="AV23" s="57" t="s">
        <v>91</v>
      </c>
      <c r="AW23" s="59" t="s">
        <v>91</v>
      </c>
      <c r="AX23" s="57" t="s">
        <v>91</v>
      </c>
      <c r="AY23" s="57" t="s">
        <v>91</v>
      </c>
      <c r="AZ23" s="57" t="s">
        <v>91</v>
      </c>
      <c r="BA23" s="61" t="s">
        <v>91</v>
      </c>
      <c r="BB23" s="59" t="s">
        <v>91</v>
      </c>
      <c r="BC23" s="57" t="s">
        <v>91</v>
      </c>
      <c r="BD23" s="57" t="s">
        <v>91</v>
      </c>
      <c r="BE23" s="57" t="s">
        <v>91</v>
      </c>
      <c r="BF23" s="61" t="s">
        <v>91</v>
      </c>
      <c r="BG23" s="59" t="s">
        <v>91</v>
      </c>
      <c r="BH23" s="57" t="s">
        <v>91</v>
      </c>
      <c r="BI23" s="57" t="s">
        <v>91</v>
      </c>
      <c r="BJ23" s="57" t="s">
        <v>91</v>
      </c>
      <c r="BK23" s="61" t="s">
        <v>91</v>
      </c>
    </row>
    <row r="24" spans="1:63" x14ac:dyDescent="0.2">
      <c r="A24" s="55" t="s">
        <v>473</v>
      </c>
      <c r="B24" s="55" t="s">
        <v>472</v>
      </c>
      <c r="C24" s="56" t="s">
        <v>1292</v>
      </c>
      <c r="D24" s="57" t="s">
        <v>91</v>
      </c>
      <c r="E24" s="57" t="s">
        <v>91</v>
      </c>
      <c r="F24" s="57" t="s">
        <v>91</v>
      </c>
      <c r="G24" s="58" t="s">
        <v>91</v>
      </c>
      <c r="H24" s="57" t="s">
        <v>91</v>
      </c>
      <c r="I24" s="59" t="s">
        <v>91</v>
      </c>
      <c r="J24" s="57" t="s">
        <v>91</v>
      </c>
      <c r="K24" s="57" t="s">
        <v>91</v>
      </c>
      <c r="L24" s="57" t="s">
        <v>91</v>
      </c>
      <c r="M24" s="61" t="s">
        <v>91</v>
      </c>
      <c r="N24" s="59" t="s">
        <v>91</v>
      </c>
      <c r="O24" s="57" t="s">
        <v>91</v>
      </c>
      <c r="P24" s="57" t="s">
        <v>91</v>
      </c>
      <c r="Q24" s="57" t="s">
        <v>91</v>
      </c>
      <c r="R24" s="61" t="s">
        <v>91</v>
      </c>
      <c r="S24" s="57" t="s">
        <v>91</v>
      </c>
      <c r="T24" s="57" t="s">
        <v>91</v>
      </c>
      <c r="U24" s="57" t="s">
        <v>91</v>
      </c>
      <c r="V24" s="57" t="s">
        <v>91</v>
      </c>
      <c r="W24" s="61" t="s">
        <v>91</v>
      </c>
      <c r="X24" s="62" t="s">
        <v>60</v>
      </c>
      <c r="Y24" s="62">
        <v>7.9200000000000007E-2</v>
      </c>
      <c r="Z24" s="62">
        <v>1118</v>
      </c>
      <c r="AA24" s="62">
        <v>88.696200000000005</v>
      </c>
      <c r="AB24" s="62">
        <v>2</v>
      </c>
      <c r="AC24" s="63">
        <v>1.5622</v>
      </c>
      <c r="AD24" s="62">
        <v>0.63919999999999999</v>
      </c>
      <c r="AE24" s="62">
        <v>1.8013999999999999</v>
      </c>
      <c r="AF24" s="62">
        <v>0.60899999999999999</v>
      </c>
      <c r="AG24" s="65" t="s">
        <v>1257</v>
      </c>
      <c r="AH24" s="63">
        <v>1.8584000000000001</v>
      </c>
      <c r="AI24" s="62">
        <v>0.65459999999999996</v>
      </c>
      <c r="AJ24" s="62">
        <v>2.4161000000000001</v>
      </c>
      <c r="AK24" s="62">
        <v>0.55459999999999998</v>
      </c>
      <c r="AL24" s="65" t="s">
        <v>1293</v>
      </c>
      <c r="AM24" s="63">
        <v>-1.89E-2</v>
      </c>
      <c r="AN24" s="62">
        <v>0.80289999999999995</v>
      </c>
      <c r="AO24" s="62">
        <v>-7.4000000000000003E-3</v>
      </c>
      <c r="AP24" s="62">
        <v>0.91620000000000001</v>
      </c>
      <c r="AQ24" s="65" t="s">
        <v>1266</v>
      </c>
      <c r="AR24" s="57" t="s">
        <v>91</v>
      </c>
      <c r="AS24" s="57" t="s">
        <v>91</v>
      </c>
      <c r="AT24" s="57" t="s">
        <v>91</v>
      </c>
      <c r="AU24" s="57" t="s">
        <v>91</v>
      </c>
      <c r="AV24" s="57" t="s">
        <v>91</v>
      </c>
      <c r="AW24" s="59" t="s">
        <v>91</v>
      </c>
      <c r="AX24" s="57" t="s">
        <v>91</v>
      </c>
      <c r="AY24" s="57" t="s">
        <v>91</v>
      </c>
      <c r="AZ24" s="57" t="s">
        <v>91</v>
      </c>
      <c r="BA24" s="61" t="s">
        <v>91</v>
      </c>
      <c r="BB24" s="59" t="s">
        <v>91</v>
      </c>
      <c r="BC24" s="57" t="s">
        <v>91</v>
      </c>
      <c r="BD24" s="57" t="s">
        <v>91</v>
      </c>
      <c r="BE24" s="57" t="s">
        <v>91</v>
      </c>
      <c r="BF24" s="61" t="s">
        <v>91</v>
      </c>
      <c r="BG24" s="59" t="s">
        <v>91</v>
      </c>
      <c r="BH24" s="57" t="s">
        <v>91</v>
      </c>
      <c r="BI24" s="57" t="s">
        <v>91</v>
      </c>
      <c r="BJ24" s="57" t="s">
        <v>91</v>
      </c>
      <c r="BK24" s="61" t="s">
        <v>91</v>
      </c>
    </row>
    <row r="25" spans="1:63" x14ac:dyDescent="0.2">
      <c r="A25" s="55" t="s">
        <v>147</v>
      </c>
      <c r="B25" s="55" t="s">
        <v>146</v>
      </c>
      <c r="C25" s="56" t="s">
        <v>1294</v>
      </c>
      <c r="D25" s="57" t="s">
        <v>112</v>
      </c>
      <c r="E25" s="57">
        <v>2.41E-2</v>
      </c>
      <c r="F25" s="57">
        <v>4167</v>
      </c>
      <c r="G25" s="58">
        <v>97.436800000000005</v>
      </c>
      <c r="H25" s="57">
        <v>3</v>
      </c>
      <c r="I25" s="59">
        <v>4.4326999999999996</v>
      </c>
      <c r="J25" s="57">
        <v>9.7489999999999993E-2</v>
      </c>
      <c r="K25" s="57">
        <v>2.2120000000000002</v>
      </c>
      <c r="L25" s="57">
        <v>0.42270000000000002</v>
      </c>
      <c r="M25" s="61" t="s">
        <v>1270</v>
      </c>
      <c r="N25" s="59">
        <v>1.0376000000000001</v>
      </c>
      <c r="O25" s="57">
        <v>0.79920000000000002</v>
      </c>
      <c r="P25" s="57">
        <v>0.9123</v>
      </c>
      <c r="Q25" s="57">
        <v>0.82420000000000004</v>
      </c>
      <c r="R25" s="61" t="s">
        <v>1268</v>
      </c>
      <c r="S25" s="57">
        <v>3.1E-2</v>
      </c>
      <c r="T25" s="57">
        <v>0.67090000000000005</v>
      </c>
      <c r="U25" s="57">
        <v>2.6700000000000002E-2</v>
      </c>
      <c r="V25" s="57">
        <v>0.70850000000000002</v>
      </c>
      <c r="W25" s="61" t="s">
        <v>1248</v>
      </c>
      <c r="X25" s="62" t="s">
        <v>91</v>
      </c>
      <c r="Y25" s="62" t="s">
        <v>91</v>
      </c>
      <c r="Z25" s="62" t="s">
        <v>91</v>
      </c>
      <c r="AA25" s="62" t="s">
        <v>91</v>
      </c>
      <c r="AB25" s="62" t="s">
        <v>91</v>
      </c>
      <c r="AC25" s="63" t="s">
        <v>91</v>
      </c>
      <c r="AD25" s="62" t="s">
        <v>91</v>
      </c>
      <c r="AE25" s="62" t="s">
        <v>91</v>
      </c>
      <c r="AF25" s="62" t="s">
        <v>91</v>
      </c>
      <c r="AG25" s="65" t="s">
        <v>91</v>
      </c>
      <c r="AH25" s="63" t="s">
        <v>91</v>
      </c>
      <c r="AI25" s="62" t="s">
        <v>91</v>
      </c>
      <c r="AJ25" s="62" t="s">
        <v>91</v>
      </c>
      <c r="AK25" s="62" t="s">
        <v>91</v>
      </c>
      <c r="AL25" s="65" t="s">
        <v>91</v>
      </c>
      <c r="AM25" s="63" t="s">
        <v>91</v>
      </c>
      <c r="AN25" s="62" t="s">
        <v>91</v>
      </c>
      <c r="AO25" s="62" t="s">
        <v>91</v>
      </c>
      <c r="AP25" s="62" t="s">
        <v>91</v>
      </c>
      <c r="AQ25" s="65" t="s">
        <v>91</v>
      </c>
      <c r="AR25" s="57" t="s">
        <v>91</v>
      </c>
      <c r="AS25" s="57" t="s">
        <v>91</v>
      </c>
      <c r="AT25" s="57" t="s">
        <v>91</v>
      </c>
      <c r="AU25" s="57" t="s">
        <v>91</v>
      </c>
      <c r="AV25" s="57" t="s">
        <v>91</v>
      </c>
      <c r="AW25" s="59" t="s">
        <v>91</v>
      </c>
      <c r="AX25" s="57" t="s">
        <v>91</v>
      </c>
      <c r="AY25" s="57" t="s">
        <v>91</v>
      </c>
      <c r="AZ25" s="57" t="s">
        <v>91</v>
      </c>
      <c r="BA25" s="61" t="s">
        <v>91</v>
      </c>
      <c r="BB25" s="59" t="s">
        <v>91</v>
      </c>
      <c r="BC25" s="57" t="s">
        <v>91</v>
      </c>
      <c r="BD25" s="57" t="s">
        <v>91</v>
      </c>
      <c r="BE25" s="57" t="s">
        <v>91</v>
      </c>
      <c r="BF25" s="61" t="s">
        <v>91</v>
      </c>
      <c r="BG25" s="59" t="s">
        <v>91</v>
      </c>
      <c r="BH25" s="57" t="s">
        <v>91</v>
      </c>
      <c r="BI25" s="57" t="s">
        <v>91</v>
      </c>
      <c r="BJ25" s="57" t="s">
        <v>91</v>
      </c>
      <c r="BK25" s="61" t="s">
        <v>91</v>
      </c>
    </row>
    <row r="26" spans="1:63" x14ac:dyDescent="0.2">
      <c r="A26" s="55" t="s">
        <v>482</v>
      </c>
      <c r="B26" s="55" t="s">
        <v>481</v>
      </c>
      <c r="C26" s="56" t="s">
        <v>1295</v>
      </c>
      <c r="D26" s="57" t="s">
        <v>91</v>
      </c>
      <c r="E26" s="57" t="s">
        <v>91</v>
      </c>
      <c r="F26" s="57" t="s">
        <v>91</v>
      </c>
      <c r="G26" s="58" t="s">
        <v>91</v>
      </c>
      <c r="H26" s="57" t="s">
        <v>91</v>
      </c>
      <c r="I26" s="59" t="s">
        <v>91</v>
      </c>
      <c r="J26" s="57" t="s">
        <v>91</v>
      </c>
      <c r="K26" s="57" t="s">
        <v>91</v>
      </c>
      <c r="L26" s="57" t="s">
        <v>91</v>
      </c>
      <c r="M26" s="61" t="s">
        <v>91</v>
      </c>
      <c r="N26" s="59" t="s">
        <v>91</v>
      </c>
      <c r="O26" s="57" t="s">
        <v>91</v>
      </c>
      <c r="P26" s="57" t="s">
        <v>91</v>
      </c>
      <c r="Q26" s="57" t="s">
        <v>91</v>
      </c>
      <c r="R26" s="61" t="s">
        <v>91</v>
      </c>
      <c r="S26" s="57" t="s">
        <v>91</v>
      </c>
      <c r="T26" s="57" t="s">
        <v>91</v>
      </c>
      <c r="U26" s="57" t="s">
        <v>91</v>
      </c>
      <c r="V26" s="57" t="s">
        <v>91</v>
      </c>
      <c r="W26" s="61" t="s">
        <v>91</v>
      </c>
      <c r="X26" s="62" t="s">
        <v>112</v>
      </c>
      <c r="Y26" s="62">
        <v>0.94340000000000002</v>
      </c>
      <c r="Z26" s="62">
        <v>1118</v>
      </c>
      <c r="AA26" s="62">
        <v>61.313499999999998</v>
      </c>
      <c r="AB26" s="62">
        <v>2</v>
      </c>
      <c r="AC26" s="63">
        <v>-3.1004</v>
      </c>
      <c r="AD26" s="62">
        <v>0.33500000000000002</v>
      </c>
      <c r="AE26" s="62">
        <v>-2.5124</v>
      </c>
      <c r="AF26" s="62">
        <v>0.439</v>
      </c>
      <c r="AG26" s="65" t="s">
        <v>1256</v>
      </c>
      <c r="AH26" s="63">
        <v>-4.6965000000000003</v>
      </c>
      <c r="AI26" s="62">
        <v>0.19539999999999999</v>
      </c>
      <c r="AJ26" s="62">
        <v>-4.4252000000000002</v>
      </c>
      <c r="AK26" s="62">
        <v>0.22309999999999999</v>
      </c>
      <c r="AL26" s="65" t="s">
        <v>1256</v>
      </c>
      <c r="AM26" s="63">
        <v>7.6999999999999999E-2</v>
      </c>
      <c r="AN26" s="62">
        <v>0.38969999999999999</v>
      </c>
      <c r="AO26" s="62">
        <v>9.7900000000000001E-2</v>
      </c>
      <c r="AP26" s="62">
        <v>0.2797</v>
      </c>
      <c r="AQ26" s="65" t="s">
        <v>1293</v>
      </c>
      <c r="AR26" s="57" t="s">
        <v>91</v>
      </c>
      <c r="AS26" s="57" t="s">
        <v>91</v>
      </c>
      <c r="AT26" s="57" t="s">
        <v>91</v>
      </c>
      <c r="AU26" s="57" t="s">
        <v>91</v>
      </c>
      <c r="AV26" s="57" t="s">
        <v>91</v>
      </c>
      <c r="AW26" s="59" t="s">
        <v>91</v>
      </c>
      <c r="AX26" s="57" t="s">
        <v>91</v>
      </c>
      <c r="AY26" s="57" t="s">
        <v>91</v>
      </c>
      <c r="AZ26" s="57" t="s">
        <v>91</v>
      </c>
      <c r="BA26" s="61" t="s">
        <v>91</v>
      </c>
      <c r="BB26" s="59" t="s">
        <v>91</v>
      </c>
      <c r="BC26" s="57" t="s">
        <v>91</v>
      </c>
      <c r="BD26" s="57" t="s">
        <v>91</v>
      </c>
      <c r="BE26" s="57" t="s">
        <v>91</v>
      </c>
      <c r="BF26" s="61" t="s">
        <v>91</v>
      </c>
      <c r="BG26" s="59" t="s">
        <v>91</v>
      </c>
      <c r="BH26" s="57" t="s">
        <v>91</v>
      </c>
      <c r="BI26" s="57" t="s">
        <v>91</v>
      </c>
      <c r="BJ26" s="57" t="s">
        <v>91</v>
      </c>
      <c r="BK26" s="61" t="s">
        <v>91</v>
      </c>
    </row>
    <row r="27" spans="1:63" x14ac:dyDescent="0.2">
      <c r="A27" s="55" t="s">
        <v>1110</v>
      </c>
      <c r="B27" s="55" t="s">
        <v>1109</v>
      </c>
      <c r="C27" s="56" t="s">
        <v>1296</v>
      </c>
      <c r="D27" s="57" t="s">
        <v>91</v>
      </c>
      <c r="E27" s="57" t="s">
        <v>91</v>
      </c>
      <c r="F27" s="57" t="s">
        <v>91</v>
      </c>
      <c r="G27" s="58" t="s">
        <v>91</v>
      </c>
      <c r="H27" s="57" t="s">
        <v>91</v>
      </c>
      <c r="I27" s="59" t="s">
        <v>91</v>
      </c>
      <c r="J27" s="57" t="s">
        <v>91</v>
      </c>
      <c r="K27" s="57" t="s">
        <v>91</v>
      </c>
      <c r="L27" s="57" t="s">
        <v>91</v>
      </c>
      <c r="M27" s="61" t="s">
        <v>91</v>
      </c>
      <c r="N27" s="59" t="s">
        <v>91</v>
      </c>
      <c r="O27" s="57" t="s">
        <v>91</v>
      </c>
      <c r="P27" s="57" t="s">
        <v>91</v>
      </c>
      <c r="Q27" s="57" t="s">
        <v>91</v>
      </c>
      <c r="R27" s="61" t="s">
        <v>91</v>
      </c>
      <c r="S27" s="57" t="s">
        <v>91</v>
      </c>
      <c r="T27" s="57" t="s">
        <v>91</v>
      </c>
      <c r="U27" s="57" t="s">
        <v>91</v>
      </c>
      <c r="V27" s="57" t="s">
        <v>91</v>
      </c>
      <c r="W27" s="61" t="s">
        <v>91</v>
      </c>
      <c r="X27" s="62" t="s">
        <v>60</v>
      </c>
      <c r="Y27" s="62">
        <v>0.84079999999999999</v>
      </c>
      <c r="Z27" s="62">
        <v>1118</v>
      </c>
      <c r="AA27" s="62">
        <v>176.595</v>
      </c>
      <c r="AB27" s="62">
        <v>2</v>
      </c>
      <c r="AC27" s="63">
        <v>1.2502</v>
      </c>
      <c r="AD27" s="62">
        <v>0.6119</v>
      </c>
      <c r="AE27" s="62">
        <v>0.57530000000000003</v>
      </c>
      <c r="AF27" s="62">
        <v>0.83450000000000002</v>
      </c>
      <c r="AG27" s="65" t="s">
        <v>1293</v>
      </c>
      <c r="AH27" s="63">
        <v>0.55000000000000004</v>
      </c>
      <c r="AI27" s="62">
        <v>0.87419999999999998</v>
      </c>
      <c r="AJ27" s="62">
        <v>-0.2457</v>
      </c>
      <c r="AK27" s="62">
        <v>0.94340000000000002</v>
      </c>
      <c r="AL27" s="65" t="s">
        <v>1257</v>
      </c>
      <c r="AM27" s="63">
        <v>8.9099999999999999E-2</v>
      </c>
      <c r="AN27" s="62">
        <v>0.14680000000000001</v>
      </c>
      <c r="AO27" s="62">
        <v>6.6799999999999998E-2</v>
      </c>
      <c r="AP27" s="62">
        <v>0.26790000000000003</v>
      </c>
      <c r="AQ27" s="65" t="s">
        <v>1293</v>
      </c>
      <c r="AR27" s="57" t="s">
        <v>91</v>
      </c>
      <c r="AS27" s="57" t="s">
        <v>91</v>
      </c>
      <c r="AT27" s="57" t="s">
        <v>91</v>
      </c>
      <c r="AU27" s="57" t="s">
        <v>91</v>
      </c>
      <c r="AV27" s="57" t="s">
        <v>91</v>
      </c>
      <c r="AW27" s="59" t="s">
        <v>91</v>
      </c>
      <c r="AX27" s="57" t="s">
        <v>91</v>
      </c>
      <c r="AY27" s="57" t="s">
        <v>91</v>
      </c>
      <c r="AZ27" s="57" t="s">
        <v>91</v>
      </c>
      <c r="BA27" s="61" t="s">
        <v>91</v>
      </c>
      <c r="BB27" s="59" t="s">
        <v>91</v>
      </c>
      <c r="BC27" s="57" t="s">
        <v>91</v>
      </c>
      <c r="BD27" s="57" t="s">
        <v>91</v>
      </c>
      <c r="BE27" s="57" t="s">
        <v>91</v>
      </c>
      <c r="BF27" s="61" t="s">
        <v>91</v>
      </c>
      <c r="BG27" s="59" t="s">
        <v>91</v>
      </c>
      <c r="BH27" s="57" t="s">
        <v>91</v>
      </c>
      <c r="BI27" s="57" t="s">
        <v>91</v>
      </c>
      <c r="BJ27" s="57" t="s">
        <v>91</v>
      </c>
      <c r="BK27" s="61" t="s">
        <v>91</v>
      </c>
    </row>
    <row r="28" spans="1:63" x14ac:dyDescent="0.2">
      <c r="A28" s="55" t="s">
        <v>1053</v>
      </c>
      <c r="B28" s="55" t="s">
        <v>1052</v>
      </c>
      <c r="C28" s="56" t="s">
        <v>1297</v>
      </c>
      <c r="D28" s="57" t="s">
        <v>91</v>
      </c>
      <c r="E28" s="57" t="s">
        <v>91</v>
      </c>
      <c r="F28" s="57" t="s">
        <v>91</v>
      </c>
      <c r="G28" s="58" t="s">
        <v>91</v>
      </c>
      <c r="H28" s="57" t="s">
        <v>91</v>
      </c>
      <c r="I28" s="59" t="s">
        <v>91</v>
      </c>
      <c r="J28" s="57" t="s">
        <v>91</v>
      </c>
      <c r="K28" s="57" t="s">
        <v>91</v>
      </c>
      <c r="L28" s="57" t="s">
        <v>91</v>
      </c>
      <c r="M28" s="61" t="s">
        <v>91</v>
      </c>
      <c r="N28" s="59" t="s">
        <v>91</v>
      </c>
      <c r="O28" s="57" t="s">
        <v>91</v>
      </c>
      <c r="P28" s="57" t="s">
        <v>91</v>
      </c>
      <c r="Q28" s="57" t="s">
        <v>91</v>
      </c>
      <c r="R28" s="61" t="s">
        <v>91</v>
      </c>
      <c r="S28" s="57" t="s">
        <v>91</v>
      </c>
      <c r="T28" s="57" t="s">
        <v>91</v>
      </c>
      <c r="U28" s="57" t="s">
        <v>91</v>
      </c>
      <c r="V28" s="57" t="s">
        <v>91</v>
      </c>
      <c r="W28" s="61" t="s">
        <v>91</v>
      </c>
      <c r="X28" s="62" t="s">
        <v>54</v>
      </c>
      <c r="Y28" s="62">
        <v>4.9200000000000001E-2</v>
      </c>
      <c r="Z28" s="62">
        <v>1118</v>
      </c>
      <c r="AA28" s="62">
        <v>54.866300000000003</v>
      </c>
      <c r="AB28" s="62">
        <v>2</v>
      </c>
      <c r="AC28" s="63">
        <v>-2.8540999999999999</v>
      </c>
      <c r="AD28" s="62">
        <v>0.43149999999999999</v>
      </c>
      <c r="AE28" s="62">
        <v>-1.5626</v>
      </c>
      <c r="AF28" s="62">
        <v>0.68149999999999999</v>
      </c>
      <c r="AG28" s="65" t="s">
        <v>1256</v>
      </c>
      <c r="AH28" s="63">
        <v>-2.4485000000000001</v>
      </c>
      <c r="AI28" s="62">
        <v>0.58050000000000002</v>
      </c>
      <c r="AJ28" s="62">
        <v>-1.2898000000000001</v>
      </c>
      <c r="AK28" s="62">
        <v>0.77259999999999995</v>
      </c>
      <c r="AL28" s="65" t="s">
        <v>1257</v>
      </c>
      <c r="AM28" s="63">
        <v>8.9999999999999993E-3</v>
      </c>
      <c r="AN28" s="62">
        <v>0.93259999999999998</v>
      </c>
      <c r="AO28" s="62">
        <v>-1.4E-2</v>
      </c>
      <c r="AP28" s="62">
        <v>0.89339999999999997</v>
      </c>
      <c r="AQ28" s="65" t="s">
        <v>1257</v>
      </c>
      <c r="AR28" s="57" t="s">
        <v>91</v>
      </c>
      <c r="AS28" s="57" t="s">
        <v>91</v>
      </c>
      <c r="AT28" s="57" t="s">
        <v>91</v>
      </c>
      <c r="AU28" s="57" t="s">
        <v>91</v>
      </c>
      <c r="AV28" s="57" t="s">
        <v>91</v>
      </c>
      <c r="AW28" s="59" t="s">
        <v>91</v>
      </c>
      <c r="AX28" s="57" t="s">
        <v>91</v>
      </c>
      <c r="AY28" s="57" t="s">
        <v>91</v>
      </c>
      <c r="AZ28" s="57" t="s">
        <v>91</v>
      </c>
      <c r="BA28" s="61" t="s">
        <v>91</v>
      </c>
      <c r="BB28" s="59" t="s">
        <v>91</v>
      </c>
      <c r="BC28" s="57" t="s">
        <v>91</v>
      </c>
      <c r="BD28" s="57" t="s">
        <v>91</v>
      </c>
      <c r="BE28" s="57" t="s">
        <v>91</v>
      </c>
      <c r="BF28" s="61" t="s">
        <v>91</v>
      </c>
      <c r="BG28" s="59" t="s">
        <v>91</v>
      </c>
      <c r="BH28" s="57" t="s">
        <v>91</v>
      </c>
      <c r="BI28" s="57" t="s">
        <v>91</v>
      </c>
      <c r="BJ28" s="57" t="s">
        <v>91</v>
      </c>
      <c r="BK28" s="61" t="s">
        <v>91</v>
      </c>
    </row>
    <row r="29" spans="1:63" x14ac:dyDescent="0.2">
      <c r="A29" s="55" t="s">
        <v>717</v>
      </c>
      <c r="B29" s="55" t="s">
        <v>716</v>
      </c>
      <c r="C29" s="56" t="s">
        <v>1298</v>
      </c>
      <c r="D29" s="57" t="s">
        <v>60</v>
      </c>
      <c r="E29" s="57">
        <v>0.96640000000000004</v>
      </c>
      <c r="F29" s="57">
        <v>1820</v>
      </c>
      <c r="G29" s="58">
        <v>61.200699999999998</v>
      </c>
      <c r="H29" s="57">
        <v>2</v>
      </c>
      <c r="I29" s="59">
        <v>17.388200000000001</v>
      </c>
      <c r="J29" s="57">
        <v>5.6250000000000001E-2</v>
      </c>
      <c r="K29" s="57">
        <v>16.892499999999998</v>
      </c>
      <c r="L29" s="57">
        <v>0.12720000000000001</v>
      </c>
      <c r="M29" s="61" t="s">
        <v>1278</v>
      </c>
      <c r="N29" s="59">
        <v>37.516599999999997</v>
      </c>
      <c r="O29" s="57">
        <v>3.2640000000000002E-2</v>
      </c>
      <c r="P29" s="57">
        <v>33.7346</v>
      </c>
      <c r="Q29" s="57">
        <v>4.1390000000000003E-2</v>
      </c>
      <c r="R29" s="61" t="s">
        <v>1278</v>
      </c>
      <c r="S29" s="57">
        <v>7.9444999999999997</v>
      </c>
      <c r="T29" s="57">
        <v>0.76219999999999999</v>
      </c>
      <c r="U29" s="57">
        <v>3.0577999999999999</v>
      </c>
      <c r="V29" s="57">
        <v>0.89790000000000003</v>
      </c>
      <c r="W29" s="61" t="s">
        <v>1277</v>
      </c>
      <c r="X29" s="62" t="s">
        <v>91</v>
      </c>
      <c r="Y29" s="62" t="s">
        <v>91</v>
      </c>
      <c r="Z29" s="62" t="s">
        <v>91</v>
      </c>
      <c r="AA29" s="62" t="s">
        <v>91</v>
      </c>
      <c r="AB29" s="62" t="s">
        <v>91</v>
      </c>
      <c r="AC29" s="63" t="s">
        <v>91</v>
      </c>
      <c r="AD29" s="62" t="s">
        <v>91</v>
      </c>
      <c r="AE29" s="62" t="s">
        <v>91</v>
      </c>
      <c r="AF29" s="62" t="s">
        <v>91</v>
      </c>
      <c r="AG29" s="65" t="s">
        <v>91</v>
      </c>
      <c r="AH29" s="63" t="s">
        <v>91</v>
      </c>
      <c r="AI29" s="62" t="s">
        <v>91</v>
      </c>
      <c r="AJ29" s="62" t="s">
        <v>91</v>
      </c>
      <c r="AK29" s="62" t="s">
        <v>91</v>
      </c>
      <c r="AL29" s="65" t="s">
        <v>91</v>
      </c>
      <c r="AM29" s="63" t="s">
        <v>91</v>
      </c>
      <c r="AN29" s="62" t="s">
        <v>91</v>
      </c>
      <c r="AO29" s="62" t="s">
        <v>91</v>
      </c>
      <c r="AP29" s="62" t="s">
        <v>91</v>
      </c>
      <c r="AQ29" s="65" t="s">
        <v>91</v>
      </c>
      <c r="AR29" s="57" t="s">
        <v>91</v>
      </c>
      <c r="AS29" s="57" t="s">
        <v>91</v>
      </c>
      <c r="AT29" s="57" t="s">
        <v>91</v>
      </c>
      <c r="AU29" s="57" t="s">
        <v>91</v>
      </c>
      <c r="AV29" s="57" t="s">
        <v>91</v>
      </c>
      <c r="AW29" s="59" t="s">
        <v>91</v>
      </c>
      <c r="AX29" s="57" t="s">
        <v>91</v>
      </c>
      <c r="AY29" s="57" t="s">
        <v>91</v>
      </c>
      <c r="AZ29" s="57" t="s">
        <v>91</v>
      </c>
      <c r="BA29" s="61" t="s">
        <v>91</v>
      </c>
      <c r="BB29" s="59" t="s">
        <v>91</v>
      </c>
      <c r="BC29" s="57" t="s">
        <v>91</v>
      </c>
      <c r="BD29" s="57" t="s">
        <v>91</v>
      </c>
      <c r="BE29" s="57" t="s">
        <v>91</v>
      </c>
      <c r="BF29" s="61" t="s">
        <v>91</v>
      </c>
      <c r="BG29" s="59" t="s">
        <v>91</v>
      </c>
      <c r="BH29" s="57" t="s">
        <v>91</v>
      </c>
      <c r="BI29" s="57" t="s">
        <v>91</v>
      </c>
      <c r="BJ29" s="57" t="s">
        <v>91</v>
      </c>
      <c r="BK29" s="61" t="s">
        <v>91</v>
      </c>
    </row>
    <row r="30" spans="1:63" x14ac:dyDescent="0.2">
      <c r="A30" s="55" t="s">
        <v>163</v>
      </c>
      <c r="B30" s="55" t="s">
        <v>162</v>
      </c>
      <c r="C30" s="56" t="s">
        <v>1299</v>
      </c>
      <c r="D30" s="57" t="s">
        <v>54</v>
      </c>
      <c r="E30" s="57">
        <v>2.12E-2</v>
      </c>
      <c r="F30" s="57">
        <v>4167</v>
      </c>
      <c r="G30" s="58">
        <v>95.374499999999998</v>
      </c>
      <c r="H30" s="57">
        <v>3</v>
      </c>
      <c r="I30" s="59">
        <v>2.0724</v>
      </c>
      <c r="J30" s="57">
        <v>0.51380000000000003</v>
      </c>
      <c r="K30" s="57">
        <v>0.9768</v>
      </c>
      <c r="L30" s="57">
        <v>0.77239999999999998</v>
      </c>
      <c r="M30" s="61" t="s">
        <v>1300</v>
      </c>
      <c r="N30" s="59">
        <v>-0.27200000000000002</v>
      </c>
      <c r="O30" s="57">
        <v>0.95540000000000003</v>
      </c>
      <c r="P30" s="57">
        <v>-0.53400000000000003</v>
      </c>
      <c r="Q30" s="57">
        <v>0.9093</v>
      </c>
      <c r="R30" s="61" t="s">
        <v>1301</v>
      </c>
      <c r="S30" s="57">
        <v>-4.19E-2</v>
      </c>
      <c r="T30" s="57">
        <v>0.60780000000000001</v>
      </c>
      <c r="U30" s="57">
        <v>-1.47E-2</v>
      </c>
      <c r="V30" s="57">
        <v>0.84550000000000003</v>
      </c>
      <c r="W30" s="61" t="s">
        <v>1248</v>
      </c>
      <c r="X30" s="62" t="s">
        <v>91</v>
      </c>
      <c r="Y30" s="62" t="s">
        <v>91</v>
      </c>
      <c r="Z30" s="62" t="s">
        <v>91</v>
      </c>
      <c r="AA30" s="62" t="s">
        <v>91</v>
      </c>
      <c r="AB30" s="62" t="s">
        <v>91</v>
      </c>
      <c r="AC30" s="63" t="s">
        <v>91</v>
      </c>
      <c r="AD30" s="62" t="s">
        <v>91</v>
      </c>
      <c r="AE30" s="62" t="s">
        <v>91</v>
      </c>
      <c r="AF30" s="62" t="s">
        <v>91</v>
      </c>
      <c r="AG30" s="65" t="s">
        <v>91</v>
      </c>
      <c r="AH30" s="63" t="s">
        <v>91</v>
      </c>
      <c r="AI30" s="62" t="s">
        <v>91</v>
      </c>
      <c r="AJ30" s="62" t="s">
        <v>91</v>
      </c>
      <c r="AK30" s="62" t="s">
        <v>91</v>
      </c>
      <c r="AL30" s="65" t="s">
        <v>91</v>
      </c>
      <c r="AM30" s="63" t="s">
        <v>91</v>
      </c>
      <c r="AN30" s="62" t="s">
        <v>91</v>
      </c>
      <c r="AO30" s="62" t="s">
        <v>91</v>
      </c>
      <c r="AP30" s="62" t="s">
        <v>91</v>
      </c>
      <c r="AQ30" s="65" t="s">
        <v>91</v>
      </c>
      <c r="AR30" s="57" t="s">
        <v>91</v>
      </c>
      <c r="AS30" s="57" t="s">
        <v>91</v>
      </c>
      <c r="AT30" s="57" t="s">
        <v>91</v>
      </c>
      <c r="AU30" s="57" t="s">
        <v>91</v>
      </c>
      <c r="AV30" s="57" t="s">
        <v>91</v>
      </c>
      <c r="AW30" s="59" t="s">
        <v>91</v>
      </c>
      <c r="AX30" s="57" t="s">
        <v>91</v>
      </c>
      <c r="AY30" s="57" t="s">
        <v>91</v>
      </c>
      <c r="AZ30" s="57" t="s">
        <v>91</v>
      </c>
      <c r="BA30" s="61" t="s">
        <v>91</v>
      </c>
      <c r="BB30" s="59" t="s">
        <v>91</v>
      </c>
      <c r="BC30" s="57" t="s">
        <v>91</v>
      </c>
      <c r="BD30" s="57" t="s">
        <v>91</v>
      </c>
      <c r="BE30" s="57" t="s">
        <v>91</v>
      </c>
      <c r="BF30" s="61" t="s">
        <v>91</v>
      </c>
      <c r="BG30" s="59" t="s">
        <v>91</v>
      </c>
      <c r="BH30" s="57" t="s">
        <v>91</v>
      </c>
      <c r="BI30" s="57" t="s">
        <v>91</v>
      </c>
      <c r="BJ30" s="57" t="s">
        <v>91</v>
      </c>
      <c r="BK30" s="61" t="s">
        <v>91</v>
      </c>
    </row>
    <row r="31" spans="1:63" x14ac:dyDescent="0.2">
      <c r="A31" s="55" t="s">
        <v>511</v>
      </c>
      <c r="B31" s="55" t="s">
        <v>510</v>
      </c>
      <c r="C31" s="56" t="s">
        <v>1302</v>
      </c>
      <c r="D31" s="57" t="s">
        <v>54</v>
      </c>
      <c r="E31" s="57">
        <v>0.36670000000000003</v>
      </c>
      <c r="F31" s="57">
        <v>4778</v>
      </c>
      <c r="G31" s="58">
        <v>1718.51</v>
      </c>
      <c r="H31" s="57">
        <v>4</v>
      </c>
      <c r="I31" s="59">
        <v>-0.13020000000000001</v>
      </c>
      <c r="J31" s="57">
        <v>0.88270000000000004</v>
      </c>
      <c r="K31" s="57">
        <v>-0.26519999999999999</v>
      </c>
      <c r="L31" s="57">
        <v>0.79190000000000005</v>
      </c>
      <c r="M31" s="61" t="s">
        <v>1303</v>
      </c>
      <c r="N31" s="59">
        <v>-0.50070000000000003</v>
      </c>
      <c r="O31" s="57">
        <v>0.71479999999999999</v>
      </c>
      <c r="P31" s="57">
        <v>-0.33019999999999999</v>
      </c>
      <c r="Q31" s="57">
        <v>0.80840000000000001</v>
      </c>
      <c r="R31" s="61" t="s">
        <v>1260</v>
      </c>
      <c r="S31" s="57">
        <v>-5.3E-3</v>
      </c>
      <c r="T31" s="57">
        <v>0.81579999999999997</v>
      </c>
      <c r="U31" s="57">
        <v>-7.4000000000000003E-3</v>
      </c>
      <c r="V31" s="57">
        <v>0.73219999999999996</v>
      </c>
      <c r="W31" s="61" t="s">
        <v>1275</v>
      </c>
      <c r="X31" s="62" t="s">
        <v>54</v>
      </c>
      <c r="Y31" s="62">
        <v>0.2059</v>
      </c>
      <c r="Z31" s="62">
        <v>1118</v>
      </c>
      <c r="AA31" s="62">
        <v>224.75200000000001</v>
      </c>
      <c r="AB31" s="62">
        <v>2</v>
      </c>
      <c r="AC31" s="63">
        <v>-0.4052</v>
      </c>
      <c r="AD31" s="62">
        <v>0.84209999999999996</v>
      </c>
      <c r="AE31" s="62">
        <v>-1.2430000000000001</v>
      </c>
      <c r="AF31" s="62">
        <v>0.57420000000000004</v>
      </c>
      <c r="AG31" s="65" t="s">
        <v>1257</v>
      </c>
      <c r="AH31" s="63">
        <v>-1.6049</v>
      </c>
      <c r="AI31" s="62">
        <v>0.58040000000000003</v>
      </c>
      <c r="AJ31" s="62">
        <v>-1.268</v>
      </c>
      <c r="AK31" s="62">
        <v>0.6603</v>
      </c>
      <c r="AL31" s="65" t="s">
        <v>1257</v>
      </c>
      <c r="AM31" s="63">
        <v>-4.3200000000000002E-2</v>
      </c>
      <c r="AN31" s="62">
        <v>0.42270000000000002</v>
      </c>
      <c r="AO31" s="62">
        <v>-3.2199999999999999E-2</v>
      </c>
      <c r="AP31" s="62">
        <v>0.53900000000000003</v>
      </c>
      <c r="AQ31" s="65" t="s">
        <v>1257</v>
      </c>
      <c r="AR31" s="57" t="s">
        <v>54</v>
      </c>
      <c r="AS31" s="57">
        <v>0.3412</v>
      </c>
      <c r="AT31" s="57">
        <v>5896</v>
      </c>
      <c r="AU31" s="57">
        <v>1943.26</v>
      </c>
      <c r="AV31" s="57">
        <v>6</v>
      </c>
      <c r="AW31" s="59">
        <v>-0.17369999999999999</v>
      </c>
      <c r="AX31" s="57">
        <v>0.83</v>
      </c>
      <c r="AY31" s="57">
        <v>-0.4325</v>
      </c>
      <c r="AZ31" s="57">
        <v>0.63649999999999995</v>
      </c>
      <c r="BA31" s="61" t="s">
        <v>1304</v>
      </c>
      <c r="BB31" s="59">
        <v>-0.70189999999999997</v>
      </c>
      <c r="BC31" s="57">
        <v>0.57110000000000005</v>
      </c>
      <c r="BD31" s="57">
        <v>-0.501</v>
      </c>
      <c r="BE31" s="57">
        <v>0.68410000000000004</v>
      </c>
      <c r="BF31" s="61" t="s">
        <v>1305</v>
      </c>
      <c r="BG31" s="59">
        <v>-1.11E-2</v>
      </c>
      <c r="BH31" s="57">
        <v>0.59789999999999999</v>
      </c>
      <c r="BI31" s="57">
        <v>-1.09E-2</v>
      </c>
      <c r="BJ31" s="57">
        <v>0.58240000000000003</v>
      </c>
      <c r="BK31" s="61" t="s">
        <v>1306</v>
      </c>
    </row>
    <row r="32" spans="1:63" x14ac:dyDescent="0.2">
      <c r="A32" s="55" t="s">
        <v>1059</v>
      </c>
      <c r="B32" s="55" t="s">
        <v>1058</v>
      </c>
      <c r="C32" s="56" t="s">
        <v>1307</v>
      </c>
      <c r="D32" s="57" t="s">
        <v>91</v>
      </c>
      <c r="E32" s="57" t="s">
        <v>91</v>
      </c>
      <c r="F32" s="57" t="s">
        <v>91</v>
      </c>
      <c r="G32" s="58" t="s">
        <v>91</v>
      </c>
      <c r="H32" s="57" t="s">
        <v>91</v>
      </c>
      <c r="I32" s="59" t="s">
        <v>91</v>
      </c>
      <c r="J32" s="57" t="s">
        <v>91</v>
      </c>
      <c r="K32" s="57" t="s">
        <v>91</v>
      </c>
      <c r="L32" s="57" t="s">
        <v>91</v>
      </c>
      <c r="M32" s="61" t="s">
        <v>91</v>
      </c>
      <c r="N32" s="59" t="s">
        <v>91</v>
      </c>
      <c r="O32" s="57" t="s">
        <v>91</v>
      </c>
      <c r="P32" s="57" t="s">
        <v>91</v>
      </c>
      <c r="Q32" s="57" t="s">
        <v>91</v>
      </c>
      <c r="R32" s="61" t="s">
        <v>91</v>
      </c>
      <c r="S32" s="57" t="s">
        <v>91</v>
      </c>
      <c r="T32" s="57" t="s">
        <v>91</v>
      </c>
      <c r="U32" s="57" t="s">
        <v>91</v>
      </c>
      <c r="V32" s="57" t="s">
        <v>91</v>
      </c>
      <c r="W32" s="61" t="s">
        <v>91</v>
      </c>
      <c r="X32" s="62" t="s">
        <v>60</v>
      </c>
      <c r="Y32" s="62">
        <v>0.78710000000000002</v>
      </c>
      <c r="Z32" s="62">
        <v>1118</v>
      </c>
      <c r="AA32" s="62">
        <v>239.95699999999999</v>
      </c>
      <c r="AB32" s="62">
        <v>2</v>
      </c>
      <c r="AC32" s="63">
        <v>-2.7357999999999998</v>
      </c>
      <c r="AD32" s="62">
        <v>0.1898</v>
      </c>
      <c r="AE32" s="62">
        <v>-1.9476</v>
      </c>
      <c r="AF32" s="62">
        <v>0.3715</v>
      </c>
      <c r="AG32" s="65" t="s">
        <v>1256</v>
      </c>
      <c r="AH32" s="63">
        <v>-0.86460000000000004</v>
      </c>
      <c r="AI32" s="62">
        <v>0.76870000000000005</v>
      </c>
      <c r="AJ32" s="62">
        <v>-0.12089999999999999</v>
      </c>
      <c r="AK32" s="62">
        <v>0.96660000000000001</v>
      </c>
      <c r="AL32" s="65" t="s">
        <v>1266</v>
      </c>
      <c r="AM32" s="63">
        <v>-5.2299999999999999E-2</v>
      </c>
      <c r="AN32" s="62">
        <v>0.26779999999999998</v>
      </c>
      <c r="AO32" s="62">
        <v>-4.0500000000000001E-2</v>
      </c>
      <c r="AP32" s="62">
        <v>0.38790000000000002</v>
      </c>
      <c r="AQ32" s="65" t="s">
        <v>1256</v>
      </c>
      <c r="AR32" s="57" t="s">
        <v>91</v>
      </c>
      <c r="AS32" s="57" t="s">
        <v>91</v>
      </c>
      <c r="AT32" s="57" t="s">
        <v>91</v>
      </c>
      <c r="AU32" s="57" t="s">
        <v>91</v>
      </c>
      <c r="AV32" s="57" t="s">
        <v>91</v>
      </c>
      <c r="AW32" s="59" t="s">
        <v>91</v>
      </c>
      <c r="AX32" s="57" t="s">
        <v>91</v>
      </c>
      <c r="AY32" s="57" t="s">
        <v>91</v>
      </c>
      <c r="AZ32" s="57" t="s">
        <v>91</v>
      </c>
      <c r="BA32" s="61" t="s">
        <v>91</v>
      </c>
      <c r="BB32" s="59" t="s">
        <v>91</v>
      </c>
      <c r="BC32" s="57" t="s">
        <v>91</v>
      </c>
      <c r="BD32" s="57" t="s">
        <v>91</v>
      </c>
      <c r="BE32" s="57" t="s">
        <v>91</v>
      </c>
      <c r="BF32" s="61" t="s">
        <v>91</v>
      </c>
      <c r="BG32" s="59" t="s">
        <v>91</v>
      </c>
      <c r="BH32" s="57" t="s">
        <v>91</v>
      </c>
      <c r="BI32" s="57" t="s">
        <v>91</v>
      </c>
      <c r="BJ32" s="57" t="s">
        <v>91</v>
      </c>
      <c r="BK32" s="61" t="s">
        <v>91</v>
      </c>
    </row>
    <row r="33" spans="1:63" x14ac:dyDescent="0.2">
      <c r="A33" s="55" t="s">
        <v>202</v>
      </c>
      <c r="B33" s="55" t="s">
        <v>201</v>
      </c>
      <c r="C33" s="56" t="s">
        <v>1308</v>
      </c>
      <c r="D33" s="57" t="s">
        <v>61</v>
      </c>
      <c r="E33" s="57">
        <v>1.44E-2</v>
      </c>
      <c r="F33" s="57">
        <v>2958</v>
      </c>
      <c r="G33" s="58">
        <v>42.96</v>
      </c>
      <c r="H33" s="57">
        <v>2</v>
      </c>
      <c r="I33" s="59">
        <v>-4.0321999999999996</v>
      </c>
      <c r="J33" s="57">
        <v>0.29449999999999998</v>
      </c>
      <c r="K33" s="57">
        <v>-5.9890999999999996</v>
      </c>
      <c r="L33" s="57">
        <v>0.14849999999999999</v>
      </c>
      <c r="M33" s="61" t="s">
        <v>1309</v>
      </c>
      <c r="N33" s="59">
        <v>-1.9008</v>
      </c>
      <c r="O33" s="57">
        <v>0.76039999999999996</v>
      </c>
      <c r="P33" s="57">
        <v>-2.1852</v>
      </c>
      <c r="Q33" s="57">
        <v>0.72219999999999995</v>
      </c>
      <c r="R33" s="61" t="s">
        <v>1272</v>
      </c>
      <c r="S33" s="57">
        <v>-8.3699999999999997E-2</v>
      </c>
      <c r="T33" s="57">
        <v>0.45650000000000002</v>
      </c>
      <c r="U33" s="57">
        <v>-0.1113</v>
      </c>
      <c r="V33" s="57">
        <v>0.29870000000000002</v>
      </c>
      <c r="W33" s="61" t="s">
        <v>1309</v>
      </c>
      <c r="X33" s="62" t="s">
        <v>91</v>
      </c>
      <c r="Y33" s="62" t="s">
        <v>91</v>
      </c>
      <c r="Z33" s="62" t="s">
        <v>91</v>
      </c>
      <c r="AA33" s="62" t="s">
        <v>91</v>
      </c>
      <c r="AB33" s="62" t="s">
        <v>91</v>
      </c>
      <c r="AC33" s="63" t="s">
        <v>91</v>
      </c>
      <c r="AD33" s="62" t="s">
        <v>91</v>
      </c>
      <c r="AE33" s="62" t="s">
        <v>91</v>
      </c>
      <c r="AF33" s="62" t="s">
        <v>91</v>
      </c>
      <c r="AG33" s="65" t="s">
        <v>91</v>
      </c>
      <c r="AH33" s="63" t="s">
        <v>91</v>
      </c>
      <c r="AI33" s="62" t="s">
        <v>91</v>
      </c>
      <c r="AJ33" s="62" t="s">
        <v>91</v>
      </c>
      <c r="AK33" s="62" t="s">
        <v>91</v>
      </c>
      <c r="AL33" s="65" t="s">
        <v>91</v>
      </c>
      <c r="AM33" s="63" t="s">
        <v>91</v>
      </c>
      <c r="AN33" s="62" t="s">
        <v>91</v>
      </c>
      <c r="AO33" s="62" t="s">
        <v>91</v>
      </c>
      <c r="AP33" s="62" t="s">
        <v>91</v>
      </c>
      <c r="AQ33" s="65" t="s">
        <v>91</v>
      </c>
      <c r="AR33" s="57" t="s">
        <v>91</v>
      </c>
      <c r="AS33" s="57" t="s">
        <v>91</v>
      </c>
      <c r="AT33" s="57" t="s">
        <v>91</v>
      </c>
      <c r="AU33" s="57" t="s">
        <v>91</v>
      </c>
      <c r="AV33" s="57" t="s">
        <v>91</v>
      </c>
      <c r="AW33" s="59" t="s">
        <v>91</v>
      </c>
      <c r="AX33" s="57" t="s">
        <v>91</v>
      </c>
      <c r="AY33" s="57" t="s">
        <v>91</v>
      </c>
      <c r="AZ33" s="57" t="s">
        <v>91</v>
      </c>
      <c r="BA33" s="61" t="s">
        <v>91</v>
      </c>
      <c r="BB33" s="59" t="s">
        <v>91</v>
      </c>
      <c r="BC33" s="57" t="s">
        <v>91</v>
      </c>
      <c r="BD33" s="57" t="s">
        <v>91</v>
      </c>
      <c r="BE33" s="57" t="s">
        <v>91</v>
      </c>
      <c r="BF33" s="61" t="s">
        <v>91</v>
      </c>
      <c r="BG33" s="59" t="s">
        <v>91</v>
      </c>
      <c r="BH33" s="57" t="s">
        <v>91</v>
      </c>
      <c r="BI33" s="57" t="s">
        <v>91</v>
      </c>
      <c r="BJ33" s="57" t="s">
        <v>91</v>
      </c>
      <c r="BK33" s="61" t="s">
        <v>91</v>
      </c>
    </row>
    <row r="34" spans="1:63" x14ac:dyDescent="0.2">
      <c r="A34" s="55" t="s">
        <v>779</v>
      </c>
      <c r="B34" s="55" t="s">
        <v>778</v>
      </c>
      <c r="C34" s="56" t="s">
        <v>1310</v>
      </c>
      <c r="D34" s="57" t="s">
        <v>91</v>
      </c>
      <c r="E34" s="57" t="s">
        <v>91</v>
      </c>
      <c r="F34" s="57" t="s">
        <v>91</v>
      </c>
      <c r="G34" s="58" t="s">
        <v>91</v>
      </c>
      <c r="H34" s="57" t="s">
        <v>91</v>
      </c>
      <c r="I34" s="59" t="s">
        <v>91</v>
      </c>
      <c r="J34" s="57" t="s">
        <v>91</v>
      </c>
      <c r="K34" s="57" t="s">
        <v>91</v>
      </c>
      <c r="L34" s="57" t="s">
        <v>91</v>
      </c>
      <c r="M34" s="61" t="s">
        <v>91</v>
      </c>
      <c r="N34" s="59" t="s">
        <v>91</v>
      </c>
      <c r="O34" s="57" t="s">
        <v>91</v>
      </c>
      <c r="P34" s="57" t="s">
        <v>91</v>
      </c>
      <c r="Q34" s="57" t="s">
        <v>91</v>
      </c>
      <c r="R34" s="61" t="s">
        <v>91</v>
      </c>
      <c r="S34" s="57" t="s">
        <v>91</v>
      </c>
      <c r="T34" s="57" t="s">
        <v>91</v>
      </c>
      <c r="U34" s="57" t="s">
        <v>91</v>
      </c>
      <c r="V34" s="57" t="s">
        <v>91</v>
      </c>
      <c r="W34" s="61" t="s">
        <v>91</v>
      </c>
      <c r="X34" s="62" t="s">
        <v>60</v>
      </c>
      <c r="Y34" s="62">
        <v>5.16E-2</v>
      </c>
      <c r="Z34" s="62">
        <v>1118</v>
      </c>
      <c r="AA34" s="62">
        <v>60.188600000000001</v>
      </c>
      <c r="AB34" s="62">
        <v>2</v>
      </c>
      <c r="AC34" s="63">
        <v>5.9635999999999996</v>
      </c>
      <c r="AD34" s="62">
        <v>7.041E-2</v>
      </c>
      <c r="AE34" s="62">
        <v>4.9169999999999998</v>
      </c>
      <c r="AF34" s="62">
        <v>0.1595</v>
      </c>
      <c r="AG34" s="65" t="s">
        <v>1257</v>
      </c>
      <c r="AH34" s="63">
        <v>3.1334</v>
      </c>
      <c r="AI34" s="62">
        <v>0.51800000000000002</v>
      </c>
      <c r="AJ34" s="62">
        <v>2.7456</v>
      </c>
      <c r="AK34" s="62">
        <v>0.57050000000000001</v>
      </c>
      <c r="AL34" s="65" t="s">
        <v>1257</v>
      </c>
      <c r="AM34" s="63">
        <v>6.1100000000000002E-2</v>
      </c>
      <c r="AN34" s="62">
        <v>0.45960000000000001</v>
      </c>
      <c r="AO34" s="62">
        <v>6.6600000000000006E-2</v>
      </c>
      <c r="AP34" s="62">
        <v>0.40629999999999999</v>
      </c>
      <c r="AQ34" s="65" t="s">
        <v>1257</v>
      </c>
      <c r="AR34" s="57" t="s">
        <v>91</v>
      </c>
      <c r="AS34" s="57" t="s">
        <v>91</v>
      </c>
      <c r="AT34" s="57" t="s">
        <v>91</v>
      </c>
      <c r="AU34" s="57" t="s">
        <v>91</v>
      </c>
      <c r="AV34" s="57" t="s">
        <v>91</v>
      </c>
      <c r="AW34" s="59" t="s">
        <v>91</v>
      </c>
      <c r="AX34" s="57" t="s">
        <v>91</v>
      </c>
      <c r="AY34" s="57" t="s">
        <v>91</v>
      </c>
      <c r="AZ34" s="57" t="s">
        <v>91</v>
      </c>
      <c r="BA34" s="61" t="s">
        <v>91</v>
      </c>
      <c r="BB34" s="59" t="s">
        <v>91</v>
      </c>
      <c r="BC34" s="57" t="s">
        <v>91</v>
      </c>
      <c r="BD34" s="57" t="s">
        <v>91</v>
      </c>
      <c r="BE34" s="57" t="s">
        <v>91</v>
      </c>
      <c r="BF34" s="61" t="s">
        <v>91</v>
      </c>
      <c r="BG34" s="59" t="s">
        <v>91</v>
      </c>
      <c r="BH34" s="57" t="s">
        <v>91</v>
      </c>
      <c r="BI34" s="57" t="s">
        <v>91</v>
      </c>
      <c r="BJ34" s="57" t="s">
        <v>91</v>
      </c>
      <c r="BK34" s="61" t="s">
        <v>91</v>
      </c>
    </row>
    <row r="35" spans="1:63" x14ac:dyDescent="0.2">
      <c r="A35" s="55" t="s">
        <v>1166</v>
      </c>
      <c r="B35" s="55" t="s">
        <v>1165</v>
      </c>
      <c r="C35" s="56" t="s">
        <v>1311</v>
      </c>
      <c r="D35" s="57" t="s">
        <v>60</v>
      </c>
      <c r="E35" s="57">
        <v>1.8100000000000002E-2</v>
      </c>
      <c r="F35" s="57">
        <v>4167</v>
      </c>
      <c r="G35" s="58">
        <v>74.328199999999995</v>
      </c>
      <c r="H35" s="57">
        <v>3</v>
      </c>
      <c r="I35" s="59">
        <v>-2.4232</v>
      </c>
      <c r="J35" s="57">
        <v>0.36809999999999998</v>
      </c>
      <c r="K35" s="57">
        <v>-2.9645999999999999</v>
      </c>
      <c r="L35" s="57">
        <v>0.28160000000000002</v>
      </c>
      <c r="M35" s="61" t="s">
        <v>1301</v>
      </c>
      <c r="N35" s="59">
        <v>-7.7484000000000002</v>
      </c>
      <c r="O35" s="57">
        <v>4.7849999999999997E-2</v>
      </c>
      <c r="P35" s="57">
        <v>-6.7713999999999999</v>
      </c>
      <c r="Q35" s="57">
        <v>9.3579999999999997E-2</v>
      </c>
      <c r="R35" s="61" t="s">
        <v>1301</v>
      </c>
      <c r="S35" s="57">
        <v>-7.4000000000000003E-3</v>
      </c>
      <c r="T35" s="57">
        <v>0.91249999999999998</v>
      </c>
      <c r="U35" s="57">
        <v>2.4199999999999999E-2</v>
      </c>
      <c r="V35" s="57">
        <v>0.69840000000000002</v>
      </c>
      <c r="W35" s="61" t="s">
        <v>1247</v>
      </c>
      <c r="X35" s="62" t="s">
        <v>91</v>
      </c>
      <c r="Y35" s="62" t="s">
        <v>91</v>
      </c>
      <c r="Z35" s="62" t="s">
        <v>91</v>
      </c>
      <c r="AA35" s="62" t="s">
        <v>91</v>
      </c>
      <c r="AB35" s="62" t="s">
        <v>91</v>
      </c>
      <c r="AC35" s="63" t="s">
        <v>91</v>
      </c>
      <c r="AD35" s="62" t="s">
        <v>91</v>
      </c>
      <c r="AE35" s="62" t="s">
        <v>91</v>
      </c>
      <c r="AF35" s="62" t="s">
        <v>91</v>
      </c>
      <c r="AG35" s="65" t="s">
        <v>91</v>
      </c>
      <c r="AH35" s="63" t="s">
        <v>91</v>
      </c>
      <c r="AI35" s="62" t="s">
        <v>91</v>
      </c>
      <c r="AJ35" s="62" t="s">
        <v>91</v>
      </c>
      <c r="AK35" s="62" t="s">
        <v>91</v>
      </c>
      <c r="AL35" s="65" t="s">
        <v>91</v>
      </c>
      <c r="AM35" s="63" t="s">
        <v>91</v>
      </c>
      <c r="AN35" s="62" t="s">
        <v>91</v>
      </c>
      <c r="AO35" s="62" t="s">
        <v>91</v>
      </c>
      <c r="AP35" s="62" t="s">
        <v>91</v>
      </c>
      <c r="AQ35" s="65" t="s">
        <v>91</v>
      </c>
      <c r="AR35" s="57" t="s">
        <v>91</v>
      </c>
      <c r="AS35" s="57" t="s">
        <v>91</v>
      </c>
      <c r="AT35" s="57" t="s">
        <v>91</v>
      </c>
      <c r="AU35" s="57" t="s">
        <v>91</v>
      </c>
      <c r="AV35" s="57" t="s">
        <v>91</v>
      </c>
      <c r="AW35" s="59" t="s">
        <v>91</v>
      </c>
      <c r="AX35" s="57" t="s">
        <v>91</v>
      </c>
      <c r="AY35" s="57" t="s">
        <v>91</v>
      </c>
      <c r="AZ35" s="57" t="s">
        <v>91</v>
      </c>
      <c r="BA35" s="61" t="s">
        <v>91</v>
      </c>
      <c r="BB35" s="59" t="s">
        <v>91</v>
      </c>
      <c r="BC35" s="57" t="s">
        <v>91</v>
      </c>
      <c r="BD35" s="57" t="s">
        <v>91</v>
      </c>
      <c r="BE35" s="57" t="s">
        <v>91</v>
      </c>
      <c r="BF35" s="61" t="s">
        <v>91</v>
      </c>
      <c r="BG35" s="59" t="s">
        <v>91</v>
      </c>
      <c r="BH35" s="57" t="s">
        <v>91</v>
      </c>
      <c r="BI35" s="57" t="s">
        <v>91</v>
      </c>
      <c r="BJ35" s="57" t="s">
        <v>91</v>
      </c>
      <c r="BK35" s="61" t="s">
        <v>91</v>
      </c>
    </row>
    <row r="36" spans="1:63" x14ac:dyDescent="0.2">
      <c r="A36" s="55" t="s">
        <v>785</v>
      </c>
      <c r="B36" s="55" t="s">
        <v>784</v>
      </c>
      <c r="C36" s="56" t="s">
        <v>1312</v>
      </c>
      <c r="D36" s="57" t="s">
        <v>60</v>
      </c>
      <c r="E36" s="57">
        <v>2.1899999999999999E-2</v>
      </c>
      <c r="F36" s="57">
        <v>4167</v>
      </c>
      <c r="G36" s="58">
        <v>97.429900000000004</v>
      </c>
      <c r="H36" s="57">
        <v>3</v>
      </c>
      <c r="I36" s="59">
        <v>-2.5213000000000001</v>
      </c>
      <c r="J36" s="57">
        <v>0.49990000000000001</v>
      </c>
      <c r="K36" s="57">
        <v>-0.2747</v>
      </c>
      <c r="L36" s="57">
        <v>0.94110000000000005</v>
      </c>
      <c r="M36" s="61" t="s">
        <v>1263</v>
      </c>
      <c r="N36" s="59">
        <v>0.40670000000000001</v>
      </c>
      <c r="O36" s="57">
        <v>0.92490000000000006</v>
      </c>
      <c r="P36" s="57">
        <v>0.18429999999999999</v>
      </c>
      <c r="Q36" s="57">
        <v>0.96509999999999996</v>
      </c>
      <c r="R36" s="61" t="s">
        <v>1268</v>
      </c>
      <c r="S36" s="57">
        <v>-0.1072</v>
      </c>
      <c r="T36" s="57">
        <v>0.19769999999999999</v>
      </c>
      <c r="U36" s="57">
        <v>-9.1800000000000007E-2</v>
      </c>
      <c r="V36" s="57">
        <v>0.25</v>
      </c>
      <c r="W36" s="61" t="s">
        <v>1301</v>
      </c>
      <c r="X36" s="62" t="s">
        <v>91</v>
      </c>
      <c r="Y36" s="62" t="s">
        <v>91</v>
      </c>
      <c r="Z36" s="62" t="s">
        <v>91</v>
      </c>
      <c r="AA36" s="62" t="s">
        <v>91</v>
      </c>
      <c r="AB36" s="62" t="s">
        <v>91</v>
      </c>
      <c r="AC36" s="63" t="s">
        <v>91</v>
      </c>
      <c r="AD36" s="62" t="s">
        <v>91</v>
      </c>
      <c r="AE36" s="62" t="s">
        <v>91</v>
      </c>
      <c r="AF36" s="62" t="s">
        <v>91</v>
      </c>
      <c r="AG36" s="65" t="s">
        <v>91</v>
      </c>
      <c r="AH36" s="63" t="s">
        <v>91</v>
      </c>
      <c r="AI36" s="62" t="s">
        <v>91</v>
      </c>
      <c r="AJ36" s="62" t="s">
        <v>91</v>
      </c>
      <c r="AK36" s="62" t="s">
        <v>91</v>
      </c>
      <c r="AL36" s="65" t="s">
        <v>91</v>
      </c>
      <c r="AM36" s="63" t="s">
        <v>91</v>
      </c>
      <c r="AN36" s="62" t="s">
        <v>91</v>
      </c>
      <c r="AO36" s="62" t="s">
        <v>91</v>
      </c>
      <c r="AP36" s="62" t="s">
        <v>91</v>
      </c>
      <c r="AQ36" s="65" t="s">
        <v>91</v>
      </c>
      <c r="AR36" s="57" t="s">
        <v>60</v>
      </c>
      <c r="AS36" s="57">
        <v>3.0599999999999999E-2</v>
      </c>
      <c r="AT36" s="57">
        <v>4689</v>
      </c>
      <c r="AU36" s="57">
        <v>120.913</v>
      </c>
      <c r="AV36" s="57">
        <v>4</v>
      </c>
      <c r="AW36" s="59">
        <v>-1.3081</v>
      </c>
      <c r="AX36" s="57">
        <v>0.65690000000000004</v>
      </c>
      <c r="AY36" s="57">
        <v>1.56</v>
      </c>
      <c r="AZ36" s="57">
        <v>0.60899999999999999</v>
      </c>
      <c r="BA36" s="61" t="s">
        <v>1313</v>
      </c>
      <c r="BB36" s="59">
        <v>0.49</v>
      </c>
      <c r="BC36" s="57">
        <v>0.8962</v>
      </c>
      <c r="BD36" s="57">
        <v>0.33629999999999999</v>
      </c>
      <c r="BE36" s="57">
        <v>0.92700000000000005</v>
      </c>
      <c r="BF36" s="61" t="s">
        <v>1314</v>
      </c>
      <c r="BG36" s="59">
        <v>1.2E-2</v>
      </c>
      <c r="BH36" s="57">
        <v>0.84799999999999998</v>
      </c>
      <c r="BI36" s="57">
        <v>2.87E-2</v>
      </c>
      <c r="BJ36" s="57">
        <v>0.62870000000000004</v>
      </c>
      <c r="BK36" s="61" t="s">
        <v>1315</v>
      </c>
    </row>
    <row r="37" spans="1:63" x14ac:dyDescent="0.2">
      <c r="A37" s="55" t="s">
        <v>1065</v>
      </c>
      <c r="B37" s="55" t="s">
        <v>1064</v>
      </c>
      <c r="C37" s="56" t="s">
        <v>1316</v>
      </c>
      <c r="D37" s="57" t="s">
        <v>54</v>
      </c>
      <c r="E37" s="57">
        <v>1.9099999999999999E-2</v>
      </c>
      <c r="F37" s="57">
        <v>2958</v>
      </c>
      <c r="G37" s="58">
        <v>58.034799999999997</v>
      </c>
      <c r="H37" s="57">
        <v>2</v>
      </c>
      <c r="I37" s="59">
        <v>-1.4659</v>
      </c>
      <c r="J37" s="57">
        <v>0.64959999999999996</v>
      </c>
      <c r="K37" s="57">
        <v>-2.9723999999999999</v>
      </c>
      <c r="L37" s="57">
        <v>0.40429999999999999</v>
      </c>
      <c r="M37" s="61" t="s">
        <v>1273</v>
      </c>
      <c r="N37" s="59">
        <v>0.68100000000000005</v>
      </c>
      <c r="O37" s="57">
        <v>0.87949999999999995</v>
      </c>
      <c r="P37" s="57">
        <v>1.2126999999999999</v>
      </c>
      <c r="Q37" s="57">
        <v>0.78239999999999998</v>
      </c>
      <c r="R37" s="61" t="s">
        <v>1309</v>
      </c>
      <c r="S37" s="57">
        <v>-0.1052</v>
      </c>
      <c r="T37" s="57">
        <v>0.1802</v>
      </c>
      <c r="U37" s="57">
        <v>-7.7499999999999999E-2</v>
      </c>
      <c r="V37" s="57">
        <v>0.2923</v>
      </c>
      <c r="W37" s="61" t="s">
        <v>1273</v>
      </c>
      <c r="X37" s="62" t="s">
        <v>91</v>
      </c>
      <c r="Y37" s="62" t="s">
        <v>91</v>
      </c>
      <c r="Z37" s="62" t="s">
        <v>91</v>
      </c>
      <c r="AA37" s="62" t="s">
        <v>91</v>
      </c>
      <c r="AB37" s="62" t="s">
        <v>91</v>
      </c>
      <c r="AC37" s="63" t="s">
        <v>91</v>
      </c>
      <c r="AD37" s="62" t="s">
        <v>91</v>
      </c>
      <c r="AE37" s="62" t="s">
        <v>91</v>
      </c>
      <c r="AF37" s="62" t="s">
        <v>91</v>
      </c>
      <c r="AG37" s="65" t="s">
        <v>91</v>
      </c>
      <c r="AH37" s="63" t="s">
        <v>91</v>
      </c>
      <c r="AI37" s="62" t="s">
        <v>91</v>
      </c>
      <c r="AJ37" s="62" t="s">
        <v>91</v>
      </c>
      <c r="AK37" s="62" t="s">
        <v>91</v>
      </c>
      <c r="AL37" s="65" t="s">
        <v>91</v>
      </c>
      <c r="AM37" s="63" t="s">
        <v>91</v>
      </c>
      <c r="AN37" s="62" t="s">
        <v>91</v>
      </c>
      <c r="AO37" s="62" t="s">
        <v>91</v>
      </c>
      <c r="AP37" s="62" t="s">
        <v>91</v>
      </c>
      <c r="AQ37" s="65" t="s">
        <v>91</v>
      </c>
      <c r="AR37" s="57" t="s">
        <v>91</v>
      </c>
      <c r="AS37" s="57" t="s">
        <v>91</v>
      </c>
      <c r="AT37" s="57" t="s">
        <v>91</v>
      </c>
      <c r="AU37" s="57" t="s">
        <v>91</v>
      </c>
      <c r="AV37" s="57" t="s">
        <v>91</v>
      </c>
      <c r="AW37" s="59" t="s">
        <v>91</v>
      </c>
      <c r="AX37" s="57" t="s">
        <v>91</v>
      </c>
      <c r="AY37" s="57" t="s">
        <v>91</v>
      </c>
      <c r="AZ37" s="57" t="s">
        <v>91</v>
      </c>
      <c r="BA37" s="61" t="s">
        <v>91</v>
      </c>
      <c r="BB37" s="59" t="s">
        <v>91</v>
      </c>
      <c r="BC37" s="57" t="s">
        <v>91</v>
      </c>
      <c r="BD37" s="57" t="s">
        <v>91</v>
      </c>
      <c r="BE37" s="57" t="s">
        <v>91</v>
      </c>
      <c r="BF37" s="61" t="s">
        <v>91</v>
      </c>
      <c r="BG37" s="59" t="s">
        <v>91</v>
      </c>
      <c r="BH37" s="57" t="s">
        <v>91</v>
      </c>
      <c r="BI37" s="57" t="s">
        <v>91</v>
      </c>
      <c r="BJ37" s="57" t="s">
        <v>91</v>
      </c>
      <c r="BK37" s="61" t="s">
        <v>91</v>
      </c>
    </row>
    <row r="38" spans="1:63" x14ac:dyDescent="0.2">
      <c r="A38" s="55" t="s">
        <v>269</v>
      </c>
      <c r="B38" s="55" t="s">
        <v>268</v>
      </c>
      <c r="C38" s="56" t="s">
        <v>1317</v>
      </c>
      <c r="D38" s="57" t="s">
        <v>54</v>
      </c>
      <c r="E38" s="57">
        <v>2.18E-2</v>
      </c>
      <c r="F38" s="57">
        <v>4167</v>
      </c>
      <c r="G38" s="58">
        <v>97.153300000000002</v>
      </c>
      <c r="H38" s="57">
        <v>3</v>
      </c>
      <c r="I38" s="59">
        <v>5.2510000000000003</v>
      </c>
      <c r="J38" s="57">
        <v>5.5160000000000001E-2</v>
      </c>
      <c r="K38" s="57">
        <v>3.0665</v>
      </c>
      <c r="L38" s="57">
        <v>0.30299999999999999</v>
      </c>
      <c r="M38" s="61" t="s">
        <v>1300</v>
      </c>
      <c r="N38" s="59">
        <v>3.1659999999999999</v>
      </c>
      <c r="O38" s="57">
        <v>0.40610000000000002</v>
      </c>
      <c r="P38" s="57">
        <v>4.2545000000000002</v>
      </c>
      <c r="Q38" s="57">
        <v>0.2676</v>
      </c>
      <c r="R38" s="61" t="s">
        <v>1268</v>
      </c>
      <c r="S38" s="57">
        <v>-2.46E-2</v>
      </c>
      <c r="T38" s="57">
        <v>0.7036</v>
      </c>
      <c r="U38" s="57">
        <v>7.6E-3</v>
      </c>
      <c r="V38" s="57">
        <v>0.90259999999999996</v>
      </c>
      <c r="W38" s="61" t="s">
        <v>1269</v>
      </c>
      <c r="X38" s="62" t="s">
        <v>91</v>
      </c>
      <c r="Y38" s="62" t="s">
        <v>91</v>
      </c>
      <c r="Z38" s="62" t="s">
        <v>91</v>
      </c>
      <c r="AA38" s="62" t="s">
        <v>91</v>
      </c>
      <c r="AB38" s="62" t="s">
        <v>91</v>
      </c>
      <c r="AC38" s="63" t="s">
        <v>91</v>
      </c>
      <c r="AD38" s="62" t="s">
        <v>91</v>
      </c>
      <c r="AE38" s="62" t="s">
        <v>91</v>
      </c>
      <c r="AF38" s="62" t="s">
        <v>91</v>
      </c>
      <c r="AG38" s="65" t="s">
        <v>91</v>
      </c>
      <c r="AH38" s="63" t="s">
        <v>91</v>
      </c>
      <c r="AI38" s="62" t="s">
        <v>91</v>
      </c>
      <c r="AJ38" s="62" t="s">
        <v>91</v>
      </c>
      <c r="AK38" s="62" t="s">
        <v>91</v>
      </c>
      <c r="AL38" s="65" t="s">
        <v>91</v>
      </c>
      <c r="AM38" s="63" t="s">
        <v>91</v>
      </c>
      <c r="AN38" s="62" t="s">
        <v>91</v>
      </c>
      <c r="AO38" s="62" t="s">
        <v>91</v>
      </c>
      <c r="AP38" s="62" t="s">
        <v>91</v>
      </c>
      <c r="AQ38" s="65" t="s">
        <v>91</v>
      </c>
      <c r="AR38" s="57" t="s">
        <v>91</v>
      </c>
      <c r="AS38" s="57" t="s">
        <v>91</v>
      </c>
      <c r="AT38" s="57" t="s">
        <v>91</v>
      </c>
      <c r="AU38" s="57" t="s">
        <v>91</v>
      </c>
      <c r="AV38" s="57" t="s">
        <v>91</v>
      </c>
      <c r="AW38" s="59" t="s">
        <v>91</v>
      </c>
      <c r="AX38" s="57" t="s">
        <v>91</v>
      </c>
      <c r="AY38" s="57" t="s">
        <v>91</v>
      </c>
      <c r="AZ38" s="57" t="s">
        <v>91</v>
      </c>
      <c r="BA38" s="61" t="s">
        <v>91</v>
      </c>
      <c r="BB38" s="59" t="s">
        <v>91</v>
      </c>
      <c r="BC38" s="57" t="s">
        <v>91</v>
      </c>
      <c r="BD38" s="57" t="s">
        <v>91</v>
      </c>
      <c r="BE38" s="57" t="s">
        <v>91</v>
      </c>
      <c r="BF38" s="61" t="s">
        <v>91</v>
      </c>
      <c r="BG38" s="59" t="s">
        <v>91</v>
      </c>
      <c r="BH38" s="57" t="s">
        <v>91</v>
      </c>
      <c r="BI38" s="57" t="s">
        <v>91</v>
      </c>
      <c r="BJ38" s="57" t="s">
        <v>91</v>
      </c>
      <c r="BK38" s="61" t="s">
        <v>91</v>
      </c>
    </row>
    <row r="39" spans="1:63" x14ac:dyDescent="0.2">
      <c r="A39" s="55" t="s">
        <v>530</v>
      </c>
      <c r="B39" s="55" t="s">
        <v>529</v>
      </c>
      <c r="C39" s="56" t="s">
        <v>1318</v>
      </c>
      <c r="D39" s="57" t="s">
        <v>54</v>
      </c>
      <c r="E39" s="57">
        <v>0.1138</v>
      </c>
      <c r="F39" s="57">
        <v>4778</v>
      </c>
      <c r="G39" s="58">
        <v>552.40200000000004</v>
      </c>
      <c r="H39" s="57">
        <v>4</v>
      </c>
      <c r="I39" s="59">
        <v>-1.7522</v>
      </c>
      <c r="J39" s="57">
        <v>0.2127</v>
      </c>
      <c r="K39" s="57">
        <v>-1.2486999999999999</v>
      </c>
      <c r="L39" s="57">
        <v>0.40300000000000002</v>
      </c>
      <c r="M39" s="61" t="s">
        <v>1259</v>
      </c>
      <c r="N39" s="59">
        <v>-2.6850999999999998</v>
      </c>
      <c r="O39" s="57">
        <v>0.16650000000000001</v>
      </c>
      <c r="P39" s="57">
        <v>-2.5495999999999999</v>
      </c>
      <c r="Q39" s="57">
        <v>0.1888</v>
      </c>
      <c r="R39" s="61" t="s">
        <v>1253</v>
      </c>
      <c r="S39" s="66">
        <v>5.0000000000000001E-4</v>
      </c>
      <c r="T39" s="57">
        <v>0.98809999999999998</v>
      </c>
      <c r="U39" s="57">
        <v>8.9999999999999993E-3</v>
      </c>
      <c r="V39" s="57">
        <v>0.79420000000000002</v>
      </c>
      <c r="W39" s="61" t="s">
        <v>1250</v>
      </c>
      <c r="X39" s="62" t="s">
        <v>91</v>
      </c>
      <c r="Y39" s="62" t="s">
        <v>91</v>
      </c>
      <c r="Z39" s="62" t="s">
        <v>91</v>
      </c>
      <c r="AA39" s="62" t="s">
        <v>91</v>
      </c>
      <c r="AB39" s="62" t="s">
        <v>91</v>
      </c>
      <c r="AC39" s="63" t="s">
        <v>91</v>
      </c>
      <c r="AD39" s="62" t="s">
        <v>91</v>
      </c>
      <c r="AE39" s="62" t="s">
        <v>91</v>
      </c>
      <c r="AF39" s="62" t="s">
        <v>91</v>
      </c>
      <c r="AG39" s="65" t="s">
        <v>91</v>
      </c>
      <c r="AH39" s="63" t="s">
        <v>91</v>
      </c>
      <c r="AI39" s="62" t="s">
        <v>91</v>
      </c>
      <c r="AJ39" s="62" t="s">
        <v>91</v>
      </c>
      <c r="AK39" s="62" t="s">
        <v>91</v>
      </c>
      <c r="AL39" s="65" t="s">
        <v>91</v>
      </c>
      <c r="AM39" s="63" t="s">
        <v>91</v>
      </c>
      <c r="AN39" s="62" t="s">
        <v>91</v>
      </c>
      <c r="AO39" s="62" t="s">
        <v>91</v>
      </c>
      <c r="AP39" s="62" t="s">
        <v>91</v>
      </c>
      <c r="AQ39" s="65" t="s">
        <v>91</v>
      </c>
      <c r="AR39" s="57" t="s">
        <v>54</v>
      </c>
      <c r="AS39" s="57">
        <v>0.108</v>
      </c>
      <c r="AT39" s="57">
        <v>5374</v>
      </c>
      <c r="AU39" s="57">
        <v>574.60799999999995</v>
      </c>
      <c r="AV39" s="57">
        <v>5</v>
      </c>
      <c r="AW39" s="59">
        <v>-1.0921000000000001</v>
      </c>
      <c r="AX39" s="57">
        <v>0.41909999999999997</v>
      </c>
      <c r="AY39" s="57">
        <v>-0.9587</v>
      </c>
      <c r="AZ39" s="57">
        <v>0.50949999999999995</v>
      </c>
      <c r="BA39" s="61" t="s">
        <v>1319</v>
      </c>
      <c r="BB39" s="59">
        <v>-1.8879999999999999</v>
      </c>
      <c r="BC39" s="57">
        <v>0.31580000000000003</v>
      </c>
      <c r="BD39" s="57">
        <v>-1.8260000000000001</v>
      </c>
      <c r="BE39" s="57">
        <v>0.33239999999999997</v>
      </c>
      <c r="BF39" s="61" t="s">
        <v>1320</v>
      </c>
      <c r="BG39" s="59">
        <v>1.1999999999999999E-3</v>
      </c>
      <c r="BH39" s="57">
        <v>0.97299999999999998</v>
      </c>
      <c r="BI39" s="57">
        <v>7.3000000000000001E-3</v>
      </c>
      <c r="BJ39" s="57">
        <v>0.82969999999999999</v>
      </c>
      <c r="BK39" s="61" t="s">
        <v>1321</v>
      </c>
    </row>
    <row r="40" spans="1:63" x14ac:dyDescent="0.2">
      <c r="A40" s="55" t="s">
        <v>536</v>
      </c>
      <c r="B40" s="55" t="s">
        <v>535</v>
      </c>
      <c r="C40" s="56" t="s">
        <v>1322</v>
      </c>
      <c r="D40" s="57" t="s">
        <v>54</v>
      </c>
      <c r="E40" s="57">
        <v>0.97909999999999997</v>
      </c>
      <c r="F40" s="57">
        <v>2958</v>
      </c>
      <c r="G40" s="58">
        <v>64.783100000000005</v>
      </c>
      <c r="H40" s="57">
        <v>2</v>
      </c>
      <c r="I40" s="59">
        <v>3.0950000000000002</v>
      </c>
      <c r="J40" s="57">
        <v>0.22170000000000001</v>
      </c>
      <c r="K40" s="57">
        <v>1.9682999999999999</v>
      </c>
      <c r="L40" s="57">
        <v>0.5504</v>
      </c>
      <c r="M40" s="61" t="s">
        <v>1309</v>
      </c>
      <c r="N40" s="59">
        <v>3.2343000000000002</v>
      </c>
      <c r="O40" s="57">
        <v>0.38400000000000001</v>
      </c>
      <c r="P40" s="57">
        <v>0.70469999999999999</v>
      </c>
      <c r="Q40" s="57">
        <v>0.86429999999999996</v>
      </c>
      <c r="R40" s="61" t="s">
        <v>1323</v>
      </c>
      <c r="S40" s="57">
        <v>7.0099999999999996E-2</v>
      </c>
      <c r="T40" s="57">
        <v>0.34810000000000002</v>
      </c>
      <c r="U40" s="57">
        <v>2.7900000000000001E-2</v>
      </c>
      <c r="V40" s="57">
        <v>0.6875</v>
      </c>
      <c r="W40" s="61" t="s">
        <v>1323</v>
      </c>
      <c r="X40" s="62" t="s">
        <v>91</v>
      </c>
      <c r="Y40" s="62" t="s">
        <v>91</v>
      </c>
      <c r="Z40" s="62" t="s">
        <v>91</v>
      </c>
      <c r="AA40" s="62" t="s">
        <v>91</v>
      </c>
      <c r="AB40" s="62" t="s">
        <v>91</v>
      </c>
      <c r="AC40" s="63" t="s">
        <v>91</v>
      </c>
      <c r="AD40" s="62" t="s">
        <v>91</v>
      </c>
      <c r="AE40" s="62" t="s">
        <v>91</v>
      </c>
      <c r="AF40" s="62" t="s">
        <v>91</v>
      </c>
      <c r="AG40" s="65" t="s">
        <v>91</v>
      </c>
      <c r="AH40" s="63" t="s">
        <v>91</v>
      </c>
      <c r="AI40" s="62" t="s">
        <v>91</v>
      </c>
      <c r="AJ40" s="62" t="s">
        <v>91</v>
      </c>
      <c r="AK40" s="62" t="s">
        <v>91</v>
      </c>
      <c r="AL40" s="65" t="s">
        <v>91</v>
      </c>
      <c r="AM40" s="63" t="s">
        <v>91</v>
      </c>
      <c r="AN40" s="62" t="s">
        <v>91</v>
      </c>
      <c r="AO40" s="62" t="s">
        <v>91</v>
      </c>
      <c r="AP40" s="62" t="s">
        <v>91</v>
      </c>
      <c r="AQ40" s="65" t="s">
        <v>91</v>
      </c>
      <c r="AR40" s="57" t="s">
        <v>91</v>
      </c>
      <c r="AS40" s="57" t="s">
        <v>91</v>
      </c>
      <c r="AT40" s="57" t="s">
        <v>91</v>
      </c>
      <c r="AU40" s="57" t="s">
        <v>91</v>
      </c>
      <c r="AV40" s="57" t="s">
        <v>91</v>
      </c>
      <c r="AW40" s="59" t="s">
        <v>91</v>
      </c>
      <c r="AX40" s="57" t="s">
        <v>91</v>
      </c>
      <c r="AY40" s="57" t="s">
        <v>91</v>
      </c>
      <c r="AZ40" s="57" t="s">
        <v>91</v>
      </c>
      <c r="BA40" s="61" t="s">
        <v>91</v>
      </c>
      <c r="BB40" s="59" t="s">
        <v>91</v>
      </c>
      <c r="BC40" s="57" t="s">
        <v>91</v>
      </c>
      <c r="BD40" s="57" t="s">
        <v>91</v>
      </c>
      <c r="BE40" s="57" t="s">
        <v>91</v>
      </c>
      <c r="BF40" s="61" t="s">
        <v>91</v>
      </c>
      <c r="BG40" s="59" t="s">
        <v>91</v>
      </c>
      <c r="BH40" s="57" t="s">
        <v>91</v>
      </c>
      <c r="BI40" s="57" t="s">
        <v>91</v>
      </c>
      <c r="BJ40" s="57" t="s">
        <v>91</v>
      </c>
      <c r="BK40" s="61" t="s">
        <v>91</v>
      </c>
    </row>
    <row r="41" spans="1:63" x14ac:dyDescent="0.2">
      <c r="A41" s="55" t="s">
        <v>811</v>
      </c>
      <c r="B41" s="55" t="s">
        <v>810</v>
      </c>
      <c r="C41" s="56" t="s">
        <v>1324</v>
      </c>
      <c r="D41" s="57" t="s">
        <v>60</v>
      </c>
      <c r="E41" s="57">
        <v>7.5200000000000003E-2</v>
      </c>
      <c r="F41" s="57">
        <v>4778</v>
      </c>
      <c r="G41" s="58">
        <v>369.041</v>
      </c>
      <c r="H41" s="57">
        <v>4</v>
      </c>
      <c r="I41" s="59">
        <v>0.46600000000000003</v>
      </c>
      <c r="J41" s="57">
        <v>0.77370000000000005</v>
      </c>
      <c r="K41" s="57">
        <v>2.1461000000000001</v>
      </c>
      <c r="L41" s="57">
        <v>0.2266</v>
      </c>
      <c r="M41" s="61" t="s">
        <v>1325</v>
      </c>
      <c r="N41" s="59">
        <v>2.4216000000000002</v>
      </c>
      <c r="O41" s="57">
        <v>0.32629999999999998</v>
      </c>
      <c r="P41" s="57">
        <v>1.9843</v>
      </c>
      <c r="Q41" s="57">
        <v>0.41210000000000002</v>
      </c>
      <c r="R41" s="61" t="s">
        <v>1254</v>
      </c>
      <c r="S41" s="57">
        <v>1.77E-2</v>
      </c>
      <c r="T41" s="57">
        <v>0.67949999999999999</v>
      </c>
      <c r="U41" s="57">
        <v>1.18E-2</v>
      </c>
      <c r="V41" s="57">
        <v>0.77190000000000003</v>
      </c>
      <c r="W41" s="61" t="s">
        <v>1303</v>
      </c>
      <c r="X41" s="62" t="s">
        <v>91</v>
      </c>
      <c r="Y41" s="62" t="s">
        <v>91</v>
      </c>
      <c r="Z41" s="62" t="s">
        <v>91</v>
      </c>
      <c r="AA41" s="62" t="s">
        <v>91</v>
      </c>
      <c r="AB41" s="62" t="s">
        <v>91</v>
      </c>
      <c r="AC41" s="63" t="s">
        <v>91</v>
      </c>
      <c r="AD41" s="62" t="s">
        <v>91</v>
      </c>
      <c r="AE41" s="62" t="s">
        <v>91</v>
      </c>
      <c r="AF41" s="62" t="s">
        <v>91</v>
      </c>
      <c r="AG41" s="65" t="s">
        <v>91</v>
      </c>
      <c r="AH41" s="63" t="s">
        <v>91</v>
      </c>
      <c r="AI41" s="62" t="s">
        <v>91</v>
      </c>
      <c r="AJ41" s="62" t="s">
        <v>91</v>
      </c>
      <c r="AK41" s="62" t="s">
        <v>91</v>
      </c>
      <c r="AL41" s="65" t="s">
        <v>91</v>
      </c>
      <c r="AM41" s="63" t="s">
        <v>91</v>
      </c>
      <c r="AN41" s="62" t="s">
        <v>91</v>
      </c>
      <c r="AO41" s="62" t="s">
        <v>91</v>
      </c>
      <c r="AP41" s="62" t="s">
        <v>91</v>
      </c>
      <c r="AQ41" s="65" t="s">
        <v>91</v>
      </c>
      <c r="AR41" s="57" t="s">
        <v>91</v>
      </c>
      <c r="AS41" s="57" t="s">
        <v>91</v>
      </c>
      <c r="AT41" s="57" t="s">
        <v>91</v>
      </c>
      <c r="AU41" s="57" t="s">
        <v>91</v>
      </c>
      <c r="AV41" s="57" t="s">
        <v>91</v>
      </c>
      <c r="AW41" s="59" t="s">
        <v>91</v>
      </c>
      <c r="AX41" s="57" t="s">
        <v>91</v>
      </c>
      <c r="AY41" s="57" t="s">
        <v>91</v>
      </c>
      <c r="AZ41" s="57" t="s">
        <v>91</v>
      </c>
      <c r="BA41" s="61" t="s">
        <v>91</v>
      </c>
      <c r="BB41" s="59" t="s">
        <v>91</v>
      </c>
      <c r="BC41" s="57" t="s">
        <v>91</v>
      </c>
      <c r="BD41" s="57" t="s">
        <v>91</v>
      </c>
      <c r="BE41" s="57" t="s">
        <v>91</v>
      </c>
      <c r="BF41" s="61" t="s">
        <v>91</v>
      </c>
      <c r="BG41" s="59" t="s">
        <v>91</v>
      </c>
      <c r="BH41" s="57" t="s">
        <v>91</v>
      </c>
      <c r="BI41" s="57" t="s">
        <v>91</v>
      </c>
      <c r="BJ41" s="57" t="s">
        <v>91</v>
      </c>
      <c r="BK41" s="61" t="s">
        <v>91</v>
      </c>
    </row>
    <row r="42" spans="1:63" x14ac:dyDescent="0.2">
      <c r="A42" s="55" t="s">
        <v>542</v>
      </c>
      <c r="B42" s="55" t="s">
        <v>541</v>
      </c>
      <c r="C42" s="56" t="s">
        <v>1326</v>
      </c>
      <c r="D42" s="57" t="s">
        <v>91</v>
      </c>
      <c r="E42" s="57" t="s">
        <v>91</v>
      </c>
      <c r="F42" s="57" t="s">
        <v>91</v>
      </c>
      <c r="G42" s="58" t="s">
        <v>91</v>
      </c>
      <c r="H42" s="57" t="s">
        <v>91</v>
      </c>
      <c r="I42" s="59" t="s">
        <v>91</v>
      </c>
      <c r="J42" s="57" t="s">
        <v>91</v>
      </c>
      <c r="K42" s="57" t="s">
        <v>91</v>
      </c>
      <c r="L42" s="57" t="s">
        <v>91</v>
      </c>
      <c r="M42" s="61" t="s">
        <v>91</v>
      </c>
      <c r="N42" s="59" t="s">
        <v>91</v>
      </c>
      <c r="O42" s="57" t="s">
        <v>91</v>
      </c>
      <c r="P42" s="57" t="s">
        <v>91</v>
      </c>
      <c r="Q42" s="57" t="s">
        <v>91</v>
      </c>
      <c r="R42" s="61" t="s">
        <v>91</v>
      </c>
      <c r="S42" s="57" t="s">
        <v>91</v>
      </c>
      <c r="T42" s="57" t="s">
        <v>91</v>
      </c>
      <c r="U42" s="57" t="s">
        <v>91</v>
      </c>
      <c r="V42" s="57" t="s">
        <v>91</v>
      </c>
      <c r="W42" s="61" t="s">
        <v>91</v>
      </c>
      <c r="X42" s="62" t="s">
        <v>60</v>
      </c>
      <c r="Y42" s="62">
        <v>5.4300000000000001E-2</v>
      </c>
      <c r="Z42" s="62">
        <v>1118</v>
      </c>
      <c r="AA42" s="62">
        <v>59.255200000000002</v>
      </c>
      <c r="AB42" s="62">
        <v>2</v>
      </c>
      <c r="AC42" s="63">
        <v>-0.56740000000000002</v>
      </c>
      <c r="AD42" s="62">
        <v>0.89059999999999995</v>
      </c>
      <c r="AE42" s="62">
        <v>-1.5987</v>
      </c>
      <c r="AF42" s="62">
        <v>0.71460000000000001</v>
      </c>
      <c r="AG42" s="65" t="s">
        <v>1266</v>
      </c>
      <c r="AH42" s="63">
        <v>-2.9358</v>
      </c>
      <c r="AI42" s="62">
        <v>0.58509999999999995</v>
      </c>
      <c r="AJ42" s="62">
        <v>-2.7342</v>
      </c>
      <c r="AK42" s="62">
        <v>0.60709999999999997</v>
      </c>
      <c r="AL42" s="65" t="s">
        <v>1266</v>
      </c>
      <c r="AM42" s="63">
        <v>3.09E-2</v>
      </c>
      <c r="AN42" s="62">
        <v>0.73440000000000005</v>
      </c>
      <c r="AO42" s="62">
        <v>4.4200000000000003E-2</v>
      </c>
      <c r="AP42" s="62">
        <v>0.62270000000000003</v>
      </c>
      <c r="AQ42" s="65" t="s">
        <v>1266</v>
      </c>
      <c r="AR42" s="57" t="s">
        <v>91</v>
      </c>
      <c r="AS42" s="57" t="s">
        <v>91</v>
      </c>
      <c r="AT42" s="57" t="s">
        <v>91</v>
      </c>
      <c r="AU42" s="57" t="s">
        <v>91</v>
      </c>
      <c r="AV42" s="57" t="s">
        <v>91</v>
      </c>
      <c r="AW42" s="59" t="s">
        <v>91</v>
      </c>
      <c r="AX42" s="57" t="s">
        <v>91</v>
      </c>
      <c r="AY42" s="57" t="s">
        <v>91</v>
      </c>
      <c r="AZ42" s="57" t="s">
        <v>91</v>
      </c>
      <c r="BA42" s="61" t="s">
        <v>91</v>
      </c>
      <c r="BB42" s="59" t="s">
        <v>91</v>
      </c>
      <c r="BC42" s="57" t="s">
        <v>91</v>
      </c>
      <c r="BD42" s="57" t="s">
        <v>91</v>
      </c>
      <c r="BE42" s="57" t="s">
        <v>91</v>
      </c>
      <c r="BF42" s="61" t="s">
        <v>91</v>
      </c>
      <c r="BG42" s="59" t="s">
        <v>91</v>
      </c>
      <c r="BH42" s="57" t="s">
        <v>91</v>
      </c>
      <c r="BI42" s="57" t="s">
        <v>91</v>
      </c>
      <c r="BJ42" s="57" t="s">
        <v>91</v>
      </c>
      <c r="BK42" s="61" t="s">
        <v>91</v>
      </c>
    </row>
    <row r="43" spans="1:63" x14ac:dyDescent="0.2">
      <c r="A43" s="55" t="s">
        <v>840</v>
      </c>
      <c r="B43" s="55" t="s">
        <v>839</v>
      </c>
      <c r="C43" s="56" t="s">
        <v>1327</v>
      </c>
      <c r="D43" s="57" t="s">
        <v>112</v>
      </c>
      <c r="E43" s="57">
        <v>0.89739999999999998</v>
      </c>
      <c r="F43" s="57">
        <v>4778</v>
      </c>
      <c r="G43" s="58">
        <v>500.053</v>
      </c>
      <c r="H43" s="57">
        <v>4</v>
      </c>
      <c r="I43" s="59">
        <v>-2.4792999999999998</v>
      </c>
      <c r="J43" s="57">
        <v>6.6689999999999999E-2</v>
      </c>
      <c r="K43" s="57">
        <v>-2.2324999999999999</v>
      </c>
      <c r="L43" s="57">
        <v>0.1249</v>
      </c>
      <c r="M43" s="61" t="s">
        <v>1328</v>
      </c>
      <c r="N43" s="59">
        <v>-1.8843000000000001</v>
      </c>
      <c r="O43" s="57">
        <v>0.372</v>
      </c>
      <c r="P43" s="57">
        <v>-2.1208</v>
      </c>
      <c r="Q43" s="57">
        <v>0.30780000000000002</v>
      </c>
      <c r="R43" s="61" t="s">
        <v>1253</v>
      </c>
      <c r="S43" s="57">
        <v>-2.7300000000000001E-2</v>
      </c>
      <c r="T43" s="57">
        <v>0.43990000000000001</v>
      </c>
      <c r="U43" s="57">
        <v>-1.8800000000000001E-2</v>
      </c>
      <c r="V43" s="57">
        <v>0.58309999999999995</v>
      </c>
      <c r="W43" s="61" t="s">
        <v>1253</v>
      </c>
      <c r="X43" s="62" t="s">
        <v>91</v>
      </c>
      <c r="Y43" s="62" t="s">
        <v>91</v>
      </c>
      <c r="Z43" s="62" t="s">
        <v>91</v>
      </c>
      <c r="AA43" s="62" t="s">
        <v>91</v>
      </c>
      <c r="AB43" s="62" t="s">
        <v>91</v>
      </c>
      <c r="AC43" s="63" t="s">
        <v>91</v>
      </c>
      <c r="AD43" s="62" t="s">
        <v>91</v>
      </c>
      <c r="AE43" s="62" t="s">
        <v>91</v>
      </c>
      <c r="AF43" s="62" t="s">
        <v>91</v>
      </c>
      <c r="AG43" s="65" t="s">
        <v>91</v>
      </c>
      <c r="AH43" s="63" t="s">
        <v>91</v>
      </c>
      <c r="AI43" s="62" t="s">
        <v>91</v>
      </c>
      <c r="AJ43" s="62" t="s">
        <v>91</v>
      </c>
      <c r="AK43" s="62" t="s">
        <v>91</v>
      </c>
      <c r="AL43" s="65" t="s">
        <v>91</v>
      </c>
      <c r="AM43" s="63" t="s">
        <v>91</v>
      </c>
      <c r="AN43" s="62" t="s">
        <v>91</v>
      </c>
      <c r="AO43" s="62" t="s">
        <v>91</v>
      </c>
      <c r="AP43" s="62" t="s">
        <v>91</v>
      </c>
      <c r="AQ43" s="65" t="s">
        <v>91</v>
      </c>
      <c r="AR43" s="57" t="s">
        <v>91</v>
      </c>
      <c r="AS43" s="57" t="s">
        <v>91</v>
      </c>
      <c r="AT43" s="57" t="s">
        <v>91</v>
      </c>
      <c r="AU43" s="57" t="s">
        <v>91</v>
      </c>
      <c r="AV43" s="57" t="s">
        <v>91</v>
      </c>
      <c r="AW43" s="59" t="s">
        <v>91</v>
      </c>
      <c r="AX43" s="57" t="s">
        <v>91</v>
      </c>
      <c r="AY43" s="57" t="s">
        <v>91</v>
      </c>
      <c r="AZ43" s="57" t="s">
        <v>91</v>
      </c>
      <c r="BA43" s="61" t="s">
        <v>91</v>
      </c>
      <c r="BB43" s="59" t="s">
        <v>91</v>
      </c>
      <c r="BC43" s="57" t="s">
        <v>91</v>
      </c>
      <c r="BD43" s="57" t="s">
        <v>91</v>
      </c>
      <c r="BE43" s="57" t="s">
        <v>91</v>
      </c>
      <c r="BF43" s="61" t="s">
        <v>91</v>
      </c>
      <c r="BG43" s="59" t="s">
        <v>91</v>
      </c>
      <c r="BH43" s="57" t="s">
        <v>91</v>
      </c>
      <c r="BI43" s="57" t="s">
        <v>91</v>
      </c>
      <c r="BJ43" s="57" t="s">
        <v>91</v>
      </c>
      <c r="BK43" s="61" t="s">
        <v>91</v>
      </c>
    </row>
    <row r="44" spans="1:63" x14ac:dyDescent="0.2">
      <c r="A44" s="55" t="s">
        <v>843</v>
      </c>
      <c r="B44" s="55" t="s">
        <v>842</v>
      </c>
      <c r="C44" s="56" t="s">
        <v>1329</v>
      </c>
      <c r="D44" s="57" t="s">
        <v>54</v>
      </c>
      <c r="E44" s="57">
        <v>2.6800000000000001E-2</v>
      </c>
      <c r="F44" s="57">
        <v>4167</v>
      </c>
      <c r="G44" s="58">
        <v>111.49</v>
      </c>
      <c r="H44" s="57">
        <v>3</v>
      </c>
      <c r="I44" s="59">
        <v>2.0253000000000001</v>
      </c>
      <c r="J44" s="57">
        <v>0.3987</v>
      </c>
      <c r="K44" s="57">
        <v>1.6975</v>
      </c>
      <c r="L44" s="57">
        <v>0.49209999999999998</v>
      </c>
      <c r="M44" s="61" t="s">
        <v>1247</v>
      </c>
      <c r="N44" s="59">
        <v>1.4098999999999999</v>
      </c>
      <c r="O44" s="57">
        <v>0.67569999999999997</v>
      </c>
      <c r="P44" s="57">
        <v>0.39140000000000003</v>
      </c>
      <c r="Q44" s="57">
        <v>0.9093</v>
      </c>
      <c r="R44" s="61" t="s">
        <v>1248</v>
      </c>
      <c r="S44" s="57">
        <v>0.1318</v>
      </c>
      <c r="T44" s="57">
        <v>1.124E-2</v>
      </c>
      <c r="U44" s="57">
        <v>8.3500000000000005E-2</v>
      </c>
      <c r="V44" s="57">
        <v>6.6360000000000002E-2</v>
      </c>
      <c r="W44" s="61" t="s">
        <v>1270</v>
      </c>
      <c r="X44" s="62" t="s">
        <v>91</v>
      </c>
      <c r="Y44" s="62" t="s">
        <v>91</v>
      </c>
      <c r="Z44" s="62" t="s">
        <v>91</v>
      </c>
      <c r="AA44" s="62" t="s">
        <v>91</v>
      </c>
      <c r="AB44" s="62" t="s">
        <v>91</v>
      </c>
      <c r="AC44" s="63" t="s">
        <v>91</v>
      </c>
      <c r="AD44" s="62" t="s">
        <v>91</v>
      </c>
      <c r="AE44" s="62" t="s">
        <v>91</v>
      </c>
      <c r="AF44" s="62" t="s">
        <v>91</v>
      </c>
      <c r="AG44" s="65" t="s">
        <v>91</v>
      </c>
      <c r="AH44" s="63" t="s">
        <v>91</v>
      </c>
      <c r="AI44" s="62" t="s">
        <v>91</v>
      </c>
      <c r="AJ44" s="62" t="s">
        <v>91</v>
      </c>
      <c r="AK44" s="62" t="s">
        <v>91</v>
      </c>
      <c r="AL44" s="65" t="s">
        <v>91</v>
      </c>
      <c r="AM44" s="63" t="s">
        <v>91</v>
      </c>
      <c r="AN44" s="62" t="s">
        <v>91</v>
      </c>
      <c r="AO44" s="62" t="s">
        <v>91</v>
      </c>
      <c r="AP44" s="62" t="s">
        <v>91</v>
      </c>
      <c r="AQ44" s="65" t="s">
        <v>91</v>
      </c>
      <c r="AR44" s="57" t="s">
        <v>91</v>
      </c>
      <c r="AS44" s="57" t="s">
        <v>91</v>
      </c>
      <c r="AT44" s="57" t="s">
        <v>91</v>
      </c>
      <c r="AU44" s="57" t="s">
        <v>91</v>
      </c>
      <c r="AV44" s="57" t="s">
        <v>91</v>
      </c>
      <c r="AW44" s="59" t="s">
        <v>91</v>
      </c>
      <c r="AX44" s="57" t="s">
        <v>91</v>
      </c>
      <c r="AY44" s="57" t="s">
        <v>91</v>
      </c>
      <c r="AZ44" s="57" t="s">
        <v>91</v>
      </c>
      <c r="BA44" s="61" t="s">
        <v>91</v>
      </c>
      <c r="BB44" s="59" t="s">
        <v>91</v>
      </c>
      <c r="BC44" s="57" t="s">
        <v>91</v>
      </c>
      <c r="BD44" s="57" t="s">
        <v>91</v>
      </c>
      <c r="BE44" s="57" t="s">
        <v>91</v>
      </c>
      <c r="BF44" s="61" t="s">
        <v>91</v>
      </c>
      <c r="BG44" s="59" t="s">
        <v>91</v>
      </c>
      <c r="BH44" s="57" t="s">
        <v>91</v>
      </c>
      <c r="BI44" s="57" t="s">
        <v>91</v>
      </c>
      <c r="BJ44" s="57" t="s">
        <v>91</v>
      </c>
      <c r="BK44" s="61" t="s">
        <v>91</v>
      </c>
    </row>
    <row r="45" spans="1:63" x14ac:dyDescent="0.2">
      <c r="A45" s="55" t="s">
        <v>1330</v>
      </c>
      <c r="B45" s="30"/>
      <c r="C45" s="30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</row>
    <row r="46" spans="1:63" x14ac:dyDescent="0.2">
      <c r="C46" s="67"/>
      <c r="E46" s="67"/>
      <c r="F46" s="67"/>
      <c r="G46" s="67"/>
      <c r="H46" s="68"/>
      <c r="I46" s="67"/>
      <c r="J46" s="67"/>
      <c r="K46" s="67"/>
      <c r="L46" s="67"/>
      <c r="M46" s="67"/>
      <c r="N46" s="68"/>
      <c r="O46" s="67"/>
      <c r="P46" s="67"/>
      <c r="Q46" s="67"/>
      <c r="R46" s="67"/>
      <c r="S46" s="67"/>
    </row>
    <row r="47" spans="1:63" x14ac:dyDescent="0.2">
      <c r="C47" s="67"/>
      <c r="E47" s="67"/>
      <c r="F47" s="67"/>
      <c r="G47" s="67"/>
      <c r="H47" s="68"/>
      <c r="I47" s="67"/>
      <c r="J47" s="67"/>
      <c r="K47" s="67"/>
      <c r="L47" s="67"/>
      <c r="M47" s="67"/>
      <c r="N47" s="68"/>
      <c r="O47" s="67"/>
      <c r="P47" s="67"/>
      <c r="Q47" s="67"/>
      <c r="R47" s="67"/>
      <c r="S47" s="67"/>
    </row>
    <row r="48" spans="1:63" x14ac:dyDescent="0.2">
      <c r="C48" s="67"/>
      <c r="E48" s="67"/>
      <c r="F48" s="67"/>
      <c r="G48" s="67"/>
      <c r="H48" s="68"/>
      <c r="I48" s="67"/>
      <c r="J48" s="67"/>
      <c r="K48" s="67"/>
      <c r="L48" s="67"/>
      <c r="M48" s="67"/>
      <c r="N48" s="68"/>
      <c r="O48" s="67"/>
      <c r="P48" s="67"/>
      <c r="Q48" s="67"/>
      <c r="R48" s="67"/>
      <c r="S48" s="67"/>
    </row>
    <row r="49" spans="3:19" x14ac:dyDescent="0.2">
      <c r="C49" s="67"/>
      <c r="E49" s="67"/>
      <c r="F49" s="67"/>
      <c r="G49" s="67"/>
      <c r="H49" s="68"/>
      <c r="I49" s="67"/>
      <c r="J49" s="67"/>
      <c r="K49" s="67"/>
      <c r="L49" s="67"/>
      <c r="M49" s="67"/>
      <c r="N49" s="68"/>
      <c r="O49" s="67"/>
      <c r="P49" s="67"/>
      <c r="Q49" s="67"/>
      <c r="R49" s="67"/>
      <c r="S49" s="67"/>
    </row>
    <row r="50" spans="3:19" x14ac:dyDescent="0.2">
      <c r="C50" s="67"/>
      <c r="E50" s="67"/>
      <c r="F50" s="67"/>
      <c r="G50" s="67"/>
      <c r="H50" s="68"/>
      <c r="I50" s="67"/>
      <c r="J50" s="67"/>
      <c r="K50" s="67"/>
      <c r="L50" s="67"/>
      <c r="M50" s="67"/>
      <c r="N50" s="68"/>
      <c r="O50" s="67"/>
      <c r="P50" s="67"/>
      <c r="Q50" s="67"/>
      <c r="R50" s="67"/>
      <c r="S50" s="67"/>
    </row>
    <row r="51" spans="3:19" x14ac:dyDescent="0.2">
      <c r="C51" s="67"/>
      <c r="E51" s="67"/>
      <c r="F51" s="67"/>
      <c r="G51" s="67"/>
      <c r="H51" s="68"/>
      <c r="I51" s="67"/>
      <c r="J51" s="67"/>
      <c r="K51" s="67"/>
      <c r="L51" s="67"/>
      <c r="M51" s="67"/>
      <c r="N51" s="68"/>
      <c r="O51" s="67"/>
      <c r="P51" s="67"/>
      <c r="Q51" s="67"/>
      <c r="R51" s="67"/>
      <c r="S51" s="67"/>
    </row>
    <row r="52" spans="3:19" x14ac:dyDescent="0.2">
      <c r="C52" s="67"/>
      <c r="E52" s="67"/>
      <c r="F52" s="67"/>
      <c r="G52" s="67"/>
      <c r="H52" s="68"/>
      <c r="I52" s="67"/>
      <c r="J52" s="67"/>
      <c r="K52" s="67"/>
      <c r="L52" s="67"/>
      <c r="M52" s="67"/>
      <c r="N52" s="68"/>
      <c r="O52" s="67"/>
      <c r="P52" s="67"/>
      <c r="Q52" s="67"/>
      <c r="R52" s="67"/>
      <c r="S52" s="67"/>
    </row>
    <row r="53" spans="3:19" x14ac:dyDescent="0.2">
      <c r="C53" s="67"/>
      <c r="E53" s="67"/>
      <c r="F53" s="67"/>
      <c r="G53" s="67"/>
      <c r="H53" s="68"/>
      <c r="I53" s="67"/>
      <c r="J53" s="67"/>
      <c r="K53" s="67"/>
      <c r="L53" s="67"/>
      <c r="M53" s="67"/>
      <c r="N53" s="68"/>
      <c r="O53" s="67"/>
      <c r="P53" s="67"/>
      <c r="Q53" s="67"/>
      <c r="R53" s="67"/>
      <c r="S53" s="67"/>
    </row>
    <row r="54" spans="3:19" x14ac:dyDescent="0.2">
      <c r="C54" s="67"/>
      <c r="E54" s="67"/>
      <c r="F54" s="67"/>
      <c r="G54" s="67"/>
      <c r="H54" s="68"/>
      <c r="I54" s="67"/>
      <c r="J54" s="67"/>
      <c r="K54" s="67"/>
      <c r="L54" s="67"/>
      <c r="M54" s="67"/>
      <c r="N54" s="68"/>
      <c r="O54" s="67"/>
      <c r="P54" s="67"/>
      <c r="Q54" s="67"/>
      <c r="R54" s="67"/>
      <c r="S54" s="67"/>
    </row>
    <row r="55" spans="3:19" x14ac:dyDescent="0.2">
      <c r="C55" s="67"/>
      <c r="E55" s="67"/>
      <c r="F55" s="67"/>
      <c r="G55" s="67"/>
      <c r="H55" s="68"/>
      <c r="I55" s="67"/>
      <c r="J55" s="67"/>
      <c r="K55" s="67"/>
      <c r="L55" s="67"/>
      <c r="M55" s="67"/>
      <c r="N55" s="68"/>
      <c r="O55" s="67"/>
      <c r="P55" s="67"/>
      <c r="Q55" s="67"/>
      <c r="R55" s="67"/>
      <c r="S55" s="67"/>
    </row>
    <row r="56" spans="3:19" x14ac:dyDescent="0.2">
      <c r="C56" s="67"/>
      <c r="E56" s="67"/>
      <c r="F56" s="67"/>
      <c r="G56" s="67"/>
      <c r="H56" s="68"/>
      <c r="I56" s="67"/>
      <c r="J56" s="67"/>
      <c r="K56" s="67"/>
      <c r="L56" s="67"/>
      <c r="M56" s="67"/>
      <c r="N56" s="68"/>
      <c r="O56" s="67"/>
      <c r="P56" s="67"/>
      <c r="Q56" s="67"/>
      <c r="R56" s="67"/>
      <c r="S56" s="67"/>
    </row>
    <row r="57" spans="3:19" x14ac:dyDescent="0.2">
      <c r="C57" s="67"/>
      <c r="E57" s="67"/>
      <c r="F57" s="67"/>
      <c r="G57" s="67"/>
      <c r="H57" s="68"/>
      <c r="I57" s="67"/>
      <c r="J57" s="67"/>
      <c r="K57" s="67"/>
      <c r="L57" s="67"/>
      <c r="M57" s="67"/>
      <c r="N57" s="68"/>
      <c r="O57" s="67"/>
      <c r="P57" s="67"/>
      <c r="Q57" s="67"/>
      <c r="R57" s="67"/>
      <c r="S57" s="67"/>
    </row>
    <row r="58" spans="3:19" x14ac:dyDescent="0.2">
      <c r="C58" s="67"/>
      <c r="E58" s="67"/>
      <c r="F58" s="67"/>
      <c r="G58" s="67"/>
      <c r="H58" s="68"/>
      <c r="I58" s="67"/>
      <c r="J58" s="67"/>
      <c r="K58" s="67"/>
      <c r="L58" s="67"/>
      <c r="M58" s="67"/>
      <c r="N58" s="68"/>
      <c r="O58" s="67"/>
      <c r="P58" s="67"/>
      <c r="Q58" s="67"/>
      <c r="R58" s="67"/>
      <c r="S58" s="67"/>
    </row>
    <row r="59" spans="3:19" x14ac:dyDescent="0.2">
      <c r="C59" s="67"/>
      <c r="E59" s="67"/>
      <c r="F59" s="67"/>
      <c r="G59" s="67"/>
      <c r="H59" s="68"/>
      <c r="I59" s="67"/>
      <c r="J59" s="67"/>
      <c r="K59" s="67"/>
      <c r="L59" s="67"/>
      <c r="M59" s="67"/>
      <c r="N59" s="68"/>
      <c r="O59" s="67"/>
      <c r="P59" s="67"/>
      <c r="Q59" s="67"/>
      <c r="R59" s="67"/>
      <c r="S59" s="67"/>
    </row>
    <row r="60" spans="3:19" x14ac:dyDescent="0.2">
      <c r="C60" s="67"/>
      <c r="E60" s="67"/>
      <c r="F60" s="67"/>
      <c r="G60" s="67"/>
      <c r="H60" s="68"/>
      <c r="I60" s="67"/>
      <c r="J60" s="67"/>
      <c r="K60" s="67"/>
      <c r="L60" s="67"/>
      <c r="M60" s="67"/>
      <c r="N60" s="68"/>
      <c r="O60" s="67"/>
      <c r="P60" s="67"/>
      <c r="Q60" s="67"/>
      <c r="R60" s="67"/>
      <c r="S60" s="67"/>
    </row>
    <row r="61" spans="3:19" x14ac:dyDescent="0.2">
      <c r="C61" s="67"/>
      <c r="E61" s="67"/>
      <c r="F61" s="67"/>
      <c r="G61" s="67"/>
      <c r="H61" s="68"/>
      <c r="I61" s="67"/>
      <c r="J61" s="67"/>
      <c r="K61" s="67"/>
      <c r="L61" s="67"/>
      <c r="M61" s="67"/>
      <c r="N61" s="68"/>
      <c r="O61" s="67"/>
      <c r="P61" s="67"/>
      <c r="Q61" s="67"/>
      <c r="R61" s="67"/>
      <c r="S61" s="67"/>
    </row>
    <row r="62" spans="3:19" x14ac:dyDescent="0.2">
      <c r="C62" s="67"/>
      <c r="E62" s="67"/>
      <c r="F62" s="67"/>
      <c r="G62" s="67"/>
      <c r="H62" s="68"/>
      <c r="I62" s="67"/>
      <c r="J62" s="67"/>
      <c r="K62" s="67"/>
      <c r="L62" s="67"/>
      <c r="M62" s="67"/>
      <c r="N62" s="68"/>
      <c r="O62" s="67"/>
      <c r="P62" s="67"/>
      <c r="Q62" s="67"/>
      <c r="R62" s="67"/>
      <c r="S62" s="67"/>
    </row>
    <row r="63" spans="3:19" x14ac:dyDescent="0.2">
      <c r="C63" s="67"/>
      <c r="E63" s="67"/>
      <c r="F63" s="67"/>
      <c r="G63" s="67"/>
      <c r="H63" s="68"/>
      <c r="I63" s="67"/>
      <c r="J63" s="67"/>
      <c r="K63" s="67"/>
      <c r="L63" s="67"/>
      <c r="M63" s="67"/>
      <c r="N63" s="68"/>
      <c r="O63" s="67"/>
      <c r="P63" s="67"/>
      <c r="Q63" s="67"/>
      <c r="R63" s="67"/>
      <c r="S63" s="67"/>
    </row>
    <row r="64" spans="3:19" x14ac:dyDescent="0.2">
      <c r="C64" s="67"/>
      <c r="E64" s="67"/>
      <c r="F64" s="67"/>
      <c r="G64" s="67"/>
      <c r="H64" s="68"/>
      <c r="I64" s="67"/>
      <c r="J64" s="67"/>
      <c r="K64" s="67"/>
      <c r="L64" s="67"/>
      <c r="M64" s="67"/>
      <c r="N64" s="68"/>
      <c r="O64" s="67"/>
      <c r="P64" s="67"/>
      <c r="Q64" s="67"/>
      <c r="R64" s="67"/>
      <c r="S64" s="67"/>
    </row>
    <row r="65" spans="3:19" x14ac:dyDescent="0.2">
      <c r="C65" s="67"/>
      <c r="E65" s="67"/>
      <c r="F65" s="67"/>
      <c r="G65" s="67"/>
      <c r="H65" s="68"/>
      <c r="I65" s="67"/>
      <c r="J65" s="67"/>
      <c r="K65" s="67"/>
      <c r="L65" s="67"/>
      <c r="M65" s="67"/>
      <c r="N65" s="68"/>
      <c r="O65" s="67"/>
      <c r="P65" s="67"/>
      <c r="Q65" s="67"/>
      <c r="R65" s="67"/>
      <c r="S65" s="67"/>
    </row>
    <row r="66" spans="3:19" x14ac:dyDescent="0.2">
      <c r="C66" s="67"/>
      <c r="E66" s="67"/>
      <c r="F66" s="67"/>
      <c r="G66" s="67"/>
      <c r="H66" s="68"/>
      <c r="I66" s="67"/>
      <c r="J66" s="67"/>
      <c r="K66" s="67"/>
      <c r="L66" s="67"/>
      <c r="M66" s="67"/>
      <c r="N66" s="68"/>
      <c r="O66" s="67"/>
      <c r="P66" s="67"/>
      <c r="Q66" s="67"/>
      <c r="R66" s="67"/>
      <c r="S66" s="67"/>
    </row>
    <row r="67" spans="3:19" x14ac:dyDescent="0.2">
      <c r="C67" s="67"/>
      <c r="E67" s="67"/>
      <c r="F67" s="67"/>
      <c r="G67" s="67"/>
      <c r="H67" s="68"/>
      <c r="I67" s="67"/>
      <c r="J67" s="67"/>
      <c r="K67" s="67"/>
      <c r="L67" s="67"/>
      <c r="M67" s="67"/>
      <c r="N67" s="68"/>
      <c r="O67" s="67"/>
      <c r="P67" s="67"/>
      <c r="Q67" s="67"/>
      <c r="R67" s="67"/>
      <c r="S67" s="67"/>
    </row>
    <row r="68" spans="3:19" x14ac:dyDescent="0.2">
      <c r="C68" s="67"/>
      <c r="E68" s="67"/>
      <c r="F68" s="67"/>
      <c r="G68" s="67"/>
      <c r="H68" s="68"/>
      <c r="I68" s="67"/>
      <c r="J68" s="67"/>
      <c r="K68" s="67"/>
      <c r="L68" s="67"/>
      <c r="M68" s="67"/>
      <c r="N68" s="68"/>
      <c r="O68" s="67"/>
      <c r="P68" s="67"/>
      <c r="Q68" s="67"/>
      <c r="R68" s="67"/>
      <c r="S68" s="67"/>
    </row>
    <row r="69" spans="3:19" x14ac:dyDescent="0.2">
      <c r="C69" s="67"/>
      <c r="E69" s="67"/>
      <c r="F69" s="67"/>
      <c r="G69" s="67"/>
      <c r="H69" s="68"/>
      <c r="I69" s="67"/>
      <c r="J69" s="67"/>
      <c r="K69" s="67"/>
      <c r="L69" s="67"/>
      <c r="M69" s="67"/>
      <c r="N69" s="68"/>
      <c r="O69" s="67"/>
      <c r="P69" s="67"/>
      <c r="Q69" s="67"/>
      <c r="R69" s="67"/>
      <c r="S69" s="67"/>
    </row>
    <row r="70" spans="3:19" x14ac:dyDescent="0.2">
      <c r="C70" s="67"/>
      <c r="E70" s="67"/>
      <c r="F70" s="67"/>
      <c r="G70" s="67"/>
      <c r="H70" s="68"/>
      <c r="I70" s="67"/>
      <c r="J70" s="67"/>
      <c r="K70" s="67"/>
      <c r="L70" s="67"/>
      <c r="M70" s="67"/>
      <c r="N70" s="68"/>
      <c r="O70" s="67"/>
      <c r="P70" s="67"/>
      <c r="Q70" s="67"/>
      <c r="R70" s="67"/>
      <c r="S70" s="67"/>
    </row>
    <row r="71" spans="3:19" x14ac:dyDescent="0.2">
      <c r="C71" s="67"/>
      <c r="E71" s="67"/>
      <c r="F71" s="67"/>
      <c r="G71" s="67"/>
      <c r="H71" s="68"/>
      <c r="I71" s="67"/>
      <c r="J71" s="67"/>
      <c r="K71" s="67"/>
      <c r="L71" s="67"/>
      <c r="M71" s="67"/>
      <c r="N71" s="68"/>
      <c r="O71" s="67"/>
      <c r="P71" s="67"/>
      <c r="Q71" s="67"/>
      <c r="R71" s="67"/>
      <c r="S71" s="67"/>
    </row>
    <row r="72" spans="3:19" x14ac:dyDescent="0.2">
      <c r="C72" s="67"/>
      <c r="E72" s="67"/>
      <c r="F72" s="67"/>
      <c r="G72" s="67"/>
      <c r="H72" s="68"/>
      <c r="I72" s="67"/>
      <c r="J72" s="67"/>
      <c r="K72" s="67"/>
      <c r="L72" s="67"/>
      <c r="M72" s="67"/>
      <c r="N72" s="68"/>
      <c r="O72" s="67"/>
      <c r="P72" s="67"/>
      <c r="Q72" s="67"/>
      <c r="R72" s="67"/>
      <c r="S72" s="67"/>
    </row>
    <row r="73" spans="3:19" x14ac:dyDescent="0.2">
      <c r="C73" s="67"/>
      <c r="E73" s="67"/>
      <c r="F73" s="67"/>
      <c r="G73" s="67"/>
      <c r="H73" s="68"/>
      <c r="I73" s="67"/>
      <c r="J73" s="67"/>
      <c r="K73" s="67"/>
      <c r="L73" s="67"/>
      <c r="M73" s="67"/>
      <c r="N73" s="68"/>
      <c r="O73" s="67"/>
      <c r="P73" s="67"/>
      <c r="Q73" s="67"/>
      <c r="R73" s="67"/>
      <c r="S73" s="67"/>
    </row>
    <row r="74" spans="3:19" x14ac:dyDescent="0.2">
      <c r="C74" s="67"/>
      <c r="E74" s="67"/>
      <c r="F74" s="67"/>
      <c r="G74" s="67"/>
      <c r="H74" s="68"/>
      <c r="I74" s="67"/>
      <c r="J74" s="67"/>
      <c r="K74" s="67"/>
      <c r="L74" s="67"/>
      <c r="M74" s="67"/>
      <c r="N74" s="68"/>
      <c r="O74" s="67"/>
      <c r="P74" s="67"/>
      <c r="Q74" s="67"/>
      <c r="R74" s="67"/>
      <c r="S74" s="67"/>
    </row>
    <row r="75" spans="3:19" x14ac:dyDescent="0.2">
      <c r="C75" s="67"/>
      <c r="E75" s="67"/>
      <c r="F75" s="67"/>
      <c r="G75" s="67"/>
      <c r="H75" s="68"/>
      <c r="I75" s="67"/>
      <c r="J75" s="67"/>
      <c r="K75" s="67"/>
      <c r="L75" s="67"/>
      <c r="M75" s="67"/>
      <c r="N75" s="68"/>
      <c r="O75" s="67"/>
      <c r="P75" s="67"/>
      <c r="Q75" s="67"/>
      <c r="R75" s="67"/>
      <c r="S75" s="67"/>
    </row>
    <row r="76" spans="3:19" x14ac:dyDescent="0.2">
      <c r="C76" s="67"/>
      <c r="E76" s="67"/>
      <c r="F76" s="67"/>
      <c r="G76" s="67"/>
      <c r="H76" s="68"/>
      <c r="I76" s="67"/>
      <c r="J76" s="67"/>
      <c r="K76" s="67"/>
      <c r="L76" s="67"/>
      <c r="M76" s="67"/>
      <c r="N76" s="68"/>
      <c r="O76" s="67"/>
      <c r="P76" s="67"/>
      <c r="Q76" s="67"/>
      <c r="R76" s="67"/>
      <c r="S76" s="67"/>
    </row>
    <row r="77" spans="3:19" x14ac:dyDescent="0.2">
      <c r="C77" s="67"/>
      <c r="E77" s="67"/>
      <c r="F77" s="67"/>
      <c r="G77" s="67"/>
      <c r="H77" s="68"/>
      <c r="I77" s="67"/>
      <c r="J77" s="67"/>
      <c r="K77" s="67"/>
      <c r="L77" s="67"/>
      <c r="M77" s="67"/>
      <c r="N77" s="68"/>
      <c r="O77" s="67"/>
      <c r="P77" s="67"/>
      <c r="Q77" s="67"/>
      <c r="R77" s="67"/>
      <c r="S77" s="67"/>
    </row>
    <row r="78" spans="3:19" x14ac:dyDescent="0.2">
      <c r="C78" s="67"/>
      <c r="E78" s="67"/>
      <c r="F78" s="67"/>
      <c r="G78" s="67"/>
      <c r="H78" s="68"/>
      <c r="I78" s="67"/>
      <c r="J78" s="67"/>
      <c r="K78" s="67"/>
      <c r="L78" s="67"/>
      <c r="M78" s="67"/>
      <c r="N78" s="68"/>
      <c r="O78" s="67"/>
      <c r="P78" s="67"/>
      <c r="Q78" s="67"/>
      <c r="R78" s="67"/>
      <c r="S78" s="67"/>
    </row>
    <row r="79" spans="3:19" x14ac:dyDescent="0.2">
      <c r="C79" s="67"/>
      <c r="E79" s="67"/>
      <c r="F79" s="67"/>
      <c r="G79" s="67"/>
      <c r="H79" s="68"/>
      <c r="I79" s="67"/>
      <c r="J79" s="67"/>
      <c r="K79" s="67"/>
      <c r="L79" s="67"/>
      <c r="M79" s="67"/>
      <c r="N79" s="68"/>
      <c r="O79" s="67"/>
      <c r="P79" s="67"/>
      <c r="Q79" s="67"/>
      <c r="R79" s="67"/>
      <c r="S79" s="67"/>
    </row>
    <row r="80" spans="3:19" x14ac:dyDescent="0.2">
      <c r="C80" s="67"/>
      <c r="E80" s="67"/>
      <c r="F80" s="67"/>
      <c r="G80" s="67"/>
      <c r="H80" s="68"/>
      <c r="I80" s="67"/>
      <c r="J80" s="67"/>
      <c r="K80" s="67"/>
      <c r="L80" s="67"/>
      <c r="M80" s="67"/>
      <c r="N80" s="68"/>
      <c r="O80" s="67"/>
      <c r="P80" s="67"/>
      <c r="Q80" s="67"/>
      <c r="R80" s="67"/>
      <c r="S80" s="67"/>
    </row>
    <row r="81" spans="3:19" x14ac:dyDescent="0.2">
      <c r="C81" s="67"/>
      <c r="E81" s="67"/>
      <c r="F81" s="67"/>
      <c r="G81" s="67"/>
      <c r="H81" s="68"/>
      <c r="I81" s="67"/>
      <c r="J81" s="67"/>
      <c r="K81" s="67"/>
      <c r="L81" s="67"/>
      <c r="M81" s="67"/>
      <c r="N81" s="68"/>
      <c r="O81" s="67"/>
      <c r="P81" s="67"/>
      <c r="Q81" s="67"/>
      <c r="R81" s="67"/>
      <c r="S81" s="67"/>
    </row>
    <row r="82" spans="3:19" x14ac:dyDescent="0.2">
      <c r="C82" s="67"/>
      <c r="E82" s="67"/>
      <c r="F82" s="67"/>
      <c r="G82" s="67"/>
      <c r="H82" s="68"/>
      <c r="I82" s="67"/>
      <c r="J82" s="67"/>
      <c r="K82" s="67"/>
      <c r="L82" s="67"/>
      <c r="M82" s="67"/>
      <c r="N82" s="68"/>
      <c r="O82" s="67"/>
      <c r="P82" s="67"/>
      <c r="Q82" s="67"/>
      <c r="R82" s="67"/>
      <c r="S82" s="67"/>
    </row>
    <row r="83" spans="3:19" x14ac:dyDescent="0.2">
      <c r="C83" s="67"/>
      <c r="E83" s="67"/>
      <c r="F83" s="67"/>
      <c r="G83" s="67"/>
      <c r="H83" s="68"/>
      <c r="I83" s="67"/>
      <c r="J83" s="67"/>
      <c r="K83" s="67"/>
      <c r="L83" s="67"/>
      <c r="M83" s="67"/>
      <c r="N83" s="68"/>
      <c r="O83" s="67"/>
      <c r="P83" s="67"/>
      <c r="Q83" s="67"/>
      <c r="R83" s="67"/>
      <c r="S83" s="67"/>
    </row>
    <row r="84" spans="3:19" x14ac:dyDescent="0.2">
      <c r="C84" s="67"/>
      <c r="E84" s="67"/>
      <c r="F84" s="67"/>
      <c r="G84" s="67"/>
      <c r="H84" s="68"/>
      <c r="I84" s="67"/>
      <c r="J84" s="67"/>
      <c r="K84" s="67"/>
      <c r="L84" s="67"/>
      <c r="M84" s="67"/>
      <c r="N84" s="68"/>
      <c r="O84" s="67"/>
      <c r="P84" s="67"/>
      <c r="Q84" s="67"/>
      <c r="R84" s="67"/>
      <c r="S84" s="67"/>
    </row>
    <row r="85" spans="3:19" x14ac:dyDescent="0.2">
      <c r="C85" s="67"/>
      <c r="E85" s="67"/>
      <c r="F85" s="67"/>
      <c r="G85" s="67"/>
      <c r="H85" s="68"/>
      <c r="I85" s="67"/>
      <c r="J85" s="67"/>
      <c r="K85" s="67"/>
      <c r="L85" s="67"/>
      <c r="M85" s="67"/>
      <c r="N85" s="68"/>
      <c r="O85" s="67"/>
      <c r="P85" s="67"/>
      <c r="Q85" s="67"/>
      <c r="R85" s="67"/>
      <c r="S85" s="67"/>
    </row>
    <row r="86" spans="3:19" x14ac:dyDescent="0.2">
      <c r="C86" s="67"/>
      <c r="E86" s="67"/>
      <c r="F86" s="67"/>
      <c r="G86" s="67"/>
      <c r="H86" s="68"/>
      <c r="I86" s="67"/>
      <c r="J86" s="67"/>
      <c r="K86" s="67"/>
      <c r="L86" s="67"/>
      <c r="M86" s="67"/>
      <c r="N86" s="68"/>
      <c r="O86" s="67"/>
      <c r="P86" s="67"/>
      <c r="Q86" s="67"/>
      <c r="R86" s="67"/>
      <c r="S86" s="67"/>
    </row>
    <row r="87" spans="3:19" x14ac:dyDescent="0.2">
      <c r="C87" s="67"/>
      <c r="E87" s="67"/>
      <c r="F87" s="67"/>
      <c r="G87" s="67"/>
      <c r="H87" s="68"/>
      <c r="I87" s="67"/>
      <c r="J87" s="67"/>
      <c r="K87" s="67"/>
      <c r="L87" s="67"/>
      <c r="M87" s="67"/>
      <c r="N87" s="68"/>
      <c r="O87" s="67"/>
      <c r="P87" s="67"/>
      <c r="Q87" s="67"/>
      <c r="R87" s="67"/>
      <c r="S87" s="67"/>
    </row>
    <row r="88" spans="3:19" x14ac:dyDescent="0.2">
      <c r="C88" s="67"/>
      <c r="E88" s="67"/>
      <c r="F88" s="67"/>
      <c r="G88" s="67"/>
      <c r="H88" s="68"/>
      <c r="I88" s="67"/>
      <c r="J88" s="67"/>
      <c r="K88" s="67"/>
      <c r="L88" s="67"/>
      <c r="M88" s="67"/>
      <c r="N88" s="68"/>
      <c r="O88" s="67"/>
      <c r="P88" s="67"/>
      <c r="Q88" s="67"/>
      <c r="R88" s="67"/>
      <c r="S88" s="67"/>
    </row>
    <row r="89" spans="3:19" x14ac:dyDescent="0.2">
      <c r="C89" s="67"/>
      <c r="E89" s="67"/>
      <c r="F89" s="67"/>
      <c r="G89" s="67"/>
      <c r="H89" s="68"/>
      <c r="I89" s="67"/>
      <c r="J89" s="67"/>
      <c r="K89" s="67"/>
      <c r="L89" s="67"/>
      <c r="M89" s="67"/>
      <c r="N89" s="68"/>
      <c r="O89" s="67"/>
      <c r="P89" s="67"/>
      <c r="Q89" s="67"/>
      <c r="R89" s="67"/>
      <c r="S89" s="67"/>
    </row>
    <row r="90" spans="3:19" x14ac:dyDescent="0.2">
      <c r="C90" s="67"/>
      <c r="E90" s="67"/>
      <c r="F90" s="67"/>
      <c r="G90" s="67"/>
      <c r="H90" s="68"/>
      <c r="I90" s="67"/>
      <c r="J90" s="67"/>
      <c r="K90" s="67"/>
      <c r="L90" s="67"/>
      <c r="M90" s="67"/>
      <c r="N90" s="68"/>
      <c r="O90" s="67"/>
      <c r="P90" s="67"/>
      <c r="Q90" s="67"/>
      <c r="R90" s="67"/>
      <c r="S90" s="67"/>
    </row>
    <row r="91" spans="3:19" x14ac:dyDescent="0.2">
      <c r="C91" s="67"/>
      <c r="E91" s="67"/>
      <c r="F91" s="67"/>
      <c r="G91" s="67"/>
      <c r="H91" s="68"/>
      <c r="I91" s="67"/>
      <c r="J91" s="67"/>
      <c r="K91" s="67"/>
      <c r="L91" s="67"/>
      <c r="M91" s="67"/>
      <c r="N91" s="68"/>
      <c r="O91" s="67"/>
      <c r="P91" s="67"/>
      <c r="Q91" s="67"/>
      <c r="R91" s="67"/>
      <c r="S91" s="67"/>
    </row>
    <row r="92" spans="3:19" x14ac:dyDescent="0.2">
      <c r="C92" s="67"/>
      <c r="E92" s="67"/>
      <c r="F92" s="67"/>
      <c r="G92" s="67"/>
      <c r="H92" s="68"/>
      <c r="I92" s="67"/>
      <c r="J92" s="67"/>
      <c r="K92" s="67"/>
      <c r="L92" s="67"/>
      <c r="M92" s="67"/>
      <c r="N92" s="68"/>
      <c r="O92" s="67"/>
      <c r="P92" s="67"/>
      <c r="Q92" s="67"/>
      <c r="R92" s="67"/>
      <c r="S92" s="67"/>
    </row>
    <row r="93" spans="3:19" x14ac:dyDescent="0.2">
      <c r="C93" s="67"/>
      <c r="E93" s="67"/>
      <c r="F93" s="67"/>
      <c r="G93" s="67"/>
      <c r="H93" s="68"/>
      <c r="I93" s="67"/>
      <c r="J93" s="67"/>
      <c r="K93" s="67"/>
      <c r="L93" s="67"/>
      <c r="M93" s="67"/>
      <c r="N93" s="68"/>
      <c r="O93" s="67"/>
      <c r="P93" s="67"/>
      <c r="Q93" s="67"/>
      <c r="R93" s="67"/>
      <c r="S93" s="67"/>
    </row>
    <row r="94" spans="3:19" x14ac:dyDescent="0.2">
      <c r="C94" s="67"/>
      <c r="E94" s="67"/>
      <c r="F94" s="67"/>
      <c r="G94" s="67"/>
      <c r="H94" s="68"/>
      <c r="I94" s="67"/>
      <c r="J94" s="67"/>
      <c r="K94" s="67"/>
      <c r="L94" s="67"/>
      <c r="M94" s="67"/>
      <c r="N94" s="68"/>
      <c r="O94" s="67"/>
      <c r="P94" s="67"/>
      <c r="Q94" s="67"/>
      <c r="R94" s="67"/>
      <c r="S94" s="67"/>
    </row>
    <row r="95" spans="3:19" x14ac:dyDescent="0.2">
      <c r="C95" s="67"/>
      <c r="E95" s="67"/>
      <c r="F95" s="67"/>
      <c r="G95" s="67"/>
      <c r="H95" s="68"/>
      <c r="I95" s="67"/>
      <c r="J95" s="67"/>
      <c r="K95" s="67"/>
      <c r="L95" s="67"/>
      <c r="M95" s="67"/>
      <c r="N95" s="68"/>
      <c r="O95" s="67"/>
      <c r="P95" s="67"/>
      <c r="Q95" s="67"/>
      <c r="R95" s="67"/>
      <c r="S95" s="67"/>
    </row>
    <row r="96" spans="3:19" x14ac:dyDescent="0.2">
      <c r="C96" s="67"/>
      <c r="E96" s="67"/>
      <c r="F96" s="67"/>
      <c r="G96" s="67"/>
      <c r="H96" s="68"/>
      <c r="I96" s="67"/>
      <c r="J96" s="67"/>
      <c r="K96" s="67"/>
      <c r="L96" s="67"/>
      <c r="M96" s="67"/>
      <c r="N96" s="68"/>
      <c r="O96" s="67"/>
      <c r="P96" s="67"/>
      <c r="Q96" s="67"/>
      <c r="R96" s="67"/>
      <c r="S96" s="67"/>
    </row>
    <row r="97" spans="3:19" x14ac:dyDescent="0.2">
      <c r="C97" s="67"/>
      <c r="E97" s="67"/>
      <c r="F97" s="67"/>
      <c r="G97" s="67"/>
      <c r="H97" s="68"/>
      <c r="I97" s="67"/>
      <c r="J97" s="67"/>
      <c r="K97" s="67"/>
      <c r="L97" s="67"/>
      <c r="M97" s="67"/>
      <c r="N97" s="68"/>
      <c r="O97" s="67"/>
      <c r="P97" s="67"/>
      <c r="Q97" s="67"/>
      <c r="R97" s="67"/>
      <c r="S97" s="67"/>
    </row>
    <row r="98" spans="3:19" x14ac:dyDescent="0.2">
      <c r="C98" s="67"/>
      <c r="E98" s="67"/>
      <c r="F98" s="67"/>
      <c r="G98" s="67"/>
      <c r="H98" s="68"/>
      <c r="I98" s="67"/>
      <c r="J98" s="67"/>
      <c r="K98" s="67"/>
      <c r="L98" s="67"/>
      <c r="M98" s="67"/>
      <c r="N98" s="68"/>
      <c r="O98" s="67"/>
      <c r="P98" s="67"/>
      <c r="Q98" s="67"/>
      <c r="R98" s="67"/>
      <c r="S98" s="67"/>
    </row>
    <row r="99" spans="3:19" x14ac:dyDescent="0.2">
      <c r="C99" s="67"/>
      <c r="E99" s="67"/>
      <c r="F99" s="67"/>
      <c r="G99" s="67"/>
      <c r="H99" s="68"/>
      <c r="I99" s="67"/>
      <c r="J99" s="67"/>
      <c r="K99" s="67"/>
      <c r="L99" s="67"/>
      <c r="M99" s="67"/>
      <c r="N99" s="68"/>
      <c r="O99" s="67"/>
      <c r="P99" s="67"/>
      <c r="Q99" s="67"/>
      <c r="R99" s="67"/>
      <c r="S99" s="67"/>
    </row>
    <row r="100" spans="3:19" x14ac:dyDescent="0.2">
      <c r="C100" s="67"/>
      <c r="E100" s="67"/>
      <c r="F100" s="67"/>
      <c r="G100" s="67"/>
      <c r="H100" s="68"/>
      <c r="I100" s="67"/>
      <c r="J100" s="67"/>
      <c r="K100" s="67"/>
      <c r="L100" s="67"/>
      <c r="M100" s="67"/>
      <c r="N100" s="68"/>
      <c r="O100" s="67"/>
      <c r="P100" s="67"/>
      <c r="Q100" s="67"/>
      <c r="R100" s="67"/>
      <c r="S100" s="67"/>
    </row>
    <row r="101" spans="3:19" x14ac:dyDescent="0.2">
      <c r="C101" s="67"/>
      <c r="E101" s="67"/>
      <c r="F101" s="67"/>
      <c r="G101" s="67"/>
      <c r="H101" s="68"/>
      <c r="I101" s="67"/>
      <c r="J101" s="67"/>
      <c r="K101" s="67"/>
      <c r="L101" s="67"/>
      <c r="M101" s="67"/>
      <c r="N101" s="68"/>
      <c r="O101" s="67"/>
      <c r="P101" s="67"/>
      <c r="Q101" s="67"/>
      <c r="R101" s="67"/>
      <c r="S101" s="67"/>
    </row>
    <row r="102" spans="3:19" x14ac:dyDescent="0.2">
      <c r="C102" s="67"/>
      <c r="E102" s="67"/>
      <c r="F102" s="67"/>
      <c r="G102" s="67"/>
      <c r="H102" s="68"/>
      <c r="I102" s="67"/>
      <c r="J102" s="67"/>
      <c r="K102" s="67"/>
      <c r="L102" s="67"/>
      <c r="M102" s="67"/>
      <c r="N102" s="68"/>
      <c r="O102" s="67"/>
      <c r="P102" s="67"/>
      <c r="Q102" s="67"/>
      <c r="R102" s="67"/>
      <c r="S102" s="67"/>
    </row>
    <row r="103" spans="3:19" x14ac:dyDescent="0.2">
      <c r="C103" s="67"/>
      <c r="E103" s="67"/>
      <c r="F103" s="67"/>
      <c r="G103" s="67"/>
      <c r="H103" s="68"/>
      <c r="I103" s="67"/>
      <c r="J103" s="67"/>
      <c r="K103" s="67"/>
      <c r="L103" s="67"/>
      <c r="M103" s="67"/>
      <c r="N103" s="68"/>
      <c r="O103" s="67"/>
      <c r="P103" s="67"/>
      <c r="Q103" s="67"/>
      <c r="R103" s="67"/>
      <c r="S103" s="67"/>
    </row>
    <row r="104" spans="3:19" x14ac:dyDescent="0.2">
      <c r="C104" s="67"/>
      <c r="E104" s="67"/>
      <c r="F104" s="67"/>
      <c r="G104" s="67"/>
      <c r="H104" s="68"/>
      <c r="I104" s="67"/>
      <c r="J104" s="67"/>
      <c r="K104" s="67"/>
      <c r="L104" s="67"/>
      <c r="M104" s="67"/>
      <c r="N104" s="68"/>
      <c r="O104" s="67"/>
      <c r="P104" s="67"/>
      <c r="Q104" s="67"/>
      <c r="R104" s="67"/>
      <c r="S104" s="67"/>
    </row>
    <row r="105" spans="3:19" x14ac:dyDescent="0.2">
      <c r="C105" s="67"/>
      <c r="E105" s="67"/>
      <c r="F105" s="67"/>
      <c r="G105" s="67"/>
      <c r="H105" s="68"/>
      <c r="I105" s="67"/>
      <c r="J105" s="67"/>
      <c r="K105" s="67"/>
      <c r="L105" s="67"/>
      <c r="M105" s="67"/>
      <c r="N105" s="68"/>
      <c r="O105" s="67"/>
      <c r="P105" s="67"/>
      <c r="Q105" s="67"/>
      <c r="R105" s="67"/>
      <c r="S105" s="67"/>
    </row>
    <row r="106" spans="3:19" x14ac:dyDescent="0.2">
      <c r="C106" s="67"/>
      <c r="E106" s="67"/>
      <c r="F106" s="67"/>
      <c r="G106" s="67"/>
      <c r="H106" s="68"/>
      <c r="I106" s="67"/>
      <c r="J106" s="67"/>
      <c r="K106" s="67"/>
      <c r="L106" s="67"/>
      <c r="M106" s="67"/>
      <c r="N106" s="68"/>
      <c r="O106" s="67"/>
      <c r="P106" s="67"/>
      <c r="Q106" s="67"/>
      <c r="R106" s="67"/>
      <c r="S106" s="67"/>
    </row>
    <row r="107" spans="3:19" x14ac:dyDescent="0.2">
      <c r="C107" s="67"/>
      <c r="E107" s="67"/>
      <c r="F107" s="67"/>
      <c r="G107" s="67"/>
      <c r="H107" s="68"/>
      <c r="I107" s="67"/>
      <c r="J107" s="67"/>
      <c r="K107" s="67"/>
      <c r="L107" s="67"/>
      <c r="M107" s="67"/>
      <c r="N107" s="68"/>
      <c r="O107" s="67"/>
      <c r="P107" s="67"/>
      <c r="Q107" s="67"/>
      <c r="R107" s="67"/>
      <c r="S107" s="67"/>
    </row>
    <row r="108" spans="3:19" x14ac:dyDescent="0.2">
      <c r="C108" s="67"/>
      <c r="E108" s="67"/>
      <c r="F108" s="67"/>
      <c r="G108" s="67"/>
      <c r="H108" s="68"/>
      <c r="I108" s="67"/>
      <c r="J108" s="67"/>
      <c r="K108" s="67"/>
      <c r="L108" s="67"/>
      <c r="M108" s="67"/>
      <c r="N108" s="68"/>
      <c r="O108" s="67"/>
      <c r="P108" s="67"/>
      <c r="Q108" s="67"/>
      <c r="R108" s="67"/>
      <c r="S108" s="67"/>
    </row>
    <row r="109" spans="3:19" x14ac:dyDescent="0.2">
      <c r="C109" s="67"/>
      <c r="E109" s="67"/>
      <c r="F109" s="67"/>
      <c r="G109" s="67"/>
      <c r="H109" s="68"/>
      <c r="I109" s="67"/>
      <c r="J109" s="67"/>
      <c r="K109" s="67"/>
      <c r="L109" s="67"/>
      <c r="M109" s="67"/>
      <c r="N109" s="68"/>
      <c r="O109" s="67"/>
      <c r="P109" s="67"/>
      <c r="Q109" s="67"/>
      <c r="R109" s="67"/>
      <c r="S109" s="67"/>
    </row>
    <row r="110" spans="3:19" x14ac:dyDescent="0.2">
      <c r="C110" s="67"/>
      <c r="E110" s="67"/>
      <c r="F110" s="67"/>
      <c r="G110" s="67"/>
      <c r="H110" s="68"/>
      <c r="I110" s="67"/>
      <c r="J110" s="67"/>
      <c r="K110" s="67"/>
      <c r="L110" s="67"/>
      <c r="M110" s="67"/>
      <c r="N110" s="68"/>
      <c r="O110" s="67"/>
      <c r="P110" s="67"/>
      <c r="Q110" s="67"/>
      <c r="R110" s="67"/>
      <c r="S110" s="67"/>
    </row>
    <row r="111" spans="3:19" x14ac:dyDescent="0.2">
      <c r="C111" s="67"/>
      <c r="E111" s="67"/>
      <c r="F111" s="67"/>
      <c r="G111" s="67"/>
      <c r="H111" s="68"/>
      <c r="I111" s="67"/>
      <c r="J111" s="67"/>
      <c r="K111" s="67"/>
      <c r="L111" s="67"/>
      <c r="M111" s="67"/>
      <c r="N111" s="68"/>
      <c r="O111" s="67"/>
      <c r="P111" s="67"/>
      <c r="Q111" s="67"/>
      <c r="R111" s="67"/>
      <c r="S111" s="67"/>
    </row>
    <row r="112" spans="3:19" x14ac:dyDescent="0.2">
      <c r="C112" s="67"/>
      <c r="E112" s="67"/>
      <c r="F112" s="67"/>
      <c r="G112" s="67"/>
      <c r="H112" s="68"/>
      <c r="I112" s="67"/>
      <c r="J112" s="67"/>
      <c r="K112" s="67"/>
      <c r="L112" s="67"/>
      <c r="M112" s="67"/>
      <c r="N112" s="68"/>
      <c r="O112" s="67"/>
      <c r="P112" s="67"/>
      <c r="Q112" s="67"/>
      <c r="R112" s="67"/>
      <c r="S112" s="67"/>
    </row>
    <row r="113" spans="3:19" x14ac:dyDescent="0.2">
      <c r="C113" s="67"/>
      <c r="E113" s="67"/>
      <c r="F113" s="67"/>
      <c r="G113" s="67"/>
      <c r="H113" s="68"/>
      <c r="I113" s="67"/>
      <c r="J113" s="67"/>
      <c r="K113" s="67"/>
      <c r="L113" s="67"/>
      <c r="M113" s="67"/>
      <c r="N113" s="68"/>
      <c r="O113" s="67"/>
      <c r="P113" s="67"/>
      <c r="Q113" s="67"/>
      <c r="R113" s="67"/>
      <c r="S113" s="67"/>
    </row>
    <row r="114" spans="3:19" x14ac:dyDescent="0.2">
      <c r="C114" s="67"/>
      <c r="E114" s="67"/>
      <c r="F114" s="67"/>
      <c r="G114" s="67"/>
      <c r="H114" s="68"/>
      <c r="I114" s="67"/>
      <c r="J114" s="67"/>
      <c r="K114" s="67"/>
      <c r="L114" s="67"/>
      <c r="M114" s="67"/>
      <c r="N114" s="68"/>
      <c r="O114" s="67"/>
      <c r="P114" s="67"/>
      <c r="Q114" s="67"/>
      <c r="R114" s="67"/>
      <c r="S114" s="67"/>
    </row>
    <row r="115" spans="3:19" x14ac:dyDescent="0.2">
      <c r="C115" s="67"/>
      <c r="E115" s="67"/>
      <c r="F115" s="67"/>
      <c r="G115" s="67"/>
      <c r="H115" s="68"/>
      <c r="I115" s="67"/>
      <c r="J115" s="67"/>
      <c r="K115" s="67"/>
      <c r="L115" s="67"/>
      <c r="M115" s="67"/>
      <c r="N115" s="68"/>
      <c r="O115" s="67"/>
      <c r="P115" s="67"/>
      <c r="Q115" s="67"/>
      <c r="R115" s="67"/>
      <c r="S115" s="67"/>
    </row>
    <row r="116" spans="3:19" x14ac:dyDescent="0.2">
      <c r="C116" s="67"/>
      <c r="E116" s="67"/>
      <c r="F116" s="67"/>
      <c r="G116" s="67"/>
      <c r="H116" s="68"/>
      <c r="I116" s="67"/>
      <c r="J116" s="67"/>
      <c r="K116" s="67"/>
      <c r="L116" s="67"/>
      <c r="M116" s="67"/>
      <c r="N116" s="68"/>
      <c r="O116" s="67"/>
      <c r="P116" s="67"/>
      <c r="Q116" s="67"/>
      <c r="R116" s="67"/>
      <c r="S116" s="67"/>
    </row>
    <row r="117" spans="3:19" x14ac:dyDescent="0.2">
      <c r="C117" s="67"/>
      <c r="E117" s="67"/>
      <c r="F117" s="67"/>
      <c r="G117" s="67"/>
      <c r="H117" s="68"/>
      <c r="I117" s="67"/>
      <c r="J117" s="67"/>
      <c r="K117" s="67"/>
      <c r="L117" s="67"/>
      <c r="M117" s="67"/>
      <c r="N117" s="68"/>
      <c r="O117" s="67"/>
      <c r="P117" s="67"/>
      <c r="Q117" s="67"/>
      <c r="R117" s="67"/>
      <c r="S117" s="67"/>
    </row>
    <row r="118" spans="3:19" x14ac:dyDescent="0.2">
      <c r="C118" s="67"/>
      <c r="E118" s="67"/>
      <c r="F118" s="67"/>
      <c r="G118" s="67"/>
      <c r="H118" s="68"/>
      <c r="I118" s="67"/>
      <c r="J118" s="67"/>
      <c r="K118" s="67"/>
      <c r="L118" s="67"/>
      <c r="M118" s="67"/>
      <c r="N118" s="68"/>
      <c r="O118" s="67"/>
      <c r="P118" s="67"/>
      <c r="Q118" s="67"/>
      <c r="R118" s="67"/>
      <c r="S118" s="67"/>
    </row>
    <row r="119" spans="3:19" x14ac:dyDescent="0.2">
      <c r="C119" s="67"/>
      <c r="E119" s="67"/>
      <c r="F119" s="67"/>
      <c r="G119" s="67"/>
      <c r="H119" s="68"/>
      <c r="I119" s="67"/>
      <c r="J119" s="67"/>
      <c r="K119" s="67"/>
      <c r="L119" s="67"/>
      <c r="M119" s="67"/>
      <c r="N119" s="68"/>
      <c r="O119" s="67"/>
      <c r="P119" s="67"/>
      <c r="Q119" s="67"/>
      <c r="R119" s="67"/>
      <c r="S119" s="67"/>
    </row>
    <row r="120" spans="3:19" x14ac:dyDescent="0.2">
      <c r="C120" s="67"/>
      <c r="E120" s="67"/>
      <c r="F120" s="67"/>
      <c r="G120" s="67"/>
      <c r="H120" s="68"/>
      <c r="I120" s="67"/>
      <c r="J120" s="67"/>
      <c r="K120" s="67"/>
      <c r="L120" s="67"/>
      <c r="M120" s="67"/>
      <c r="N120" s="68"/>
      <c r="O120" s="67"/>
      <c r="P120" s="67"/>
      <c r="Q120" s="67"/>
      <c r="R120" s="67"/>
      <c r="S120" s="67"/>
    </row>
    <row r="121" spans="3:19" x14ac:dyDescent="0.2">
      <c r="C121" s="67"/>
      <c r="E121" s="67"/>
      <c r="F121" s="67"/>
      <c r="G121" s="67"/>
      <c r="H121" s="68"/>
      <c r="I121" s="67"/>
      <c r="J121" s="67"/>
      <c r="K121" s="67"/>
      <c r="L121" s="67"/>
      <c r="M121" s="67"/>
      <c r="N121" s="68"/>
      <c r="O121" s="67"/>
      <c r="P121" s="67"/>
      <c r="Q121" s="67"/>
      <c r="R121" s="67"/>
      <c r="S121" s="67"/>
    </row>
    <row r="122" spans="3:19" x14ac:dyDescent="0.2">
      <c r="C122" s="67"/>
      <c r="E122" s="67"/>
      <c r="F122" s="67"/>
      <c r="G122" s="67"/>
      <c r="H122" s="68"/>
      <c r="I122" s="67"/>
      <c r="J122" s="67"/>
      <c r="K122" s="67"/>
      <c r="L122" s="67"/>
      <c r="M122" s="67"/>
      <c r="N122" s="68"/>
      <c r="O122" s="67"/>
      <c r="P122" s="67"/>
      <c r="Q122" s="67"/>
      <c r="R122" s="67"/>
      <c r="S122" s="67"/>
    </row>
    <row r="123" spans="3:19" x14ac:dyDescent="0.2">
      <c r="C123" s="67"/>
      <c r="E123" s="67"/>
      <c r="F123" s="67"/>
      <c r="G123" s="67"/>
      <c r="H123" s="68"/>
      <c r="I123" s="67"/>
      <c r="J123" s="67"/>
      <c r="K123" s="67"/>
      <c r="L123" s="67"/>
      <c r="M123" s="67"/>
      <c r="N123" s="68"/>
      <c r="O123" s="67"/>
      <c r="P123" s="67"/>
      <c r="Q123" s="67"/>
      <c r="R123" s="67"/>
      <c r="S123" s="67"/>
    </row>
    <row r="124" spans="3:19" x14ac:dyDescent="0.2">
      <c r="C124" s="67"/>
      <c r="E124" s="67"/>
      <c r="F124" s="67"/>
      <c r="G124" s="67"/>
      <c r="H124" s="68"/>
      <c r="I124" s="67"/>
      <c r="J124" s="67"/>
      <c r="K124" s="67"/>
      <c r="L124" s="67"/>
      <c r="M124" s="67"/>
      <c r="N124" s="68"/>
      <c r="O124" s="67"/>
      <c r="P124" s="67"/>
      <c r="Q124" s="67"/>
      <c r="R124" s="67"/>
      <c r="S124" s="67"/>
    </row>
    <row r="125" spans="3:19" x14ac:dyDescent="0.2">
      <c r="C125" s="67"/>
      <c r="E125" s="67"/>
      <c r="F125" s="67"/>
      <c r="G125" s="67"/>
      <c r="H125" s="68"/>
      <c r="I125" s="67"/>
      <c r="J125" s="67"/>
      <c r="K125" s="67"/>
      <c r="L125" s="67"/>
      <c r="M125" s="67"/>
      <c r="N125" s="68"/>
      <c r="O125" s="67"/>
      <c r="P125" s="67"/>
      <c r="Q125" s="67"/>
      <c r="R125" s="67"/>
      <c r="S125" s="67"/>
    </row>
    <row r="126" spans="3:19" x14ac:dyDescent="0.2">
      <c r="C126" s="67"/>
      <c r="E126" s="67"/>
      <c r="F126" s="67"/>
      <c r="G126" s="67"/>
      <c r="H126" s="68"/>
      <c r="I126" s="67"/>
      <c r="J126" s="67"/>
      <c r="K126" s="67"/>
      <c r="L126" s="67"/>
      <c r="M126" s="67"/>
      <c r="N126" s="68"/>
      <c r="O126" s="67"/>
      <c r="P126" s="67"/>
      <c r="Q126" s="67"/>
      <c r="R126" s="67"/>
      <c r="S126" s="67"/>
    </row>
    <row r="127" spans="3:19" x14ac:dyDescent="0.2">
      <c r="C127" s="67"/>
      <c r="E127" s="67"/>
      <c r="F127" s="67"/>
      <c r="G127" s="67"/>
      <c r="H127" s="68"/>
      <c r="I127" s="67"/>
      <c r="J127" s="67"/>
      <c r="K127" s="67"/>
      <c r="L127" s="67"/>
      <c r="M127" s="67"/>
      <c r="N127" s="68"/>
      <c r="O127" s="67"/>
      <c r="P127" s="67"/>
      <c r="Q127" s="67"/>
      <c r="R127" s="67"/>
      <c r="S127" s="67"/>
    </row>
    <row r="128" spans="3:19" x14ac:dyDescent="0.2">
      <c r="C128" s="67"/>
      <c r="E128" s="67"/>
      <c r="F128" s="67"/>
      <c r="G128" s="67"/>
      <c r="H128" s="68"/>
      <c r="I128" s="67"/>
      <c r="J128" s="67"/>
      <c r="K128" s="67"/>
      <c r="L128" s="67"/>
      <c r="M128" s="67"/>
      <c r="N128" s="68"/>
      <c r="O128" s="67"/>
      <c r="P128" s="67"/>
      <c r="Q128" s="67"/>
      <c r="R128" s="67"/>
      <c r="S128" s="67"/>
    </row>
    <row r="129" spans="3:19" x14ac:dyDescent="0.2">
      <c r="C129" s="67"/>
      <c r="E129" s="67"/>
      <c r="F129" s="67"/>
      <c r="G129" s="67"/>
      <c r="H129" s="68"/>
      <c r="I129" s="67"/>
      <c r="J129" s="67"/>
      <c r="K129" s="67"/>
      <c r="L129" s="67"/>
      <c r="M129" s="67"/>
      <c r="N129" s="68"/>
      <c r="O129" s="67"/>
      <c r="P129" s="67"/>
      <c r="Q129" s="67"/>
      <c r="R129" s="67"/>
      <c r="S129" s="67"/>
    </row>
    <row r="130" spans="3:19" x14ac:dyDescent="0.2">
      <c r="C130" s="67"/>
      <c r="E130" s="67"/>
      <c r="F130" s="67"/>
      <c r="G130" s="67"/>
      <c r="H130" s="68"/>
      <c r="I130" s="67"/>
      <c r="J130" s="67"/>
      <c r="K130" s="67"/>
      <c r="L130" s="67"/>
      <c r="M130" s="67"/>
      <c r="N130" s="68"/>
      <c r="O130" s="67"/>
      <c r="P130" s="67"/>
      <c r="Q130" s="67"/>
      <c r="R130" s="67"/>
      <c r="S130" s="67"/>
    </row>
    <row r="131" spans="3:19" x14ac:dyDescent="0.2">
      <c r="C131" s="67"/>
      <c r="E131" s="67"/>
      <c r="F131" s="67"/>
      <c r="G131" s="67"/>
      <c r="H131" s="68"/>
      <c r="I131" s="67"/>
      <c r="J131" s="67"/>
      <c r="K131" s="67"/>
      <c r="L131" s="67"/>
      <c r="M131" s="67"/>
      <c r="N131" s="68"/>
      <c r="O131" s="67"/>
      <c r="P131" s="67"/>
      <c r="Q131" s="67"/>
      <c r="R131" s="67"/>
      <c r="S131" s="67"/>
    </row>
    <row r="132" spans="3:19" x14ac:dyDescent="0.2">
      <c r="C132" s="67"/>
      <c r="E132" s="67"/>
      <c r="F132" s="67"/>
      <c r="G132" s="67"/>
      <c r="H132" s="68"/>
      <c r="I132" s="67"/>
      <c r="J132" s="67"/>
      <c r="K132" s="67"/>
      <c r="L132" s="67"/>
      <c r="M132" s="67"/>
      <c r="N132" s="68"/>
      <c r="O132" s="67"/>
      <c r="P132" s="67"/>
      <c r="Q132" s="67"/>
      <c r="R132" s="67"/>
      <c r="S132" s="67"/>
    </row>
    <row r="133" spans="3:19" x14ac:dyDescent="0.2">
      <c r="C133" s="67"/>
      <c r="E133" s="67"/>
      <c r="F133" s="67"/>
      <c r="G133" s="67"/>
      <c r="H133" s="68"/>
      <c r="I133" s="67"/>
      <c r="J133" s="67"/>
      <c r="K133" s="67"/>
      <c r="L133" s="67"/>
      <c r="M133" s="67"/>
      <c r="N133" s="68"/>
      <c r="O133" s="67"/>
      <c r="P133" s="67"/>
      <c r="Q133" s="67"/>
      <c r="R133" s="67"/>
      <c r="S133" s="67"/>
    </row>
    <row r="134" spans="3:19" x14ac:dyDescent="0.2">
      <c r="C134" s="67"/>
      <c r="E134" s="67"/>
      <c r="F134" s="67"/>
      <c r="G134" s="67"/>
      <c r="H134" s="68"/>
      <c r="I134" s="67"/>
      <c r="J134" s="67"/>
      <c r="K134" s="67"/>
      <c r="L134" s="67"/>
      <c r="M134" s="67"/>
      <c r="N134" s="68"/>
      <c r="O134" s="67"/>
      <c r="P134" s="67"/>
      <c r="Q134" s="67"/>
      <c r="R134" s="67"/>
      <c r="S134" s="67"/>
    </row>
    <row r="135" spans="3:19" x14ac:dyDescent="0.2">
      <c r="C135" s="67"/>
      <c r="E135" s="67"/>
      <c r="F135" s="67"/>
      <c r="G135" s="67"/>
      <c r="H135" s="68"/>
      <c r="I135" s="67"/>
      <c r="J135" s="67"/>
      <c r="K135" s="67"/>
      <c r="L135" s="67"/>
      <c r="M135" s="67"/>
      <c r="N135" s="68"/>
      <c r="O135" s="67"/>
      <c r="P135" s="67"/>
      <c r="Q135" s="67"/>
      <c r="R135" s="67"/>
      <c r="S135" s="67"/>
    </row>
    <row r="136" spans="3:19" x14ac:dyDescent="0.2">
      <c r="C136" s="67"/>
      <c r="E136" s="67"/>
      <c r="F136" s="67"/>
      <c r="G136" s="67"/>
      <c r="H136" s="68"/>
      <c r="I136" s="67"/>
      <c r="J136" s="67"/>
      <c r="K136" s="67"/>
      <c r="L136" s="67"/>
      <c r="M136" s="67"/>
      <c r="N136" s="68"/>
      <c r="O136" s="67"/>
      <c r="P136" s="67"/>
      <c r="Q136" s="67"/>
      <c r="R136" s="67"/>
      <c r="S136" s="67"/>
    </row>
    <row r="137" spans="3:19" x14ac:dyDescent="0.2">
      <c r="C137" s="67"/>
      <c r="E137" s="67"/>
      <c r="F137" s="67"/>
      <c r="G137" s="67"/>
      <c r="H137" s="68"/>
      <c r="I137" s="67"/>
      <c r="J137" s="67"/>
      <c r="K137" s="67"/>
      <c r="L137" s="67"/>
      <c r="M137" s="67"/>
      <c r="N137" s="68"/>
      <c r="O137" s="67"/>
      <c r="P137" s="67"/>
      <c r="Q137" s="67"/>
      <c r="R137" s="67"/>
      <c r="S137" s="67"/>
    </row>
    <row r="138" spans="3:19" x14ac:dyDescent="0.2">
      <c r="C138" s="67"/>
      <c r="E138" s="67"/>
      <c r="F138" s="67"/>
      <c r="G138" s="67"/>
      <c r="H138" s="68"/>
      <c r="I138" s="67"/>
      <c r="J138" s="67"/>
      <c r="K138" s="67"/>
      <c r="L138" s="67"/>
      <c r="M138" s="67"/>
      <c r="N138" s="68"/>
      <c r="O138" s="67"/>
      <c r="P138" s="67"/>
      <c r="Q138" s="67"/>
      <c r="R138" s="67"/>
      <c r="S138" s="67"/>
    </row>
    <row r="139" spans="3:19" x14ac:dyDescent="0.2">
      <c r="C139" s="67"/>
      <c r="E139" s="67"/>
      <c r="F139" s="67"/>
      <c r="G139" s="67"/>
      <c r="H139" s="68"/>
      <c r="I139" s="67"/>
      <c r="J139" s="67"/>
      <c r="K139" s="67"/>
      <c r="L139" s="67"/>
      <c r="M139" s="67"/>
      <c r="N139" s="68"/>
      <c r="O139" s="67"/>
      <c r="P139" s="67"/>
      <c r="Q139" s="67"/>
      <c r="R139" s="67"/>
      <c r="S139" s="67"/>
    </row>
    <row r="140" spans="3:19" x14ac:dyDescent="0.2">
      <c r="C140" s="67"/>
      <c r="E140" s="67"/>
      <c r="F140" s="67"/>
      <c r="G140" s="67"/>
      <c r="H140" s="68"/>
      <c r="I140" s="67"/>
      <c r="J140" s="67"/>
      <c r="K140" s="67"/>
      <c r="L140" s="67"/>
      <c r="M140" s="67"/>
      <c r="N140" s="68"/>
      <c r="O140" s="67"/>
      <c r="P140" s="67"/>
      <c r="Q140" s="67"/>
      <c r="R140" s="67"/>
      <c r="S140" s="67"/>
    </row>
    <row r="141" spans="3:19" x14ac:dyDescent="0.2">
      <c r="C141" s="67"/>
      <c r="E141" s="67"/>
      <c r="F141" s="67"/>
      <c r="G141" s="67"/>
      <c r="H141" s="68"/>
      <c r="I141" s="67"/>
      <c r="J141" s="67"/>
      <c r="K141" s="67"/>
      <c r="L141" s="67"/>
      <c r="M141" s="67"/>
      <c r="N141" s="68"/>
      <c r="O141" s="67"/>
      <c r="P141" s="67"/>
      <c r="Q141" s="67"/>
      <c r="R141" s="67"/>
      <c r="S141" s="67"/>
    </row>
    <row r="142" spans="3:19" x14ac:dyDescent="0.2">
      <c r="C142" s="67"/>
      <c r="E142" s="67"/>
      <c r="F142" s="67"/>
      <c r="G142" s="67"/>
      <c r="H142" s="68"/>
      <c r="I142" s="67"/>
      <c r="J142" s="67"/>
      <c r="K142" s="67"/>
      <c r="L142" s="67"/>
      <c r="M142" s="67"/>
      <c r="N142" s="68"/>
      <c r="O142" s="67"/>
      <c r="P142" s="67"/>
      <c r="Q142" s="67"/>
      <c r="R142" s="67"/>
      <c r="S142" s="67"/>
    </row>
    <row r="143" spans="3:19" x14ac:dyDescent="0.2">
      <c r="C143" s="67"/>
      <c r="E143" s="67"/>
      <c r="F143" s="67"/>
      <c r="G143" s="67"/>
      <c r="H143" s="68"/>
      <c r="I143" s="67"/>
      <c r="J143" s="67"/>
      <c r="K143" s="67"/>
      <c r="L143" s="67"/>
      <c r="M143" s="67"/>
      <c r="N143" s="68"/>
      <c r="O143" s="67"/>
      <c r="P143" s="67"/>
      <c r="Q143" s="67"/>
      <c r="R143" s="67"/>
      <c r="S143" s="67"/>
    </row>
    <row r="144" spans="3:19" x14ac:dyDescent="0.2">
      <c r="C144" s="67"/>
      <c r="E144" s="67"/>
      <c r="F144" s="67"/>
      <c r="G144" s="67"/>
      <c r="H144" s="68"/>
      <c r="I144" s="67"/>
      <c r="J144" s="67"/>
      <c r="K144" s="67"/>
      <c r="L144" s="67"/>
      <c r="M144" s="67"/>
      <c r="N144" s="68"/>
      <c r="O144" s="67"/>
      <c r="P144" s="67"/>
      <c r="Q144" s="67"/>
      <c r="R144" s="67"/>
      <c r="S144" s="67"/>
    </row>
    <row r="145" spans="3:19" x14ac:dyDescent="0.2">
      <c r="C145" s="67"/>
      <c r="E145" s="67"/>
      <c r="F145" s="67"/>
      <c r="G145" s="67"/>
      <c r="H145" s="68"/>
      <c r="I145" s="67"/>
      <c r="J145" s="67"/>
      <c r="K145" s="67"/>
      <c r="L145" s="67"/>
      <c r="M145" s="67"/>
      <c r="N145" s="68"/>
      <c r="O145" s="67"/>
      <c r="P145" s="67"/>
      <c r="Q145" s="67"/>
      <c r="R145" s="67"/>
      <c r="S145" s="67"/>
    </row>
    <row r="146" spans="3:19" x14ac:dyDescent="0.2">
      <c r="C146" s="67"/>
      <c r="E146" s="67"/>
      <c r="F146" s="67"/>
      <c r="G146" s="67"/>
      <c r="H146" s="68"/>
      <c r="I146" s="67"/>
      <c r="J146" s="67"/>
      <c r="K146" s="67"/>
      <c r="L146" s="67"/>
      <c r="M146" s="67"/>
      <c r="N146" s="68"/>
      <c r="O146" s="67"/>
      <c r="P146" s="67"/>
      <c r="Q146" s="67"/>
      <c r="R146" s="67"/>
      <c r="S146" s="67"/>
    </row>
    <row r="147" spans="3:19" x14ac:dyDescent="0.2">
      <c r="C147" s="67"/>
      <c r="E147" s="67"/>
      <c r="F147" s="67"/>
      <c r="G147" s="67"/>
      <c r="H147" s="68"/>
      <c r="I147" s="67"/>
      <c r="J147" s="67"/>
      <c r="K147" s="67"/>
      <c r="L147" s="67"/>
      <c r="M147" s="67"/>
      <c r="N147" s="68"/>
      <c r="O147" s="67"/>
      <c r="P147" s="67"/>
      <c r="Q147" s="67"/>
      <c r="R147" s="67"/>
      <c r="S147" s="67"/>
    </row>
    <row r="148" spans="3:19" x14ac:dyDescent="0.2">
      <c r="C148" s="67"/>
      <c r="E148" s="67"/>
      <c r="F148" s="67"/>
      <c r="G148" s="67"/>
      <c r="H148" s="68"/>
      <c r="I148" s="67"/>
      <c r="J148" s="67"/>
      <c r="K148" s="67"/>
      <c r="L148" s="67"/>
      <c r="M148" s="67"/>
      <c r="N148" s="68"/>
      <c r="O148" s="67"/>
      <c r="P148" s="67"/>
      <c r="Q148" s="67"/>
      <c r="R148" s="67"/>
      <c r="S148" s="67"/>
    </row>
    <row r="149" spans="3:19" x14ac:dyDescent="0.2">
      <c r="C149" s="67"/>
      <c r="E149" s="67"/>
      <c r="F149" s="67"/>
      <c r="G149" s="67"/>
      <c r="H149" s="68"/>
      <c r="I149" s="67"/>
      <c r="J149" s="67"/>
      <c r="K149" s="67"/>
      <c r="L149" s="67"/>
      <c r="M149" s="67"/>
      <c r="N149" s="68"/>
      <c r="O149" s="67"/>
      <c r="P149" s="67"/>
      <c r="Q149" s="67"/>
      <c r="R149" s="67"/>
      <c r="S149" s="67"/>
    </row>
    <row r="150" spans="3:19" x14ac:dyDescent="0.2">
      <c r="C150" s="67"/>
      <c r="E150" s="67"/>
      <c r="F150" s="67"/>
      <c r="G150" s="67"/>
      <c r="H150" s="68"/>
      <c r="I150" s="67"/>
      <c r="J150" s="67"/>
      <c r="K150" s="67"/>
      <c r="L150" s="67"/>
      <c r="M150" s="67"/>
      <c r="N150" s="68"/>
      <c r="O150" s="67"/>
      <c r="P150" s="67"/>
      <c r="Q150" s="67"/>
      <c r="R150" s="67"/>
      <c r="S150" s="67"/>
    </row>
    <row r="151" spans="3:19" x14ac:dyDescent="0.2">
      <c r="C151" s="67"/>
      <c r="E151" s="67"/>
      <c r="F151" s="67"/>
      <c r="G151" s="67"/>
      <c r="H151" s="68"/>
      <c r="I151" s="67"/>
      <c r="J151" s="67"/>
      <c r="K151" s="67"/>
      <c r="L151" s="67"/>
      <c r="M151" s="67"/>
      <c r="N151" s="68"/>
      <c r="O151" s="67"/>
      <c r="P151" s="67"/>
      <c r="Q151" s="67"/>
      <c r="R151" s="67"/>
      <c r="S151" s="67"/>
    </row>
    <row r="152" spans="3:19" x14ac:dyDescent="0.2">
      <c r="C152" s="67"/>
      <c r="E152" s="67"/>
      <c r="F152" s="67"/>
      <c r="G152" s="67"/>
      <c r="H152" s="68"/>
      <c r="I152" s="67"/>
      <c r="J152" s="67"/>
      <c r="K152" s="67"/>
      <c r="L152" s="67"/>
      <c r="M152" s="67"/>
      <c r="N152" s="68"/>
      <c r="O152" s="67"/>
      <c r="P152" s="67"/>
      <c r="Q152" s="67"/>
      <c r="R152" s="67"/>
      <c r="S152" s="67"/>
    </row>
    <row r="153" spans="3:19" x14ac:dyDescent="0.2">
      <c r="C153" s="67"/>
      <c r="E153" s="67"/>
      <c r="F153" s="67"/>
      <c r="G153" s="67"/>
      <c r="H153" s="68"/>
      <c r="I153" s="67"/>
      <c r="J153" s="67"/>
      <c r="K153" s="67"/>
      <c r="L153" s="67"/>
      <c r="M153" s="67"/>
      <c r="N153" s="68"/>
      <c r="O153" s="67"/>
      <c r="P153" s="67"/>
      <c r="Q153" s="67"/>
      <c r="R153" s="67"/>
      <c r="S153" s="67"/>
    </row>
    <row r="154" spans="3:19" x14ac:dyDescent="0.2">
      <c r="C154" s="67"/>
      <c r="E154" s="67"/>
      <c r="F154" s="67"/>
      <c r="G154" s="67"/>
      <c r="H154" s="68"/>
      <c r="I154" s="67"/>
      <c r="J154" s="67"/>
      <c r="K154" s="67"/>
      <c r="L154" s="67"/>
      <c r="M154" s="67"/>
      <c r="N154" s="68"/>
      <c r="O154" s="67"/>
      <c r="P154" s="67"/>
      <c r="Q154" s="67"/>
      <c r="R154" s="67"/>
      <c r="S154" s="67"/>
    </row>
    <row r="155" spans="3:19" x14ac:dyDescent="0.2">
      <c r="C155" s="67"/>
      <c r="E155" s="67"/>
      <c r="F155" s="67"/>
      <c r="G155" s="67"/>
      <c r="H155" s="68"/>
      <c r="I155" s="67"/>
      <c r="J155" s="67"/>
      <c r="K155" s="67"/>
      <c r="L155" s="67"/>
      <c r="M155" s="67"/>
      <c r="N155" s="68"/>
      <c r="O155" s="67"/>
      <c r="P155" s="67"/>
      <c r="Q155" s="67"/>
      <c r="R155" s="67"/>
      <c r="S155" s="67"/>
    </row>
    <row r="156" spans="3:19" x14ac:dyDescent="0.2">
      <c r="C156" s="67"/>
      <c r="E156" s="67"/>
      <c r="F156" s="67"/>
      <c r="G156" s="67"/>
      <c r="H156" s="68"/>
      <c r="I156" s="67"/>
      <c r="J156" s="67"/>
      <c r="K156" s="67"/>
      <c r="L156" s="67"/>
      <c r="M156" s="67"/>
      <c r="N156" s="68"/>
      <c r="O156" s="67"/>
      <c r="P156" s="67"/>
      <c r="Q156" s="67"/>
      <c r="R156" s="67"/>
      <c r="S156" s="67"/>
    </row>
    <row r="157" spans="3:19" x14ac:dyDescent="0.2">
      <c r="C157" s="67"/>
      <c r="E157" s="67"/>
      <c r="F157" s="67"/>
      <c r="G157" s="67"/>
      <c r="H157" s="68"/>
      <c r="I157" s="67"/>
      <c r="J157" s="67"/>
      <c r="K157" s="67"/>
      <c r="L157" s="67"/>
      <c r="M157" s="67"/>
      <c r="N157" s="68"/>
      <c r="O157" s="67"/>
      <c r="P157" s="67"/>
      <c r="Q157" s="67"/>
      <c r="R157" s="67"/>
      <c r="S157" s="67"/>
    </row>
    <row r="158" spans="3:19" x14ac:dyDescent="0.2">
      <c r="C158" s="67"/>
      <c r="E158" s="67"/>
      <c r="F158" s="67"/>
      <c r="G158" s="67"/>
      <c r="H158" s="68"/>
      <c r="I158" s="67"/>
      <c r="J158" s="67"/>
      <c r="K158" s="67"/>
      <c r="L158" s="67"/>
      <c r="M158" s="67"/>
      <c r="N158" s="68"/>
      <c r="O158" s="67"/>
      <c r="P158" s="67"/>
      <c r="Q158" s="67"/>
      <c r="R158" s="67"/>
      <c r="S158" s="67"/>
    </row>
    <row r="159" spans="3:19" x14ac:dyDescent="0.2">
      <c r="C159" s="67"/>
      <c r="E159" s="67"/>
      <c r="F159" s="67"/>
      <c r="G159" s="67"/>
      <c r="H159" s="68"/>
      <c r="I159" s="67"/>
      <c r="J159" s="67"/>
      <c r="K159" s="67"/>
      <c r="L159" s="67"/>
      <c r="M159" s="67"/>
      <c r="N159" s="68"/>
      <c r="O159" s="67"/>
      <c r="P159" s="67"/>
      <c r="Q159" s="67"/>
      <c r="R159" s="67"/>
      <c r="S159" s="67"/>
    </row>
    <row r="160" spans="3:19" x14ac:dyDescent="0.2">
      <c r="C160" s="67"/>
      <c r="E160" s="67"/>
      <c r="F160" s="67"/>
      <c r="G160" s="67"/>
      <c r="H160" s="68"/>
      <c r="I160" s="67"/>
      <c r="J160" s="67"/>
      <c r="K160" s="67"/>
      <c r="L160" s="67"/>
      <c r="M160" s="67"/>
      <c r="N160" s="68"/>
      <c r="O160" s="67"/>
      <c r="P160" s="67"/>
      <c r="Q160" s="67"/>
      <c r="R160" s="67"/>
      <c r="S160" s="67"/>
    </row>
    <row r="161" spans="3:19" x14ac:dyDescent="0.2">
      <c r="C161" s="67"/>
      <c r="E161" s="67"/>
      <c r="F161" s="67"/>
      <c r="G161" s="67"/>
      <c r="H161" s="68"/>
      <c r="I161" s="67"/>
      <c r="J161" s="67"/>
      <c r="K161" s="67"/>
      <c r="L161" s="67"/>
      <c r="M161" s="67"/>
      <c r="N161" s="68"/>
      <c r="O161" s="67"/>
      <c r="P161" s="67"/>
      <c r="Q161" s="67"/>
      <c r="R161" s="67"/>
      <c r="S161" s="67"/>
    </row>
    <row r="162" spans="3:19" x14ac:dyDescent="0.2">
      <c r="C162" s="67"/>
      <c r="E162" s="67"/>
      <c r="F162" s="67"/>
      <c r="G162" s="67"/>
      <c r="H162" s="68"/>
      <c r="I162" s="67"/>
      <c r="J162" s="67"/>
      <c r="K162" s="67"/>
      <c r="L162" s="67"/>
      <c r="M162" s="67"/>
      <c r="N162" s="68"/>
      <c r="O162" s="67"/>
      <c r="P162" s="67"/>
      <c r="Q162" s="67"/>
      <c r="R162" s="67"/>
      <c r="S162" s="67"/>
    </row>
    <row r="163" spans="3:19" x14ac:dyDescent="0.2">
      <c r="C163" s="67"/>
      <c r="E163" s="67"/>
      <c r="F163" s="67"/>
      <c r="G163" s="67"/>
      <c r="H163" s="68"/>
      <c r="I163" s="67"/>
      <c r="J163" s="67"/>
      <c r="K163" s="67"/>
      <c r="L163" s="67"/>
      <c r="M163" s="67"/>
      <c r="N163" s="68"/>
      <c r="O163" s="67"/>
      <c r="P163" s="67"/>
      <c r="Q163" s="67"/>
      <c r="R163" s="67"/>
      <c r="S163" s="67"/>
    </row>
    <row r="164" spans="3:19" x14ac:dyDescent="0.2">
      <c r="C164" s="67"/>
      <c r="E164" s="67"/>
      <c r="F164" s="67"/>
      <c r="G164" s="67"/>
      <c r="H164" s="68"/>
      <c r="I164" s="67"/>
      <c r="J164" s="67"/>
      <c r="K164" s="67"/>
      <c r="L164" s="67"/>
      <c r="M164" s="67"/>
      <c r="N164" s="68"/>
      <c r="O164" s="67"/>
      <c r="P164" s="67"/>
      <c r="Q164" s="67"/>
      <c r="R164" s="67"/>
      <c r="S164" s="67"/>
    </row>
    <row r="165" spans="3:19" x14ac:dyDescent="0.2">
      <c r="C165" s="67"/>
      <c r="E165" s="67"/>
      <c r="F165" s="67"/>
      <c r="G165" s="67"/>
      <c r="H165" s="68"/>
      <c r="I165" s="67"/>
      <c r="J165" s="67"/>
      <c r="K165" s="67"/>
      <c r="L165" s="67"/>
      <c r="M165" s="67"/>
      <c r="N165" s="68"/>
      <c r="O165" s="67"/>
      <c r="P165" s="67"/>
      <c r="Q165" s="67"/>
      <c r="R165" s="67"/>
      <c r="S165" s="67"/>
    </row>
    <row r="166" spans="3:19" x14ac:dyDescent="0.2">
      <c r="C166" s="67"/>
      <c r="E166" s="67"/>
      <c r="F166" s="67"/>
      <c r="G166" s="67"/>
      <c r="H166" s="68"/>
      <c r="I166" s="67"/>
      <c r="J166" s="67"/>
      <c r="K166" s="67"/>
      <c r="L166" s="67"/>
      <c r="M166" s="67"/>
      <c r="N166" s="68"/>
      <c r="O166" s="67"/>
      <c r="P166" s="67"/>
      <c r="Q166" s="67"/>
      <c r="R166" s="67"/>
      <c r="S166" s="67"/>
    </row>
    <row r="167" spans="3:19" x14ac:dyDescent="0.2">
      <c r="C167" s="67"/>
      <c r="E167" s="67"/>
      <c r="F167" s="67"/>
      <c r="G167" s="67"/>
      <c r="H167" s="68"/>
      <c r="I167" s="67"/>
      <c r="J167" s="67"/>
      <c r="K167" s="67"/>
      <c r="L167" s="67"/>
      <c r="M167" s="67"/>
      <c r="N167" s="68"/>
      <c r="O167" s="67"/>
      <c r="P167" s="67"/>
      <c r="Q167" s="67"/>
      <c r="R167" s="67"/>
      <c r="S167" s="67"/>
    </row>
    <row r="168" spans="3:19" x14ac:dyDescent="0.2">
      <c r="C168" s="67"/>
      <c r="E168" s="67"/>
      <c r="F168" s="67"/>
      <c r="G168" s="67"/>
      <c r="H168" s="68"/>
      <c r="I168" s="67"/>
      <c r="J168" s="67"/>
      <c r="K168" s="67"/>
      <c r="L168" s="67"/>
      <c r="M168" s="67"/>
      <c r="N168" s="68"/>
      <c r="O168" s="67"/>
      <c r="P168" s="67"/>
      <c r="Q168" s="67"/>
      <c r="R168" s="67"/>
      <c r="S168" s="67"/>
    </row>
    <row r="169" spans="3:19" x14ac:dyDescent="0.2">
      <c r="C169" s="67"/>
      <c r="E169" s="67"/>
      <c r="F169" s="67"/>
      <c r="G169" s="67"/>
      <c r="H169" s="68"/>
      <c r="I169" s="67"/>
      <c r="J169" s="67"/>
      <c r="K169" s="67"/>
      <c r="L169" s="67"/>
      <c r="M169" s="67"/>
      <c r="N169" s="68"/>
      <c r="O169" s="67"/>
      <c r="P169" s="67"/>
      <c r="Q169" s="67"/>
      <c r="R169" s="67"/>
      <c r="S169" s="67"/>
    </row>
    <row r="170" spans="3:19" x14ac:dyDescent="0.2">
      <c r="C170" s="67"/>
      <c r="E170" s="67"/>
      <c r="F170" s="67"/>
      <c r="G170" s="67"/>
      <c r="H170" s="68"/>
      <c r="I170" s="67"/>
      <c r="J170" s="67"/>
      <c r="K170" s="67"/>
      <c r="L170" s="67"/>
      <c r="M170" s="67"/>
      <c r="N170" s="68"/>
      <c r="O170" s="67"/>
      <c r="P170" s="67"/>
      <c r="Q170" s="67"/>
      <c r="R170" s="67"/>
      <c r="S170" s="67"/>
    </row>
    <row r="171" spans="3:19" x14ac:dyDescent="0.2">
      <c r="C171" s="67"/>
      <c r="E171" s="67"/>
      <c r="F171" s="67"/>
      <c r="G171" s="67"/>
      <c r="H171" s="68"/>
      <c r="I171" s="67"/>
      <c r="J171" s="67"/>
      <c r="K171" s="67"/>
      <c r="L171" s="67"/>
      <c r="M171" s="67"/>
      <c r="N171" s="68"/>
      <c r="O171" s="67"/>
      <c r="P171" s="67"/>
      <c r="Q171" s="67"/>
      <c r="R171" s="67"/>
      <c r="S171" s="67"/>
    </row>
    <row r="172" spans="3:19" x14ac:dyDescent="0.2">
      <c r="C172" s="67"/>
      <c r="E172" s="67"/>
      <c r="F172" s="67"/>
      <c r="G172" s="67"/>
      <c r="H172" s="68"/>
      <c r="I172" s="67"/>
      <c r="J172" s="67"/>
      <c r="K172" s="67"/>
      <c r="L172" s="67"/>
      <c r="M172" s="67"/>
      <c r="N172" s="68"/>
      <c r="O172" s="67"/>
      <c r="P172" s="67"/>
      <c r="Q172" s="67"/>
      <c r="R172" s="67"/>
      <c r="S172" s="67"/>
    </row>
    <row r="173" spans="3:19" x14ac:dyDescent="0.2">
      <c r="C173" s="67"/>
      <c r="E173" s="67"/>
      <c r="F173" s="67"/>
      <c r="G173" s="67"/>
      <c r="H173" s="68"/>
      <c r="I173" s="67"/>
      <c r="J173" s="67"/>
      <c r="K173" s="67"/>
      <c r="L173" s="67"/>
      <c r="M173" s="67"/>
      <c r="N173" s="68"/>
      <c r="O173" s="67"/>
      <c r="P173" s="67"/>
      <c r="Q173" s="67"/>
      <c r="R173" s="67"/>
      <c r="S173" s="67"/>
    </row>
    <row r="174" spans="3:19" x14ac:dyDescent="0.2">
      <c r="C174" s="67"/>
      <c r="E174" s="67"/>
      <c r="F174" s="67"/>
      <c r="G174" s="67"/>
      <c r="H174" s="68"/>
      <c r="I174" s="67"/>
      <c r="J174" s="67"/>
      <c r="K174" s="67"/>
      <c r="L174" s="67"/>
      <c r="M174" s="67"/>
      <c r="N174" s="68"/>
      <c r="O174" s="67"/>
      <c r="P174" s="67"/>
      <c r="Q174" s="67"/>
      <c r="R174" s="67"/>
      <c r="S174" s="67"/>
    </row>
    <row r="175" spans="3:19" x14ac:dyDescent="0.2">
      <c r="C175" s="67"/>
      <c r="E175" s="67"/>
      <c r="F175" s="67"/>
      <c r="G175" s="67"/>
      <c r="H175" s="68"/>
      <c r="I175" s="67"/>
      <c r="J175" s="67"/>
      <c r="K175" s="67"/>
      <c r="L175" s="67"/>
      <c r="M175" s="67"/>
      <c r="N175" s="68"/>
      <c r="O175" s="67"/>
      <c r="P175" s="67"/>
      <c r="Q175" s="67"/>
      <c r="R175" s="67"/>
      <c r="S175" s="67"/>
    </row>
    <row r="176" spans="3:19" x14ac:dyDescent="0.2">
      <c r="C176" s="67"/>
      <c r="E176" s="67"/>
      <c r="F176" s="67"/>
      <c r="G176" s="67"/>
      <c r="H176" s="68"/>
      <c r="I176" s="67"/>
      <c r="J176" s="67"/>
      <c r="K176" s="67"/>
      <c r="L176" s="67"/>
      <c r="M176" s="67"/>
      <c r="N176" s="68"/>
      <c r="O176" s="67"/>
      <c r="P176" s="67"/>
      <c r="Q176" s="67"/>
      <c r="R176" s="67"/>
      <c r="S176" s="67"/>
    </row>
    <row r="177" spans="3:19" x14ac:dyDescent="0.2">
      <c r="C177" s="67"/>
      <c r="E177" s="67"/>
      <c r="F177" s="67"/>
      <c r="G177" s="67"/>
      <c r="H177" s="68"/>
      <c r="I177" s="67"/>
      <c r="J177" s="67"/>
      <c r="K177" s="67"/>
      <c r="L177" s="67"/>
      <c r="M177" s="67"/>
      <c r="N177" s="68"/>
      <c r="O177" s="67"/>
      <c r="P177" s="67"/>
      <c r="Q177" s="67"/>
      <c r="R177" s="67"/>
      <c r="S177" s="67"/>
    </row>
    <row r="178" spans="3:19" x14ac:dyDescent="0.2">
      <c r="C178" s="67"/>
      <c r="E178" s="67"/>
      <c r="F178" s="67"/>
      <c r="G178" s="67"/>
      <c r="H178" s="68"/>
      <c r="I178" s="67"/>
      <c r="J178" s="67"/>
      <c r="K178" s="67"/>
      <c r="L178" s="67"/>
      <c r="M178" s="67"/>
      <c r="N178" s="68"/>
      <c r="O178" s="67"/>
      <c r="P178" s="67"/>
      <c r="Q178" s="67"/>
      <c r="R178" s="67"/>
      <c r="S178" s="67"/>
    </row>
    <row r="179" spans="3:19" x14ac:dyDescent="0.2">
      <c r="C179" s="67"/>
      <c r="E179" s="67"/>
      <c r="F179" s="67"/>
      <c r="G179" s="67"/>
      <c r="H179" s="68"/>
      <c r="I179" s="67"/>
      <c r="J179" s="67"/>
      <c r="K179" s="67"/>
      <c r="L179" s="67"/>
      <c r="M179" s="67"/>
      <c r="N179" s="68"/>
      <c r="O179" s="67"/>
      <c r="P179" s="67"/>
      <c r="Q179" s="67"/>
      <c r="R179" s="67"/>
      <c r="S179" s="67"/>
    </row>
    <row r="180" spans="3:19" x14ac:dyDescent="0.2">
      <c r="C180" s="67"/>
      <c r="E180" s="67"/>
      <c r="F180" s="67"/>
      <c r="G180" s="67"/>
      <c r="H180" s="68"/>
      <c r="I180" s="67"/>
      <c r="J180" s="67"/>
      <c r="K180" s="67"/>
      <c r="L180" s="67"/>
      <c r="M180" s="67"/>
      <c r="N180" s="68"/>
      <c r="O180" s="67"/>
      <c r="P180" s="67"/>
      <c r="Q180" s="67"/>
      <c r="R180" s="67"/>
      <c r="S180" s="67"/>
    </row>
    <row r="181" spans="3:19" x14ac:dyDescent="0.2">
      <c r="C181" s="67"/>
      <c r="E181" s="67"/>
      <c r="F181" s="67"/>
      <c r="G181" s="67"/>
      <c r="H181" s="68"/>
      <c r="I181" s="67"/>
      <c r="J181" s="67"/>
      <c r="K181" s="67"/>
      <c r="L181" s="67"/>
      <c r="M181" s="67"/>
      <c r="N181" s="68"/>
      <c r="O181" s="67"/>
      <c r="P181" s="67"/>
      <c r="Q181" s="67"/>
      <c r="R181" s="67"/>
      <c r="S181" s="67"/>
    </row>
    <row r="182" spans="3:19" x14ac:dyDescent="0.2">
      <c r="C182" s="67"/>
      <c r="E182" s="67"/>
      <c r="F182" s="67"/>
      <c r="G182" s="67"/>
      <c r="H182" s="68"/>
      <c r="I182" s="67"/>
      <c r="J182" s="67"/>
      <c r="K182" s="67"/>
      <c r="L182" s="67"/>
      <c r="M182" s="67"/>
      <c r="N182" s="68"/>
      <c r="O182" s="67"/>
      <c r="P182" s="67"/>
      <c r="Q182" s="67"/>
      <c r="R182" s="67"/>
      <c r="S182" s="67"/>
    </row>
    <row r="183" spans="3:19" x14ac:dyDescent="0.2">
      <c r="C183" s="67"/>
      <c r="E183" s="67"/>
      <c r="F183" s="67"/>
      <c r="G183" s="67"/>
      <c r="H183" s="68"/>
      <c r="I183" s="67"/>
      <c r="J183" s="67"/>
      <c r="K183" s="67"/>
      <c r="L183" s="67"/>
      <c r="M183" s="67"/>
      <c r="N183" s="68"/>
      <c r="O183" s="67"/>
      <c r="P183" s="67"/>
      <c r="Q183" s="67"/>
      <c r="R183" s="67"/>
      <c r="S183" s="67"/>
    </row>
    <row r="184" spans="3:19" x14ac:dyDescent="0.2">
      <c r="C184" s="67"/>
      <c r="E184" s="67"/>
      <c r="F184" s="67"/>
      <c r="G184" s="67"/>
      <c r="H184" s="68"/>
      <c r="I184" s="67"/>
      <c r="J184" s="67"/>
      <c r="K184" s="67"/>
      <c r="L184" s="67"/>
      <c r="M184" s="67"/>
      <c r="N184" s="68"/>
      <c r="O184" s="67"/>
      <c r="P184" s="67"/>
      <c r="Q184" s="67"/>
      <c r="R184" s="67"/>
      <c r="S184" s="67"/>
    </row>
    <row r="185" spans="3:19" x14ac:dyDescent="0.2">
      <c r="C185" s="67"/>
      <c r="E185" s="67"/>
      <c r="F185" s="67"/>
      <c r="G185" s="67"/>
      <c r="H185" s="68"/>
      <c r="I185" s="67"/>
      <c r="J185" s="67"/>
      <c r="K185" s="67"/>
      <c r="L185" s="67"/>
      <c r="M185" s="67"/>
      <c r="N185" s="68"/>
      <c r="O185" s="67"/>
      <c r="P185" s="67"/>
      <c r="Q185" s="67"/>
      <c r="R185" s="67"/>
      <c r="S185" s="67"/>
    </row>
    <row r="186" spans="3:19" x14ac:dyDescent="0.2">
      <c r="C186" s="67"/>
      <c r="E186" s="67"/>
      <c r="F186" s="67"/>
      <c r="G186" s="67"/>
      <c r="H186" s="68"/>
      <c r="I186" s="67"/>
      <c r="J186" s="67"/>
      <c r="K186" s="67"/>
      <c r="L186" s="67"/>
      <c r="M186" s="67"/>
      <c r="N186" s="68"/>
      <c r="O186" s="67"/>
      <c r="P186" s="67"/>
      <c r="Q186" s="67"/>
      <c r="R186" s="67"/>
      <c r="S186" s="67"/>
    </row>
    <row r="187" spans="3:19" x14ac:dyDescent="0.2">
      <c r="C187" s="67"/>
      <c r="E187" s="67"/>
      <c r="F187" s="67"/>
      <c r="G187" s="67"/>
      <c r="H187" s="68"/>
      <c r="I187" s="67"/>
      <c r="J187" s="67"/>
      <c r="K187" s="67"/>
      <c r="L187" s="67"/>
      <c r="M187" s="67"/>
      <c r="N187" s="68"/>
      <c r="O187" s="67"/>
      <c r="P187" s="67"/>
      <c r="Q187" s="67"/>
      <c r="R187" s="67"/>
      <c r="S187" s="67"/>
    </row>
    <row r="188" spans="3:19" x14ac:dyDescent="0.2">
      <c r="C188" s="67"/>
      <c r="E188" s="67"/>
      <c r="F188" s="67"/>
      <c r="G188" s="67"/>
      <c r="H188" s="68"/>
      <c r="I188" s="67"/>
      <c r="J188" s="67"/>
      <c r="K188" s="67"/>
      <c r="L188" s="67"/>
      <c r="M188" s="67"/>
      <c r="N188" s="68"/>
      <c r="O188" s="67"/>
      <c r="P188" s="67"/>
      <c r="Q188" s="67"/>
      <c r="R188" s="67"/>
      <c r="S188" s="67"/>
    </row>
    <row r="189" spans="3:19" x14ac:dyDescent="0.2">
      <c r="C189" s="67"/>
      <c r="E189" s="67"/>
      <c r="F189" s="67"/>
      <c r="G189" s="67"/>
      <c r="H189" s="68"/>
      <c r="I189" s="67"/>
      <c r="J189" s="67"/>
      <c r="K189" s="67"/>
      <c r="L189" s="67"/>
      <c r="M189" s="67"/>
      <c r="N189" s="68"/>
      <c r="O189" s="67"/>
      <c r="P189" s="67"/>
      <c r="Q189" s="67"/>
      <c r="R189" s="67"/>
      <c r="S189" s="67"/>
    </row>
    <row r="190" spans="3:19" x14ac:dyDescent="0.2">
      <c r="C190" s="67"/>
      <c r="E190" s="67"/>
      <c r="F190" s="67"/>
      <c r="G190" s="67"/>
      <c r="H190" s="68"/>
      <c r="I190" s="67"/>
      <c r="J190" s="67"/>
      <c r="K190" s="67"/>
      <c r="L190" s="67"/>
      <c r="M190" s="67"/>
      <c r="N190" s="68"/>
      <c r="O190" s="67"/>
      <c r="P190" s="67"/>
      <c r="Q190" s="67"/>
      <c r="R190" s="67"/>
      <c r="S190" s="67"/>
    </row>
    <row r="191" spans="3:19" x14ac:dyDescent="0.2">
      <c r="C191" s="67"/>
      <c r="E191" s="67"/>
      <c r="F191" s="67"/>
      <c r="G191" s="67"/>
      <c r="H191" s="68"/>
      <c r="I191" s="67"/>
      <c r="J191" s="67"/>
      <c r="K191" s="67"/>
      <c r="L191" s="67"/>
      <c r="M191" s="67"/>
      <c r="N191" s="68"/>
      <c r="O191" s="67"/>
      <c r="P191" s="67"/>
      <c r="Q191" s="67"/>
      <c r="R191" s="67"/>
      <c r="S191" s="67"/>
    </row>
    <row r="192" spans="3:19" x14ac:dyDescent="0.2">
      <c r="C192" s="67"/>
      <c r="E192" s="67"/>
      <c r="F192" s="67"/>
      <c r="G192" s="67"/>
      <c r="H192" s="68"/>
      <c r="I192" s="67"/>
      <c r="J192" s="67"/>
      <c r="K192" s="67"/>
      <c r="L192" s="67"/>
      <c r="M192" s="67"/>
      <c r="N192" s="68"/>
      <c r="O192" s="67"/>
      <c r="P192" s="67"/>
      <c r="Q192" s="67"/>
      <c r="R192" s="67"/>
      <c r="S192" s="67"/>
    </row>
    <row r="193" spans="3:19" x14ac:dyDescent="0.2">
      <c r="C193" s="67"/>
      <c r="E193" s="67"/>
      <c r="F193" s="67"/>
      <c r="G193" s="67"/>
      <c r="H193" s="68"/>
      <c r="I193" s="67"/>
      <c r="J193" s="67"/>
      <c r="K193" s="67"/>
      <c r="L193" s="67"/>
      <c r="M193" s="67"/>
      <c r="N193" s="68"/>
      <c r="O193" s="67"/>
      <c r="P193" s="67"/>
      <c r="Q193" s="67"/>
      <c r="R193" s="67"/>
      <c r="S193" s="67"/>
    </row>
    <row r="194" spans="3:19" x14ac:dyDescent="0.2">
      <c r="C194" s="67"/>
      <c r="E194" s="67"/>
      <c r="F194" s="67"/>
      <c r="G194" s="67"/>
      <c r="H194" s="68"/>
      <c r="I194" s="67"/>
      <c r="J194" s="67"/>
      <c r="K194" s="67"/>
      <c r="L194" s="67"/>
      <c r="M194" s="67"/>
      <c r="N194" s="68"/>
      <c r="O194" s="67"/>
      <c r="P194" s="67"/>
      <c r="Q194" s="67"/>
      <c r="R194" s="67"/>
      <c r="S194" s="67"/>
    </row>
    <row r="195" spans="3:19" x14ac:dyDescent="0.2">
      <c r="C195" s="67"/>
      <c r="E195" s="67"/>
      <c r="F195" s="67"/>
      <c r="G195" s="67"/>
      <c r="H195" s="68"/>
      <c r="I195" s="67"/>
      <c r="J195" s="67"/>
      <c r="K195" s="67"/>
      <c r="L195" s="67"/>
      <c r="M195" s="67"/>
      <c r="N195" s="68"/>
      <c r="O195" s="67"/>
      <c r="P195" s="67"/>
      <c r="Q195" s="67"/>
      <c r="R195" s="67"/>
      <c r="S195" s="67"/>
    </row>
    <row r="196" spans="3:19" x14ac:dyDescent="0.2">
      <c r="C196" s="67"/>
      <c r="E196" s="67"/>
      <c r="F196" s="67"/>
      <c r="G196" s="67"/>
      <c r="H196" s="68"/>
      <c r="I196" s="67"/>
      <c r="J196" s="67"/>
      <c r="K196" s="67"/>
      <c r="L196" s="67"/>
      <c r="M196" s="67"/>
      <c r="N196" s="68"/>
      <c r="O196" s="67"/>
      <c r="P196" s="67"/>
      <c r="Q196" s="67"/>
      <c r="R196" s="67"/>
      <c r="S196" s="67"/>
    </row>
    <row r="197" spans="3:19" x14ac:dyDescent="0.2">
      <c r="C197" s="67"/>
      <c r="E197" s="67"/>
      <c r="F197" s="67"/>
      <c r="G197" s="67"/>
      <c r="H197" s="68"/>
      <c r="I197" s="67"/>
      <c r="J197" s="67"/>
      <c r="K197" s="67"/>
      <c r="L197" s="67"/>
      <c r="M197" s="67"/>
      <c r="N197" s="68"/>
      <c r="O197" s="67"/>
      <c r="P197" s="67"/>
      <c r="Q197" s="67"/>
      <c r="R197" s="67"/>
      <c r="S197" s="67"/>
    </row>
    <row r="198" spans="3:19" x14ac:dyDescent="0.2">
      <c r="C198" s="67"/>
      <c r="E198" s="67"/>
      <c r="F198" s="67"/>
      <c r="G198" s="67"/>
      <c r="H198" s="68"/>
      <c r="I198" s="67"/>
      <c r="J198" s="67"/>
      <c r="K198" s="67"/>
      <c r="L198" s="67"/>
      <c r="M198" s="67"/>
      <c r="N198" s="68"/>
      <c r="O198" s="67"/>
      <c r="P198" s="67"/>
      <c r="Q198" s="67"/>
      <c r="R198" s="67"/>
      <c r="S198" s="67"/>
    </row>
    <row r="199" spans="3:19" x14ac:dyDescent="0.2">
      <c r="C199" s="67"/>
      <c r="E199" s="67"/>
      <c r="F199" s="67"/>
      <c r="G199" s="67"/>
      <c r="H199" s="68"/>
      <c r="I199" s="67"/>
      <c r="J199" s="67"/>
      <c r="K199" s="67"/>
      <c r="L199" s="67"/>
      <c r="M199" s="67"/>
      <c r="N199" s="68"/>
      <c r="O199" s="67"/>
      <c r="P199" s="67"/>
      <c r="Q199" s="67"/>
      <c r="R199" s="67"/>
      <c r="S199" s="67"/>
    </row>
    <row r="200" spans="3:19" x14ac:dyDescent="0.2">
      <c r="C200" s="67"/>
      <c r="E200" s="67"/>
      <c r="F200" s="67"/>
      <c r="G200" s="67"/>
      <c r="H200" s="68"/>
      <c r="I200" s="67"/>
      <c r="J200" s="67"/>
      <c r="K200" s="67"/>
      <c r="L200" s="67"/>
      <c r="M200" s="67"/>
      <c r="N200" s="68"/>
      <c r="O200" s="67"/>
      <c r="P200" s="67"/>
      <c r="Q200" s="67"/>
      <c r="R200" s="67"/>
      <c r="S200" s="67"/>
    </row>
    <row r="201" spans="3:19" x14ac:dyDescent="0.2">
      <c r="C201" s="67"/>
      <c r="E201" s="67"/>
      <c r="F201" s="67"/>
      <c r="G201" s="67"/>
      <c r="H201" s="68"/>
      <c r="I201" s="67"/>
      <c r="J201" s="67"/>
      <c r="K201" s="67"/>
      <c r="L201" s="67"/>
      <c r="M201" s="67"/>
      <c r="N201" s="68"/>
      <c r="O201" s="67"/>
      <c r="P201" s="67"/>
      <c r="Q201" s="67"/>
      <c r="R201" s="67"/>
      <c r="S201" s="67"/>
    </row>
    <row r="202" spans="3:19" x14ac:dyDescent="0.2">
      <c r="C202" s="67"/>
      <c r="E202" s="67"/>
      <c r="F202" s="67"/>
      <c r="G202" s="67"/>
      <c r="H202" s="68"/>
      <c r="I202" s="67"/>
      <c r="J202" s="67"/>
      <c r="K202" s="67"/>
      <c r="L202" s="67"/>
      <c r="M202" s="67"/>
      <c r="N202" s="68"/>
      <c r="O202" s="67"/>
      <c r="P202" s="67"/>
      <c r="Q202" s="67"/>
      <c r="R202" s="67"/>
      <c r="S202" s="67"/>
    </row>
    <row r="203" spans="3:19" x14ac:dyDescent="0.2">
      <c r="C203" s="67"/>
      <c r="E203" s="67"/>
      <c r="F203" s="67"/>
      <c r="G203" s="67"/>
      <c r="H203" s="68"/>
      <c r="I203" s="67"/>
      <c r="J203" s="67"/>
      <c r="K203" s="67"/>
      <c r="L203" s="67"/>
      <c r="M203" s="67"/>
      <c r="N203" s="68"/>
      <c r="O203" s="67"/>
      <c r="P203" s="67"/>
      <c r="Q203" s="67"/>
      <c r="R203" s="67"/>
      <c r="S203" s="67"/>
    </row>
    <row r="204" spans="3:19" x14ac:dyDescent="0.2">
      <c r="C204" s="67"/>
      <c r="E204" s="67"/>
      <c r="F204" s="67"/>
      <c r="G204" s="67"/>
      <c r="H204" s="68"/>
      <c r="I204" s="67"/>
      <c r="J204" s="67"/>
      <c r="K204" s="67"/>
      <c r="L204" s="67"/>
      <c r="M204" s="67"/>
      <c r="N204" s="68"/>
      <c r="O204" s="67"/>
      <c r="P204" s="67"/>
      <c r="Q204" s="67"/>
      <c r="R204" s="67"/>
      <c r="S204" s="67"/>
    </row>
    <row r="205" spans="3:19" x14ac:dyDescent="0.2">
      <c r="C205" s="67"/>
      <c r="E205" s="67"/>
      <c r="F205" s="67"/>
      <c r="G205" s="67"/>
      <c r="H205" s="68"/>
      <c r="I205" s="67"/>
      <c r="J205" s="67"/>
      <c r="K205" s="67"/>
      <c r="L205" s="67"/>
      <c r="M205" s="67"/>
      <c r="N205" s="68"/>
      <c r="O205" s="67"/>
      <c r="P205" s="67"/>
      <c r="Q205" s="67"/>
      <c r="R205" s="67"/>
      <c r="S205" s="67"/>
    </row>
    <row r="206" spans="3:19" x14ac:dyDescent="0.2">
      <c r="C206" s="67"/>
      <c r="E206" s="67"/>
      <c r="F206" s="67"/>
      <c r="G206" s="67"/>
      <c r="H206" s="68"/>
      <c r="I206" s="67"/>
      <c r="J206" s="67"/>
      <c r="K206" s="67"/>
      <c r="L206" s="67"/>
      <c r="M206" s="67"/>
      <c r="N206" s="68"/>
      <c r="O206" s="67"/>
      <c r="P206" s="67"/>
      <c r="Q206" s="67"/>
      <c r="R206" s="67"/>
      <c r="S206" s="67"/>
    </row>
    <row r="207" spans="3:19" x14ac:dyDescent="0.2">
      <c r="C207" s="67"/>
      <c r="E207" s="67"/>
      <c r="F207" s="67"/>
      <c r="G207" s="67"/>
      <c r="H207" s="68"/>
      <c r="I207" s="67"/>
      <c r="J207" s="67"/>
      <c r="K207" s="67"/>
      <c r="L207" s="67"/>
      <c r="M207" s="67"/>
      <c r="N207" s="68"/>
      <c r="O207" s="67"/>
      <c r="P207" s="67"/>
      <c r="Q207" s="67"/>
      <c r="R207" s="67"/>
      <c r="S207" s="67"/>
    </row>
    <row r="208" spans="3:19" x14ac:dyDescent="0.2">
      <c r="C208" s="67"/>
      <c r="E208" s="67"/>
      <c r="F208" s="67"/>
      <c r="G208" s="67"/>
      <c r="H208" s="68"/>
      <c r="I208" s="67"/>
      <c r="J208" s="67"/>
      <c r="K208" s="67"/>
      <c r="L208" s="67"/>
      <c r="M208" s="67"/>
      <c r="N208" s="68"/>
      <c r="O208" s="67"/>
      <c r="P208" s="67"/>
      <c r="Q208" s="67"/>
      <c r="R208" s="67"/>
      <c r="S208" s="67"/>
    </row>
    <row r="209" spans="3:19" x14ac:dyDescent="0.2">
      <c r="C209" s="67"/>
      <c r="E209" s="67"/>
      <c r="F209" s="67"/>
      <c r="G209" s="67"/>
      <c r="H209" s="68"/>
      <c r="I209" s="67"/>
      <c r="J209" s="67"/>
      <c r="K209" s="67"/>
      <c r="L209" s="67"/>
      <c r="M209" s="67"/>
      <c r="N209" s="68"/>
      <c r="O209" s="67"/>
      <c r="P209" s="67"/>
      <c r="Q209" s="67"/>
      <c r="R209" s="67"/>
      <c r="S209" s="67"/>
    </row>
    <row r="210" spans="3:19" x14ac:dyDescent="0.2">
      <c r="C210" s="67"/>
      <c r="E210" s="67"/>
      <c r="F210" s="67"/>
      <c r="G210" s="67"/>
      <c r="H210" s="68"/>
      <c r="I210" s="67"/>
      <c r="J210" s="67"/>
      <c r="K210" s="67"/>
      <c r="L210" s="67"/>
      <c r="M210" s="67"/>
      <c r="N210" s="68"/>
      <c r="O210" s="67"/>
      <c r="P210" s="67"/>
      <c r="Q210" s="67"/>
      <c r="R210" s="67"/>
      <c r="S210" s="67"/>
    </row>
    <row r="211" spans="3:19" x14ac:dyDescent="0.2">
      <c r="C211" s="67"/>
      <c r="E211" s="67"/>
      <c r="F211" s="67"/>
      <c r="G211" s="67"/>
      <c r="H211" s="68"/>
      <c r="I211" s="67"/>
      <c r="J211" s="67"/>
      <c r="K211" s="67"/>
      <c r="L211" s="67"/>
      <c r="M211" s="67"/>
      <c r="N211" s="68"/>
      <c r="O211" s="67"/>
      <c r="P211" s="67"/>
      <c r="Q211" s="67"/>
      <c r="R211" s="67"/>
      <c r="S211" s="67"/>
    </row>
    <row r="212" spans="3:19" x14ac:dyDescent="0.2">
      <c r="C212" s="67"/>
      <c r="E212" s="67"/>
      <c r="F212" s="67"/>
      <c r="G212" s="67"/>
      <c r="H212" s="68"/>
      <c r="I212" s="67"/>
      <c r="J212" s="67"/>
      <c r="K212" s="67"/>
      <c r="L212" s="67"/>
      <c r="M212" s="67"/>
      <c r="N212" s="68"/>
      <c r="O212" s="67"/>
      <c r="P212" s="67"/>
      <c r="Q212" s="67"/>
      <c r="R212" s="67"/>
      <c r="S212" s="67"/>
    </row>
    <row r="213" spans="3:19" x14ac:dyDescent="0.2">
      <c r="C213" s="67"/>
      <c r="E213" s="67"/>
      <c r="F213" s="67"/>
      <c r="G213" s="67"/>
      <c r="H213" s="68"/>
      <c r="I213" s="67"/>
      <c r="J213" s="67"/>
      <c r="K213" s="67"/>
      <c r="L213" s="67"/>
      <c r="M213" s="67"/>
      <c r="N213" s="68"/>
      <c r="O213" s="67"/>
      <c r="P213" s="67"/>
      <c r="Q213" s="67"/>
      <c r="R213" s="67"/>
      <c r="S213" s="67"/>
    </row>
    <row r="214" spans="3:19" x14ac:dyDescent="0.2">
      <c r="C214" s="67"/>
      <c r="E214" s="67"/>
      <c r="F214" s="67"/>
      <c r="G214" s="67"/>
      <c r="H214" s="68"/>
      <c r="I214" s="67"/>
      <c r="J214" s="67"/>
      <c r="K214" s="67"/>
      <c r="L214" s="67"/>
      <c r="M214" s="67"/>
      <c r="N214" s="68"/>
      <c r="O214" s="67"/>
      <c r="P214" s="67"/>
      <c r="Q214" s="67"/>
      <c r="R214" s="67"/>
      <c r="S214" s="67"/>
    </row>
    <row r="215" spans="3:19" x14ac:dyDescent="0.2">
      <c r="C215" s="67"/>
      <c r="E215" s="67"/>
      <c r="F215" s="67"/>
      <c r="G215" s="67"/>
      <c r="H215" s="68"/>
      <c r="I215" s="67"/>
      <c r="J215" s="67"/>
      <c r="K215" s="67"/>
      <c r="L215" s="67"/>
      <c r="M215" s="67"/>
      <c r="N215" s="68"/>
      <c r="O215" s="67"/>
      <c r="P215" s="67"/>
      <c r="Q215" s="67"/>
      <c r="R215" s="67"/>
      <c r="S215" s="67"/>
    </row>
    <row r="216" spans="3:19" x14ac:dyDescent="0.2">
      <c r="C216" s="67"/>
      <c r="E216" s="67"/>
      <c r="F216" s="67"/>
      <c r="G216" s="67"/>
      <c r="H216" s="68"/>
      <c r="I216" s="67"/>
      <c r="J216" s="67"/>
      <c r="K216" s="67"/>
      <c r="L216" s="67"/>
      <c r="M216" s="67"/>
      <c r="N216" s="68"/>
      <c r="O216" s="67"/>
      <c r="P216" s="67"/>
      <c r="Q216" s="67"/>
      <c r="R216" s="67"/>
      <c r="S216" s="67"/>
    </row>
    <row r="217" spans="3:19" x14ac:dyDescent="0.2">
      <c r="C217" s="67"/>
      <c r="E217" s="67"/>
      <c r="F217" s="67"/>
      <c r="G217" s="67"/>
      <c r="H217" s="68"/>
      <c r="I217" s="67"/>
      <c r="J217" s="67"/>
      <c r="K217" s="67"/>
      <c r="L217" s="67"/>
      <c r="M217" s="67"/>
      <c r="N217" s="68"/>
      <c r="O217" s="67"/>
      <c r="P217" s="67"/>
      <c r="Q217" s="67"/>
      <c r="R217" s="67"/>
      <c r="S217" s="67"/>
    </row>
    <row r="218" spans="3:19" x14ac:dyDescent="0.2">
      <c r="C218" s="67"/>
      <c r="E218" s="67"/>
      <c r="F218" s="67"/>
      <c r="G218" s="67"/>
      <c r="H218" s="68"/>
      <c r="I218" s="67"/>
      <c r="J218" s="67"/>
      <c r="K218" s="67"/>
      <c r="L218" s="67"/>
      <c r="M218" s="67"/>
      <c r="N218" s="68"/>
      <c r="O218" s="67"/>
      <c r="P218" s="67"/>
      <c r="Q218" s="67"/>
      <c r="R218" s="67"/>
      <c r="S218" s="67"/>
    </row>
    <row r="219" spans="3:19" x14ac:dyDescent="0.2">
      <c r="C219" s="67"/>
      <c r="E219" s="67"/>
      <c r="F219" s="67"/>
      <c r="G219" s="67"/>
      <c r="H219" s="68"/>
      <c r="I219" s="67"/>
      <c r="J219" s="67"/>
      <c r="K219" s="67"/>
      <c r="L219" s="67"/>
      <c r="M219" s="67"/>
      <c r="N219" s="68"/>
      <c r="O219" s="67"/>
      <c r="P219" s="67"/>
      <c r="Q219" s="67"/>
      <c r="R219" s="67"/>
      <c r="S219" s="67"/>
    </row>
    <row r="220" spans="3:19" x14ac:dyDescent="0.2">
      <c r="C220" s="67"/>
      <c r="E220" s="67"/>
      <c r="F220" s="67"/>
      <c r="G220" s="67"/>
      <c r="H220" s="68"/>
      <c r="I220" s="67"/>
      <c r="J220" s="67"/>
      <c r="K220" s="67"/>
      <c r="L220" s="67"/>
      <c r="M220" s="67"/>
      <c r="N220" s="68"/>
      <c r="O220" s="67"/>
      <c r="P220" s="67"/>
      <c r="Q220" s="67"/>
      <c r="R220" s="67"/>
      <c r="S220" s="67"/>
    </row>
    <row r="221" spans="3:19" x14ac:dyDescent="0.2">
      <c r="C221" s="67"/>
      <c r="E221" s="67"/>
      <c r="F221" s="67"/>
      <c r="G221" s="67"/>
      <c r="H221" s="68"/>
      <c r="I221" s="67"/>
      <c r="J221" s="67"/>
      <c r="K221" s="67"/>
      <c r="L221" s="67"/>
      <c r="M221" s="67"/>
      <c r="N221" s="68"/>
      <c r="O221" s="67"/>
      <c r="P221" s="67"/>
      <c r="Q221" s="67"/>
      <c r="R221" s="67"/>
      <c r="S221" s="67"/>
    </row>
    <row r="222" spans="3:19" x14ac:dyDescent="0.2">
      <c r="C222" s="67"/>
      <c r="E222" s="67"/>
      <c r="F222" s="67"/>
      <c r="G222" s="67"/>
      <c r="H222" s="68"/>
      <c r="I222" s="67"/>
      <c r="J222" s="67"/>
      <c r="K222" s="67"/>
      <c r="L222" s="67"/>
      <c r="M222" s="67"/>
      <c r="N222" s="68"/>
      <c r="O222" s="67"/>
      <c r="P222" s="67"/>
      <c r="Q222" s="67"/>
      <c r="R222" s="67"/>
      <c r="S222" s="67"/>
    </row>
    <row r="223" spans="3:19" x14ac:dyDescent="0.2">
      <c r="C223" s="67"/>
      <c r="E223" s="67"/>
      <c r="F223" s="67"/>
      <c r="G223" s="67"/>
      <c r="H223" s="68"/>
      <c r="I223" s="67"/>
      <c r="J223" s="67"/>
      <c r="K223" s="67"/>
      <c r="L223" s="67"/>
      <c r="M223" s="67"/>
      <c r="N223" s="68"/>
      <c r="O223" s="67"/>
      <c r="P223" s="67"/>
      <c r="Q223" s="67"/>
      <c r="R223" s="67"/>
      <c r="S223" s="67"/>
    </row>
    <row r="224" spans="3:19" x14ac:dyDescent="0.2">
      <c r="C224" s="67"/>
      <c r="E224" s="67"/>
      <c r="F224" s="67"/>
      <c r="G224" s="67"/>
      <c r="H224" s="68"/>
      <c r="I224" s="67"/>
      <c r="J224" s="67"/>
      <c r="K224" s="67"/>
      <c r="L224" s="67"/>
      <c r="M224" s="67"/>
      <c r="N224" s="68"/>
      <c r="O224" s="67"/>
      <c r="P224" s="67"/>
      <c r="Q224" s="67"/>
      <c r="R224" s="67"/>
      <c r="S224" s="67"/>
    </row>
    <row r="225" spans="3:19" x14ac:dyDescent="0.2">
      <c r="C225" s="67"/>
      <c r="E225" s="67"/>
      <c r="F225" s="67"/>
      <c r="G225" s="67"/>
      <c r="H225" s="68"/>
      <c r="I225" s="67"/>
      <c r="J225" s="67"/>
      <c r="K225" s="67"/>
      <c r="L225" s="67"/>
      <c r="M225" s="67"/>
      <c r="N225" s="68"/>
      <c r="O225" s="67"/>
      <c r="P225" s="67"/>
      <c r="Q225" s="67"/>
      <c r="R225" s="67"/>
      <c r="S225" s="67"/>
    </row>
    <row r="226" spans="3:19" x14ac:dyDescent="0.2">
      <c r="C226" s="67"/>
      <c r="E226" s="67"/>
      <c r="F226" s="67"/>
      <c r="G226" s="67"/>
      <c r="H226" s="68"/>
      <c r="I226" s="67"/>
      <c r="J226" s="67"/>
      <c r="K226" s="67"/>
      <c r="L226" s="67"/>
      <c r="M226" s="67"/>
      <c r="N226" s="68"/>
      <c r="O226" s="67"/>
      <c r="P226" s="67"/>
      <c r="Q226" s="67"/>
      <c r="R226" s="67"/>
      <c r="S226" s="67"/>
    </row>
    <row r="227" spans="3:19" x14ac:dyDescent="0.2">
      <c r="C227" s="67"/>
      <c r="E227" s="67"/>
      <c r="F227" s="67"/>
      <c r="G227" s="67"/>
      <c r="H227" s="68"/>
      <c r="I227" s="67"/>
      <c r="J227" s="67"/>
      <c r="K227" s="67"/>
      <c r="L227" s="67"/>
      <c r="M227" s="67"/>
      <c r="N227" s="68"/>
      <c r="O227" s="67"/>
      <c r="P227" s="67"/>
      <c r="Q227" s="67"/>
      <c r="R227" s="67"/>
      <c r="S227" s="67"/>
    </row>
    <row r="228" spans="3:19" x14ac:dyDescent="0.2">
      <c r="C228" s="67"/>
      <c r="E228" s="67"/>
      <c r="F228" s="67"/>
      <c r="G228" s="67"/>
      <c r="H228" s="68"/>
      <c r="I228" s="67"/>
      <c r="J228" s="67"/>
      <c r="K228" s="67"/>
      <c r="L228" s="67"/>
      <c r="M228" s="67"/>
      <c r="N228" s="68"/>
      <c r="O228" s="67"/>
      <c r="P228" s="67"/>
      <c r="Q228" s="67"/>
      <c r="R228" s="67"/>
      <c r="S228" s="67"/>
    </row>
    <row r="229" spans="3:19" x14ac:dyDescent="0.2">
      <c r="C229" s="67"/>
      <c r="E229" s="67"/>
      <c r="F229" s="67"/>
      <c r="G229" s="67"/>
      <c r="H229" s="68"/>
      <c r="I229" s="67"/>
      <c r="J229" s="67"/>
      <c r="K229" s="67"/>
      <c r="L229" s="67"/>
      <c r="M229" s="67"/>
      <c r="N229" s="68"/>
      <c r="O229" s="67"/>
      <c r="P229" s="67"/>
      <c r="Q229" s="67"/>
      <c r="R229" s="67"/>
      <c r="S229" s="67"/>
    </row>
    <row r="230" spans="3:19" x14ac:dyDescent="0.2">
      <c r="C230" s="67"/>
      <c r="E230" s="67"/>
      <c r="F230" s="67"/>
      <c r="G230" s="67"/>
      <c r="H230" s="68"/>
      <c r="I230" s="67"/>
      <c r="J230" s="67"/>
      <c r="K230" s="67"/>
      <c r="L230" s="67"/>
      <c r="M230" s="67"/>
      <c r="N230" s="68"/>
      <c r="O230" s="67"/>
      <c r="P230" s="67"/>
      <c r="Q230" s="67"/>
      <c r="R230" s="67"/>
      <c r="S230" s="67"/>
    </row>
    <row r="231" spans="3:19" x14ac:dyDescent="0.2">
      <c r="C231" s="67"/>
      <c r="E231" s="67"/>
      <c r="F231" s="67"/>
      <c r="G231" s="67"/>
      <c r="H231" s="68"/>
      <c r="I231" s="67"/>
      <c r="J231" s="67"/>
      <c r="K231" s="67"/>
      <c r="L231" s="67"/>
      <c r="M231" s="67"/>
      <c r="N231" s="68"/>
      <c r="O231" s="67"/>
      <c r="P231" s="67"/>
      <c r="Q231" s="67"/>
      <c r="R231" s="67"/>
      <c r="S231" s="67"/>
    </row>
    <row r="232" spans="3:19" x14ac:dyDescent="0.2">
      <c r="C232" s="67"/>
      <c r="E232" s="67"/>
      <c r="F232" s="67"/>
      <c r="G232" s="67"/>
      <c r="H232" s="68"/>
      <c r="I232" s="67"/>
      <c r="J232" s="67"/>
      <c r="K232" s="67"/>
      <c r="L232" s="67"/>
      <c r="M232" s="67"/>
      <c r="N232" s="68"/>
      <c r="O232" s="67"/>
      <c r="P232" s="67"/>
      <c r="Q232" s="67"/>
      <c r="R232" s="67"/>
      <c r="S232" s="67"/>
    </row>
    <row r="233" spans="3:19" x14ac:dyDescent="0.2">
      <c r="C233" s="67"/>
      <c r="E233" s="67"/>
      <c r="F233" s="67"/>
      <c r="G233" s="67"/>
      <c r="H233" s="68"/>
      <c r="I233" s="67"/>
      <c r="J233" s="67"/>
      <c r="K233" s="67"/>
      <c r="L233" s="67"/>
      <c r="M233" s="67"/>
      <c r="N233" s="68"/>
      <c r="O233" s="67"/>
      <c r="P233" s="67"/>
      <c r="Q233" s="67"/>
      <c r="R233" s="67"/>
      <c r="S233" s="67"/>
    </row>
    <row r="234" spans="3:19" x14ac:dyDescent="0.2">
      <c r="C234" s="67"/>
      <c r="E234" s="67"/>
      <c r="F234" s="67"/>
      <c r="G234" s="67"/>
      <c r="H234" s="68"/>
      <c r="I234" s="67"/>
      <c r="J234" s="67"/>
      <c r="K234" s="67"/>
      <c r="L234" s="67"/>
      <c r="M234" s="67"/>
      <c r="N234" s="68"/>
      <c r="O234" s="67"/>
      <c r="P234" s="67"/>
      <c r="Q234" s="67"/>
      <c r="R234" s="67"/>
      <c r="S234" s="67"/>
    </row>
    <row r="235" spans="3:19" x14ac:dyDescent="0.2">
      <c r="C235" s="67"/>
      <c r="E235" s="67"/>
      <c r="F235" s="67"/>
      <c r="G235" s="67"/>
      <c r="H235" s="68"/>
      <c r="I235" s="67"/>
      <c r="J235" s="67"/>
      <c r="K235" s="67"/>
      <c r="L235" s="67"/>
      <c r="M235" s="67"/>
      <c r="N235" s="68"/>
      <c r="O235" s="67"/>
      <c r="P235" s="67"/>
      <c r="Q235" s="67"/>
      <c r="R235" s="67"/>
      <c r="S235" s="67"/>
    </row>
    <row r="236" spans="3:19" x14ac:dyDescent="0.2">
      <c r="C236" s="67"/>
      <c r="E236" s="67"/>
      <c r="F236" s="67"/>
      <c r="G236" s="67"/>
      <c r="H236" s="68"/>
      <c r="I236" s="67"/>
      <c r="J236" s="67"/>
      <c r="K236" s="67"/>
      <c r="L236" s="67"/>
      <c r="M236" s="67"/>
      <c r="N236" s="68"/>
      <c r="O236" s="67"/>
      <c r="P236" s="67"/>
      <c r="Q236" s="67"/>
      <c r="R236" s="67"/>
      <c r="S236" s="67"/>
    </row>
    <row r="237" spans="3:19" x14ac:dyDescent="0.2">
      <c r="C237" s="67"/>
      <c r="E237" s="67"/>
      <c r="F237" s="67"/>
      <c r="G237" s="67"/>
      <c r="H237" s="68"/>
      <c r="I237" s="67"/>
      <c r="J237" s="67"/>
      <c r="K237" s="67"/>
      <c r="L237" s="67"/>
      <c r="M237" s="67"/>
      <c r="N237" s="68"/>
      <c r="O237" s="67"/>
      <c r="P237" s="67"/>
      <c r="Q237" s="67"/>
      <c r="R237" s="67"/>
      <c r="S237" s="67"/>
    </row>
    <row r="238" spans="3:19" x14ac:dyDescent="0.2">
      <c r="C238" s="67"/>
      <c r="E238" s="67"/>
      <c r="F238" s="67"/>
      <c r="G238" s="67"/>
      <c r="H238" s="68"/>
      <c r="I238" s="67"/>
      <c r="J238" s="67"/>
      <c r="K238" s="67"/>
      <c r="L238" s="67"/>
      <c r="M238" s="67"/>
      <c r="N238" s="68"/>
      <c r="O238" s="67"/>
      <c r="P238" s="67"/>
      <c r="Q238" s="67"/>
      <c r="R238" s="67"/>
      <c r="S238" s="67"/>
    </row>
    <row r="239" spans="3:19" x14ac:dyDescent="0.2">
      <c r="C239" s="67"/>
      <c r="E239" s="67"/>
      <c r="F239" s="67"/>
      <c r="G239" s="67"/>
      <c r="H239" s="68"/>
      <c r="I239" s="67"/>
      <c r="J239" s="67"/>
      <c r="K239" s="67"/>
      <c r="L239" s="67"/>
      <c r="M239" s="67"/>
      <c r="N239" s="68"/>
      <c r="O239" s="67"/>
      <c r="P239" s="67"/>
      <c r="Q239" s="67"/>
      <c r="R239" s="67"/>
      <c r="S239" s="67"/>
    </row>
    <row r="240" spans="3:19" x14ac:dyDescent="0.2">
      <c r="C240" s="67"/>
      <c r="E240" s="67"/>
      <c r="F240" s="67"/>
      <c r="G240" s="67"/>
      <c r="H240" s="68"/>
      <c r="I240" s="67"/>
      <c r="J240" s="67"/>
      <c r="K240" s="67"/>
      <c r="L240" s="67"/>
      <c r="M240" s="67"/>
      <c r="N240" s="68"/>
      <c r="O240" s="67"/>
      <c r="P240" s="67"/>
      <c r="Q240" s="67"/>
      <c r="R240" s="67"/>
      <c r="S240" s="67"/>
    </row>
    <row r="241" spans="3:19" x14ac:dyDescent="0.2">
      <c r="C241" s="67"/>
      <c r="E241" s="67"/>
      <c r="F241" s="67"/>
      <c r="G241" s="67"/>
      <c r="H241" s="68"/>
      <c r="I241" s="67"/>
      <c r="J241" s="67"/>
      <c r="K241" s="67"/>
      <c r="L241" s="67"/>
      <c r="M241" s="67"/>
      <c r="N241" s="68"/>
      <c r="O241" s="67"/>
      <c r="P241" s="67"/>
      <c r="Q241" s="67"/>
      <c r="R241" s="67"/>
      <c r="S241" s="67"/>
    </row>
    <row r="242" spans="3:19" x14ac:dyDescent="0.2">
      <c r="C242" s="67"/>
      <c r="E242" s="67"/>
      <c r="F242" s="67"/>
      <c r="G242" s="67"/>
      <c r="H242" s="68"/>
      <c r="I242" s="67"/>
      <c r="J242" s="67"/>
      <c r="K242" s="67"/>
      <c r="L242" s="67"/>
      <c r="M242" s="67"/>
      <c r="N242" s="68"/>
      <c r="O242" s="67"/>
      <c r="P242" s="67"/>
      <c r="Q242" s="67"/>
      <c r="R242" s="67"/>
      <c r="S242" s="67"/>
    </row>
    <row r="243" spans="3:19" x14ac:dyDescent="0.2">
      <c r="C243" s="67"/>
      <c r="E243" s="67"/>
      <c r="F243" s="67"/>
      <c r="G243" s="67"/>
      <c r="H243" s="68"/>
      <c r="I243" s="67"/>
      <c r="J243" s="67"/>
      <c r="K243" s="67"/>
      <c r="L243" s="67"/>
      <c r="M243" s="67"/>
      <c r="N243" s="68"/>
      <c r="O243" s="67"/>
      <c r="P243" s="67"/>
      <c r="Q243" s="67"/>
      <c r="R243" s="67"/>
      <c r="S243" s="67"/>
    </row>
    <row r="244" spans="3:19" x14ac:dyDescent="0.2">
      <c r="C244" s="67"/>
      <c r="E244" s="67"/>
      <c r="F244" s="67"/>
      <c r="G244" s="67"/>
      <c r="H244" s="68"/>
      <c r="I244" s="67"/>
      <c r="J244" s="67"/>
      <c r="K244" s="67"/>
      <c r="L244" s="67"/>
      <c r="M244" s="67"/>
      <c r="N244" s="68"/>
      <c r="O244" s="67"/>
      <c r="P244" s="67"/>
      <c r="Q244" s="67"/>
      <c r="R244" s="67"/>
      <c r="S244" s="67"/>
    </row>
    <row r="245" spans="3:19" x14ac:dyDescent="0.2">
      <c r="C245" s="67"/>
      <c r="E245" s="67"/>
      <c r="F245" s="67"/>
      <c r="G245" s="67"/>
      <c r="H245" s="68"/>
      <c r="I245" s="67"/>
      <c r="J245" s="67"/>
      <c r="K245" s="67"/>
      <c r="L245" s="67"/>
      <c r="M245" s="67"/>
      <c r="N245" s="68"/>
      <c r="O245" s="67"/>
      <c r="P245" s="67"/>
      <c r="Q245" s="67"/>
      <c r="R245" s="67"/>
      <c r="S245" s="67"/>
    </row>
    <row r="246" spans="3:19" x14ac:dyDescent="0.2">
      <c r="C246" s="67"/>
      <c r="E246" s="67"/>
      <c r="F246" s="67"/>
      <c r="G246" s="67"/>
      <c r="H246" s="68"/>
      <c r="I246" s="67"/>
      <c r="J246" s="67"/>
      <c r="K246" s="67"/>
      <c r="L246" s="67"/>
      <c r="M246" s="67"/>
      <c r="N246" s="68"/>
      <c r="O246" s="67"/>
      <c r="P246" s="67"/>
      <c r="Q246" s="67"/>
      <c r="R246" s="67"/>
      <c r="S246" s="67"/>
    </row>
    <row r="247" spans="3:19" x14ac:dyDescent="0.2">
      <c r="C247" s="67"/>
      <c r="E247" s="67"/>
      <c r="F247" s="67"/>
      <c r="G247" s="67"/>
      <c r="H247" s="68"/>
      <c r="I247" s="67"/>
      <c r="J247" s="67"/>
      <c r="K247" s="67"/>
      <c r="L247" s="67"/>
      <c r="M247" s="67"/>
      <c r="N247" s="68"/>
      <c r="O247" s="67"/>
      <c r="P247" s="67"/>
      <c r="Q247" s="67"/>
      <c r="R247" s="67"/>
      <c r="S247" s="67"/>
    </row>
    <row r="248" spans="3:19" x14ac:dyDescent="0.2">
      <c r="C248" s="67"/>
      <c r="E248" s="67"/>
      <c r="F248" s="67"/>
      <c r="G248" s="67"/>
      <c r="H248" s="68"/>
      <c r="I248" s="67"/>
      <c r="J248" s="67"/>
      <c r="K248" s="67"/>
      <c r="L248" s="67"/>
      <c r="M248" s="67"/>
      <c r="N248" s="68"/>
      <c r="O248" s="67"/>
      <c r="P248" s="67"/>
      <c r="Q248" s="67"/>
      <c r="R248" s="67"/>
      <c r="S248" s="67"/>
    </row>
    <row r="249" spans="3:19" x14ac:dyDescent="0.2">
      <c r="C249" s="67"/>
      <c r="E249" s="67"/>
      <c r="F249" s="67"/>
      <c r="G249" s="67"/>
      <c r="H249" s="68"/>
      <c r="I249" s="67"/>
      <c r="J249" s="67"/>
      <c r="K249" s="67"/>
      <c r="L249" s="67"/>
      <c r="M249" s="67"/>
      <c r="N249" s="68"/>
      <c r="O249" s="67"/>
      <c r="P249" s="67"/>
      <c r="Q249" s="67"/>
      <c r="R249" s="67"/>
      <c r="S249" s="67"/>
    </row>
    <row r="250" spans="3:19" x14ac:dyDescent="0.2">
      <c r="C250" s="67"/>
      <c r="E250" s="67"/>
      <c r="F250" s="67"/>
      <c r="G250" s="67"/>
      <c r="H250" s="68"/>
      <c r="I250" s="67"/>
      <c r="J250" s="67"/>
      <c r="K250" s="67"/>
      <c r="L250" s="67"/>
      <c r="M250" s="67"/>
      <c r="N250" s="68"/>
      <c r="O250" s="67"/>
      <c r="P250" s="67"/>
      <c r="Q250" s="67"/>
      <c r="R250" s="67"/>
      <c r="S250" s="67"/>
    </row>
    <row r="251" spans="3:19" x14ac:dyDescent="0.2">
      <c r="C251" s="67"/>
      <c r="E251" s="67"/>
      <c r="F251" s="67"/>
      <c r="G251" s="67"/>
      <c r="H251" s="68"/>
      <c r="I251" s="67"/>
      <c r="J251" s="67"/>
      <c r="K251" s="67"/>
      <c r="L251" s="67"/>
      <c r="M251" s="67"/>
      <c r="N251" s="68"/>
      <c r="O251" s="67"/>
      <c r="P251" s="67"/>
      <c r="Q251" s="67"/>
      <c r="R251" s="67"/>
      <c r="S251" s="67"/>
    </row>
  </sheetData>
  <sortState xmlns:xlrd2="http://schemas.microsoft.com/office/spreadsheetml/2017/richdata2" ref="A3:S251">
    <sortCondition ref="B3:B251"/>
    <sortCondition ref="C3:C251"/>
  </sortState>
  <mergeCells count="12">
    <mergeCell ref="D3:W3"/>
    <mergeCell ref="X3:AQ3"/>
    <mergeCell ref="AR3:BK3"/>
    <mergeCell ref="AM4:AQ4"/>
    <mergeCell ref="AW4:BA4"/>
    <mergeCell ref="BB4:BF4"/>
    <mergeCell ref="BG4:BK4"/>
    <mergeCell ref="I4:M4"/>
    <mergeCell ref="N4:R4"/>
    <mergeCell ref="S4:W4"/>
    <mergeCell ref="AC4:AG4"/>
    <mergeCell ref="AH4:A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7"/>
  <sheetViews>
    <sheetView topLeftCell="C1" workbookViewId="0">
      <selection activeCell="N123" sqref="N123"/>
    </sheetView>
  </sheetViews>
  <sheetFormatPr baseColWidth="10" defaultColWidth="8.83203125" defaultRowHeight="15" x14ac:dyDescent="0.2"/>
  <cols>
    <col min="1" max="2" width="11.5" style="30" bestFit="1" customWidth="1"/>
    <col min="3" max="3" width="15.1640625" style="30" bestFit="1" customWidth="1"/>
    <col min="4" max="4" width="11.5" style="30" bestFit="1" customWidth="1"/>
    <col min="5" max="5" width="11.5" style="30" customWidth="1"/>
    <col min="6" max="6" width="14.1640625" style="30" bestFit="1" customWidth="1"/>
    <col min="7" max="7" width="78.83203125" style="30" bestFit="1" customWidth="1"/>
    <col min="8" max="8" width="11.83203125" style="30" bestFit="1" customWidth="1"/>
    <col min="9" max="9" width="14.83203125" style="30" bestFit="1" customWidth="1"/>
    <col min="10" max="10" width="12.1640625" style="30" bestFit="1" customWidth="1"/>
    <col min="11" max="11" width="15.5" style="30" bestFit="1" customWidth="1"/>
    <col min="12" max="12" width="11.83203125" style="30" bestFit="1" customWidth="1"/>
    <col min="13" max="13" width="15.5" style="30" bestFit="1" customWidth="1"/>
    <col min="14" max="14" width="35.1640625" style="30" bestFit="1" customWidth="1"/>
    <col min="15" max="16384" width="8.83203125" style="30"/>
  </cols>
  <sheetData>
    <row r="1" spans="1:15" s="3" customFormat="1" x14ac:dyDescent="0.2">
      <c r="A1" s="3" t="s">
        <v>9372</v>
      </c>
    </row>
    <row r="3" spans="1:15" s="3" customFormat="1" x14ac:dyDescent="0.2">
      <c r="A3" s="3" t="s">
        <v>32</v>
      </c>
      <c r="B3" s="3" t="s">
        <v>33</v>
      </c>
      <c r="C3" s="7" t="s">
        <v>1331</v>
      </c>
      <c r="D3" s="3" t="s">
        <v>1332</v>
      </c>
      <c r="E3" s="12" t="s">
        <v>10074</v>
      </c>
      <c r="F3" s="3" t="s">
        <v>1333</v>
      </c>
      <c r="G3" s="3" t="s">
        <v>1334</v>
      </c>
      <c r="H3" s="3" t="s">
        <v>1335</v>
      </c>
      <c r="I3" s="3" t="s">
        <v>1336</v>
      </c>
      <c r="J3" s="3" t="s">
        <v>1337</v>
      </c>
      <c r="K3" s="3" t="s">
        <v>1338</v>
      </c>
      <c r="L3" s="3" t="s">
        <v>1339</v>
      </c>
      <c r="M3" s="3" t="s">
        <v>1340</v>
      </c>
      <c r="N3" s="3" t="s">
        <v>1341</v>
      </c>
      <c r="O3" s="3" t="s">
        <v>1342</v>
      </c>
    </row>
    <row r="4" spans="1:15" x14ac:dyDescent="0.2">
      <c r="A4" s="111" t="s">
        <v>1140</v>
      </c>
      <c r="B4" s="111" t="s">
        <v>51</v>
      </c>
      <c r="C4" s="112" t="s">
        <v>1163</v>
      </c>
      <c r="D4" s="111" t="s">
        <v>1343</v>
      </c>
      <c r="E4" s="30" t="b">
        <f>C4=D4</f>
        <v>0</v>
      </c>
      <c r="F4" s="111" t="s">
        <v>1344</v>
      </c>
      <c r="G4" s="111" t="s">
        <v>1345</v>
      </c>
      <c r="H4" s="111">
        <v>36778051</v>
      </c>
      <c r="I4" s="111" t="s">
        <v>1346</v>
      </c>
      <c r="J4" s="113">
        <v>2.16779431664411E-3</v>
      </c>
      <c r="K4" s="113">
        <v>1</v>
      </c>
      <c r="L4" s="111" t="s">
        <v>1347</v>
      </c>
      <c r="M4" s="113">
        <v>6.9274000000000002E-2</v>
      </c>
      <c r="N4" s="111" t="s">
        <v>1348</v>
      </c>
      <c r="O4" s="115">
        <v>3E-9</v>
      </c>
    </row>
    <row r="5" spans="1:15" x14ac:dyDescent="0.2">
      <c r="A5" s="30" t="s">
        <v>50</v>
      </c>
      <c r="B5" s="30" t="s">
        <v>446</v>
      </c>
      <c r="C5" s="31" t="s">
        <v>574</v>
      </c>
      <c r="D5" s="30" t="s">
        <v>1349</v>
      </c>
      <c r="E5" s="30" t="b">
        <f t="shared" ref="E5:E68" si="0">C5=D5</f>
        <v>0</v>
      </c>
      <c r="F5" s="30" t="s">
        <v>1350</v>
      </c>
      <c r="G5" s="30" t="s">
        <v>1351</v>
      </c>
      <c r="H5" s="30">
        <v>32603359</v>
      </c>
      <c r="I5" s="30" t="s">
        <v>1352</v>
      </c>
      <c r="J5" s="114">
        <v>1.68983636535262E-3</v>
      </c>
      <c r="K5" s="114">
        <v>1</v>
      </c>
      <c r="L5" s="30">
        <v>0.46500000000000002</v>
      </c>
      <c r="M5" s="114">
        <v>2.9000000000000001E-2</v>
      </c>
      <c r="N5" s="30" t="s">
        <v>1353</v>
      </c>
      <c r="O5" s="89">
        <v>3.9999999999999999E-12</v>
      </c>
    </row>
    <row r="6" spans="1:15" x14ac:dyDescent="0.2">
      <c r="A6" s="30" t="s">
        <v>50</v>
      </c>
      <c r="B6" s="30" t="s">
        <v>51</v>
      </c>
      <c r="C6" s="31" t="s">
        <v>147</v>
      </c>
      <c r="D6" s="30" t="s">
        <v>1354</v>
      </c>
      <c r="E6" s="30" t="b">
        <f t="shared" si="0"/>
        <v>0</v>
      </c>
      <c r="F6" s="30" t="s">
        <v>1355</v>
      </c>
      <c r="G6" s="30" t="s">
        <v>1351</v>
      </c>
      <c r="H6" s="30">
        <v>32603359</v>
      </c>
      <c r="I6" s="30" t="s">
        <v>1356</v>
      </c>
      <c r="J6" s="114">
        <v>1.74754637767243E-6</v>
      </c>
      <c r="K6" s="114">
        <v>9.7378277153558103E-3</v>
      </c>
      <c r="L6" s="30">
        <v>0.52400000000000002</v>
      </c>
      <c r="M6" s="114">
        <v>3.1E-2</v>
      </c>
      <c r="N6" s="30" t="s">
        <v>1357</v>
      </c>
      <c r="O6" s="89">
        <v>1E-13</v>
      </c>
    </row>
    <row r="7" spans="1:15" x14ac:dyDescent="0.2">
      <c r="A7" s="30" t="s">
        <v>50</v>
      </c>
      <c r="B7" s="30" t="s">
        <v>446</v>
      </c>
      <c r="C7" s="31" t="s">
        <v>574</v>
      </c>
      <c r="D7" s="30" t="s">
        <v>1349</v>
      </c>
      <c r="E7" s="30" t="b">
        <f t="shared" si="0"/>
        <v>0</v>
      </c>
      <c r="F7" s="30" t="s">
        <v>1350</v>
      </c>
      <c r="G7" s="30" t="s">
        <v>1358</v>
      </c>
      <c r="H7" s="30">
        <v>32603359</v>
      </c>
      <c r="I7" s="30" t="s">
        <v>1352</v>
      </c>
      <c r="J7" s="114">
        <v>1.68983636535262E-3</v>
      </c>
      <c r="K7" s="114">
        <v>1</v>
      </c>
      <c r="L7" s="30">
        <v>0.46500000000000002</v>
      </c>
      <c r="M7" s="114">
        <v>2.9000000000000001E-2</v>
      </c>
      <c r="N7" s="30" t="s">
        <v>1353</v>
      </c>
      <c r="O7" s="89">
        <v>3.9999999999999999E-12</v>
      </c>
    </row>
    <row r="8" spans="1:15" x14ac:dyDescent="0.2">
      <c r="A8" s="30" t="s">
        <v>50</v>
      </c>
      <c r="B8" s="30" t="s">
        <v>51</v>
      </c>
      <c r="C8" s="31" t="s">
        <v>147</v>
      </c>
      <c r="D8" s="30" t="s">
        <v>1354</v>
      </c>
      <c r="E8" s="30" t="b">
        <f t="shared" si="0"/>
        <v>0</v>
      </c>
      <c r="F8" s="30" t="s">
        <v>1355</v>
      </c>
      <c r="G8" s="30" t="s">
        <v>1358</v>
      </c>
      <c r="H8" s="30">
        <v>32603359</v>
      </c>
      <c r="I8" s="30" t="s">
        <v>1356</v>
      </c>
      <c r="J8" s="114">
        <v>1.74754637767243E-6</v>
      </c>
      <c r="K8" s="114">
        <v>9.7378277153558103E-3</v>
      </c>
      <c r="L8" s="30">
        <v>0.52400000000000002</v>
      </c>
      <c r="M8" s="114">
        <v>3.1E-2</v>
      </c>
      <c r="N8" s="30" t="s">
        <v>1357</v>
      </c>
      <c r="O8" s="89">
        <v>1E-13</v>
      </c>
    </row>
    <row r="9" spans="1:15" x14ac:dyDescent="0.2">
      <c r="A9" s="30" t="s">
        <v>50</v>
      </c>
      <c r="B9" s="30" t="s">
        <v>51</v>
      </c>
      <c r="C9" s="31" t="s">
        <v>235</v>
      </c>
      <c r="D9" s="30" t="s">
        <v>1359</v>
      </c>
      <c r="E9" s="30" t="b">
        <f t="shared" si="0"/>
        <v>0</v>
      </c>
      <c r="F9" s="30" t="s">
        <v>1360</v>
      </c>
      <c r="G9" s="30" t="s">
        <v>1361</v>
      </c>
      <c r="H9" s="30">
        <v>29083406</v>
      </c>
      <c r="I9" s="30" t="s">
        <v>1362</v>
      </c>
      <c r="J9" s="114">
        <v>1.29489745890794E-3</v>
      </c>
      <c r="K9" s="114">
        <v>0.19160211985324099</v>
      </c>
      <c r="L9" s="30">
        <v>0.21</v>
      </c>
      <c r="M9" s="114">
        <v>1.046</v>
      </c>
      <c r="N9" s="30" t="s">
        <v>1363</v>
      </c>
      <c r="O9" s="89">
        <v>7.0000000000000005E-13</v>
      </c>
    </row>
    <row r="10" spans="1:15" x14ac:dyDescent="0.2">
      <c r="A10" s="30" t="s">
        <v>50</v>
      </c>
      <c r="B10" s="30" t="s">
        <v>51</v>
      </c>
      <c r="C10" s="31" t="s">
        <v>235</v>
      </c>
      <c r="D10" s="30" t="s">
        <v>1364</v>
      </c>
      <c r="E10" s="30" t="b">
        <f t="shared" si="0"/>
        <v>0</v>
      </c>
      <c r="F10" s="30" t="s">
        <v>1365</v>
      </c>
      <c r="G10" s="30" t="s">
        <v>1361</v>
      </c>
      <c r="H10" s="30">
        <v>31361310</v>
      </c>
      <c r="I10" s="30" t="s">
        <v>1366</v>
      </c>
      <c r="J10" s="114">
        <v>3.6859730593054801E-4</v>
      </c>
      <c r="K10" s="114">
        <v>0.111957008508733</v>
      </c>
      <c r="L10" s="30">
        <v>0.19919999999999999</v>
      </c>
      <c r="M10" s="114">
        <v>1.0569999999999999</v>
      </c>
      <c r="N10" s="30" t="s">
        <v>1367</v>
      </c>
      <c r="O10" s="89">
        <v>2E-16</v>
      </c>
    </row>
    <row r="11" spans="1:15" x14ac:dyDescent="0.2">
      <c r="A11" s="30" t="s">
        <v>50</v>
      </c>
      <c r="B11" s="30" t="s">
        <v>51</v>
      </c>
      <c r="C11" s="31" t="s">
        <v>147</v>
      </c>
      <c r="D11" s="30" t="s">
        <v>1368</v>
      </c>
      <c r="E11" s="30" t="b">
        <f t="shared" si="0"/>
        <v>0</v>
      </c>
      <c r="F11" s="30" t="s">
        <v>1369</v>
      </c>
      <c r="G11" s="30" t="s">
        <v>1361</v>
      </c>
      <c r="H11" s="30">
        <v>29083406</v>
      </c>
      <c r="I11" s="30" t="s">
        <v>1370</v>
      </c>
      <c r="J11" s="114">
        <v>2.3299161244909501E-3</v>
      </c>
      <c r="K11" s="114">
        <v>0.17803108808290199</v>
      </c>
      <c r="L11" s="30">
        <v>0.35</v>
      </c>
      <c r="M11" s="114">
        <v>1.034</v>
      </c>
      <c r="N11" s="30" t="s">
        <v>1371</v>
      </c>
      <c r="O11" s="89">
        <v>5.0000000000000003E-10</v>
      </c>
    </row>
    <row r="12" spans="1:15" x14ac:dyDescent="0.2">
      <c r="A12" s="30" t="s">
        <v>50</v>
      </c>
      <c r="B12" s="30" t="s">
        <v>51</v>
      </c>
      <c r="C12" s="31" t="s">
        <v>147</v>
      </c>
      <c r="D12" s="30" t="s">
        <v>1372</v>
      </c>
      <c r="E12" s="30" t="b">
        <f t="shared" si="0"/>
        <v>0</v>
      </c>
      <c r="F12" s="30" t="s">
        <v>1373</v>
      </c>
      <c r="G12" s="30" t="s">
        <v>1361</v>
      </c>
      <c r="H12" s="30">
        <v>29083406</v>
      </c>
      <c r="I12" s="30" t="s">
        <v>1374</v>
      </c>
      <c r="J12" s="114">
        <v>5.1262670310289403E-5</v>
      </c>
      <c r="K12" s="114">
        <v>0.16063492063492099</v>
      </c>
      <c r="L12" s="30">
        <v>0.86</v>
      </c>
      <c r="M12" s="114">
        <v>1.0409999999999999</v>
      </c>
      <c r="N12" s="30" t="s">
        <v>1375</v>
      </c>
      <c r="O12" s="89">
        <v>1E-8</v>
      </c>
    </row>
    <row r="13" spans="1:15" x14ac:dyDescent="0.2">
      <c r="A13" s="30" t="s">
        <v>50</v>
      </c>
      <c r="B13" s="30" t="s">
        <v>51</v>
      </c>
      <c r="C13" s="31" t="s">
        <v>147</v>
      </c>
      <c r="D13" s="30" t="s">
        <v>1376</v>
      </c>
      <c r="E13" s="30" t="b">
        <f t="shared" si="0"/>
        <v>0</v>
      </c>
      <c r="F13" s="30" t="s">
        <v>1377</v>
      </c>
      <c r="G13" s="30" t="s">
        <v>1361</v>
      </c>
      <c r="H13" s="30">
        <v>29083406</v>
      </c>
      <c r="I13" s="30" t="s">
        <v>1378</v>
      </c>
      <c r="J13" s="114">
        <v>7.4772870238347795E-5</v>
      </c>
      <c r="K13" s="114">
        <v>1.1532797099807399E-2</v>
      </c>
      <c r="L13" s="30">
        <v>0.42</v>
      </c>
      <c r="M13" s="114">
        <v>1.0409999999999999</v>
      </c>
      <c r="N13" s="30" t="s">
        <v>1375</v>
      </c>
      <c r="O13" s="89">
        <v>8.9999999999999995E-15</v>
      </c>
    </row>
    <row r="14" spans="1:15" x14ac:dyDescent="0.2">
      <c r="A14" s="30" t="s">
        <v>50</v>
      </c>
      <c r="B14" s="30" t="s">
        <v>51</v>
      </c>
      <c r="C14" s="31" t="s">
        <v>147</v>
      </c>
      <c r="D14" s="30" t="s">
        <v>1379</v>
      </c>
      <c r="E14" s="30" t="b">
        <f t="shared" si="0"/>
        <v>0</v>
      </c>
      <c r="F14" s="30" t="s">
        <v>1380</v>
      </c>
      <c r="G14" s="30" t="s">
        <v>1361</v>
      </c>
      <c r="H14" s="30">
        <v>29083406</v>
      </c>
      <c r="I14" s="30" t="s">
        <v>1381</v>
      </c>
      <c r="J14" s="114">
        <v>2.1198413325379801E-3</v>
      </c>
      <c r="K14" s="114">
        <v>7.7245230339692897E-2</v>
      </c>
      <c r="L14" s="30">
        <v>0.84</v>
      </c>
      <c r="M14" s="114">
        <v>1.0529999999999999</v>
      </c>
      <c r="N14" s="30" t="s">
        <v>1382</v>
      </c>
      <c r="O14" s="89">
        <v>2E-14</v>
      </c>
    </row>
    <row r="15" spans="1:15" x14ac:dyDescent="0.2">
      <c r="A15" s="30" t="s">
        <v>1140</v>
      </c>
      <c r="B15" s="30" t="s">
        <v>51</v>
      </c>
      <c r="C15" s="31" t="s">
        <v>1160</v>
      </c>
      <c r="D15" s="30" t="s">
        <v>1383</v>
      </c>
      <c r="E15" s="30" t="b">
        <f t="shared" si="0"/>
        <v>0</v>
      </c>
      <c r="F15" s="30" t="s">
        <v>1384</v>
      </c>
      <c r="G15" s="30" t="s">
        <v>1385</v>
      </c>
      <c r="H15" s="30">
        <v>32296059</v>
      </c>
      <c r="I15" s="30" t="s">
        <v>1386</v>
      </c>
      <c r="J15" s="114">
        <v>1.3341654907919999E-3</v>
      </c>
      <c r="K15" s="114">
        <v>1</v>
      </c>
      <c r="L15" s="30">
        <v>0.87</v>
      </c>
      <c r="M15" s="114" t="s">
        <v>91</v>
      </c>
      <c r="N15" s="30" t="s">
        <v>91</v>
      </c>
      <c r="O15" s="89">
        <v>1E-8</v>
      </c>
    </row>
    <row r="16" spans="1:15" x14ac:dyDescent="0.2">
      <c r="A16" s="30" t="s">
        <v>50</v>
      </c>
      <c r="B16" s="30" t="s">
        <v>51</v>
      </c>
      <c r="C16" s="31" t="s">
        <v>235</v>
      </c>
      <c r="D16" s="30" t="s">
        <v>1364</v>
      </c>
      <c r="E16" s="30" t="b">
        <f t="shared" si="0"/>
        <v>0</v>
      </c>
      <c r="F16" s="30" t="s">
        <v>1365</v>
      </c>
      <c r="G16" s="30" t="s">
        <v>1385</v>
      </c>
      <c r="H16" s="30">
        <v>30929738</v>
      </c>
      <c r="I16" s="30" t="s">
        <v>1366</v>
      </c>
      <c r="J16" s="114">
        <v>3.6859730593054801E-4</v>
      </c>
      <c r="K16" s="114">
        <v>0.111957008508733</v>
      </c>
      <c r="L16" s="30" t="s">
        <v>1347</v>
      </c>
      <c r="M16" s="114">
        <v>1.0760000000000001</v>
      </c>
      <c r="N16" s="30" t="s">
        <v>1387</v>
      </c>
      <c r="O16" s="89">
        <v>5.9999999999999997E-18</v>
      </c>
    </row>
    <row r="17" spans="1:15" x14ac:dyDescent="0.2">
      <c r="A17" s="30" t="s">
        <v>50</v>
      </c>
      <c r="B17" s="30" t="s">
        <v>51</v>
      </c>
      <c r="C17" s="31" t="s">
        <v>235</v>
      </c>
      <c r="D17" s="30" t="s">
        <v>1388</v>
      </c>
      <c r="E17" s="30" t="b">
        <f t="shared" si="0"/>
        <v>0</v>
      </c>
      <c r="F17" s="30" t="s">
        <v>1389</v>
      </c>
      <c r="G17" s="30" t="s">
        <v>1385</v>
      </c>
      <c r="H17" s="30">
        <v>31959851</v>
      </c>
      <c r="I17" s="30" t="s">
        <v>1390</v>
      </c>
      <c r="J17" s="114">
        <v>8.1312311812193E-4</v>
      </c>
      <c r="K17" s="114">
        <v>8.41601859300974E-2</v>
      </c>
      <c r="L17" s="30">
        <v>0.20851</v>
      </c>
      <c r="M17" s="114">
        <v>1.05671</v>
      </c>
      <c r="N17" s="30" t="s">
        <v>1382</v>
      </c>
      <c r="O17" s="89">
        <v>9E-13</v>
      </c>
    </row>
    <row r="18" spans="1:15" x14ac:dyDescent="0.2">
      <c r="A18" s="30" t="s">
        <v>50</v>
      </c>
      <c r="B18" s="30" t="s">
        <v>51</v>
      </c>
      <c r="C18" s="31" t="s">
        <v>235</v>
      </c>
      <c r="D18" s="30" t="s">
        <v>1391</v>
      </c>
      <c r="E18" s="30" t="b">
        <f t="shared" si="0"/>
        <v>0</v>
      </c>
      <c r="F18" s="30" t="s">
        <v>1392</v>
      </c>
      <c r="G18" s="30" t="s">
        <v>1385</v>
      </c>
      <c r="H18" s="30">
        <v>32296059</v>
      </c>
      <c r="I18" s="30" t="s">
        <v>1393</v>
      </c>
      <c r="J18" s="114">
        <v>5.16019688695826E-4</v>
      </c>
      <c r="K18" s="114">
        <v>0.14965694682675801</v>
      </c>
      <c r="L18" s="30">
        <v>0.21</v>
      </c>
      <c r="M18" s="114" t="s">
        <v>91</v>
      </c>
      <c r="N18" s="30" t="s">
        <v>91</v>
      </c>
      <c r="O18" s="89">
        <v>3.9999999999999998E-23</v>
      </c>
    </row>
    <row r="19" spans="1:15" x14ac:dyDescent="0.2">
      <c r="A19" s="30" t="s">
        <v>50</v>
      </c>
      <c r="B19" s="30" t="s">
        <v>51</v>
      </c>
      <c r="C19" s="31" t="s">
        <v>235</v>
      </c>
      <c r="D19" s="30" t="s">
        <v>1391</v>
      </c>
      <c r="E19" s="30" t="b">
        <f t="shared" si="0"/>
        <v>0</v>
      </c>
      <c r="F19" s="30" t="s">
        <v>1392</v>
      </c>
      <c r="G19" s="30" t="s">
        <v>1385</v>
      </c>
      <c r="H19" s="30">
        <v>32296059</v>
      </c>
      <c r="I19" s="30" t="s">
        <v>1393</v>
      </c>
      <c r="J19" s="114">
        <v>5.16019688695826E-4</v>
      </c>
      <c r="K19" s="114">
        <v>0.14965694682675801</v>
      </c>
      <c r="L19" s="30">
        <v>0.21338699999999999</v>
      </c>
      <c r="M19" s="114">
        <v>1.0746008</v>
      </c>
      <c r="N19" s="30" t="s">
        <v>10075</v>
      </c>
      <c r="O19" s="89">
        <v>2.0000000000000001E-22</v>
      </c>
    </row>
    <row r="20" spans="1:15" x14ac:dyDescent="0.2">
      <c r="A20" s="30" t="s">
        <v>50</v>
      </c>
      <c r="B20" s="30" t="s">
        <v>51</v>
      </c>
      <c r="C20" s="31" t="s">
        <v>235</v>
      </c>
      <c r="D20" s="30" t="s">
        <v>1394</v>
      </c>
      <c r="E20" s="30" t="b">
        <f t="shared" si="0"/>
        <v>0</v>
      </c>
      <c r="F20" s="30" t="s">
        <v>1395</v>
      </c>
      <c r="G20" s="30" t="s">
        <v>1385</v>
      </c>
      <c r="H20" s="30">
        <v>31619474</v>
      </c>
      <c r="I20" s="30" t="s">
        <v>1396</v>
      </c>
      <c r="J20" s="114">
        <v>2.62414595976946E-4</v>
      </c>
      <c r="K20" s="114">
        <v>1</v>
      </c>
      <c r="L20" s="30">
        <v>7.9441999999999999E-2</v>
      </c>
      <c r="M20" s="114">
        <v>1.0653667</v>
      </c>
      <c r="N20" s="30" t="s">
        <v>1397</v>
      </c>
      <c r="O20" s="89">
        <v>4.9999999999999998E-8</v>
      </c>
    </row>
    <row r="21" spans="1:15" x14ac:dyDescent="0.2">
      <c r="A21" s="30" t="s">
        <v>50</v>
      </c>
      <c r="B21" s="30" t="s">
        <v>51</v>
      </c>
      <c r="C21" s="31" t="s">
        <v>235</v>
      </c>
      <c r="D21" s="30" t="s">
        <v>1398</v>
      </c>
      <c r="E21" s="30" t="b">
        <f t="shared" si="0"/>
        <v>0</v>
      </c>
      <c r="F21" s="30" t="s">
        <v>1399</v>
      </c>
      <c r="G21" s="30" t="s">
        <v>1385</v>
      </c>
      <c r="H21" s="30">
        <v>30929738</v>
      </c>
      <c r="I21" s="30" t="s">
        <v>1400</v>
      </c>
      <c r="J21" s="114">
        <v>2.2903618127284601E-5</v>
      </c>
      <c r="K21" s="114">
        <v>2.6304713804713799E-2</v>
      </c>
      <c r="L21" s="30" t="s">
        <v>1347</v>
      </c>
      <c r="M21" s="114">
        <v>1.08</v>
      </c>
      <c r="N21" s="30" t="s">
        <v>1401</v>
      </c>
      <c r="O21" s="89">
        <v>2.0000000000000001E-13</v>
      </c>
    </row>
    <row r="22" spans="1:15" x14ac:dyDescent="0.2">
      <c r="A22" s="30" t="s">
        <v>50</v>
      </c>
      <c r="B22" s="30" t="s">
        <v>51</v>
      </c>
      <c r="C22" s="31" t="s">
        <v>235</v>
      </c>
      <c r="D22" s="30" t="s">
        <v>1364</v>
      </c>
      <c r="E22" s="30" t="b">
        <f t="shared" si="0"/>
        <v>0</v>
      </c>
      <c r="F22" s="30" t="s">
        <v>1365</v>
      </c>
      <c r="G22" s="30" t="s">
        <v>1385</v>
      </c>
      <c r="H22" s="30">
        <v>31361310</v>
      </c>
      <c r="I22" s="30" t="s">
        <v>1366</v>
      </c>
      <c r="J22" s="114">
        <v>3.6859730593054801E-4</v>
      </c>
      <c r="K22" s="114">
        <v>0.111957008508733</v>
      </c>
      <c r="L22" s="30">
        <v>0.19919999999999999</v>
      </c>
      <c r="M22" s="114" t="s">
        <v>91</v>
      </c>
      <c r="N22" s="30" t="s">
        <v>91</v>
      </c>
      <c r="O22" s="89">
        <v>4E-14</v>
      </c>
    </row>
    <row r="23" spans="1:15" x14ac:dyDescent="0.2">
      <c r="A23" s="30" t="s">
        <v>50</v>
      </c>
      <c r="B23" s="30" t="s">
        <v>51</v>
      </c>
      <c r="C23" s="31" t="s">
        <v>147</v>
      </c>
      <c r="D23" s="30" t="s">
        <v>1402</v>
      </c>
      <c r="E23" s="30" t="b">
        <f t="shared" si="0"/>
        <v>0</v>
      </c>
      <c r="F23" s="30" t="s">
        <v>1403</v>
      </c>
      <c r="G23" s="30" t="s">
        <v>1385</v>
      </c>
      <c r="H23" s="30">
        <v>31361310</v>
      </c>
      <c r="I23" s="30" t="s">
        <v>1404</v>
      </c>
      <c r="J23" s="114">
        <v>7.3617510638321093E-5</v>
      </c>
      <c r="K23" s="114">
        <v>8.9845094664371794E-2</v>
      </c>
      <c r="L23" s="30" t="s">
        <v>1347</v>
      </c>
      <c r="M23" s="114" t="s">
        <v>91</v>
      </c>
      <c r="N23" s="30" t="s">
        <v>91</v>
      </c>
      <c r="O23" s="89">
        <v>1.0000000000000001E-9</v>
      </c>
    </row>
    <row r="24" spans="1:15" x14ac:dyDescent="0.2">
      <c r="A24" s="30" t="s">
        <v>50</v>
      </c>
      <c r="B24" s="30" t="s">
        <v>51</v>
      </c>
      <c r="C24" s="31" t="s">
        <v>147</v>
      </c>
      <c r="D24" s="30" t="s">
        <v>1402</v>
      </c>
      <c r="E24" s="30" t="b">
        <f t="shared" si="0"/>
        <v>0</v>
      </c>
      <c r="F24" s="30" t="s">
        <v>1403</v>
      </c>
      <c r="G24" s="30" t="s">
        <v>1385</v>
      </c>
      <c r="H24" s="30">
        <v>31959851</v>
      </c>
      <c r="I24" s="30" t="s">
        <v>1404</v>
      </c>
      <c r="J24" s="114">
        <v>7.3617510638321093E-5</v>
      </c>
      <c r="K24" s="114">
        <v>8.9845094664371794E-2</v>
      </c>
      <c r="L24" s="30">
        <v>0.92227999999999999</v>
      </c>
      <c r="M24" s="114">
        <v>1.0749568</v>
      </c>
      <c r="N24" s="30" t="s">
        <v>1405</v>
      </c>
      <c r="O24" s="89">
        <v>2.0000000000000001E-9</v>
      </c>
    </row>
    <row r="25" spans="1:15" x14ac:dyDescent="0.2">
      <c r="A25" s="30" t="s">
        <v>50</v>
      </c>
      <c r="B25" s="30" t="s">
        <v>51</v>
      </c>
      <c r="C25" s="31" t="s">
        <v>147</v>
      </c>
      <c r="D25" s="30" t="s">
        <v>1406</v>
      </c>
      <c r="E25" s="30" t="b">
        <f t="shared" si="0"/>
        <v>0</v>
      </c>
      <c r="F25" s="30" t="s">
        <v>1407</v>
      </c>
      <c r="G25" s="30" t="s">
        <v>1385</v>
      </c>
      <c r="H25" s="30">
        <v>31619474</v>
      </c>
      <c r="I25" s="30" t="s">
        <v>1408</v>
      </c>
      <c r="J25" s="114">
        <v>8.3919769371931905E-4</v>
      </c>
      <c r="K25" s="114">
        <v>4.6176046176046197E-2</v>
      </c>
      <c r="L25" s="30">
        <v>0.11800099999999999</v>
      </c>
      <c r="M25" s="114">
        <v>1.0546253000000001</v>
      </c>
      <c r="N25" s="30" t="s">
        <v>1382</v>
      </c>
      <c r="O25" s="89">
        <v>2.9999999999999997E-8</v>
      </c>
    </row>
    <row r="26" spans="1:15" x14ac:dyDescent="0.2">
      <c r="A26" s="30" t="s">
        <v>50</v>
      </c>
      <c r="B26" s="30" t="s">
        <v>51</v>
      </c>
      <c r="C26" s="31" t="s">
        <v>147</v>
      </c>
      <c r="D26" s="30" t="s">
        <v>1409</v>
      </c>
      <c r="E26" s="30" t="b">
        <f t="shared" si="0"/>
        <v>0</v>
      </c>
      <c r="F26" s="30" t="s">
        <v>1410</v>
      </c>
      <c r="G26" s="30" t="s">
        <v>1385</v>
      </c>
      <c r="H26" s="30">
        <v>30929738</v>
      </c>
      <c r="I26" s="30" t="s">
        <v>1411</v>
      </c>
      <c r="J26" s="114">
        <v>1.46502109941514E-4</v>
      </c>
      <c r="K26" s="114">
        <v>1.54366960054164E-2</v>
      </c>
      <c r="L26" s="30" t="s">
        <v>1347</v>
      </c>
      <c r="M26" s="114">
        <v>1.0589999999999999</v>
      </c>
      <c r="N26" s="30" t="s">
        <v>1412</v>
      </c>
      <c r="O26" s="89">
        <v>6.0000000000000001E-17</v>
      </c>
    </row>
    <row r="27" spans="1:15" x14ac:dyDescent="0.2">
      <c r="A27" s="30" t="s">
        <v>50</v>
      </c>
      <c r="B27" s="30" t="s">
        <v>51</v>
      </c>
      <c r="C27" s="31" t="s">
        <v>147</v>
      </c>
      <c r="D27" s="30" t="s">
        <v>1413</v>
      </c>
      <c r="E27" s="30" t="b">
        <f t="shared" si="0"/>
        <v>0</v>
      </c>
      <c r="F27" s="30" t="s">
        <v>1414</v>
      </c>
      <c r="G27" s="30" t="s">
        <v>1385</v>
      </c>
      <c r="H27" s="30">
        <v>34594039</v>
      </c>
      <c r="I27" s="30" t="s">
        <v>1415</v>
      </c>
      <c r="J27" s="114">
        <v>4.7556356226620098E-5</v>
      </c>
      <c r="K27" s="114">
        <v>7.3093777388255898E-2</v>
      </c>
      <c r="L27" s="30">
        <v>0.54498405000000005</v>
      </c>
      <c r="M27" s="114">
        <v>8.3607580000000001E-2</v>
      </c>
      <c r="N27" s="30" t="s">
        <v>1416</v>
      </c>
      <c r="O27" s="89">
        <v>3E-9</v>
      </c>
    </row>
    <row r="28" spans="1:15" x14ac:dyDescent="0.2">
      <c r="A28" s="30" t="s">
        <v>50</v>
      </c>
      <c r="B28" s="30" t="s">
        <v>51</v>
      </c>
      <c r="C28" s="31" t="s">
        <v>147</v>
      </c>
      <c r="D28" s="30" t="s">
        <v>1413</v>
      </c>
      <c r="E28" s="30" t="b">
        <f t="shared" si="0"/>
        <v>0</v>
      </c>
      <c r="F28" s="30" t="s">
        <v>1414</v>
      </c>
      <c r="G28" s="30" t="s">
        <v>1385</v>
      </c>
      <c r="H28" s="30">
        <v>34594039</v>
      </c>
      <c r="I28" s="30" t="s">
        <v>1415</v>
      </c>
      <c r="J28" s="114">
        <v>4.7556356226620098E-5</v>
      </c>
      <c r="K28" s="114">
        <v>7.3093777388255898E-2</v>
      </c>
      <c r="L28" s="30" t="s">
        <v>1347</v>
      </c>
      <c r="M28" s="114">
        <v>4.99E-2</v>
      </c>
      <c r="N28" s="30" t="s">
        <v>1417</v>
      </c>
      <c r="O28" s="89">
        <v>9.9999999999999998E-13</v>
      </c>
    </row>
    <row r="29" spans="1:15" x14ac:dyDescent="0.2">
      <c r="A29" s="30" t="s">
        <v>50</v>
      </c>
      <c r="B29" s="30" t="s">
        <v>51</v>
      </c>
      <c r="C29" s="31" t="s">
        <v>147</v>
      </c>
      <c r="D29" s="30" t="s">
        <v>1418</v>
      </c>
      <c r="E29" s="30" t="b">
        <f t="shared" si="0"/>
        <v>0</v>
      </c>
      <c r="F29" s="30" t="s">
        <v>1419</v>
      </c>
      <c r="G29" s="30" t="s">
        <v>1385</v>
      </c>
      <c r="H29" s="30">
        <v>31361310</v>
      </c>
      <c r="I29" s="30" t="s">
        <v>1420</v>
      </c>
      <c r="J29" s="114">
        <v>8.8821283998741501E-4</v>
      </c>
      <c r="K29" s="114">
        <v>0.13846681529754801</v>
      </c>
      <c r="L29" s="30">
        <v>0.48749999999999999</v>
      </c>
      <c r="M29" s="114" t="s">
        <v>91</v>
      </c>
      <c r="N29" s="30" t="s">
        <v>91</v>
      </c>
      <c r="O29" s="89">
        <v>8.9999999999999996E-17</v>
      </c>
    </row>
    <row r="30" spans="1:15" x14ac:dyDescent="0.2">
      <c r="A30" s="30" t="s">
        <v>50</v>
      </c>
      <c r="B30" s="30" t="s">
        <v>51</v>
      </c>
      <c r="C30" s="31" t="s">
        <v>147</v>
      </c>
      <c r="D30" s="30" t="s">
        <v>1421</v>
      </c>
      <c r="E30" s="30" t="b">
        <f t="shared" si="0"/>
        <v>0</v>
      </c>
      <c r="F30" s="30" t="s">
        <v>1422</v>
      </c>
      <c r="G30" s="30" t="s">
        <v>1385</v>
      </c>
      <c r="H30" s="30">
        <v>31959851</v>
      </c>
      <c r="I30" s="30" t="s">
        <v>1423</v>
      </c>
      <c r="J30" s="114">
        <v>5.5537862436199302E-4</v>
      </c>
      <c r="K30" s="114">
        <v>9.4802365390600704E-2</v>
      </c>
      <c r="L30" s="30">
        <v>0.49235000000000001</v>
      </c>
      <c r="M30" s="114">
        <v>1.0485258</v>
      </c>
      <c r="N30" s="30" t="s">
        <v>1363</v>
      </c>
      <c r="O30" s="89">
        <v>1E-13</v>
      </c>
    </row>
    <row r="31" spans="1:15" x14ac:dyDescent="0.2">
      <c r="A31" s="30" t="s">
        <v>50</v>
      </c>
      <c r="B31" s="30" t="s">
        <v>51</v>
      </c>
      <c r="C31" s="31" t="s">
        <v>147</v>
      </c>
      <c r="D31" s="30" t="s">
        <v>1421</v>
      </c>
      <c r="E31" s="30" t="b">
        <f t="shared" si="0"/>
        <v>0</v>
      </c>
      <c r="F31" s="30" t="s">
        <v>1422</v>
      </c>
      <c r="G31" s="30" t="s">
        <v>1385</v>
      </c>
      <c r="H31" s="30">
        <v>32296059</v>
      </c>
      <c r="I31" s="30" t="s">
        <v>1423</v>
      </c>
      <c r="J31" s="114">
        <v>5.5537862436199302E-4</v>
      </c>
      <c r="K31" s="114">
        <v>9.4802365390600704E-2</v>
      </c>
      <c r="L31" s="30">
        <v>0.48649199999999998</v>
      </c>
      <c r="M31" s="114">
        <v>1.0610926000000001</v>
      </c>
      <c r="N31" s="30" t="s">
        <v>10076</v>
      </c>
      <c r="O31" s="89">
        <v>2.9999999999999999E-22</v>
      </c>
    </row>
    <row r="32" spans="1:15" x14ac:dyDescent="0.2">
      <c r="A32" s="30" t="s">
        <v>50</v>
      </c>
      <c r="B32" s="30" t="s">
        <v>51</v>
      </c>
      <c r="C32" s="31" t="s">
        <v>147</v>
      </c>
      <c r="D32" s="30" t="s">
        <v>1421</v>
      </c>
      <c r="E32" s="30" t="b">
        <f t="shared" si="0"/>
        <v>0</v>
      </c>
      <c r="F32" s="30" t="s">
        <v>1422</v>
      </c>
      <c r="G32" s="30" t="s">
        <v>1385</v>
      </c>
      <c r="H32" s="30">
        <v>32296059</v>
      </c>
      <c r="I32" s="30" t="s">
        <v>1423</v>
      </c>
      <c r="J32" s="114">
        <v>5.5537862436199302E-4</v>
      </c>
      <c r="K32" s="114">
        <v>9.4802365390600704E-2</v>
      </c>
      <c r="L32" s="30">
        <v>0.49</v>
      </c>
      <c r="M32" s="114" t="s">
        <v>91</v>
      </c>
      <c r="N32" s="30" t="s">
        <v>91</v>
      </c>
      <c r="O32" s="89">
        <v>5.0000000000000002E-26</v>
      </c>
    </row>
    <row r="33" spans="1:15" x14ac:dyDescent="0.2">
      <c r="A33" s="30" t="s">
        <v>50</v>
      </c>
      <c r="B33" s="30" t="s">
        <v>51</v>
      </c>
      <c r="C33" s="31" t="s">
        <v>147</v>
      </c>
      <c r="D33" s="30" t="s">
        <v>1421</v>
      </c>
      <c r="E33" s="30" t="b">
        <f t="shared" si="0"/>
        <v>0</v>
      </c>
      <c r="F33" s="30" t="s">
        <v>1422</v>
      </c>
      <c r="G33" s="30" t="s">
        <v>1385</v>
      </c>
      <c r="H33" s="30">
        <v>31619474</v>
      </c>
      <c r="I33" s="30" t="s">
        <v>1423</v>
      </c>
      <c r="J33" s="114">
        <v>5.5537862436199302E-4</v>
      </c>
      <c r="K33" s="114">
        <v>9.4802365390600704E-2</v>
      </c>
      <c r="L33" s="30">
        <v>0.492253</v>
      </c>
      <c r="M33" s="114">
        <v>1.0538875999999999</v>
      </c>
      <c r="N33" s="30" t="s">
        <v>1382</v>
      </c>
      <c r="O33" s="89">
        <v>4.0000000000000003E-17</v>
      </c>
    </row>
    <row r="34" spans="1:15" x14ac:dyDescent="0.2">
      <c r="A34" s="30" t="s">
        <v>50</v>
      </c>
      <c r="B34" s="30" t="s">
        <v>51</v>
      </c>
      <c r="C34" s="31" t="s">
        <v>147</v>
      </c>
      <c r="D34" s="30" t="s">
        <v>1421</v>
      </c>
      <c r="E34" s="30" t="b">
        <f t="shared" si="0"/>
        <v>0</v>
      </c>
      <c r="F34" s="30" t="s">
        <v>1422</v>
      </c>
      <c r="G34" s="30" t="s">
        <v>1385</v>
      </c>
      <c r="H34" s="30">
        <v>34103634</v>
      </c>
      <c r="I34" s="30" t="s">
        <v>1423</v>
      </c>
      <c r="J34" s="114">
        <v>5.5537862436199302E-4</v>
      </c>
      <c r="K34" s="114">
        <v>9.4802365390600704E-2</v>
      </c>
      <c r="L34" s="30">
        <v>0.50764916256841297</v>
      </c>
      <c r="M34" s="114">
        <v>5.3581715000000002E-2</v>
      </c>
      <c r="N34" s="30" t="s">
        <v>1424</v>
      </c>
      <c r="O34" s="89">
        <v>5.9999999999999999E-16</v>
      </c>
    </row>
    <row r="35" spans="1:15" x14ac:dyDescent="0.2">
      <c r="A35" s="30" t="s">
        <v>50</v>
      </c>
      <c r="B35" s="30" t="s">
        <v>51</v>
      </c>
      <c r="C35" s="31" t="s">
        <v>147</v>
      </c>
      <c r="D35" s="30" t="s">
        <v>1425</v>
      </c>
      <c r="E35" s="30" t="b">
        <f t="shared" si="0"/>
        <v>0</v>
      </c>
      <c r="F35" s="30" t="s">
        <v>1426</v>
      </c>
      <c r="G35" s="30" t="s">
        <v>1385</v>
      </c>
      <c r="H35" s="30">
        <v>31619474</v>
      </c>
      <c r="I35" s="30" t="s">
        <v>1427</v>
      </c>
      <c r="J35" s="114">
        <v>7.1280474650314597E-3</v>
      </c>
      <c r="K35" s="114">
        <v>0.17265615597544801</v>
      </c>
      <c r="L35" s="30">
        <v>0.189918</v>
      </c>
      <c r="M35" s="114">
        <v>1.048392</v>
      </c>
      <c r="N35" s="30" t="s">
        <v>1363</v>
      </c>
      <c r="O35" s="89">
        <v>2.9999999999999997E-8</v>
      </c>
    </row>
    <row r="36" spans="1:15" x14ac:dyDescent="0.2">
      <c r="A36" s="30" t="s">
        <v>50</v>
      </c>
      <c r="B36" s="30" t="s">
        <v>51</v>
      </c>
      <c r="C36" s="31" t="s">
        <v>147</v>
      </c>
      <c r="D36" s="30" t="s">
        <v>1428</v>
      </c>
      <c r="E36" s="30" t="b">
        <f t="shared" si="0"/>
        <v>0</v>
      </c>
      <c r="F36" s="30" t="s">
        <v>1429</v>
      </c>
      <c r="G36" s="30" t="s">
        <v>1385</v>
      </c>
      <c r="H36" s="30">
        <v>31619474</v>
      </c>
      <c r="I36" s="30" t="s">
        <v>1430</v>
      </c>
      <c r="J36" s="114">
        <v>1.2258916719373599E-3</v>
      </c>
      <c r="K36" s="114">
        <v>5.4952150351666097E-2</v>
      </c>
      <c r="L36" s="30">
        <v>0.83192100000000002</v>
      </c>
      <c r="M36" s="114">
        <v>1.0591149</v>
      </c>
      <c r="N36" s="30" t="s">
        <v>1431</v>
      </c>
      <c r="O36" s="89">
        <v>4.9999999999999997E-12</v>
      </c>
    </row>
    <row r="37" spans="1:15" x14ac:dyDescent="0.2">
      <c r="A37" s="30" t="s">
        <v>50</v>
      </c>
      <c r="B37" s="30" t="s">
        <v>51</v>
      </c>
      <c r="C37" s="31" t="s">
        <v>147</v>
      </c>
      <c r="D37" s="30" t="s">
        <v>1432</v>
      </c>
      <c r="E37" s="30" t="b">
        <f t="shared" si="0"/>
        <v>0</v>
      </c>
      <c r="F37" s="30" t="s">
        <v>1433</v>
      </c>
      <c r="G37" s="30" t="s">
        <v>1385</v>
      </c>
      <c r="H37" s="30">
        <v>30929738</v>
      </c>
      <c r="I37" s="30" t="s">
        <v>1434</v>
      </c>
      <c r="J37" s="114">
        <v>2.1198413325379801E-3</v>
      </c>
      <c r="K37" s="114">
        <v>7.7245230339692897E-2</v>
      </c>
      <c r="L37" s="30" t="s">
        <v>1347</v>
      </c>
      <c r="M37" s="114">
        <v>1.0669999999999999</v>
      </c>
      <c r="N37" s="30" t="s">
        <v>1435</v>
      </c>
      <c r="O37" s="89">
        <v>9E-13</v>
      </c>
    </row>
    <row r="38" spans="1:15" x14ac:dyDescent="0.2">
      <c r="A38" s="30" t="s">
        <v>50</v>
      </c>
      <c r="B38" s="30" t="s">
        <v>51</v>
      </c>
      <c r="C38" s="31" t="s">
        <v>147</v>
      </c>
      <c r="D38" s="30" t="s">
        <v>1436</v>
      </c>
      <c r="E38" s="30" t="b">
        <f t="shared" si="0"/>
        <v>0</v>
      </c>
      <c r="F38" s="30" t="s">
        <v>1437</v>
      </c>
      <c r="G38" s="30" t="s">
        <v>1385</v>
      </c>
      <c r="H38" s="30">
        <v>31361310</v>
      </c>
      <c r="I38" s="30" t="s">
        <v>1381</v>
      </c>
      <c r="J38" s="114">
        <v>2.1198413325379801E-3</v>
      </c>
      <c r="K38" s="114">
        <v>7.7245230339692897E-2</v>
      </c>
      <c r="L38" s="30" t="s">
        <v>1347</v>
      </c>
      <c r="M38" s="114" t="s">
        <v>91</v>
      </c>
      <c r="N38" s="30" t="s">
        <v>91</v>
      </c>
      <c r="O38" s="89">
        <v>1.9999999999999999E-11</v>
      </c>
    </row>
    <row r="39" spans="1:15" x14ac:dyDescent="0.2">
      <c r="A39" s="30" t="s">
        <v>50</v>
      </c>
      <c r="B39" s="30" t="s">
        <v>51</v>
      </c>
      <c r="C39" s="31" t="s">
        <v>147</v>
      </c>
      <c r="D39" s="30" t="s">
        <v>1436</v>
      </c>
      <c r="E39" s="30" t="b">
        <f t="shared" si="0"/>
        <v>0</v>
      </c>
      <c r="F39" s="30" t="s">
        <v>1437</v>
      </c>
      <c r="G39" s="30" t="s">
        <v>1385</v>
      </c>
      <c r="H39" s="30">
        <v>27182965</v>
      </c>
      <c r="I39" s="30" t="s">
        <v>1381</v>
      </c>
      <c r="J39" s="114">
        <v>2.1198413325379801E-3</v>
      </c>
      <c r="K39" s="114">
        <v>7.7245230339692897E-2</v>
      </c>
      <c r="L39" s="30" t="s">
        <v>1347</v>
      </c>
      <c r="M39" s="114">
        <v>1.0845986999999999</v>
      </c>
      <c r="N39" s="30" t="s">
        <v>1438</v>
      </c>
      <c r="O39" s="89">
        <v>6.9999999999999998E-9</v>
      </c>
    </row>
    <row r="40" spans="1:15" x14ac:dyDescent="0.2">
      <c r="A40" s="30" t="s">
        <v>50</v>
      </c>
      <c r="B40" s="30" t="s">
        <v>51</v>
      </c>
      <c r="C40" s="31" t="s">
        <v>235</v>
      </c>
      <c r="D40" s="30" t="s">
        <v>1398</v>
      </c>
      <c r="E40" s="30" t="b">
        <f t="shared" si="0"/>
        <v>0</v>
      </c>
      <c r="F40" s="30" t="s">
        <v>1399</v>
      </c>
      <c r="G40" s="30" t="s">
        <v>1439</v>
      </c>
      <c r="H40" s="30">
        <v>30929738</v>
      </c>
      <c r="I40" s="30" t="s">
        <v>1400</v>
      </c>
      <c r="J40" s="114">
        <v>2.2903618127284601E-5</v>
      </c>
      <c r="K40" s="114">
        <v>2.6304713804713799E-2</v>
      </c>
      <c r="L40" s="30">
        <v>0.11799999999999999</v>
      </c>
      <c r="M40" s="114">
        <v>1.0509999999999999</v>
      </c>
      <c r="N40" s="30" t="s">
        <v>1440</v>
      </c>
      <c r="O40" s="89">
        <v>1.9999999999999999E-6</v>
      </c>
    </row>
    <row r="41" spans="1:15" x14ac:dyDescent="0.2">
      <c r="A41" s="30" t="s">
        <v>50</v>
      </c>
      <c r="B41" s="30" t="s">
        <v>51</v>
      </c>
      <c r="C41" s="31" t="s">
        <v>147</v>
      </c>
      <c r="D41" s="30" t="s">
        <v>1441</v>
      </c>
      <c r="E41" s="30" t="b">
        <f t="shared" si="0"/>
        <v>0</v>
      </c>
      <c r="F41" s="30" t="s">
        <v>1442</v>
      </c>
      <c r="G41" s="30" t="s">
        <v>1443</v>
      </c>
      <c r="H41" s="30">
        <v>31036433</v>
      </c>
      <c r="I41" s="30" t="s">
        <v>1444</v>
      </c>
      <c r="J41" s="114">
        <v>1.8671257287064801E-4</v>
      </c>
      <c r="K41" s="114">
        <v>0.11954711954712</v>
      </c>
      <c r="L41" s="30">
        <v>0.54700000000000004</v>
      </c>
      <c r="M41" s="114">
        <v>0.97499999999999998</v>
      </c>
      <c r="N41" s="30" t="s">
        <v>1445</v>
      </c>
      <c r="O41" s="89">
        <v>8.0000000000000002E-13</v>
      </c>
    </row>
    <row r="42" spans="1:15" x14ac:dyDescent="0.2">
      <c r="A42" s="30" t="s">
        <v>50</v>
      </c>
      <c r="B42" s="30" t="s">
        <v>610</v>
      </c>
      <c r="C42" s="31" t="s">
        <v>618</v>
      </c>
      <c r="D42" s="30" t="s">
        <v>1446</v>
      </c>
      <c r="E42" s="30" t="b">
        <f t="shared" si="0"/>
        <v>0</v>
      </c>
      <c r="F42" s="30" t="s">
        <v>1447</v>
      </c>
      <c r="G42" s="30" t="s">
        <v>1448</v>
      </c>
      <c r="H42" s="30">
        <v>23829686</v>
      </c>
      <c r="I42" s="30" t="s">
        <v>1449</v>
      </c>
      <c r="J42" s="114">
        <v>3.3001096082624798E-4</v>
      </c>
      <c r="K42" s="114">
        <v>0.18167749922624599</v>
      </c>
      <c r="L42" s="30" t="s">
        <v>1347</v>
      </c>
      <c r="M42" s="114" t="s">
        <v>91</v>
      </c>
      <c r="N42" s="30" t="s">
        <v>91</v>
      </c>
      <c r="O42" s="89">
        <v>5.0000000000000004E-6</v>
      </c>
    </row>
    <row r="43" spans="1:15" x14ac:dyDescent="0.2">
      <c r="A43" s="30" t="s">
        <v>50</v>
      </c>
      <c r="B43" s="30" t="s">
        <v>51</v>
      </c>
      <c r="C43" s="31" t="s">
        <v>235</v>
      </c>
      <c r="D43" s="30" t="s">
        <v>1364</v>
      </c>
      <c r="E43" s="30" t="b">
        <f t="shared" si="0"/>
        <v>0</v>
      </c>
      <c r="F43" s="30" t="s">
        <v>1365</v>
      </c>
      <c r="G43" s="30" t="s">
        <v>1448</v>
      </c>
      <c r="H43" s="30">
        <v>30929738</v>
      </c>
      <c r="I43" s="30" t="s">
        <v>1366</v>
      </c>
      <c r="J43" s="114">
        <v>3.6859730593054801E-4</v>
      </c>
      <c r="K43" s="114">
        <v>0.111957008508733</v>
      </c>
      <c r="L43" s="30" t="s">
        <v>1347</v>
      </c>
      <c r="M43" s="114">
        <v>1.103</v>
      </c>
      <c r="N43" s="30" t="s">
        <v>1450</v>
      </c>
      <c r="O43" s="89">
        <v>3E-28</v>
      </c>
    </row>
    <row r="44" spans="1:15" x14ac:dyDescent="0.2">
      <c r="A44" s="30" t="s">
        <v>50</v>
      </c>
      <c r="B44" s="30" t="s">
        <v>51</v>
      </c>
      <c r="C44" s="31" t="s">
        <v>235</v>
      </c>
      <c r="D44" s="30" t="s">
        <v>1388</v>
      </c>
      <c r="E44" s="30" t="b">
        <f t="shared" si="0"/>
        <v>0</v>
      </c>
      <c r="F44" s="30" t="s">
        <v>1389</v>
      </c>
      <c r="G44" s="30" t="s">
        <v>1448</v>
      </c>
      <c r="H44" s="30">
        <v>31036433</v>
      </c>
      <c r="I44" s="30" t="s">
        <v>1390</v>
      </c>
      <c r="J44" s="114">
        <v>8.1312311812193E-4</v>
      </c>
      <c r="K44" s="114">
        <v>8.41601859300974E-2</v>
      </c>
      <c r="L44" s="30">
        <v>0.20799999999999999</v>
      </c>
      <c r="M44" s="114">
        <v>1.1120000000000001</v>
      </c>
      <c r="N44" s="30" t="s">
        <v>1451</v>
      </c>
      <c r="O44" s="89">
        <v>2.0000000000000001E-9</v>
      </c>
    </row>
    <row r="45" spans="1:15" x14ac:dyDescent="0.2">
      <c r="A45" s="30" t="s">
        <v>50</v>
      </c>
      <c r="B45" s="30" t="s">
        <v>51</v>
      </c>
      <c r="C45" s="31" t="s">
        <v>235</v>
      </c>
      <c r="D45" s="30" t="s">
        <v>1394</v>
      </c>
      <c r="E45" s="30" t="b">
        <f t="shared" si="0"/>
        <v>0</v>
      </c>
      <c r="F45" s="30" t="s">
        <v>1395</v>
      </c>
      <c r="G45" s="30" t="s">
        <v>1448</v>
      </c>
      <c r="H45" s="30">
        <v>31669095</v>
      </c>
      <c r="I45" s="30" t="s">
        <v>1396</v>
      </c>
      <c r="J45" s="114">
        <v>2.62414595976946E-4</v>
      </c>
      <c r="K45" s="114">
        <v>1</v>
      </c>
      <c r="L45" s="30" t="s">
        <v>1347</v>
      </c>
      <c r="M45" s="114" t="s">
        <v>91</v>
      </c>
      <c r="N45" s="30" t="s">
        <v>91</v>
      </c>
      <c r="O45" s="89">
        <v>8.9999999999999995E-9</v>
      </c>
    </row>
    <row r="46" spans="1:15" x14ac:dyDescent="0.2">
      <c r="A46" s="30" t="s">
        <v>50</v>
      </c>
      <c r="B46" s="30" t="s">
        <v>446</v>
      </c>
      <c r="C46" s="31" t="s">
        <v>574</v>
      </c>
      <c r="D46" s="30" t="s">
        <v>1452</v>
      </c>
      <c r="E46" s="30" t="b">
        <f t="shared" si="0"/>
        <v>0</v>
      </c>
      <c r="F46" s="30" t="s">
        <v>1453</v>
      </c>
      <c r="G46" s="30" t="s">
        <v>1448</v>
      </c>
      <c r="H46" s="30">
        <v>31669095</v>
      </c>
      <c r="I46" s="30" t="s">
        <v>1454</v>
      </c>
      <c r="J46" s="114">
        <v>2.14606469062126E-4</v>
      </c>
      <c r="K46" s="114">
        <v>1</v>
      </c>
      <c r="L46" s="30" t="s">
        <v>1347</v>
      </c>
      <c r="M46" s="114" t="s">
        <v>91</v>
      </c>
      <c r="N46" s="30" t="s">
        <v>91</v>
      </c>
      <c r="O46" s="89">
        <v>2.0000000000000001E-9</v>
      </c>
    </row>
    <row r="47" spans="1:15" x14ac:dyDescent="0.2">
      <c r="A47" s="30" t="s">
        <v>50</v>
      </c>
      <c r="B47" s="30" t="s">
        <v>446</v>
      </c>
      <c r="C47" s="31" t="s">
        <v>574</v>
      </c>
      <c r="D47" s="30" t="s">
        <v>1452</v>
      </c>
      <c r="E47" s="30" t="b">
        <f t="shared" si="0"/>
        <v>0</v>
      </c>
      <c r="F47" s="30" t="s">
        <v>1453</v>
      </c>
      <c r="G47" s="30" t="s">
        <v>1448</v>
      </c>
      <c r="H47" s="30">
        <v>30929738</v>
      </c>
      <c r="I47" s="30" t="s">
        <v>1454</v>
      </c>
      <c r="J47" s="114">
        <v>2.14606469062126E-4</v>
      </c>
      <c r="K47" s="114">
        <v>1</v>
      </c>
      <c r="L47" s="30">
        <v>0.23699999999999999</v>
      </c>
      <c r="M47" s="114">
        <v>1.0449999999999999</v>
      </c>
      <c r="N47" s="30" t="s">
        <v>1363</v>
      </c>
      <c r="O47" s="89">
        <v>1.9999999999999999E-7</v>
      </c>
    </row>
    <row r="48" spans="1:15" x14ac:dyDescent="0.2">
      <c r="A48" s="30" t="s">
        <v>50</v>
      </c>
      <c r="B48" s="30" t="s">
        <v>446</v>
      </c>
      <c r="C48" s="31" t="s">
        <v>272</v>
      </c>
      <c r="D48" s="30" t="s">
        <v>1455</v>
      </c>
      <c r="E48" s="30" t="b">
        <f t="shared" si="0"/>
        <v>0</v>
      </c>
      <c r="F48" s="30" t="s">
        <v>1456</v>
      </c>
      <c r="G48" s="30" t="s">
        <v>1448</v>
      </c>
      <c r="H48" s="30">
        <v>19714205</v>
      </c>
      <c r="I48" s="30" t="s">
        <v>1457</v>
      </c>
      <c r="J48" s="114">
        <v>7.0469845952916705E-5</v>
      </c>
      <c r="K48" s="114">
        <v>1</v>
      </c>
      <c r="L48" s="30">
        <v>0.78</v>
      </c>
      <c r="M48" s="114">
        <v>1.64</v>
      </c>
      <c r="N48" s="30" t="s">
        <v>1458</v>
      </c>
      <c r="O48" s="89">
        <v>6.9999999999999997E-7</v>
      </c>
    </row>
    <row r="49" spans="1:15" x14ac:dyDescent="0.2">
      <c r="A49" s="30" t="s">
        <v>50</v>
      </c>
      <c r="B49" s="30" t="s">
        <v>51</v>
      </c>
      <c r="C49" s="31" t="s">
        <v>272</v>
      </c>
      <c r="D49" s="30" t="s">
        <v>1455</v>
      </c>
      <c r="E49" s="30" t="b">
        <f t="shared" si="0"/>
        <v>0</v>
      </c>
      <c r="F49" s="30" t="s">
        <v>1456</v>
      </c>
      <c r="G49" s="30" t="s">
        <v>1448</v>
      </c>
      <c r="H49" s="30">
        <v>19714205</v>
      </c>
      <c r="I49" s="30" t="s">
        <v>1457</v>
      </c>
      <c r="J49" s="114">
        <v>7.0469845952916705E-5</v>
      </c>
      <c r="K49" s="114">
        <v>1</v>
      </c>
      <c r="L49" s="30">
        <v>0.78</v>
      </c>
      <c r="M49" s="114">
        <v>1.64</v>
      </c>
      <c r="N49" s="30" t="s">
        <v>1458</v>
      </c>
      <c r="O49" s="89">
        <v>6.9999999999999997E-7</v>
      </c>
    </row>
    <row r="50" spans="1:15" x14ac:dyDescent="0.2">
      <c r="A50" s="30" t="s">
        <v>50</v>
      </c>
      <c r="B50" s="30" t="s">
        <v>610</v>
      </c>
      <c r="C50" s="31" t="s">
        <v>624</v>
      </c>
      <c r="D50" s="30" t="s">
        <v>1459</v>
      </c>
      <c r="E50" s="30" t="b">
        <f t="shared" si="0"/>
        <v>0</v>
      </c>
      <c r="F50" s="30" t="s">
        <v>1460</v>
      </c>
      <c r="G50" s="30" t="s">
        <v>1448</v>
      </c>
      <c r="H50" s="30">
        <v>23829686</v>
      </c>
      <c r="I50" s="30" t="s">
        <v>1461</v>
      </c>
      <c r="J50" s="114">
        <v>1.6705774955736699E-4</v>
      </c>
      <c r="K50" s="114">
        <v>1</v>
      </c>
      <c r="L50" s="30" t="s">
        <v>1347</v>
      </c>
      <c r="M50" s="114" t="s">
        <v>91</v>
      </c>
      <c r="N50" s="30" t="s">
        <v>91</v>
      </c>
      <c r="O50" s="89">
        <v>9.0000000000000002E-6</v>
      </c>
    </row>
    <row r="51" spans="1:15" x14ac:dyDescent="0.2">
      <c r="A51" s="30" t="s">
        <v>50</v>
      </c>
      <c r="B51" s="30" t="s">
        <v>51</v>
      </c>
      <c r="C51" s="31" t="s">
        <v>147</v>
      </c>
      <c r="D51" s="30" t="s">
        <v>1462</v>
      </c>
      <c r="E51" s="30" t="b">
        <f t="shared" si="0"/>
        <v>0</v>
      </c>
      <c r="F51" s="30" t="s">
        <v>1463</v>
      </c>
      <c r="G51" s="30" t="s">
        <v>1448</v>
      </c>
      <c r="H51" s="30">
        <v>31036433</v>
      </c>
      <c r="I51" s="30" t="s">
        <v>1464</v>
      </c>
      <c r="J51" s="114">
        <v>8.9257741862748096E-4</v>
      </c>
      <c r="K51" s="114">
        <v>0.38079625292739999</v>
      </c>
      <c r="L51" s="30">
        <v>0.54700000000000004</v>
      </c>
      <c r="M51" s="114">
        <v>1.133</v>
      </c>
      <c r="N51" s="30" t="s">
        <v>1465</v>
      </c>
      <c r="O51" s="89">
        <v>9.9999999999999998E-17</v>
      </c>
    </row>
    <row r="52" spans="1:15" x14ac:dyDescent="0.2">
      <c r="A52" s="30" t="s">
        <v>50</v>
      </c>
      <c r="B52" s="30" t="s">
        <v>51</v>
      </c>
      <c r="C52" s="31" t="s">
        <v>147</v>
      </c>
      <c r="D52" s="30" t="s">
        <v>1409</v>
      </c>
      <c r="E52" s="30" t="b">
        <f t="shared" si="0"/>
        <v>0</v>
      </c>
      <c r="F52" s="30" t="s">
        <v>1410</v>
      </c>
      <c r="G52" s="30" t="s">
        <v>1448</v>
      </c>
      <c r="H52" s="30">
        <v>30929738</v>
      </c>
      <c r="I52" s="30" t="s">
        <v>1411</v>
      </c>
      <c r="J52" s="114">
        <v>1.46502109941514E-4</v>
      </c>
      <c r="K52" s="114">
        <v>1.54366960054164E-2</v>
      </c>
      <c r="L52" s="30" t="s">
        <v>1347</v>
      </c>
      <c r="M52" s="114">
        <v>1.105</v>
      </c>
      <c r="N52" s="30" t="s">
        <v>1450</v>
      </c>
      <c r="O52" s="89">
        <v>4.0000000000000002E-42</v>
      </c>
    </row>
    <row r="53" spans="1:15" x14ac:dyDescent="0.2">
      <c r="A53" s="30" t="s">
        <v>50</v>
      </c>
      <c r="B53" s="30" t="s">
        <v>51</v>
      </c>
      <c r="C53" s="31" t="s">
        <v>147</v>
      </c>
      <c r="D53" s="30" t="s">
        <v>1421</v>
      </c>
      <c r="E53" s="30" t="b">
        <f t="shared" si="0"/>
        <v>0</v>
      </c>
      <c r="F53" s="30" t="s">
        <v>1422</v>
      </c>
      <c r="G53" s="30" t="s">
        <v>1448</v>
      </c>
      <c r="H53" s="30">
        <v>31669095</v>
      </c>
      <c r="I53" s="30" t="s">
        <v>1423</v>
      </c>
      <c r="J53" s="114">
        <v>5.5537862436199302E-4</v>
      </c>
      <c r="K53" s="114">
        <v>9.4802365390600704E-2</v>
      </c>
      <c r="L53" s="30" t="s">
        <v>1347</v>
      </c>
      <c r="M53" s="114" t="s">
        <v>91</v>
      </c>
      <c r="N53" s="30" t="s">
        <v>91</v>
      </c>
      <c r="O53" s="89">
        <v>1E-26</v>
      </c>
    </row>
    <row r="54" spans="1:15" x14ac:dyDescent="0.2">
      <c r="A54" s="30" t="s">
        <v>50</v>
      </c>
      <c r="B54" s="30" t="s">
        <v>51</v>
      </c>
      <c r="C54" s="31" t="s">
        <v>147</v>
      </c>
      <c r="D54" s="30" t="s">
        <v>1432</v>
      </c>
      <c r="E54" s="30" t="b">
        <f t="shared" si="0"/>
        <v>0</v>
      </c>
      <c r="F54" s="30" t="s">
        <v>1433</v>
      </c>
      <c r="G54" s="30" t="s">
        <v>1448</v>
      </c>
      <c r="H54" s="30">
        <v>31669095</v>
      </c>
      <c r="I54" s="30" t="s">
        <v>1434</v>
      </c>
      <c r="J54" s="114">
        <v>2.1198413325379801E-3</v>
      </c>
      <c r="K54" s="114">
        <v>7.7245230339692897E-2</v>
      </c>
      <c r="L54" s="30" t="s">
        <v>1347</v>
      </c>
      <c r="M54" s="114" t="s">
        <v>91</v>
      </c>
      <c r="N54" s="30" t="s">
        <v>91</v>
      </c>
      <c r="O54" s="89">
        <v>2.0000000000000001E-10</v>
      </c>
    </row>
    <row r="55" spans="1:15" x14ac:dyDescent="0.2">
      <c r="A55" s="30" t="s">
        <v>50</v>
      </c>
      <c r="B55" s="30" t="s">
        <v>51</v>
      </c>
      <c r="C55" s="31" t="s">
        <v>147</v>
      </c>
      <c r="D55" s="30" t="s">
        <v>1432</v>
      </c>
      <c r="E55" s="30" t="b">
        <f t="shared" si="0"/>
        <v>0</v>
      </c>
      <c r="F55" s="30" t="s">
        <v>1433</v>
      </c>
      <c r="G55" s="30" t="s">
        <v>1448</v>
      </c>
      <c r="H55" s="30">
        <v>30929738</v>
      </c>
      <c r="I55" s="30" t="s">
        <v>1434</v>
      </c>
      <c r="J55" s="114">
        <v>2.1198413325379801E-3</v>
      </c>
      <c r="K55" s="114">
        <v>7.7245230339692897E-2</v>
      </c>
      <c r="L55" s="30" t="s">
        <v>1347</v>
      </c>
      <c r="M55" s="114">
        <v>1.0960000000000001</v>
      </c>
      <c r="N55" s="30" t="s">
        <v>1466</v>
      </c>
      <c r="O55" s="89">
        <v>3.9999999999999998E-20</v>
      </c>
    </row>
    <row r="56" spans="1:15" x14ac:dyDescent="0.2">
      <c r="A56" s="30" t="s">
        <v>50</v>
      </c>
      <c r="B56" s="30" t="s">
        <v>51</v>
      </c>
      <c r="C56" s="31" t="s">
        <v>327</v>
      </c>
      <c r="D56" s="30" t="s">
        <v>1467</v>
      </c>
      <c r="E56" s="30" t="b">
        <f t="shared" si="0"/>
        <v>0</v>
      </c>
      <c r="F56" s="30" t="s">
        <v>1468</v>
      </c>
      <c r="G56" s="30" t="s">
        <v>1469</v>
      </c>
      <c r="H56" s="30">
        <v>19187332</v>
      </c>
      <c r="I56" s="30" t="s">
        <v>1470</v>
      </c>
      <c r="J56" s="114">
        <v>8.3384826652777E-4</v>
      </c>
      <c r="K56" s="114">
        <v>0.425966131133304</v>
      </c>
      <c r="L56" s="30">
        <v>0.28999999999999998</v>
      </c>
      <c r="M56" s="114">
        <v>5.2</v>
      </c>
      <c r="N56" s="30" t="s">
        <v>1471</v>
      </c>
      <c r="O56" s="89">
        <v>3.0000000000000001E-6</v>
      </c>
    </row>
    <row r="57" spans="1:15" x14ac:dyDescent="0.2">
      <c r="A57" s="30" t="s">
        <v>50</v>
      </c>
      <c r="B57" s="30" t="s">
        <v>446</v>
      </c>
      <c r="C57" s="31" t="s">
        <v>327</v>
      </c>
      <c r="D57" s="30" t="s">
        <v>1467</v>
      </c>
      <c r="E57" s="30" t="b">
        <f t="shared" si="0"/>
        <v>0</v>
      </c>
      <c r="F57" s="30" t="s">
        <v>1468</v>
      </c>
      <c r="G57" s="30" t="s">
        <v>1469</v>
      </c>
      <c r="H57" s="30">
        <v>19187332</v>
      </c>
      <c r="I57" s="30" t="s">
        <v>1470</v>
      </c>
      <c r="J57" s="114">
        <v>8.3384826652777E-4</v>
      </c>
      <c r="K57" s="114">
        <v>0.425966131133304</v>
      </c>
      <c r="L57" s="30">
        <v>0.28999999999999998</v>
      </c>
      <c r="M57" s="114">
        <v>5.2</v>
      </c>
      <c r="N57" s="30" t="s">
        <v>1471</v>
      </c>
      <c r="O57" s="89">
        <v>3.0000000000000001E-6</v>
      </c>
    </row>
    <row r="58" spans="1:15" x14ac:dyDescent="0.2">
      <c r="A58" s="30" t="s">
        <v>1039</v>
      </c>
      <c r="B58" s="30" t="s">
        <v>610</v>
      </c>
      <c r="C58" s="31" t="s">
        <v>1138</v>
      </c>
      <c r="D58" s="30" t="s">
        <v>1472</v>
      </c>
      <c r="E58" s="30" t="b">
        <f t="shared" si="0"/>
        <v>0</v>
      </c>
      <c r="F58" s="30" t="s">
        <v>1473</v>
      </c>
      <c r="G58" s="30" t="s">
        <v>1474</v>
      </c>
      <c r="H58" s="30">
        <v>35501119</v>
      </c>
      <c r="I58" s="30" t="s">
        <v>1475</v>
      </c>
      <c r="J58" s="114">
        <v>8.0746481457954006E-5</v>
      </c>
      <c r="K58" s="114">
        <v>1</v>
      </c>
      <c r="L58" s="30" t="s">
        <v>1347</v>
      </c>
      <c r="M58" s="114" t="s">
        <v>91</v>
      </c>
      <c r="N58" s="30" t="s">
        <v>91</v>
      </c>
      <c r="O58" s="89">
        <v>3.9999999999999998E-6</v>
      </c>
    </row>
    <row r="59" spans="1:15" x14ac:dyDescent="0.2">
      <c r="A59" s="30" t="s">
        <v>50</v>
      </c>
      <c r="B59" s="30" t="s">
        <v>610</v>
      </c>
      <c r="C59" s="31" t="s">
        <v>612</v>
      </c>
      <c r="D59" s="30" t="s">
        <v>1476</v>
      </c>
      <c r="E59" s="30" t="b">
        <f t="shared" si="0"/>
        <v>0</v>
      </c>
      <c r="F59" s="30" t="s">
        <v>1477</v>
      </c>
      <c r="G59" s="30" t="s">
        <v>1474</v>
      </c>
      <c r="H59" s="30">
        <v>30697902</v>
      </c>
      <c r="I59" s="30" t="s">
        <v>1478</v>
      </c>
      <c r="J59" s="114">
        <v>1.2018591608265201E-2</v>
      </c>
      <c r="K59" s="114">
        <v>0.13834120905980099</v>
      </c>
      <c r="L59" s="30">
        <v>0.79900000000000004</v>
      </c>
      <c r="M59" s="114">
        <v>1.82</v>
      </c>
      <c r="N59" s="30" t="s">
        <v>1479</v>
      </c>
      <c r="O59" s="89">
        <v>1.9999999999999999E-6</v>
      </c>
    </row>
    <row r="60" spans="1:15" x14ac:dyDescent="0.2">
      <c r="A60" s="30" t="s">
        <v>50</v>
      </c>
      <c r="B60" s="30" t="s">
        <v>51</v>
      </c>
      <c r="C60" s="31" t="s">
        <v>433</v>
      </c>
      <c r="D60" s="30" t="s">
        <v>1480</v>
      </c>
      <c r="E60" s="30" t="b">
        <f t="shared" si="0"/>
        <v>0</v>
      </c>
      <c r="F60" s="30" t="s">
        <v>1481</v>
      </c>
      <c r="G60" s="30" t="s">
        <v>1474</v>
      </c>
      <c r="H60" s="30">
        <v>30697902</v>
      </c>
      <c r="I60" s="30" t="s">
        <v>1482</v>
      </c>
      <c r="J60" s="114">
        <v>3.2588898290048402E-4</v>
      </c>
      <c r="K60" s="114">
        <v>1</v>
      </c>
      <c r="L60" s="30">
        <v>0.92100000000000004</v>
      </c>
      <c r="M60" s="114">
        <v>2.13</v>
      </c>
      <c r="N60" s="30" t="s">
        <v>1483</v>
      </c>
      <c r="O60" s="89">
        <v>3.0000000000000001E-6</v>
      </c>
    </row>
    <row r="61" spans="1:15" x14ac:dyDescent="0.2">
      <c r="A61" s="30" t="s">
        <v>50</v>
      </c>
      <c r="B61" s="30" t="s">
        <v>51</v>
      </c>
      <c r="C61" s="31" t="s">
        <v>433</v>
      </c>
      <c r="D61" s="30" t="s">
        <v>1484</v>
      </c>
      <c r="E61" s="30" t="b">
        <f t="shared" si="0"/>
        <v>0</v>
      </c>
      <c r="F61" s="30" t="s">
        <v>1485</v>
      </c>
      <c r="G61" s="30" t="s">
        <v>1474</v>
      </c>
      <c r="H61" s="30">
        <v>30697902</v>
      </c>
      <c r="I61" s="30" t="s">
        <v>1486</v>
      </c>
      <c r="J61" s="114">
        <v>3.4933011467566102E-4</v>
      </c>
      <c r="K61" s="114">
        <v>0.25183927560837599</v>
      </c>
      <c r="L61" s="30">
        <v>0.71499999999999997</v>
      </c>
      <c r="M61" s="114">
        <v>1.52</v>
      </c>
      <c r="N61" s="30" t="s">
        <v>1487</v>
      </c>
      <c r="O61" s="89">
        <v>5.0000000000000004E-6</v>
      </c>
    </row>
    <row r="62" spans="1:15" x14ac:dyDescent="0.2">
      <c r="A62" s="30" t="s">
        <v>50</v>
      </c>
      <c r="B62" s="30" t="s">
        <v>51</v>
      </c>
      <c r="C62" s="31" t="s">
        <v>433</v>
      </c>
      <c r="D62" s="30" t="s">
        <v>1484</v>
      </c>
      <c r="E62" s="30" t="b">
        <f t="shared" si="0"/>
        <v>0</v>
      </c>
      <c r="F62" s="30" t="s">
        <v>1485</v>
      </c>
      <c r="G62" s="30" t="s">
        <v>1474</v>
      </c>
      <c r="H62" s="30">
        <v>30697902</v>
      </c>
      <c r="I62" s="30" t="s">
        <v>1486</v>
      </c>
      <c r="J62" s="114">
        <v>3.4933011467566102E-4</v>
      </c>
      <c r="K62" s="114">
        <v>0.25183927560837599</v>
      </c>
      <c r="L62" s="30">
        <v>0.71499999999999997</v>
      </c>
      <c r="M62" s="114">
        <v>1.43</v>
      </c>
      <c r="N62" s="30" t="s">
        <v>1488</v>
      </c>
      <c r="O62" s="89">
        <v>2.9999999999999999E-7</v>
      </c>
    </row>
    <row r="63" spans="1:15" x14ac:dyDescent="0.2">
      <c r="A63" s="30" t="s">
        <v>50</v>
      </c>
      <c r="B63" s="30" t="s">
        <v>51</v>
      </c>
      <c r="C63" s="31" t="s">
        <v>147</v>
      </c>
      <c r="D63" s="30" t="s">
        <v>1418</v>
      </c>
      <c r="E63" s="30" t="b">
        <f t="shared" si="0"/>
        <v>0</v>
      </c>
      <c r="F63" s="30" t="s">
        <v>1419</v>
      </c>
      <c r="G63" s="30" t="s">
        <v>1489</v>
      </c>
      <c r="H63" s="30">
        <v>36344522</v>
      </c>
      <c r="I63" s="30" t="s">
        <v>1420</v>
      </c>
      <c r="J63" s="114">
        <v>8.8821283998741501E-4</v>
      </c>
      <c r="K63" s="114">
        <v>0.13846681529754801</v>
      </c>
      <c r="L63" s="30">
        <v>0.48799999999999999</v>
      </c>
      <c r="M63" s="114">
        <v>0.89</v>
      </c>
      <c r="N63" s="30" t="s">
        <v>1490</v>
      </c>
      <c r="O63" s="89">
        <v>6.0000000000000003E-12</v>
      </c>
    </row>
    <row r="64" spans="1:15" x14ac:dyDescent="0.2">
      <c r="A64" s="30" t="s">
        <v>50</v>
      </c>
      <c r="B64" s="30" t="s">
        <v>51</v>
      </c>
      <c r="C64" s="31" t="s">
        <v>235</v>
      </c>
      <c r="D64" s="30" t="s">
        <v>1364</v>
      </c>
      <c r="E64" s="30" t="b">
        <f t="shared" si="0"/>
        <v>0</v>
      </c>
      <c r="F64" s="30" t="s">
        <v>1365</v>
      </c>
      <c r="G64" s="30" t="s">
        <v>1491</v>
      </c>
      <c r="H64" s="30">
        <v>30929738</v>
      </c>
      <c r="I64" s="30" t="s">
        <v>1366</v>
      </c>
      <c r="J64" s="114">
        <v>3.6859730593054801E-4</v>
      </c>
      <c r="K64" s="114">
        <v>0.111957008508733</v>
      </c>
      <c r="L64" s="30">
        <v>0.19800000000000001</v>
      </c>
      <c r="M64" s="114">
        <v>1.0569999999999999</v>
      </c>
      <c r="N64" s="30" t="s">
        <v>1492</v>
      </c>
      <c r="O64" s="89">
        <v>5.0000000000000004E-6</v>
      </c>
    </row>
    <row r="65" spans="1:15" x14ac:dyDescent="0.2">
      <c r="A65" s="30" t="s">
        <v>50</v>
      </c>
      <c r="B65" s="30" t="s">
        <v>51</v>
      </c>
      <c r="C65" s="31" t="s">
        <v>147</v>
      </c>
      <c r="D65" s="30" t="s">
        <v>1409</v>
      </c>
      <c r="E65" s="30" t="b">
        <f t="shared" si="0"/>
        <v>0</v>
      </c>
      <c r="F65" s="30" t="s">
        <v>1410</v>
      </c>
      <c r="G65" s="30" t="s">
        <v>1491</v>
      </c>
      <c r="H65" s="30">
        <v>30929738</v>
      </c>
      <c r="I65" s="30" t="s">
        <v>1411</v>
      </c>
      <c r="J65" s="114">
        <v>1.46502109941514E-4</v>
      </c>
      <c r="K65" s="114">
        <v>1.54366960054164E-2</v>
      </c>
      <c r="L65" s="30">
        <v>0.44900000000000001</v>
      </c>
      <c r="M65" s="114">
        <v>1.0860000000000001</v>
      </c>
      <c r="N65" s="30" t="s">
        <v>1493</v>
      </c>
      <c r="O65" s="89">
        <v>9.9999999999999998E-17</v>
      </c>
    </row>
    <row r="66" spans="1:15" x14ac:dyDescent="0.2">
      <c r="A66" s="30" t="s">
        <v>50</v>
      </c>
      <c r="B66" s="30" t="s">
        <v>51</v>
      </c>
      <c r="C66" s="31" t="s">
        <v>154</v>
      </c>
      <c r="D66" s="30" t="s">
        <v>1494</v>
      </c>
      <c r="E66" s="30" t="b">
        <f t="shared" si="0"/>
        <v>0</v>
      </c>
      <c r="F66" s="30" t="s">
        <v>1495</v>
      </c>
      <c r="G66" s="30" t="s">
        <v>1496</v>
      </c>
      <c r="H66" s="30">
        <v>32841424</v>
      </c>
      <c r="I66" s="30" t="s">
        <v>1497</v>
      </c>
      <c r="J66" s="114">
        <v>6.7312393274429104E-5</v>
      </c>
      <c r="K66" s="114">
        <v>1</v>
      </c>
      <c r="L66" s="30">
        <v>0.04</v>
      </c>
      <c r="M66" s="114">
        <v>1.95</v>
      </c>
      <c r="N66" s="30" t="s">
        <v>1498</v>
      </c>
      <c r="O66" s="89">
        <v>9.9999999999999995E-7</v>
      </c>
    </row>
    <row r="67" spans="1:15" x14ac:dyDescent="0.2">
      <c r="A67" s="30" t="s">
        <v>1140</v>
      </c>
      <c r="B67" s="30" t="s">
        <v>446</v>
      </c>
      <c r="C67" s="31" t="s">
        <v>1190</v>
      </c>
      <c r="D67" s="30" t="s">
        <v>1499</v>
      </c>
      <c r="E67" s="30" t="b">
        <f t="shared" si="0"/>
        <v>0</v>
      </c>
      <c r="F67" s="30" t="s">
        <v>1500</v>
      </c>
      <c r="G67" s="30" t="s">
        <v>1501</v>
      </c>
      <c r="H67" s="30">
        <v>35104449</v>
      </c>
      <c r="I67" s="30" t="s">
        <v>1502</v>
      </c>
      <c r="J67" s="114">
        <v>3.3710293540411998E-4</v>
      </c>
      <c r="K67" s="114">
        <v>3.7404314544189299E-2</v>
      </c>
      <c r="L67" s="30">
        <v>0.123</v>
      </c>
      <c r="M67" s="114">
        <v>0.89700000000000002</v>
      </c>
      <c r="N67" s="30" t="s">
        <v>1503</v>
      </c>
      <c r="O67" s="89">
        <v>3.0000000000000001E-6</v>
      </c>
    </row>
    <row r="68" spans="1:15" x14ac:dyDescent="0.2">
      <c r="A68" s="30" t="s">
        <v>50</v>
      </c>
      <c r="B68" s="30" t="s">
        <v>51</v>
      </c>
      <c r="C68" s="31" t="s">
        <v>235</v>
      </c>
      <c r="D68" s="30" t="s">
        <v>1394</v>
      </c>
      <c r="E68" s="30" t="b">
        <f t="shared" si="0"/>
        <v>0</v>
      </c>
      <c r="F68" s="30" t="s">
        <v>1395</v>
      </c>
      <c r="G68" s="30" t="s">
        <v>1504</v>
      </c>
      <c r="H68" s="30">
        <v>31669095</v>
      </c>
      <c r="I68" s="30" t="s">
        <v>1396</v>
      </c>
      <c r="J68" s="114">
        <v>2.62414595976946E-4</v>
      </c>
      <c r="K68" s="114">
        <v>1</v>
      </c>
      <c r="L68" s="30" t="s">
        <v>1347</v>
      </c>
      <c r="M68" s="114" t="s">
        <v>91</v>
      </c>
      <c r="N68" s="30" t="s">
        <v>91</v>
      </c>
      <c r="O68" s="89">
        <v>5.0000000000000001E-9</v>
      </c>
    </row>
    <row r="69" spans="1:15" x14ac:dyDescent="0.2">
      <c r="A69" s="30" t="s">
        <v>50</v>
      </c>
      <c r="B69" s="30" t="s">
        <v>51</v>
      </c>
      <c r="C69" s="31" t="s">
        <v>147</v>
      </c>
      <c r="D69" s="30" t="s">
        <v>1402</v>
      </c>
      <c r="E69" s="30" t="b">
        <f t="shared" ref="E69:E132" si="1">C69=D69</f>
        <v>0</v>
      </c>
      <c r="F69" s="30" t="s">
        <v>1403</v>
      </c>
      <c r="G69" s="30" t="s">
        <v>1504</v>
      </c>
      <c r="H69" s="30">
        <v>31669095</v>
      </c>
      <c r="I69" s="30" t="s">
        <v>1404</v>
      </c>
      <c r="J69" s="114">
        <v>7.3617510638321093E-5</v>
      </c>
      <c r="K69" s="114">
        <v>8.9845094664371794E-2</v>
      </c>
      <c r="L69" s="30" t="s">
        <v>1347</v>
      </c>
      <c r="M69" s="114" t="s">
        <v>91</v>
      </c>
      <c r="N69" s="30" t="s">
        <v>91</v>
      </c>
      <c r="O69" s="89">
        <v>4.0000000000000002E-9</v>
      </c>
    </row>
    <row r="70" spans="1:15" x14ac:dyDescent="0.2">
      <c r="A70" s="30" t="s">
        <v>50</v>
      </c>
      <c r="B70" s="30" t="s">
        <v>51</v>
      </c>
      <c r="C70" s="31" t="s">
        <v>147</v>
      </c>
      <c r="D70" s="30" t="s">
        <v>1421</v>
      </c>
      <c r="E70" s="30" t="b">
        <f t="shared" si="1"/>
        <v>0</v>
      </c>
      <c r="F70" s="30" t="s">
        <v>1422</v>
      </c>
      <c r="G70" s="30" t="s">
        <v>1504</v>
      </c>
      <c r="H70" s="30">
        <v>31669095</v>
      </c>
      <c r="I70" s="30" t="s">
        <v>1423</v>
      </c>
      <c r="J70" s="114">
        <v>5.5537862436199302E-4</v>
      </c>
      <c r="K70" s="114">
        <v>9.4802365390600704E-2</v>
      </c>
      <c r="L70" s="30" t="s">
        <v>1347</v>
      </c>
      <c r="M70" s="114" t="s">
        <v>91</v>
      </c>
      <c r="N70" s="30" t="s">
        <v>91</v>
      </c>
      <c r="O70" s="89">
        <v>2.9999999999999998E-14</v>
      </c>
    </row>
    <row r="71" spans="1:15" x14ac:dyDescent="0.2">
      <c r="A71" s="30" t="s">
        <v>50</v>
      </c>
      <c r="B71" s="30" t="s">
        <v>51</v>
      </c>
      <c r="C71" s="31" t="s">
        <v>147</v>
      </c>
      <c r="D71" s="30" t="s">
        <v>1432</v>
      </c>
      <c r="E71" s="30" t="b">
        <f t="shared" si="1"/>
        <v>0</v>
      </c>
      <c r="F71" s="30" t="s">
        <v>1433</v>
      </c>
      <c r="G71" s="30" t="s">
        <v>1504</v>
      </c>
      <c r="H71" s="30">
        <v>31669095</v>
      </c>
      <c r="I71" s="30" t="s">
        <v>1434</v>
      </c>
      <c r="J71" s="114">
        <v>2.1198413325379801E-3</v>
      </c>
      <c r="K71" s="114">
        <v>7.7245230339692897E-2</v>
      </c>
      <c r="L71" s="30" t="s">
        <v>1347</v>
      </c>
      <c r="M71" s="114" t="s">
        <v>91</v>
      </c>
      <c r="N71" s="30" t="s">
        <v>91</v>
      </c>
      <c r="O71" s="89">
        <v>1.9999999999999999E-11</v>
      </c>
    </row>
    <row r="72" spans="1:15" x14ac:dyDescent="0.2">
      <c r="A72" s="30" t="s">
        <v>1140</v>
      </c>
      <c r="B72" s="30" t="s">
        <v>51</v>
      </c>
      <c r="C72" s="31" t="s">
        <v>1178</v>
      </c>
      <c r="D72" s="30" t="s">
        <v>1505</v>
      </c>
      <c r="E72" s="30" t="b">
        <f t="shared" si="1"/>
        <v>0</v>
      </c>
      <c r="F72" s="30" t="s">
        <v>1506</v>
      </c>
      <c r="G72" s="30" t="s">
        <v>1507</v>
      </c>
      <c r="H72" s="30">
        <v>33328473</v>
      </c>
      <c r="I72" s="30" t="s">
        <v>1508</v>
      </c>
      <c r="J72" s="114">
        <v>9.4010916000467504E-3</v>
      </c>
      <c r="K72" s="114">
        <v>1</v>
      </c>
      <c r="L72" s="30" t="s">
        <v>1347</v>
      </c>
      <c r="M72" s="114">
        <v>1.18</v>
      </c>
      <c r="N72" s="30" t="s">
        <v>1509</v>
      </c>
      <c r="O72" s="89">
        <v>3E-9</v>
      </c>
    </row>
    <row r="73" spans="1:15" x14ac:dyDescent="0.2">
      <c r="A73" s="30" t="s">
        <v>50</v>
      </c>
      <c r="B73" s="30" t="s">
        <v>51</v>
      </c>
      <c r="C73" s="31" t="s">
        <v>407</v>
      </c>
      <c r="D73" s="30" t="s">
        <v>1510</v>
      </c>
      <c r="E73" s="30" t="b">
        <f t="shared" si="1"/>
        <v>0</v>
      </c>
      <c r="F73" s="30" t="s">
        <v>1511</v>
      </c>
      <c r="G73" s="30" t="s">
        <v>1512</v>
      </c>
      <c r="H73" s="30">
        <v>35953715</v>
      </c>
      <c r="I73" s="30" t="s">
        <v>1513</v>
      </c>
      <c r="J73" s="114">
        <v>1.13464508839721E-2</v>
      </c>
      <c r="K73" s="114">
        <v>0.92088096235561701</v>
      </c>
      <c r="L73" s="30" t="s">
        <v>1347</v>
      </c>
      <c r="M73" s="114">
        <v>0.74</v>
      </c>
      <c r="N73" s="30" t="s">
        <v>91</v>
      </c>
      <c r="O73" s="89">
        <v>2E-8</v>
      </c>
    </row>
    <row r="74" spans="1:15" x14ac:dyDescent="0.2">
      <c r="A74" s="30" t="s">
        <v>50</v>
      </c>
      <c r="B74" s="30" t="s">
        <v>51</v>
      </c>
      <c r="C74" s="31" t="s">
        <v>407</v>
      </c>
      <c r="D74" s="30" t="s">
        <v>1510</v>
      </c>
      <c r="E74" s="30" t="b">
        <f t="shared" si="1"/>
        <v>0</v>
      </c>
      <c r="F74" s="30" t="s">
        <v>1511</v>
      </c>
      <c r="G74" s="30" t="s">
        <v>1512</v>
      </c>
      <c r="H74" s="30">
        <v>22080838</v>
      </c>
      <c r="I74" s="30" t="s">
        <v>1513</v>
      </c>
      <c r="J74" s="114">
        <v>1.13464508839721E-2</v>
      </c>
      <c r="K74" s="114">
        <v>0.92088096235561701</v>
      </c>
      <c r="L74" s="30" t="s">
        <v>1347</v>
      </c>
      <c r="M74" s="114">
        <v>1.37</v>
      </c>
      <c r="N74" s="30" t="s">
        <v>1514</v>
      </c>
      <c r="O74" s="89">
        <v>3E-9</v>
      </c>
    </row>
    <row r="75" spans="1:15" x14ac:dyDescent="0.2">
      <c r="A75" s="30" t="s">
        <v>50</v>
      </c>
      <c r="B75" s="30" t="s">
        <v>51</v>
      </c>
      <c r="C75" s="31" t="s">
        <v>407</v>
      </c>
      <c r="D75" s="30" t="s">
        <v>1515</v>
      </c>
      <c r="E75" s="30" t="b">
        <f t="shared" si="1"/>
        <v>0</v>
      </c>
      <c r="F75" s="30" t="s">
        <v>1516</v>
      </c>
      <c r="G75" s="30" t="s">
        <v>1512</v>
      </c>
      <c r="H75" s="30">
        <v>28166215</v>
      </c>
      <c r="I75" s="30" t="s">
        <v>1517</v>
      </c>
      <c r="J75" s="114">
        <v>3.5165950629473699E-3</v>
      </c>
      <c r="K75" s="114">
        <v>0.210945570579188</v>
      </c>
      <c r="L75" s="30">
        <v>0.66</v>
      </c>
      <c r="M75" s="114">
        <v>1.1000000000000001</v>
      </c>
      <c r="N75" s="30" t="s">
        <v>1518</v>
      </c>
      <c r="O75" s="89">
        <v>2.9999999999999997E-8</v>
      </c>
    </row>
    <row r="76" spans="1:15" x14ac:dyDescent="0.2">
      <c r="A76" s="30" t="s">
        <v>50</v>
      </c>
      <c r="B76" s="30" t="s">
        <v>51</v>
      </c>
      <c r="C76" s="31" t="s">
        <v>407</v>
      </c>
      <c r="D76" s="30" t="s">
        <v>1519</v>
      </c>
      <c r="E76" s="30" t="b">
        <f t="shared" si="1"/>
        <v>0</v>
      </c>
      <c r="F76" s="30" t="s">
        <v>1520</v>
      </c>
      <c r="G76" s="30" t="s">
        <v>1512</v>
      </c>
      <c r="H76" s="30">
        <v>32514122</v>
      </c>
      <c r="I76" s="30" t="s">
        <v>1521</v>
      </c>
      <c r="J76" s="114">
        <v>2.12811636369779E-2</v>
      </c>
      <c r="K76" s="114">
        <v>0.42885944700460799</v>
      </c>
      <c r="L76" s="30" t="s">
        <v>1347</v>
      </c>
      <c r="M76" s="114">
        <v>0.83554510000000004</v>
      </c>
      <c r="N76" s="30" t="s">
        <v>10077</v>
      </c>
      <c r="O76" s="89">
        <v>6.0000000000000003E-12</v>
      </c>
    </row>
    <row r="77" spans="1:15" x14ac:dyDescent="0.2">
      <c r="A77" s="30" t="s">
        <v>50</v>
      </c>
      <c r="B77" s="30" t="s">
        <v>51</v>
      </c>
      <c r="C77" s="31" t="s">
        <v>407</v>
      </c>
      <c r="D77" s="30" t="s">
        <v>1510</v>
      </c>
      <c r="E77" s="30" t="b">
        <f t="shared" si="1"/>
        <v>0</v>
      </c>
      <c r="F77" s="30" t="s">
        <v>1511</v>
      </c>
      <c r="G77" s="30" t="s">
        <v>1512</v>
      </c>
      <c r="H77" s="30">
        <v>28166215</v>
      </c>
      <c r="I77" s="30" t="s">
        <v>1513</v>
      </c>
      <c r="J77" s="114">
        <v>1.13464508839721E-2</v>
      </c>
      <c r="K77" s="114">
        <v>0.92088096235561701</v>
      </c>
      <c r="L77" s="30">
        <v>0.56000000000000005</v>
      </c>
      <c r="M77" s="114">
        <v>1.06</v>
      </c>
      <c r="N77" s="30" t="s">
        <v>10078</v>
      </c>
      <c r="O77" s="89">
        <v>5.9999999999999995E-8</v>
      </c>
    </row>
    <row r="78" spans="1:15" x14ac:dyDescent="0.2">
      <c r="A78" s="30" t="s">
        <v>50</v>
      </c>
      <c r="B78" s="30" t="s">
        <v>51</v>
      </c>
      <c r="C78" s="31" t="s">
        <v>407</v>
      </c>
      <c r="D78" s="30" t="s">
        <v>1522</v>
      </c>
      <c r="E78" s="30" t="b">
        <f t="shared" si="1"/>
        <v>0</v>
      </c>
      <c r="F78" s="30" t="s">
        <v>1523</v>
      </c>
      <c r="G78" s="30" t="s">
        <v>1512</v>
      </c>
      <c r="H78" s="30">
        <v>32514122</v>
      </c>
      <c r="I78" s="30" t="s">
        <v>1524</v>
      </c>
      <c r="J78" s="114">
        <v>4.7156816866742297E-4</v>
      </c>
      <c r="K78" s="114">
        <v>1</v>
      </c>
      <c r="L78" s="30" t="s">
        <v>1347</v>
      </c>
      <c r="M78" s="114">
        <v>0.79316889999999995</v>
      </c>
      <c r="N78" s="30" t="s">
        <v>10079</v>
      </c>
      <c r="O78" s="89">
        <v>6E-11</v>
      </c>
    </row>
    <row r="79" spans="1:15" x14ac:dyDescent="0.2">
      <c r="A79" s="30" t="s">
        <v>50</v>
      </c>
      <c r="B79" s="30" t="s">
        <v>51</v>
      </c>
      <c r="C79" s="31" t="s">
        <v>407</v>
      </c>
      <c r="D79" s="30" t="s">
        <v>1525</v>
      </c>
      <c r="E79" s="30" t="b">
        <f t="shared" si="1"/>
        <v>0</v>
      </c>
      <c r="F79" s="30" t="s">
        <v>1526</v>
      </c>
      <c r="G79" s="30" t="s">
        <v>1512</v>
      </c>
      <c r="H79" s="30">
        <v>34594039</v>
      </c>
      <c r="I79" s="30" t="s">
        <v>1527</v>
      </c>
      <c r="J79" s="114">
        <v>2.3746182333561001E-4</v>
      </c>
      <c r="K79" s="114">
        <v>0.108603793940484</v>
      </c>
      <c r="L79" s="30">
        <v>0.17372421499999999</v>
      </c>
      <c r="M79" s="114">
        <v>0.31663638</v>
      </c>
      <c r="N79" s="30" t="s">
        <v>1528</v>
      </c>
      <c r="O79" s="89">
        <v>9.9999999999999995E-21</v>
      </c>
    </row>
    <row r="80" spans="1:15" x14ac:dyDescent="0.2">
      <c r="A80" s="30" t="s">
        <v>50</v>
      </c>
      <c r="B80" s="30" t="s">
        <v>51</v>
      </c>
      <c r="C80" s="31" t="s">
        <v>404</v>
      </c>
      <c r="D80" s="30" t="s">
        <v>1525</v>
      </c>
      <c r="E80" s="30" t="b">
        <f t="shared" si="1"/>
        <v>0</v>
      </c>
      <c r="F80" s="30" t="s">
        <v>1526</v>
      </c>
      <c r="G80" s="30" t="s">
        <v>1512</v>
      </c>
      <c r="H80" s="30">
        <v>34594039</v>
      </c>
      <c r="I80" s="30" t="s">
        <v>1527</v>
      </c>
      <c r="J80" s="114">
        <v>1.04578124819554E-3</v>
      </c>
      <c r="K80" s="114">
        <v>0.201577376723035</v>
      </c>
      <c r="L80" s="30">
        <v>0.17372421499999999</v>
      </c>
      <c r="M80" s="114">
        <v>0.31663638</v>
      </c>
      <c r="N80" s="30" t="s">
        <v>1528</v>
      </c>
      <c r="O80" s="89">
        <v>9.9999999999999995E-21</v>
      </c>
    </row>
    <row r="81" spans="1:15" x14ac:dyDescent="0.2">
      <c r="A81" s="30" t="s">
        <v>50</v>
      </c>
      <c r="B81" s="30" t="s">
        <v>51</v>
      </c>
      <c r="C81" s="31" t="s">
        <v>404</v>
      </c>
      <c r="D81" s="30" t="s">
        <v>1519</v>
      </c>
      <c r="E81" s="30" t="b">
        <f t="shared" si="1"/>
        <v>0</v>
      </c>
      <c r="F81" s="30" t="s">
        <v>1520</v>
      </c>
      <c r="G81" s="30" t="s">
        <v>1512</v>
      </c>
      <c r="H81" s="30">
        <v>32514122</v>
      </c>
      <c r="I81" s="30" t="s">
        <v>1521</v>
      </c>
      <c r="J81" s="114">
        <v>2.34487008732586E-2</v>
      </c>
      <c r="K81" s="114">
        <v>0.39815296566077002</v>
      </c>
      <c r="L81" s="30" t="s">
        <v>1347</v>
      </c>
      <c r="M81" s="114">
        <v>0.83554510000000004</v>
      </c>
      <c r="N81" s="30" t="s">
        <v>10077</v>
      </c>
      <c r="O81" s="89">
        <v>6.0000000000000003E-12</v>
      </c>
    </row>
    <row r="82" spans="1:15" x14ac:dyDescent="0.2">
      <c r="A82" s="30" t="s">
        <v>50</v>
      </c>
      <c r="B82" s="30" t="s">
        <v>51</v>
      </c>
      <c r="C82" s="31" t="s">
        <v>404</v>
      </c>
      <c r="D82" s="30" t="s">
        <v>1515</v>
      </c>
      <c r="E82" s="30" t="b">
        <f t="shared" si="1"/>
        <v>0</v>
      </c>
      <c r="F82" s="30" t="s">
        <v>1516</v>
      </c>
      <c r="G82" s="30" t="s">
        <v>1512</v>
      </c>
      <c r="H82" s="30">
        <v>28166215</v>
      </c>
      <c r="I82" s="30" t="s">
        <v>1517</v>
      </c>
      <c r="J82" s="114">
        <v>1.08968564357452E-2</v>
      </c>
      <c r="K82" s="114">
        <v>0.32842265684531402</v>
      </c>
      <c r="L82" s="30">
        <v>0.66</v>
      </c>
      <c r="M82" s="114">
        <v>1.1000000000000001</v>
      </c>
      <c r="N82" s="30" t="s">
        <v>10080</v>
      </c>
      <c r="O82" s="89">
        <v>2.9999999999999997E-8</v>
      </c>
    </row>
    <row r="83" spans="1:15" x14ac:dyDescent="0.2">
      <c r="A83" s="30" t="s">
        <v>50</v>
      </c>
      <c r="B83" s="30" t="s">
        <v>51</v>
      </c>
      <c r="C83" s="31" t="s">
        <v>404</v>
      </c>
      <c r="D83" s="30" t="s">
        <v>1510</v>
      </c>
      <c r="E83" s="30" t="b">
        <f t="shared" si="1"/>
        <v>0</v>
      </c>
      <c r="F83" s="30" t="s">
        <v>1511</v>
      </c>
      <c r="G83" s="30" t="s">
        <v>1512</v>
      </c>
      <c r="H83" s="30">
        <v>28166215</v>
      </c>
      <c r="I83" s="30" t="s">
        <v>1513</v>
      </c>
      <c r="J83" s="114">
        <v>1.7104347685387399E-2</v>
      </c>
      <c r="K83" s="114">
        <v>1</v>
      </c>
      <c r="L83" s="30">
        <v>0.56000000000000005</v>
      </c>
      <c r="M83" s="114">
        <v>1.06</v>
      </c>
      <c r="N83" s="30" t="s">
        <v>10078</v>
      </c>
      <c r="O83" s="89">
        <v>5.9999999999999995E-8</v>
      </c>
    </row>
    <row r="84" spans="1:15" x14ac:dyDescent="0.2">
      <c r="A84" s="30" t="s">
        <v>50</v>
      </c>
      <c r="B84" s="30" t="s">
        <v>51</v>
      </c>
      <c r="C84" s="31" t="s">
        <v>404</v>
      </c>
      <c r="D84" s="30" t="s">
        <v>1510</v>
      </c>
      <c r="E84" s="30" t="b">
        <f t="shared" si="1"/>
        <v>0</v>
      </c>
      <c r="F84" s="30" t="s">
        <v>1511</v>
      </c>
      <c r="G84" s="30" t="s">
        <v>1512</v>
      </c>
      <c r="H84" s="30">
        <v>22080838</v>
      </c>
      <c r="I84" s="30" t="s">
        <v>1513</v>
      </c>
      <c r="J84" s="114">
        <v>1.7104347685387399E-2</v>
      </c>
      <c r="K84" s="114">
        <v>1</v>
      </c>
      <c r="L84" s="30" t="s">
        <v>1347</v>
      </c>
      <c r="M84" s="114">
        <v>1.37</v>
      </c>
      <c r="N84" s="30" t="s">
        <v>1514</v>
      </c>
      <c r="O84" s="89">
        <v>3E-9</v>
      </c>
    </row>
    <row r="85" spans="1:15" x14ac:dyDescent="0.2">
      <c r="A85" s="30" t="s">
        <v>50</v>
      </c>
      <c r="B85" s="30" t="s">
        <v>51</v>
      </c>
      <c r="C85" s="31" t="s">
        <v>404</v>
      </c>
      <c r="D85" s="30" t="s">
        <v>1510</v>
      </c>
      <c r="E85" s="30" t="b">
        <f t="shared" si="1"/>
        <v>0</v>
      </c>
      <c r="F85" s="30" t="s">
        <v>1511</v>
      </c>
      <c r="G85" s="30" t="s">
        <v>1512</v>
      </c>
      <c r="H85" s="30">
        <v>35953715</v>
      </c>
      <c r="I85" s="30" t="s">
        <v>1513</v>
      </c>
      <c r="J85" s="114">
        <v>1.7104347685387399E-2</v>
      </c>
      <c r="K85" s="114">
        <v>1</v>
      </c>
      <c r="L85" s="30" t="s">
        <v>1347</v>
      </c>
      <c r="M85" s="114">
        <v>0.74</v>
      </c>
      <c r="N85" s="30" t="s">
        <v>91</v>
      </c>
      <c r="O85" s="89">
        <v>2E-8</v>
      </c>
    </row>
    <row r="86" spans="1:15" x14ac:dyDescent="0.2">
      <c r="A86" s="30" t="s">
        <v>50</v>
      </c>
      <c r="B86" s="30" t="s">
        <v>51</v>
      </c>
      <c r="C86" s="31" t="s">
        <v>404</v>
      </c>
      <c r="D86" s="30" t="s">
        <v>1522</v>
      </c>
      <c r="E86" s="30" t="b">
        <f t="shared" si="1"/>
        <v>0</v>
      </c>
      <c r="F86" s="30" t="s">
        <v>1523</v>
      </c>
      <c r="G86" s="30" t="s">
        <v>1512</v>
      </c>
      <c r="H86" s="30">
        <v>32514122</v>
      </c>
      <c r="I86" s="30" t="s">
        <v>1524</v>
      </c>
      <c r="J86" s="114">
        <v>6.0283429349279301E-4</v>
      </c>
      <c r="K86" s="114">
        <v>1</v>
      </c>
      <c r="L86" s="30" t="s">
        <v>1347</v>
      </c>
      <c r="M86" s="114">
        <v>0.79316889999999995</v>
      </c>
      <c r="N86" s="30" t="s">
        <v>10079</v>
      </c>
      <c r="O86" s="89">
        <v>6E-11</v>
      </c>
    </row>
    <row r="87" spans="1:15" x14ac:dyDescent="0.2">
      <c r="A87" s="30" t="s">
        <v>50</v>
      </c>
      <c r="B87" s="30" t="s">
        <v>51</v>
      </c>
      <c r="C87" s="31" t="s">
        <v>430</v>
      </c>
      <c r="D87" s="30" t="s">
        <v>1529</v>
      </c>
      <c r="E87" s="30" t="b">
        <f t="shared" si="1"/>
        <v>0</v>
      </c>
      <c r="F87" s="30" t="s">
        <v>1530</v>
      </c>
      <c r="G87" s="30" t="s">
        <v>1512</v>
      </c>
      <c r="H87" s="30">
        <v>32824824</v>
      </c>
      <c r="I87" s="30" t="s">
        <v>1531</v>
      </c>
      <c r="J87" s="114">
        <v>5.2410993655448797E-5</v>
      </c>
      <c r="K87" s="114">
        <v>6.5243941633991095E-2</v>
      </c>
      <c r="L87" s="30" t="s">
        <v>1347</v>
      </c>
      <c r="M87" s="114">
        <v>0.44</v>
      </c>
      <c r="N87" s="30" t="s">
        <v>91</v>
      </c>
      <c r="O87" s="89">
        <v>8.9999999999999996E-7</v>
      </c>
    </row>
    <row r="88" spans="1:15" x14ac:dyDescent="0.2">
      <c r="A88" s="30" t="s">
        <v>50</v>
      </c>
      <c r="B88" s="30" t="s">
        <v>51</v>
      </c>
      <c r="C88" s="31" t="s">
        <v>430</v>
      </c>
      <c r="D88" s="30" t="s">
        <v>1529</v>
      </c>
      <c r="E88" s="30" t="b">
        <f t="shared" si="1"/>
        <v>0</v>
      </c>
      <c r="F88" s="30" t="s">
        <v>1530</v>
      </c>
      <c r="G88" s="30" t="s">
        <v>1512</v>
      </c>
      <c r="H88" s="30">
        <v>32222710</v>
      </c>
      <c r="I88" s="30" t="s">
        <v>1531</v>
      </c>
      <c r="J88" s="114">
        <v>5.2410993655448797E-5</v>
      </c>
      <c r="K88" s="114">
        <v>6.5243941633991095E-2</v>
      </c>
      <c r="L88" s="30" t="s">
        <v>1347</v>
      </c>
      <c r="M88" s="114">
        <v>2.2336385000000001</v>
      </c>
      <c r="N88" s="30" t="s">
        <v>1532</v>
      </c>
      <c r="O88" s="89">
        <v>1.9999999999999999E-7</v>
      </c>
    </row>
    <row r="89" spans="1:15" x14ac:dyDescent="0.2">
      <c r="A89" s="30" t="s">
        <v>50</v>
      </c>
      <c r="B89" s="30" t="s">
        <v>51</v>
      </c>
      <c r="C89" s="31" t="s">
        <v>407</v>
      </c>
      <c r="D89" s="30" t="s">
        <v>1533</v>
      </c>
      <c r="E89" s="30" t="b">
        <f t="shared" si="1"/>
        <v>0</v>
      </c>
      <c r="F89" s="30" t="s">
        <v>1534</v>
      </c>
      <c r="G89" s="30" t="s">
        <v>1535</v>
      </c>
      <c r="H89" s="30">
        <v>33106845</v>
      </c>
      <c r="I89" s="30" t="s">
        <v>1536</v>
      </c>
      <c r="J89" s="114">
        <v>4.3056478739903703E-2</v>
      </c>
      <c r="K89" s="114">
        <v>1</v>
      </c>
      <c r="L89" s="30">
        <v>0.45</v>
      </c>
      <c r="M89" s="114">
        <v>0.86</v>
      </c>
      <c r="N89" s="30" t="s">
        <v>1537</v>
      </c>
      <c r="O89" s="89">
        <v>8.0000000000000002E-8</v>
      </c>
    </row>
    <row r="90" spans="1:15" x14ac:dyDescent="0.2">
      <c r="A90" s="30" t="s">
        <v>50</v>
      </c>
      <c r="B90" s="30" t="s">
        <v>51</v>
      </c>
      <c r="C90" s="31" t="s">
        <v>404</v>
      </c>
      <c r="D90" s="30" t="s">
        <v>1533</v>
      </c>
      <c r="E90" s="30" t="b">
        <f t="shared" si="1"/>
        <v>0</v>
      </c>
      <c r="F90" s="30" t="s">
        <v>1534</v>
      </c>
      <c r="G90" s="30" t="s">
        <v>1535</v>
      </c>
      <c r="H90" s="30">
        <v>33106845</v>
      </c>
      <c r="I90" s="30" t="s">
        <v>1536</v>
      </c>
      <c r="J90" s="114">
        <v>5.1730240894847103E-2</v>
      </c>
      <c r="K90" s="114">
        <v>0.96945189019317901</v>
      </c>
      <c r="L90" s="30">
        <v>0.45</v>
      </c>
      <c r="M90" s="114">
        <v>0.86</v>
      </c>
      <c r="N90" s="30" t="s">
        <v>1537</v>
      </c>
      <c r="O90" s="89">
        <v>8.0000000000000002E-8</v>
      </c>
    </row>
    <row r="91" spans="1:15" x14ac:dyDescent="0.2">
      <c r="A91" s="30" t="s">
        <v>1039</v>
      </c>
      <c r="B91" s="30" t="s">
        <v>610</v>
      </c>
      <c r="C91" s="31" t="s">
        <v>1110</v>
      </c>
      <c r="D91" s="30" t="s">
        <v>1538</v>
      </c>
      <c r="E91" s="30" t="b">
        <f t="shared" si="1"/>
        <v>0</v>
      </c>
      <c r="F91" s="30" t="s">
        <v>1539</v>
      </c>
      <c r="G91" s="30" t="s">
        <v>1540</v>
      </c>
      <c r="H91" s="30">
        <v>37069358</v>
      </c>
      <c r="I91" s="30" t="s">
        <v>1541</v>
      </c>
      <c r="J91" s="114">
        <v>3.1246064527798298E-5</v>
      </c>
      <c r="K91" s="114">
        <v>1.5651874785001699E-2</v>
      </c>
      <c r="L91" s="30" t="s">
        <v>1347</v>
      </c>
      <c r="M91" s="114">
        <v>1.6576799999999999E-2</v>
      </c>
      <c r="N91" s="30" t="s">
        <v>1542</v>
      </c>
      <c r="O91" s="89">
        <v>8.0000000000000006E-15</v>
      </c>
    </row>
    <row r="92" spans="1:15" x14ac:dyDescent="0.2">
      <c r="A92" s="30" t="s">
        <v>1140</v>
      </c>
      <c r="B92" s="30" t="s">
        <v>610</v>
      </c>
      <c r="C92" s="31" t="s">
        <v>1196</v>
      </c>
      <c r="D92" s="30" t="s">
        <v>1543</v>
      </c>
      <c r="E92" s="30" t="b">
        <f t="shared" si="1"/>
        <v>0</v>
      </c>
      <c r="F92" s="30" t="s">
        <v>1544</v>
      </c>
      <c r="G92" s="30" t="s">
        <v>1540</v>
      </c>
      <c r="H92" s="30">
        <v>37069358</v>
      </c>
      <c r="I92" s="30" t="s">
        <v>1521</v>
      </c>
      <c r="J92" s="114">
        <v>1.7952380952381001E-2</v>
      </c>
      <c r="K92" s="114">
        <v>1</v>
      </c>
      <c r="L92" s="30" t="s">
        <v>1347</v>
      </c>
      <c r="M92" s="114">
        <v>1.5846099999999998E-2</v>
      </c>
      <c r="N92" s="30" t="s">
        <v>1545</v>
      </c>
      <c r="O92" s="89">
        <v>3.9999999999999999E-12</v>
      </c>
    </row>
    <row r="93" spans="1:15" x14ac:dyDescent="0.2">
      <c r="A93" s="30" t="s">
        <v>1140</v>
      </c>
      <c r="B93" s="30" t="s">
        <v>446</v>
      </c>
      <c r="C93" s="31" t="s">
        <v>1187</v>
      </c>
      <c r="D93" s="30" t="s">
        <v>1546</v>
      </c>
      <c r="E93" s="30" t="b">
        <f t="shared" si="1"/>
        <v>0</v>
      </c>
      <c r="F93" s="30" t="s">
        <v>1547</v>
      </c>
      <c r="G93" s="30" t="s">
        <v>1540</v>
      </c>
      <c r="H93" s="30">
        <v>37069358</v>
      </c>
      <c r="I93" s="30" t="s">
        <v>1548</v>
      </c>
      <c r="J93" s="114">
        <v>5.0071886232223796E-4</v>
      </c>
      <c r="K93" s="114">
        <v>0.151054852320675</v>
      </c>
      <c r="L93" s="30" t="s">
        <v>1347</v>
      </c>
      <c r="M93" s="114">
        <v>1.7551600000000001E-2</v>
      </c>
      <c r="N93" s="30" t="s">
        <v>1549</v>
      </c>
      <c r="O93" s="89">
        <v>7.0000000000000004E-11</v>
      </c>
    </row>
    <row r="94" spans="1:15" x14ac:dyDescent="0.2">
      <c r="A94" s="30" t="s">
        <v>50</v>
      </c>
      <c r="B94" s="30" t="s">
        <v>610</v>
      </c>
      <c r="C94" s="31" t="s">
        <v>837</v>
      </c>
      <c r="D94" s="30" t="s">
        <v>1550</v>
      </c>
      <c r="E94" s="30" t="b">
        <f t="shared" si="1"/>
        <v>0</v>
      </c>
      <c r="F94" s="30" t="s">
        <v>1551</v>
      </c>
      <c r="G94" s="30" t="s">
        <v>1540</v>
      </c>
      <c r="H94" s="30">
        <v>37069358</v>
      </c>
      <c r="I94" s="30" t="s">
        <v>1552</v>
      </c>
      <c r="J94" s="114">
        <v>1.0604925767499499E-2</v>
      </c>
      <c r="K94" s="114">
        <v>0.91308349769888197</v>
      </c>
      <c r="L94" s="30" t="s">
        <v>1347</v>
      </c>
      <c r="M94" s="114">
        <v>1.42851E-2</v>
      </c>
      <c r="N94" s="30" t="s">
        <v>1553</v>
      </c>
      <c r="O94" s="89">
        <v>8.9999999999999996E-12</v>
      </c>
    </row>
    <row r="95" spans="1:15" x14ac:dyDescent="0.2">
      <c r="A95" s="30" t="s">
        <v>50</v>
      </c>
      <c r="B95" s="30" t="s">
        <v>610</v>
      </c>
      <c r="C95" s="31" t="s">
        <v>834</v>
      </c>
      <c r="D95" s="30" t="s">
        <v>1550</v>
      </c>
      <c r="E95" s="30" t="b">
        <f t="shared" si="1"/>
        <v>0</v>
      </c>
      <c r="F95" s="30" t="s">
        <v>1551</v>
      </c>
      <c r="G95" s="30" t="s">
        <v>1540</v>
      </c>
      <c r="H95" s="30">
        <v>37069358</v>
      </c>
      <c r="I95" s="30" t="s">
        <v>1552</v>
      </c>
      <c r="J95" s="114">
        <v>3.1677133658010399E-4</v>
      </c>
      <c r="K95" s="114">
        <v>1</v>
      </c>
      <c r="L95" s="30" t="s">
        <v>1347</v>
      </c>
      <c r="M95" s="114">
        <v>1.42851E-2</v>
      </c>
      <c r="N95" s="30" t="s">
        <v>1553</v>
      </c>
      <c r="O95" s="89">
        <v>8.9999999999999996E-12</v>
      </c>
    </row>
    <row r="96" spans="1:15" x14ac:dyDescent="0.2">
      <c r="A96" s="30" t="s">
        <v>50</v>
      </c>
      <c r="B96" s="30" t="s">
        <v>610</v>
      </c>
      <c r="C96" s="31" t="s">
        <v>990</v>
      </c>
      <c r="D96" s="30" t="s">
        <v>1554</v>
      </c>
      <c r="E96" s="30" t="b">
        <f t="shared" si="1"/>
        <v>0</v>
      </c>
      <c r="F96" s="30" t="s">
        <v>1555</v>
      </c>
      <c r="G96" s="30" t="s">
        <v>1540</v>
      </c>
      <c r="H96" s="30">
        <v>37069358</v>
      </c>
      <c r="I96" s="30" t="s">
        <v>1556</v>
      </c>
      <c r="J96" s="114">
        <v>1.06571305047024E-3</v>
      </c>
      <c r="K96" s="114">
        <v>0.24672364672364699</v>
      </c>
      <c r="L96" s="30" t="s">
        <v>1347</v>
      </c>
      <c r="M96" s="114">
        <v>1.6831800000000001E-2</v>
      </c>
      <c r="N96" s="30" t="s">
        <v>1542</v>
      </c>
      <c r="O96" s="89">
        <v>1E-13</v>
      </c>
    </row>
    <row r="97" spans="1:15" x14ac:dyDescent="0.2">
      <c r="A97" s="30" t="s">
        <v>50</v>
      </c>
      <c r="B97" s="30" t="s">
        <v>610</v>
      </c>
      <c r="C97" s="31" t="s">
        <v>773</v>
      </c>
      <c r="D97" s="30" t="s">
        <v>1557</v>
      </c>
      <c r="E97" s="30" t="b">
        <f t="shared" si="1"/>
        <v>0</v>
      </c>
      <c r="F97" s="30" t="s">
        <v>1558</v>
      </c>
      <c r="G97" s="30" t="s">
        <v>1540</v>
      </c>
      <c r="H97" s="30">
        <v>37069358</v>
      </c>
      <c r="I97" s="30" t="s">
        <v>1559</v>
      </c>
      <c r="J97" s="114">
        <v>9.9892563566882902E-3</v>
      </c>
      <c r="K97" s="114">
        <v>0.46789274877701398</v>
      </c>
      <c r="L97" s="30" t="s">
        <v>1347</v>
      </c>
      <c r="M97" s="114">
        <v>1.3126499999999999E-2</v>
      </c>
      <c r="N97" s="30" t="s">
        <v>10081</v>
      </c>
      <c r="O97" s="89">
        <v>2.0000000000000001E-9</v>
      </c>
    </row>
    <row r="98" spans="1:15" x14ac:dyDescent="0.2">
      <c r="A98" s="30" t="s">
        <v>50</v>
      </c>
      <c r="B98" s="30" t="s">
        <v>51</v>
      </c>
      <c r="C98" s="31" t="s">
        <v>407</v>
      </c>
      <c r="D98" s="30" t="s">
        <v>1533</v>
      </c>
      <c r="E98" s="30" t="b">
        <f t="shared" si="1"/>
        <v>0</v>
      </c>
      <c r="F98" s="30" t="s">
        <v>1534</v>
      </c>
      <c r="G98" s="30" t="s">
        <v>1560</v>
      </c>
      <c r="H98" s="30">
        <v>33106845</v>
      </c>
      <c r="I98" s="30" t="s">
        <v>1536</v>
      </c>
      <c r="J98" s="114">
        <v>4.3056478739903703E-2</v>
      </c>
      <c r="K98" s="114">
        <v>1</v>
      </c>
      <c r="L98" s="30">
        <v>0.45</v>
      </c>
      <c r="M98" s="114" t="s">
        <v>91</v>
      </c>
      <c r="N98" s="30" t="s">
        <v>91</v>
      </c>
      <c r="O98" s="89">
        <v>6E-9</v>
      </c>
    </row>
    <row r="99" spans="1:15" x14ac:dyDescent="0.2">
      <c r="A99" s="30" t="s">
        <v>50</v>
      </c>
      <c r="B99" s="30" t="s">
        <v>51</v>
      </c>
      <c r="C99" s="31" t="s">
        <v>404</v>
      </c>
      <c r="D99" s="30" t="s">
        <v>1533</v>
      </c>
      <c r="E99" s="30" t="b">
        <f t="shared" si="1"/>
        <v>0</v>
      </c>
      <c r="F99" s="30" t="s">
        <v>1534</v>
      </c>
      <c r="G99" s="30" t="s">
        <v>1560</v>
      </c>
      <c r="H99" s="30">
        <v>33106845</v>
      </c>
      <c r="I99" s="30" t="s">
        <v>1536</v>
      </c>
      <c r="J99" s="114">
        <v>5.1730240894847103E-2</v>
      </c>
      <c r="K99" s="114">
        <v>0.96945189019317901</v>
      </c>
      <c r="L99" s="30">
        <v>0.45</v>
      </c>
      <c r="M99" s="114" t="s">
        <v>91</v>
      </c>
      <c r="N99" s="30" t="s">
        <v>91</v>
      </c>
      <c r="O99" s="89">
        <v>6E-9</v>
      </c>
    </row>
    <row r="100" spans="1:15" x14ac:dyDescent="0.2">
      <c r="A100" s="30" t="s">
        <v>50</v>
      </c>
      <c r="B100" s="30" t="s">
        <v>446</v>
      </c>
      <c r="C100" s="31" t="s">
        <v>602</v>
      </c>
      <c r="D100" s="30" t="s">
        <v>1561</v>
      </c>
      <c r="E100" s="30" t="b">
        <f t="shared" si="1"/>
        <v>0</v>
      </c>
      <c r="F100" s="30" t="s">
        <v>1562</v>
      </c>
      <c r="G100" s="30" t="s">
        <v>1563</v>
      </c>
      <c r="H100" s="30">
        <v>23144326</v>
      </c>
      <c r="I100" s="30" t="s">
        <v>1564</v>
      </c>
      <c r="J100" s="114">
        <v>5.0337778980729899E-5</v>
      </c>
      <c r="K100" s="114">
        <v>7.0323488045007002E-2</v>
      </c>
      <c r="L100" s="30">
        <v>0.47</v>
      </c>
      <c r="M100" s="114" t="s">
        <v>91</v>
      </c>
      <c r="N100" s="30" t="s">
        <v>91</v>
      </c>
      <c r="O100" s="89">
        <v>1.9999999999999999E-6</v>
      </c>
    </row>
    <row r="101" spans="1:15" x14ac:dyDescent="0.2">
      <c r="A101" s="30" t="s">
        <v>1140</v>
      </c>
      <c r="B101" s="30" t="s">
        <v>51</v>
      </c>
      <c r="C101" s="31" t="s">
        <v>1148</v>
      </c>
      <c r="D101" s="30" t="s">
        <v>1565</v>
      </c>
      <c r="E101" s="30" t="b">
        <f t="shared" si="1"/>
        <v>0</v>
      </c>
      <c r="F101" s="30" t="s">
        <v>1566</v>
      </c>
      <c r="G101" s="30" t="s">
        <v>1567</v>
      </c>
      <c r="H101" s="30">
        <v>25918132</v>
      </c>
      <c r="I101" s="30" t="s">
        <v>1568</v>
      </c>
      <c r="J101" s="114">
        <v>1.79461615154536E-5</v>
      </c>
      <c r="K101" s="114">
        <v>1</v>
      </c>
      <c r="L101" s="30">
        <v>1E-3</v>
      </c>
      <c r="M101" s="114">
        <v>34.08</v>
      </c>
      <c r="N101" s="30" t="s">
        <v>1569</v>
      </c>
      <c r="O101" s="89">
        <v>9.9999999999999995E-7</v>
      </c>
    </row>
    <row r="102" spans="1:15" x14ac:dyDescent="0.2">
      <c r="A102" s="30" t="s">
        <v>1140</v>
      </c>
      <c r="B102" s="30" t="s">
        <v>51</v>
      </c>
      <c r="C102" s="31" t="s">
        <v>1148</v>
      </c>
      <c r="D102" s="30" t="s">
        <v>1570</v>
      </c>
      <c r="E102" s="30" t="b">
        <f t="shared" si="1"/>
        <v>0</v>
      </c>
      <c r="F102" s="30" t="s">
        <v>1571</v>
      </c>
      <c r="G102" s="30" t="s">
        <v>1567</v>
      </c>
      <c r="H102" s="30">
        <v>25918132</v>
      </c>
      <c r="I102" s="30" t="s">
        <v>1572</v>
      </c>
      <c r="J102" s="114">
        <v>6.6331658291457301E-5</v>
      </c>
      <c r="K102" s="114">
        <v>1</v>
      </c>
      <c r="L102" s="30">
        <v>8.0000000000000002E-3</v>
      </c>
      <c r="M102" s="114">
        <v>6.67</v>
      </c>
      <c r="N102" s="30" t="s">
        <v>1573</v>
      </c>
      <c r="O102" s="89">
        <v>9.9999999999999995E-7</v>
      </c>
    </row>
    <row r="103" spans="1:15" x14ac:dyDescent="0.2">
      <c r="A103" s="30" t="s">
        <v>1140</v>
      </c>
      <c r="B103" s="30" t="s">
        <v>51</v>
      </c>
      <c r="C103" s="31" t="s">
        <v>1175</v>
      </c>
      <c r="D103" s="30" t="s">
        <v>1574</v>
      </c>
      <c r="E103" s="30" t="b">
        <f t="shared" si="1"/>
        <v>0</v>
      </c>
      <c r="F103" s="30" t="s">
        <v>1575</v>
      </c>
      <c r="G103" s="30" t="s">
        <v>1567</v>
      </c>
      <c r="H103" s="30">
        <v>25918132</v>
      </c>
      <c r="I103" s="30" t="s">
        <v>1576</v>
      </c>
      <c r="J103" s="114">
        <v>4.9701542238855703E-6</v>
      </c>
      <c r="K103" s="114">
        <v>1</v>
      </c>
      <c r="L103" s="30">
        <v>1E-3</v>
      </c>
      <c r="M103" s="114">
        <v>34.08</v>
      </c>
      <c r="N103" s="30" t="s">
        <v>1569</v>
      </c>
      <c r="O103" s="89">
        <v>9.9999999999999995E-7</v>
      </c>
    </row>
    <row r="104" spans="1:15" x14ac:dyDescent="0.2">
      <c r="A104" s="30" t="s">
        <v>50</v>
      </c>
      <c r="B104" s="30" t="s">
        <v>610</v>
      </c>
      <c r="C104" s="31" t="s">
        <v>618</v>
      </c>
      <c r="D104" s="30" t="s">
        <v>1577</v>
      </c>
      <c r="E104" s="30" t="b">
        <f t="shared" si="1"/>
        <v>0</v>
      </c>
      <c r="F104" s="30" t="s">
        <v>1578</v>
      </c>
      <c r="G104" s="30" t="s">
        <v>1567</v>
      </c>
      <c r="H104" s="30">
        <v>25918132</v>
      </c>
      <c r="I104" s="30" t="s">
        <v>1579</v>
      </c>
      <c r="J104" s="114">
        <v>5.1731243544371898E-6</v>
      </c>
      <c r="K104" s="114">
        <v>1</v>
      </c>
      <c r="L104" s="30">
        <v>5.0000000000000001E-3</v>
      </c>
      <c r="M104" s="114">
        <v>7.7</v>
      </c>
      <c r="N104" s="30" t="s">
        <v>1580</v>
      </c>
      <c r="O104" s="89">
        <v>6.9999999999999999E-6</v>
      </c>
    </row>
    <row r="105" spans="1:15" x14ac:dyDescent="0.2">
      <c r="A105" s="30" t="s">
        <v>50</v>
      </c>
      <c r="B105" s="30" t="s">
        <v>610</v>
      </c>
      <c r="C105" s="31" t="s">
        <v>837</v>
      </c>
      <c r="D105" s="30" t="s">
        <v>1581</v>
      </c>
      <c r="E105" s="30" t="b">
        <f t="shared" si="1"/>
        <v>0</v>
      </c>
      <c r="F105" s="30" t="s">
        <v>1582</v>
      </c>
      <c r="G105" s="30" t="s">
        <v>1567</v>
      </c>
      <c r="H105" s="30">
        <v>25918132</v>
      </c>
      <c r="I105" s="30" t="s">
        <v>1583</v>
      </c>
      <c r="J105" s="114">
        <v>5.7200774128286205E-4</v>
      </c>
      <c r="K105" s="114">
        <v>0.36837075967510802</v>
      </c>
      <c r="L105" s="30">
        <v>1E-3</v>
      </c>
      <c r="M105" s="114">
        <v>34.08</v>
      </c>
      <c r="N105" s="30" t="s">
        <v>1569</v>
      </c>
      <c r="O105" s="89">
        <v>9.9999999999999995E-7</v>
      </c>
    </row>
    <row r="106" spans="1:15" x14ac:dyDescent="0.2">
      <c r="A106" s="30" t="s">
        <v>50</v>
      </c>
      <c r="B106" s="30" t="s">
        <v>51</v>
      </c>
      <c r="C106" s="31" t="s">
        <v>235</v>
      </c>
      <c r="D106" s="30" t="s">
        <v>1584</v>
      </c>
      <c r="E106" s="30" t="b">
        <f t="shared" si="1"/>
        <v>0</v>
      </c>
      <c r="F106" s="30" t="s">
        <v>1585</v>
      </c>
      <c r="G106" s="30" t="s">
        <v>1567</v>
      </c>
      <c r="H106" s="30">
        <v>25918132</v>
      </c>
      <c r="I106" s="30" t="s">
        <v>1586</v>
      </c>
      <c r="J106" s="114">
        <v>9.6378012968834103E-4</v>
      </c>
      <c r="K106" s="114">
        <v>0.64231601731601695</v>
      </c>
      <c r="L106" s="30">
        <v>2E-3</v>
      </c>
      <c r="M106" s="114">
        <v>15.23</v>
      </c>
      <c r="N106" s="30" t="s">
        <v>1587</v>
      </c>
      <c r="O106" s="89">
        <v>1.9999999999999999E-6</v>
      </c>
    </row>
    <row r="107" spans="1:15" x14ac:dyDescent="0.2">
      <c r="A107" s="30" t="s">
        <v>50</v>
      </c>
      <c r="B107" s="30" t="s">
        <v>610</v>
      </c>
      <c r="C107" s="31" t="s">
        <v>834</v>
      </c>
      <c r="D107" s="30" t="s">
        <v>1581</v>
      </c>
      <c r="E107" s="30" t="b">
        <f t="shared" si="1"/>
        <v>0</v>
      </c>
      <c r="F107" s="30" t="s">
        <v>1582</v>
      </c>
      <c r="G107" s="30" t="s">
        <v>1567</v>
      </c>
      <c r="H107" s="30">
        <v>25918132</v>
      </c>
      <c r="I107" s="30" t="s">
        <v>1583</v>
      </c>
      <c r="J107" s="114">
        <v>1.04976197788197E-4</v>
      </c>
      <c r="K107" s="114">
        <v>1</v>
      </c>
      <c r="L107" s="30">
        <v>1E-3</v>
      </c>
      <c r="M107" s="114">
        <v>34.08</v>
      </c>
      <c r="N107" s="30" t="s">
        <v>1569</v>
      </c>
      <c r="O107" s="89">
        <v>9.9999999999999995E-7</v>
      </c>
    </row>
    <row r="108" spans="1:15" x14ac:dyDescent="0.2">
      <c r="A108" s="30" t="s">
        <v>50</v>
      </c>
      <c r="B108" s="30" t="s">
        <v>51</v>
      </c>
      <c r="C108" s="31" t="s">
        <v>235</v>
      </c>
      <c r="D108" s="30" t="s">
        <v>1588</v>
      </c>
      <c r="E108" s="30" t="b">
        <f t="shared" si="1"/>
        <v>0</v>
      </c>
      <c r="F108" s="30" t="s">
        <v>1589</v>
      </c>
      <c r="G108" s="30" t="s">
        <v>1590</v>
      </c>
      <c r="H108" s="30">
        <v>31324189</v>
      </c>
      <c r="I108" s="30" t="s">
        <v>1591</v>
      </c>
      <c r="J108" s="114">
        <v>1.6130952871580299E-3</v>
      </c>
      <c r="K108" s="114">
        <v>0.18270136599152101</v>
      </c>
      <c r="L108" s="30" t="s">
        <v>1347</v>
      </c>
      <c r="M108" s="114">
        <v>8.7999999999999995E-2</v>
      </c>
      <c r="N108" s="30" t="s">
        <v>1592</v>
      </c>
      <c r="O108" s="89">
        <v>9.0000000000000002E-6</v>
      </c>
    </row>
    <row r="109" spans="1:15" x14ac:dyDescent="0.2">
      <c r="A109" s="30" t="s">
        <v>50</v>
      </c>
      <c r="B109" s="30" t="s">
        <v>51</v>
      </c>
      <c r="C109" s="31" t="s">
        <v>407</v>
      </c>
      <c r="D109" s="30" t="s">
        <v>1510</v>
      </c>
      <c r="E109" s="30" t="b">
        <f t="shared" si="1"/>
        <v>0</v>
      </c>
      <c r="F109" s="30" t="s">
        <v>1511</v>
      </c>
      <c r="G109" s="30" t="s">
        <v>1593</v>
      </c>
      <c r="H109" s="30">
        <v>26030696</v>
      </c>
      <c r="I109" s="30" t="s">
        <v>1513</v>
      </c>
      <c r="J109" s="114">
        <v>1.13464508839721E-2</v>
      </c>
      <c r="K109" s="114">
        <v>0.92088096235561701</v>
      </c>
      <c r="L109" s="30" t="s">
        <v>1347</v>
      </c>
      <c r="M109" s="114">
        <v>0.08</v>
      </c>
      <c r="N109" s="30" t="s">
        <v>1594</v>
      </c>
      <c r="O109" s="89">
        <v>1.9999999999999999E-6</v>
      </c>
    </row>
    <row r="110" spans="1:15" x14ac:dyDescent="0.2">
      <c r="A110" s="30" t="s">
        <v>50</v>
      </c>
      <c r="B110" s="30" t="s">
        <v>51</v>
      </c>
      <c r="C110" s="31" t="s">
        <v>404</v>
      </c>
      <c r="D110" s="30" t="s">
        <v>1510</v>
      </c>
      <c r="E110" s="30" t="b">
        <f t="shared" si="1"/>
        <v>0</v>
      </c>
      <c r="F110" s="30" t="s">
        <v>1511</v>
      </c>
      <c r="G110" s="30" t="s">
        <v>1593</v>
      </c>
      <c r="H110" s="30">
        <v>26030696</v>
      </c>
      <c r="I110" s="30" t="s">
        <v>1513</v>
      </c>
      <c r="J110" s="114">
        <v>1.7104347685387399E-2</v>
      </c>
      <c r="K110" s="114">
        <v>1</v>
      </c>
      <c r="L110" s="30" t="s">
        <v>1347</v>
      </c>
      <c r="M110" s="114">
        <v>0.08</v>
      </c>
      <c r="N110" s="30" t="s">
        <v>1594</v>
      </c>
      <c r="O110" s="89">
        <v>1.9999999999999999E-6</v>
      </c>
    </row>
    <row r="111" spans="1:15" x14ac:dyDescent="0.2">
      <c r="A111" s="30" t="s">
        <v>50</v>
      </c>
      <c r="B111" s="30" t="s">
        <v>610</v>
      </c>
      <c r="C111" s="31" t="s">
        <v>990</v>
      </c>
      <c r="D111" s="30" t="s">
        <v>1595</v>
      </c>
      <c r="E111" s="30" t="b">
        <f t="shared" si="1"/>
        <v>0</v>
      </c>
      <c r="F111" s="30" t="s">
        <v>1596</v>
      </c>
      <c r="G111" s="30" t="s">
        <v>1593</v>
      </c>
      <c r="H111" s="30">
        <v>26030696</v>
      </c>
      <c r="I111" s="30" t="s">
        <v>1597</v>
      </c>
      <c r="J111" s="114">
        <v>1.7609843717271201E-4</v>
      </c>
      <c r="K111" s="114">
        <v>1</v>
      </c>
      <c r="L111" s="30" t="s">
        <v>1347</v>
      </c>
      <c r="M111" s="114">
        <v>3.3</v>
      </c>
      <c r="N111" s="30" t="s">
        <v>1598</v>
      </c>
      <c r="O111" s="89">
        <v>3.9999999999999998E-7</v>
      </c>
    </row>
    <row r="112" spans="1:15" x14ac:dyDescent="0.2">
      <c r="A112" s="30" t="s">
        <v>50</v>
      </c>
      <c r="B112" s="30" t="s">
        <v>610</v>
      </c>
      <c r="C112" s="31" t="s">
        <v>990</v>
      </c>
      <c r="D112" s="30" t="s">
        <v>1595</v>
      </c>
      <c r="E112" s="30" t="b">
        <f t="shared" si="1"/>
        <v>0</v>
      </c>
      <c r="F112" s="30" t="s">
        <v>1596</v>
      </c>
      <c r="G112" s="30" t="s">
        <v>1593</v>
      </c>
      <c r="H112" s="30">
        <v>26030696</v>
      </c>
      <c r="I112" s="30" t="s">
        <v>1597</v>
      </c>
      <c r="J112" s="114">
        <v>1.7609843717271201E-4</v>
      </c>
      <c r="K112" s="114">
        <v>1</v>
      </c>
      <c r="L112" s="30" t="s">
        <v>1347</v>
      </c>
      <c r="M112" s="114">
        <v>0.17</v>
      </c>
      <c r="N112" s="30" t="s">
        <v>1599</v>
      </c>
      <c r="O112" s="89">
        <v>3.9999999999999998E-7</v>
      </c>
    </row>
    <row r="113" spans="1:15" x14ac:dyDescent="0.2">
      <c r="A113" s="30" t="s">
        <v>1140</v>
      </c>
      <c r="B113" s="30" t="s">
        <v>51</v>
      </c>
      <c r="C113" s="31" t="s">
        <v>1142</v>
      </c>
      <c r="D113" s="30" t="s">
        <v>1600</v>
      </c>
      <c r="E113" s="30" t="b">
        <f t="shared" si="1"/>
        <v>0</v>
      </c>
      <c r="F113" s="30" t="s">
        <v>1601</v>
      </c>
      <c r="G113" s="30" t="s">
        <v>1602</v>
      </c>
      <c r="H113" s="30">
        <v>32890573</v>
      </c>
      <c r="I113" s="30" t="s">
        <v>1603</v>
      </c>
      <c r="J113" s="114">
        <v>3.1922562043044001E-4</v>
      </c>
      <c r="K113" s="114">
        <v>1</v>
      </c>
      <c r="L113" s="30">
        <v>0.95</v>
      </c>
      <c r="M113" s="114">
        <v>1.41</v>
      </c>
      <c r="N113" s="30" t="s">
        <v>91</v>
      </c>
      <c r="O113" s="89">
        <v>3.9999999999999998E-6</v>
      </c>
    </row>
    <row r="114" spans="1:15" x14ac:dyDescent="0.2">
      <c r="A114" s="30" t="s">
        <v>1140</v>
      </c>
      <c r="B114" s="30" t="s">
        <v>51</v>
      </c>
      <c r="C114" s="31" t="s">
        <v>1142</v>
      </c>
      <c r="D114" s="30" t="s">
        <v>1604</v>
      </c>
      <c r="E114" s="30" t="b">
        <f t="shared" si="1"/>
        <v>0</v>
      </c>
      <c r="F114" s="30" t="s">
        <v>1605</v>
      </c>
      <c r="G114" s="30" t="s">
        <v>1602</v>
      </c>
      <c r="H114" s="30">
        <v>32890573</v>
      </c>
      <c r="I114" s="30" t="s">
        <v>1606</v>
      </c>
      <c r="J114" s="114">
        <v>3.2986154061832499E-4</v>
      </c>
      <c r="K114" s="114">
        <v>1</v>
      </c>
      <c r="L114" s="30">
        <v>0.96</v>
      </c>
      <c r="M114" s="114">
        <v>1.42</v>
      </c>
      <c r="N114" s="30" t="s">
        <v>91</v>
      </c>
      <c r="O114" s="89">
        <v>6.9999999999999999E-6</v>
      </c>
    </row>
    <row r="115" spans="1:15" x14ac:dyDescent="0.2">
      <c r="A115" s="30" t="s">
        <v>1039</v>
      </c>
      <c r="B115" s="30" t="s">
        <v>610</v>
      </c>
      <c r="C115" s="31" t="s">
        <v>1126</v>
      </c>
      <c r="D115" s="30" t="s">
        <v>1607</v>
      </c>
      <c r="E115" s="30" t="b">
        <f t="shared" si="1"/>
        <v>0</v>
      </c>
      <c r="F115" s="30" t="s">
        <v>1608</v>
      </c>
      <c r="G115" s="30" t="s">
        <v>1609</v>
      </c>
      <c r="H115" s="30">
        <v>31710517</v>
      </c>
      <c r="I115" s="30" t="s">
        <v>1610</v>
      </c>
      <c r="J115" s="114">
        <v>1.48185468932916E-6</v>
      </c>
      <c r="K115" s="114">
        <v>1</v>
      </c>
      <c r="L115" s="30">
        <v>3.0000000000000001E-3</v>
      </c>
      <c r="M115" s="114">
        <v>3.85</v>
      </c>
      <c r="N115" s="30" t="s">
        <v>1611</v>
      </c>
      <c r="O115" s="89">
        <v>5.9999999999999997E-7</v>
      </c>
    </row>
    <row r="116" spans="1:15" x14ac:dyDescent="0.2">
      <c r="A116" s="30" t="s">
        <v>50</v>
      </c>
      <c r="B116" s="30" t="s">
        <v>610</v>
      </c>
      <c r="C116" s="31" t="s">
        <v>998</v>
      </c>
      <c r="D116" s="30" t="s">
        <v>1612</v>
      </c>
      <c r="E116" s="30" t="b">
        <f t="shared" si="1"/>
        <v>0</v>
      </c>
      <c r="F116" s="30" t="s">
        <v>1613</v>
      </c>
      <c r="G116" s="30" t="s">
        <v>1609</v>
      </c>
      <c r="H116" s="30">
        <v>35688625</v>
      </c>
      <c r="I116" s="30" t="s">
        <v>1614</v>
      </c>
      <c r="J116" s="114">
        <v>2.3089636468255899E-4</v>
      </c>
      <c r="K116" s="114">
        <v>0.39827036868457</v>
      </c>
      <c r="L116" s="30">
        <v>0.30599999999999999</v>
      </c>
      <c r="M116" s="114">
        <v>1.28</v>
      </c>
      <c r="N116" s="30" t="s">
        <v>1615</v>
      </c>
      <c r="O116" s="89">
        <v>2.9999999999999999E-16</v>
      </c>
    </row>
    <row r="117" spans="1:15" x14ac:dyDescent="0.2">
      <c r="A117" s="30" t="s">
        <v>50</v>
      </c>
      <c r="B117" s="30" t="s">
        <v>610</v>
      </c>
      <c r="C117" s="31" t="s">
        <v>998</v>
      </c>
      <c r="D117" s="30" t="s">
        <v>1612</v>
      </c>
      <c r="E117" s="30" t="b">
        <f t="shared" si="1"/>
        <v>0</v>
      </c>
      <c r="F117" s="30" t="s">
        <v>1613</v>
      </c>
      <c r="G117" s="30" t="s">
        <v>1609</v>
      </c>
      <c r="H117" s="30">
        <v>31710517</v>
      </c>
      <c r="I117" s="30" t="s">
        <v>1614</v>
      </c>
      <c r="J117" s="114">
        <v>2.3089636468255899E-4</v>
      </c>
      <c r="K117" s="114">
        <v>0.39827036868457</v>
      </c>
      <c r="L117" s="30">
        <v>0.30499999999999999</v>
      </c>
      <c r="M117" s="114">
        <v>1.31</v>
      </c>
      <c r="N117" s="30" t="s">
        <v>1616</v>
      </c>
      <c r="O117" s="89">
        <v>3.0000000000000001E-12</v>
      </c>
    </row>
    <row r="118" spans="1:15" x14ac:dyDescent="0.2">
      <c r="A118" s="30" t="s">
        <v>50</v>
      </c>
      <c r="B118" s="30" t="s">
        <v>51</v>
      </c>
      <c r="C118" s="31" t="s">
        <v>407</v>
      </c>
      <c r="D118" s="30" t="s">
        <v>1617</v>
      </c>
      <c r="E118" s="30" t="b">
        <f t="shared" si="1"/>
        <v>0</v>
      </c>
      <c r="F118" s="30" t="s">
        <v>1618</v>
      </c>
      <c r="G118" s="30" t="s">
        <v>1619</v>
      </c>
      <c r="H118" s="30">
        <v>25006744</v>
      </c>
      <c r="I118" s="30" t="s">
        <v>1620</v>
      </c>
      <c r="J118" s="114">
        <v>4.3544547323010503E-3</v>
      </c>
      <c r="K118" s="114">
        <v>0.44257041659639101</v>
      </c>
      <c r="L118" s="30">
        <v>0.4</v>
      </c>
      <c r="M118" s="114">
        <v>0.02</v>
      </c>
      <c r="N118" s="30" t="s">
        <v>1621</v>
      </c>
      <c r="O118" s="89">
        <v>1.0000000000000001E-9</v>
      </c>
    </row>
    <row r="119" spans="1:15" x14ac:dyDescent="0.2">
      <c r="A119" s="30" t="s">
        <v>50</v>
      </c>
      <c r="B119" s="30" t="s">
        <v>51</v>
      </c>
      <c r="C119" s="31" t="s">
        <v>407</v>
      </c>
      <c r="D119" s="30" t="s">
        <v>1617</v>
      </c>
      <c r="E119" s="30" t="b">
        <f t="shared" si="1"/>
        <v>0</v>
      </c>
      <c r="F119" s="30" t="s">
        <v>1618</v>
      </c>
      <c r="G119" s="30" t="s">
        <v>1619</v>
      </c>
      <c r="H119" s="30">
        <v>25006744</v>
      </c>
      <c r="I119" s="30" t="s">
        <v>1620</v>
      </c>
      <c r="J119" s="114">
        <v>4.3544547323010503E-3</v>
      </c>
      <c r="K119" s="114">
        <v>0.44257041659639101</v>
      </c>
      <c r="L119" s="30">
        <v>0.4</v>
      </c>
      <c r="M119" s="114">
        <v>0.02</v>
      </c>
      <c r="N119" s="30" t="s">
        <v>1621</v>
      </c>
      <c r="O119" s="89">
        <v>9.9999999999999995E-7</v>
      </c>
    </row>
    <row r="120" spans="1:15" x14ac:dyDescent="0.2">
      <c r="A120" s="30" t="s">
        <v>50</v>
      </c>
      <c r="B120" s="30" t="s">
        <v>51</v>
      </c>
      <c r="C120" s="31" t="s">
        <v>404</v>
      </c>
      <c r="D120" s="30" t="s">
        <v>1617</v>
      </c>
      <c r="E120" s="30" t="b">
        <f t="shared" si="1"/>
        <v>0</v>
      </c>
      <c r="F120" s="30" t="s">
        <v>1618</v>
      </c>
      <c r="G120" s="30" t="s">
        <v>1619</v>
      </c>
      <c r="H120" s="30">
        <v>25006744</v>
      </c>
      <c r="I120" s="30" t="s">
        <v>1620</v>
      </c>
      <c r="J120" s="114">
        <v>8.8950072457095897E-3</v>
      </c>
      <c r="K120" s="114">
        <v>0.55945081311650202</v>
      </c>
      <c r="L120" s="30">
        <v>0.4</v>
      </c>
      <c r="M120" s="114">
        <v>0.02</v>
      </c>
      <c r="N120" s="30" t="s">
        <v>1621</v>
      </c>
      <c r="O120" s="89">
        <v>1.0000000000000001E-9</v>
      </c>
    </row>
    <row r="121" spans="1:15" x14ac:dyDescent="0.2">
      <c r="A121" s="30" t="s">
        <v>50</v>
      </c>
      <c r="B121" s="30" t="s">
        <v>51</v>
      </c>
      <c r="C121" s="31" t="s">
        <v>404</v>
      </c>
      <c r="D121" s="30" t="s">
        <v>1617</v>
      </c>
      <c r="E121" s="30" t="b">
        <f t="shared" si="1"/>
        <v>0</v>
      </c>
      <c r="F121" s="30" t="s">
        <v>1618</v>
      </c>
      <c r="G121" s="30" t="s">
        <v>1619</v>
      </c>
      <c r="H121" s="30">
        <v>25006744</v>
      </c>
      <c r="I121" s="30" t="s">
        <v>1620</v>
      </c>
      <c r="J121" s="114">
        <v>8.8950072457095897E-3</v>
      </c>
      <c r="K121" s="114">
        <v>0.55945081311650202</v>
      </c>
      <c r="L121" s="30">
        <v>0.4</v>
      </c>
      <c r="M121" s="114">
        <v>0.02</v>
      </c>
      <c r="N121" s="30" t="s">
        <v>1621</v>
      </c>
      <c r="O121" s="89">
        <v>9.9999999999999995E-7</v>
      </c>
    </row>
    <row r="122" spans="1:15" x14ac:dyDescent="0.2">
      <c r="A122" s="30" t="s">
        <v>50</v>
      </c>
      <c r="B122" s="30" t="s">
        <v>446</v>
      </c>
      <c r="C122" s="31" t="s">
        <v>574</v>
      </c>
      <c r="D122" s="30" t="s">
        <v>1622</v>
      </c>
      <c r="E122" s="30" t="b">
        <f t="shared" si="1"/>
        <v>0</v>
      </c>
      <c r="F122" s="30" t="s">
        <v>1623</v>
      </c>
      <c r="G122" s="30" t="s">
        <v>1619</v>
      </c>
      <c r="H122" s="30">
        <v>25006744</v>
      </c>
      <c r="I122" s="30" t="s">
        <v>1624</v>
      </c>
      <c r="J122" s="114">
        <v>6.3405651209861398E-3</v>
      </c>
      <c r="K122" s="114">
        <v>1</v>
      </c>
      <c r="L122" s="30">
        <v>0.61</v>
      </c>
      <c r="M122" s="114">
        <v>2E-3</v>
      </c>
      <c r="N122" s="30" t="s">
        <v>10082</v>
      </c>
      <c r="O122" s="89">
        <v>1E-8</v>
      </c>
    </row>
    <row r="123" spans="1:15" x14ac:dyDescent="0.2">
      <c r="A123" s="30" t="s">
        <v>50</v>
      </c>
      <c r="B123" s="30" t="s">
        <v>51</v>
      </c>
      <c r="C123" s="31" t="s">
        <v>140</v>
      </c>
      <c r="D123" s="30" t="s">
        <v>1625</v>
      </c>
      <c r="E123" s="30" t="b">
        <f t="shared" si="1"/>
        <v>0</v>
      </c>
      <c r="F123" s="30" t="s">
        <v>1626</v>
      </c>
      <c r="G123" s="30" t="s">
        <v>1627</v>
      </c>
      <c r="H123" s="30">
        <v>28167095</v>
      </c>
      <c r="I123" s="30" t="s">
        <v>1628</v>
      </c>
      <c r="J123" s="114">
        <v>3.9778781756727398E-5</v>
      </c>
      <c r="K123" s="114">
        <v>1</v>
      </c>
      <c r="L123" s="30">
        <v>0.17</v>
      </c>
      <c r="M123" s="114" t="s">
        <v>91</v>
      </c>
      <c r="N123" s="30" t="s">
        <v>91</v>
      </c>
      <c r="O123" s="89">
        <v>3.9999999999999998E-6</v>
      </c>
    </row>
    <row r="124" spans="1:15" x14ac:dyDescent="0.2">
      <c r="A124" s="30" t="s">
        <v>50</v>
      </c>
      <c r="B124" s="30" t="s">
        <v>51</v>
      </c>
      <c r="C124" s="31" t="s">
        <v>140</v>
      </c>
      <c r="D124" s="30" t="s">
        <v>1629</v>
      </c>
      <c r="E124" s="30" t="b">
        <f t="shared" si="1"/>
        <v>0</v>
      </c>
      <c r="F124" s="30" t="s">
        <v>1630</v>
      </c>
      <c r="G124" s="30" t="s">
        <v>1627</v>
      </c>
      <c r="H124" s="30">
        <v>28167095</v>
      </c>
      <c r="I124" s="30" t="s">
        <v>1631</v>
      </c>
      <c r="J124" s="114">
        <v>1.5186773955383601E-5</v>
      </c>
      <c r="K124" s="114">
        <v>1</v>
      </c>
      <c r="L124" s="30">
        <v>0.18</v>
      </c>
      <c r="M124" s="114" t="s">
        <v>91</v>
      </c>
      <c r="N124" s="30" t="s">
        <v>91</v>
      </c>
      <c r="O124" s="89">
        <v>1.9999999999999999E-6</v>
      </c>
    </row>
    <row r="125" spans="1:15" x14ac:dyDescent="0.2">
      <c r="A125" s="30" t="s">
        <v>1140</v>
      </c>
      <c r="B125" s="30" t="s">
        <v>51</v>
      </c>
      <c r="C125" s="31" t="s">
        <v>1163</v>
      </c>
      <c r="D125" s="30" t="s">
        <v>1632</v>
      </c>
      <c r="E125" s="30" t="b">
        <f t="shared" si="1"/>
        <v>0</v>
      </c>
      <c r="F125" s="30" t="s">
        <v>1633</v>
      </c>
      <c r="G125" s="30" t="s">
        <v>1634</v>
      </c>
      <c r="H125" s="30">
        <v>36914875</v>
      </c>
      <c r="I125" s="30" t="s">
        <v>1635</v>
      </c>
      <c r="J125" s="114">
        <v>9.8081336480884099E-4</v>
      </c>
      <c r="K125" s="114">
        <v>0.53810835629017495</v>
      </c>
      <c r="L125" s="30">
        <v>0.32400000000000001</v>
      </c>
      <c r="M125" s="114">
        <v>6.7640000000000002</v>
      </c>
      <c r="N125" s="30" t="s">
        <v>91</v>
      </c>
      <c r="O125" s="89">
        <v>9.9999999999999994E-12</v>
      </c>
    </row>
    <row r="126" spans="1:15" x14ac:dyDescent="0.2">
      <c r="A126" s="30" t="s">
        <v>50</v>
      </c>
      <c r="B126" s="30" t="s">
        <v>51</v>
      </c>
      <c r="C126" s="31" t="s">
        <v>407</v>
      </c>
      <c r="D126" s="30" t="s">
        <v>1636</v>
      </c>
      <c r="E126" s="30" t="b">
        <f t="shared" si="1"/>
        <v>0</v>
      </c>
      <c r="F126" s="30" t="s">
        <v>1637</v>
      </c>
      <c r="G126" s="30" t="s">
        <v>1634</v>
      </c>
      <c r="H126" s="30">
        <v>36914875</v>
      </c>
      <c r="I126" s="30" t="s">
        <v>1638</v>
      </c>
      <c r="J126" s="114">
        <v>9.4296360276428393E-3</v>
      </c>
      <c r="K126" s="114">
        <v>0.30104684360791001</v>
      </c>
      <c r="L126" s="30">
        <v>0.59199999999999997</v>
      </c>
      <c r="M126" s="114">
        <v>9.3460000000000001</v>
      </c>
      <c r="N126" s="30" t="s">
        <v>91</v>
      </c>
      <c r="O126" s="89">
        <v>8.9999999999999994E-21</v>
      </c>
    </row>
    <row r="127" spans="1:15" x14ac:dyDescent="0.2">
      <c r="A127" s="30" t="s">
        <v>50</v>
      </c>
      <c r="B127" s="30" t="s">
        <v>610</v>
      </c>
      <c r="C127" s="31" t="s">
        <v>837</v>
      </c>
      <c r="D127" s="30" t="s">
        <v>1639</v>
      </c>
      <c r="E127" s="30" t="b">
        <f t="shared" si="1"/>
        <v>0</v>
      </c>
      <c r="F127" s="30" t="s">
        <v>1640</v>
      </c>
      <c r="G127" s="30" t="s">
        <v>1634</v>
      </c>
      <c r="H127" s="30">
        <v>36914875</v>
      </c>
      <c r="I127" s="30" t="s">
        <v>1641</v>
      </c>
      <c r="J127" s="114">
        <v>1.4176381361457701E-2</v>
      </c>
      <c r="K127" s="114">
        <v>0.927102288392611</v>
      </c>
      <c r="L127" s="30">
        <v>4.7699999999999999E-2</v>
      </c>
      <c r="M127" s="114">
        <v>6.2140000000000004</v>
      </c>
      <c r="N127" s="30" t="s">
        <v>91</v>
      </c>
      <c r="O127" s="89">
        <v>5.0000000000000003E-10</v>
      </c>
    </row>
    <row r="128" spans="1:15" x14ac:dyDescent="0.2">
      <c r="A128" s="30" t="s">
        <v>50</v>
      </c>
      <c r="B128" s="30" t="s">
        <v>51</v>
      </c>
      <c r="C128" s="31" t="s">
        <v>235</v>
      </c>
      <c r="D128" s="30" t="s">
        <v>1642</v>
      </c>
      <c r="E128" s="30" t="b">
        <f t="shared" si="1"/>
        <v>0</v>
      </c>
      <c r="F128" s="30" t="s">
        <v>1643</v>
      </c>
      <c r="G128" s="30" t="s">
        <v>1634</v>
      </c>
      <c r="H128" s="30">
        <v>36914875</v>
      </c>
      <c r="I128" s="30" t="s">
        <v>1644</v>
      </c>
      <c r="J128" s="114">
        <v>1.9872977273088098E-3</v>
      </c>
      <c r="K128" s="114">
        <v>0.46347402597402598</v>
      </c>
      <c r="L128" s="30">
        <v>0.45200000000000001</v>
      </c>
      <c r="M128" s="114">
        <v>8.4879999999999995</v>
      </c>
      <c r="N128" s="30" t="s">
        <v>91</v>
      </c>
      <c r="O128" s="89">
        <v>2.0000000000000001E-17</v>
      </c>
    </row>
    <row r="129" spans="1:15" x14ac:dyDescent="0.2">
      <c r="A129" s="30" t="s">
        <v>50</v>
      </c>
      <c r="B129" s="30" t="s">
        <v>51</v>
      </c>
      <c r="C129" s="31" t="s">
        <v>404</v>
      </c>
      <c r="D129" s="30" t="s">
        <v>1636</v>
      </c>
      <c r="E129" s="30" t="b">
        <f t="shared" si="1"/>
        <v>0</v>
      </c>
      <c r="F129" s="30" t="s">
        <v>1637</v>
      </c>
      <c r="G129" s="30" t="s">
        <v>1634</v>
      </c>
      <c r="H129" s="30">
        <v>36914875</v>
      </c>
      <c r="I129" s="30" t="s">
        <v>1638</v>
      </c>
      <c r="J129" s="114">
        <v>6.8322164232565803E-3</v>
      </c>
      <c r="K129" s="114">
        <v>0.226642152766171</v>
      </c>
      <c r="L129" s="30">
        <v>0.59199999999999997</v>
      </c>
      <c r="M129" s="114">
        <v>9.3460000000000001</v>
      </c>
      <c r="N129" s="30" t="s">
        <v>91</v>
      </c>
      <c r="O129" s="89">
        <v>8.9999999999999994E-21</v>
      </c>
    </row>
    <row r="130" spans="1:15" x14ac:dyDescent="0.2">
      <c r="A130" s="30" t="s">
        <v>50</v>
      </c>
      <c r="B130" s="30" t="s">
        <v>610</v>
      </c>
      <c r="C130" s="31" t="s">
        <v>834</v>
      </c>
      <c r="D130" s="30" t="s">
        <v>1645</v>
      </c>
      <c r="E130" s="30" t="b">
        <f t="shared" si="1"/>
        <v>0</v>
      </c>
      <c r="F130" s="30" t="s">
        <v>1646</v>
      </c>
      <c r="G130" s="30" t="s">
        <v>1634</v>
      </c>
      <c r="H130" s="30">
        <v>36914875</v>
      </c>
      <c r="I130" s="30" t="s">
        <v>1647</v>
      </c>
      <c r="J130" s="114">
        <v>1.9982979203596001E-5</v>
      </c>
      <c r="K130" s="114">
        <v>1</v>
      </c>
      <c r="L130" s="30">
        <v>0.47799999999999998</v>
      </c>
      <c r="M130" s="114">
        <v>6.7480000000000002</v>
      </c>
      <c r="N130" s="30" t="s">
        <v>91</v>
      </c>
      <c r="O130" s="89">
        <v>1.9999999999999999E-11</v>
      </c>
    </row>
    <row r="131" spans="1:15" x14ac:dyDescent="0.2">
      <c r="A131" s="30" t="s">
        <v>50</v>
      </c>
      <c r="B131" s="30" t="s">
        <v>610</v>
      </c>
      <c r="C131" s="31" t="s">
        <v>834</v>
      </c>
      <c r="D131" s="30" t="s">
        <v>1639</v>
      </c>
      <c r="E131" s="30" t="b">
        <f t="shared" si="1"/>
        <v>0</v>
      </c>
      <c r="F131" s="30" t="s">
        <v>1640</v>
      </c>
      <c r="G131" s="30" t="s">
        <v>1634</v>
      </c>
      <c r="H131" s="30">
        <v>36914875</v>
      </c>
      <c r="I131" s="30" t="s">
        <v>1641</v>
      </c>
      <c r="J131" s="114">
        <v>1.3951633252749199E-3</v>
      </c>
      <c r="K131" s="114">
        <v>1</v>
      </c>
      <c r="L131" s="30">
        <v>4.7699999999999999E-2</v>
      </c>
      <c r="M131" s="114">
        <v>6.2140000000000004</v>
      </c>
      <c r="N131" s="30" t="s">
        <v>91</v>
      </c>
      <c r="O131" s="89">
        <v>5.0000000000000003E-10</v>
      </c>
    </row>
    <row r="132" spans="1:15" x14ac:dyDescent="0.2">
      <c r="A132" s="30" t="s">
        <v>50</v>
      </c>
      <c r="B132" s="30" t="s">
        <v>51</v>
      </c>
      <c r="C132" s="31" t="s">
        <v>147</v>
      </c>
      <c r="D132" s="30" t="s">
        <v>1421</v>
      </c>
      <c r="E132" s="30" t="b">
        <f t="shared" si="1"/>
        <v>0</v>
      </c>
      <c r="F132" s="30" t="s">
        <v>1422</v>
      </c>
      <c r="G132" s="30" t="s">
        <v>1648</v>
      </c>
      <c r="H132" s="30">
        <v>31669095</v>
      </c>
      <c r="I132" s="30" t="s">
        <v>1423</v>
      </c>
      <c r="J132" s="114">
        <v>5.5537862436199302E-4</v>
      </c>
      <c r="K132" s="114">
        <v>9.4802365390600704E-2</v>
      </c>
      <c r="L132" s="30" t="s">
        <v>1347</v>
      </c>
      <c r="M132" s="114" t="s">
        <v>91</v>
      </c>
      <c r="N132" s="30" t="s">
        <v>91</v>
      </c>
      <c r="O132" s="89">
        <v>3E-10</v>
      </c>
    </row>
    <row r="133" spans="1:15" x14ac:dyDescent="0.2">
      <c r="A133" s="30" t="s">
        <v>50</v>
      </c>
      <c r="B133" s="30" t="s">
        <v>51</v>
      </c>
      <c r="C133" s="31" t="s">
        <v>147</v>
      </c>
      <c r="D133" s="30" t="s">
        <v>1376</v>
      </c>
      <c r="E133" s="30" t="b">
        <f t="shared" ref="E133:E157" si="2">C133=D133</f>
        <v>0</v>
      </c>
      <c r="F133" s="30" t="s">
        <v>1377</v>
      </c>
      <c r="G133" s="30" t="s">
        <v>1649</v>
      </c>
      <c r="H133" s="30">
        <v>34594039</v>
      </c>
      <c r="I133" s="30" t="s">
        <v>1378</v>
      </c>
      <c r="J133" s="114">
        <v>7.4772870238347795E-5</v>
      </c>
      <c r="K133" s="114">
        <v>1.1532797099807399E-2</v>
      </c>
      <c r="L133" s="30" t="s">
        <v>1347</v>
      </c>
      <c r="M133" s="114">
        <v>5.1299999999999998E-2</v>
      </c>
      <c r="N133" s="30" t="s">
        <v>1650</v>
      </c>
      <c r="O133" s="89">
        <v>2.9999999999999997E-8</v>
      </c>
    </row>
    <row r="134" spans="1:15" x14ac:dyDescent="0.2">
      <c r="A134" s="30" t="s">
        <v>50</v>
      </c>
      <c r="B134" s="30" t="s">
        <v>610</v>
      </c>
      <c r="C134" s="31" t="s">
        <v>837</v>
      </c>
      <c r="D134" s="30" t="s">
        <v>1651</v>
      </c>
      <c r="E134" s="30" t="b">
        <f t="shared" si="2"/>
        <v>0</v>
      </c>
      <c r="F134" s="30" t="s">
        <v>1652</v>
      </c>
      <c r="G134" s="30" t="s">
        <v>1653</v>
      </c>
      <c r="H134" s="30">
        <v>26634245</v>
      </c>
      <c r="I134" s="30" t="s">
        <v>1654</v>
      </c>
      <c r="J134" s="114">
        <v>5.9831364600622101E-4</v>
      </c>
      <c r="K134" s="114">
        <v>9.6068376068376093E-2</v>
      </c>
      <c r="L134" s="30">
        <v>0.66300000000000003</v>
      </c>
      <c r="M134" s="114">
        <v>4.3999999999999997E-2</v>
      </c>
      <c r="N134" s="30" t="s">
        <v>91</v>
      </c>
      <c r="O134" s="89">
        <v>5.0000000000000004E-6</v>
      </c>
    </row>
    <row r="135" spans="1:15" x14ac:dyDescent="0.2">
      <c r="A135" s="30" t="s">
        <v>50</v>
      </c>
      <c r="B135" s="30" t="s">
        <v>610</v>
      </c>
      <c r="C135" s="31" t="s">
        <v>837</v>
      </c>
      <c r="D135" s="30" t="s">
        <v>1655</v>
      </c>
      <c r="E135" s="30" t="b">
        <f t="shared" si="2"/>
        <v>0</v>
      </c>
      <c r="F135" s="30" t="s">
        <v>1656</v>
      </c>
      <c r="G135" s="30" t="s">
        <v>1653</v>
      </c>
      <c r="H135" s="30">
        <v>26634245</v>
      </c>
      <c r="I135" s="30" t="s">
        <v>1657</v>
      </c>
      <c r="J135" s="114">
        <v>5.8382045197944397E-4</v>
      </c>
      <c r="K135" s="114">
        <v>9.50628903910328E-2</v>
      </c>
      <c r="L135" s="30">
        <v>0.66400000000000003</v>
      </c>
      <c r="M135" s="114">
        <v>4.3999999999999997E-2</v>
      </c>
      <c r="N135" s="30" t="s">
        <v>91</v>
      </c>
      <c r="O135" s="89">
        <v>3.9999999999999998E-6</v>
      </c>
    </row>
    <row r="136" spans="1:15" x14ac:dyDescent="0.2">
      <c r="A136" s="30" t="s">
        <v>50</v>
      </c>
      <c r="B136" s="30" t="s">
        <v>51</v>
      </c>
      <c r="C136" s="31" t="s">
        <v>131</v>
      </c>
      <c r="D136" s="30" t="s">
        <v>1658</v>
      </c>
      <c r="E136" s="30" t="b">
        <f t="shared" si="2"/>
        <v>0</v>
      </c>
      <c r="F136" s="30" t="s">
        <v>1659</v>
      </c>
      <c r="G136" s="30" t="s">
        <v>1653</v>
      </c>
      <c r="H136" s="30">
        <v>26634245</v>
      </c>
      <c r="I136" s="30" t="s">
        <v>1660</v>
      </c>
      <c r="J136" s="114">
        <v>3.1616328103515403E-5</v>
      </c>
      <c r="K136" s="114">
        <v>1</v>
      </c>
      <c r="L136" s="30">
        <v>0.95899999999999996</v>
      </c>
      <c r="M136" s="114">
        <v>0.14000000000000001</v>
      </c>
      <c r="N136" s="30" t="s">
        <v>91</v>
      </c>
      <c r="O136" s="89">
        <v>1.9999999999999999E-6</v>
      </c>
    </row>
    <row r="137" spans="1:15" x14ac:dyDescent="0.2">
      <c r="A137" s="30" t="s">
        <v>50</v>
      </c>
      <c r="B137" s="30" t="s">
        <v>610</v>
      </c>
      <c r="C137" s="31" t="s">
        <v>834</v>
      </c>
      <c r="D137" s="30" t="s">
        <v>1651</v>
      </c>
      <c r="E137" s="30" t="b">
        <f t="shared" si="2"/>
        <v>0</v>
      </c>
      <c r="F137" s="30" t="s">
        <v>1652</v>
      </c>
      <c r="G137" s="30" t="s">
        <v>1653</v>
      </c>
      <c r="H137" s="30">
        <v>26634245</v>
      </c>
      <c r="I137" s="30" t="s">
        <v>1654</v>
      </c>
      <c r="J137" s="114">
        <v>3.5494995373875E-4</v>
      </c>
      <c r="K137" s="114">
        <v>1</v>
      </c>
      <c r="L137" s="30">
        <v>0.66300000000000003</v>
      </c>
      <c r="M137" s="114">
        <v>4.3999999999999997E-2</v>
      </c>
      <c r="N137" s="30" t="s">
        <v>91</v>
      </c>
      <c r="O137" s="89">
        <v>5.0000000000000004E-6</v>
      </c>
    </row>
    <row r="138" spans="1:15" x14ac:dyDescent="0.2">
      <c r="A138" s="30" t="s">
        <v>50</v>
      </c>
      <c r="B138" s="30" t="s">
        <v>610</v>
      </c>
      <c r="C138" s="31" t="s">
        <v>834</v>
      </c>
      <c r="D138" s="30" t="s">
        <v>1655</v>
      </c>
      <c r="E138" s="30" t="b">
        <f t="shared" si="2"/>
        <v>0</v>
      </c>
      <c r="F138" s="30" t="s">
        <v>1656</v>
      </c>
      <c r="G138" s="30" t="s">
        <v>1653</v>
      </c>
      <c r="H138" s="30">
        <v>26634245</v>
      </c>
      <c r="I138" s="30" t="s">
        <v>1657</v>
      </c>
      <c r="J138" s="114">
        <v>3.5618683051822199E-4</v>
      </c>
      <c r="K138" s="114">
        <v>1</v>
      </c>
      <c r="L138" s="30">
        <v>0.66400000000000003</v>
      </c>
      <c r="M138" s="114">
        <v>4.3999999999999997E-2</v>
      </c>
      <c r="N138" s="30" t="s">
        <v>91</v>
      </c>
      <c r="O138" s="89">
        <v>3.9999999999999998E-6</v>
      </c>
    </row>
    <row r="139" spans="1:15" x14ac:dyDescent="0.2">
      <c r="A139" s="30" t="s">
        <v>50</v>
      </c>
      <c r="B139" s="30" t="s">
        <v>446</v>
      </c>
      <c r="C139" s="31" t="s">
        <v>586</v>
      </c>
      <c r="D139" s="30" t="s">
        <v>1661</v>
      </c>
      <c r="E139" s="30" t="b">
        <f t="shared" si="2"/>
        <v>0</v>
      </c>
      <c r="F139" s="30" t="s">
        <v>1662</v>
      </c>
      <c r="G139" s="30" t="s">
        <v>1653</v>
      </c>
      <c r="H139" s="30">
        <v>26634245</v>
      </c>
      <c r="I139" s="30" t="s">
        <v>1663</v>
      </c>
      <c r="J139" s="114">
        <v>7.3848293920301099E-4</v>
      </c>
      <c r="K139" s="114">
        <v>0.18057851239669401</v>
      </c>
      <c r="L139" s="30">
        <v>0.92800000000000005</v>
      </c>
      <c r="M139" s="114">
        <v>0.249</v>
      </c>
      <c r="N139" s="30" t="s">
        <v>91</v>
      </c>
      <c r="O139" s="89">
        <v>5.0000000000000004E-6</v>
      </c>
    </row>
    <row r="140" spans="1:15" x14ac:dyDescent="0.2">
      <c r="A140" s="30" t="s">
        <v>50</v>
      </c>
      <c r="B140" s="30" t="s">
        <v>610</v>
      </c>
      <c r="C140" s="31" t="s">
        <v>837</v>
      </c>
      <c r="D140" s="30" t="s">
        <v>1664</v>
      </c>
      <c r="E140" s="30" t="b">
        <f t="shared" si="2"/>
        <v>0</v>
      </c>
      <c r="F140" s="30" t="s">
        <v>1665</v>
      </c>
      <c r="G140" s="30" t="s">
        <v>1666</v>
      </c>
      <c r="H140" s="30">
        <v>26634245</v>
      </c>
      <c r="I140" s="30" t="s">
        <v>1667</v>
      </c>
      <c r="J140" s="114">
        <v>1.15404350211368E-4</v>
      </c>
      <c r="K140" s="114">
        <v>1</v>
      </c>
      <c r="L140" s="30">
        <v>0.98399999999999999</v>
      </c>
      <c r="M140" s="114">
        <v>0.129</v>
      </c>
      <c r="N140" s="30" t="s">
        <v>91</v>
      </c>
      <c r="O140" s="89">
        <v>9.9999999999999995E-8</v>
      </c>
    </row>
    <row r="141" spans="1:15" x14ac:dyDescent="0.2">
      <c r="A141" s="30" t="s">
        <v>50</v>
      </c>
      <c r="B141" s="30" t="s">
        <v>610</v>
      </c>
      <c r="C141" s="31" t="s">
        <v>639</v>
      </c>
      <c r="D141" s="30" t="s">
        <v>1668</v>
      </c>
      <c r="E141" s="30" t="b">
        <f t="shared" si="2"/>
        <v>0</v>
      </c>
      <c r="F141" s="30" t="s">
        <v>1669</v>
      </c>
      <c r="G141" s="30" t="s">
        <v>1666</v>
      </c>
      <c r="H141" s="30">
        <v>26634245</v>
      </c>
      <c r="I141" s="30" t="s">
        <v>1670</v>
      </c>
      <c r="J141" s="114">
        <v>1.1381707111655599E-2</v>
      </c>
      <c r="K141" s="114">
        <v>0.119242759452936</v>
      </c>
      <c r="L141" s="30">
        <v>1.4999999999999999E-2</v>
      </c>
      <c r="M141" s="114">
        <v>4.7E-2</v>
      </c>
      <c r="N141" s="30" t="s">
        <v>91</v>
      </c>
      <c r="O141" s="89">
        <v>3.9999999999999998E-6</v>
      </c>
    </row>
    <row r="142" spans="1:15" x14ac:dyDescent="0.2">
      <c r="A142" s="30" t="s">
        <v>50</v>
      </c>
      <c r="B142" s="30" t="s">
        <v>610</v>
      </c>
      <c r="C142" s="31" t="s">
        <v>639</v>
      </c>
      <c r="D142" s="30" t="s">
        <v>1671</v>
      </c>
      <c r="E142" s="30" t="b">
        <f t="shared" si="2"/>
        <v>0</v>
      </c>
      <c r="F142" s="30" t="s">
        <v>1672</v>
      </c>
      <c r="G142" s="30" t="s">
        <v>1666</v>
      </c>
      <c r="H142" s="30">
        <v>26634245</v>
      </c>
      <c r="I142" s="30" t="s">
        <v>1673</v>
      </c>
      <c r="J142" s="114">
        <v>1.92885927506632E-4</v>
      </c>
      <c r="K142" s="114">
        <v>1</v>
      </c>
      <c r="L142" s="30">
        <v>1.4999999999999999E-2</v>
      </c>
      <c r="M142" s="114">
        <v>4.5999999999999999E-2</v>
      </c>
      <c r="N142" s="30" t="s">
        <v>91</v>
      </c>
      <c r="O142" s="89">
        <v>5.0000000000000004E-6</v>
      </c>
    </row>
    <row r="143" spans="1:15" x14ac:dyDescent="0.2">
      <c r="A143" s="30" t="s">
        <v>50</v>
      </c>
      <c r="B143" s="30" t="s">
        <v>610</v>
      </c>
      <c r="C143" s="31" t="s">
        <v>639</v>
      </c>
      <c r="D143" s="30" t="s">
        <v>1674</v>
      </c>
      <c r="E143" s="30" t="b">
        <f t="shared" si="2"/>
        <v>0</v>
      </c>
      <c r="F143" s="30" t="s">
        <v>1675</v>
      </c>
      <c r="G143" s="30" t="s">
        <v>1666</v>
      </c>
      <c r="H143" s="30">
        <v>26634245</v>
      </c>
      <c r="I143" s="30" t="s">
        <v>1676</v>
      </c>
      <c r="J143" s="114">
        <v>1.17464179444092E-2</v>
      </c>
      <c r="K143" s="114">
        <v>0.122144325684149</v>
      </c>
      <c r="L143" s="30">
        <v>1.4999999999999999E-2</v>
      </c>
      <c r="M143" s="114">
        <v>4.5999999999999999E-2</v>
      </c>
      <c r="N143" s="30" t="s">
        <v>91</v>
      </c>
      <c r="O143" s="89">
        <v>3.9999999999999998E-6</v>
      </c>
    </row>
    <row r="144" spans="1:15" x14ac:dyDescent="0.2">
      <c r="A144" s="30" t="s">
        <v>50</v>
      </c>
      <c r="B144" s="30" t="s">
        <v>610</v>
      </c>
      <c r="C144" s="31" t="s">
        <v>639</v>
      </c>
      <c r="D144" s="30" t="s">
        <v>1677</v>
      </c>
      <c r="E144" s="30" t="b">
        <f t="shared" si="2"/>
        <v>0</v>
      </c>
      <c r="F144" s="30" t="s">
        <v>1678</v>
      </c>
      <c r="G144" s="30" t="s">
        <v>1666</v>
      </c>
      <c r="H144" s="30">
        <v>26634245</v>
      </c>
      <c r="I144" s="30" t="s">
        <v>1670</v>
      </c>
      <c r="J144" s="114">
        <v>1.1381707111655599E-2</v>
      </c>
      <c r="K144" s="114">
        <v>0.119242759452936</v>
      </c>
      <c r="L144" s="30">
        <v>1.4999999999999999E-2</v>
      </c>
      <c r="M144" s="114">
        <v>4.5999999999999999E-2</v>
      </c>
      <c r="N144" s="30" t="s">
        <v>91</v>
      </c>
      <c r="O144" s="89">
        <v>3.9999999999999998E-6</v>
      </c>
    </row>
    <row r="145" spans="1:15" x14ac:dyDescent="0.2">
      <c r="A145" s="30" t="s">
        <v>50</v>
      </c>
      <c r="B145" s="30" t="s">
        <v>610</v>
      </c>
      <c r="C145" s="31" t="s">
        <v>639</v>
      </c>
      <c r="D145" s="30" t="s">
        <v>1679</v>
      </c>
      <c r="E145" s="30" t="b">
        <f t="shared" si="2"/>
        <v>0</v>
      </c>
      <c r="F145" s="30" t="s">
        <v>1680</v>
      </c>
      <c r="G145" s="30" t="s">
        <v>1666</v>
      </c>
      <c r="H145" s="30">
        <v>26634245</v>
      </c>
      <c r="I145" s="30" t="s">
        <v>1670</v>
      </c>
      <c r="J145" s="114">
        <v>1.1381707111655599E-2</v>
      </c>
      <c r="K145" s="114">
        <v>0.119242759452936</v>
      </c>
      <c r="L145" s="30">
        <v>1.7000000000000001E-2</v>
      </c>
      <c r="M145" s="114">
        <v>4.4999999999999998E-2</v>
      </c>
      <c r="N145" s="30" t="s">
        <v>91</v>
      </c>
      <c r="O145" s="89">
        <v>3.9999999999999998E-6</v>
      </c>
    </row>
    <row r="146" spans="1:15" x14ac:dyDescent="0.2">
      <c r="A146" s="30" t="s">
        <v>50</v>
      </c>
      <c r="B146" s="30" t="s">
        <v>610</v>
      </c>
      <c r="C146" s="31" t="s">
        <v>639</v>
      </c>
      <c r="D146" s="30" t="s">
        <v>1681</v>
      </c>
      <c r="E146" s="30" t="b">
        <f t="shared" si="2"/>
        <v>0</v>
      </c>
      <c r="F146" s="30" t="s">
        <v>1682</v>
      </c>
      <c r="G146" s="30" t="s">
        <v>1666</v>
      </c>
      <c r="H146" s="30">
        <v>26634245</v>
      </c>
      <c r="I146" s="30" t="s">
        <v>1670</v>
      </c>
      <c r="J146" s="114">
        <v>1.1381707111655599E-2</v>
      </c>
      <c r="K146" s="114">
        <v>0.119242759452936</v>
      </c>
      <c r="L146" s="30">
        <v>1.4999999999999999E-2</v>
      </c>
      <c r="M146" s="114">
        <v>4.5999999999999999E-2</v>
      </c>
      <c r="N146" s="30" t="s">
        <v>91</v>
      </c>
      <c r="O146" s="89">
        <v>3.9999999999999998E-6</v>
      </c>
    </row>
    <row r="147" spans="1:15" x14ac:dyDescent="0.2">
      <c r="A147" s="30" t="s">
        <v>50</v>
      </c>
      <c r="B147" s="30" t="s">
        <v>446</v>
      </c>
      <c r="C147" s="31" t="s">
        <v>596</v>
      </c>
      <c r="D147" s="30" t="s">
        <v>1683</v>
      </c>
      <c r="E147" s="30" t="b">
        <f t="shared" si="2"/>
        <v>0</v>
      </c>
      <c r="F147" s="30" t="s">
        <v>1684</v>
      </c>
      <c r="G147" s="30" t="s">
        <v>1685</v>
      </c>
      <c r="H147" s="30">
        <v>31028280</v>
      </c>
      <c r="I147" s="30" t="s">
        <v>1686</v>
      </c>
      <c r="J147" s="114">
        <v>2.5945396936107301E-5</v>
      </c>
      <c r="K147" s="114">
        <v>0.10976430976430999</v>
      </c>
      <c r="L147" s="30" t="s">
        <v>1347</v>
      </c>
      <c r="M147" s="114">
        <v>0.91</v>
      </c>
      <c r="N147" s="30" t="s">
        <v>91</v>
      </c>
      <c r="O147" s="89">
        <v>6.0000000000000002E-6</v>
      </c>
    </row>
    <row r="148" spans="1:15" x14ac:dyDescent="0.2">
      <c r="A148" s="30" t="s">
        <v>50</v>
      </c>
      <c r="B148" s="30" t="s">
        <v>610</v>
      </c>
      <c r="C148" s="31" t="s">
        <v>990</v>
      </c>
      <c r="D148" s="30" t="s">
        <v>1554</v>
      </c>
      <c r="E148" s="30" t="b">
        <f t="shared" si="2"/>
        <v>0</v>
      </c>
      <c r="F148" s="30" t="s">
        <v>1555</v>
      </c>
      <c r="G148" s="30" t="s">
        <v>1687</v>
      </c>
      <c r="H148" s="30">
        <v>23284291</v>
      </c>
      <c r="I148" s="30" t="s">
        <v>1556</v>
      </c>
      <c r="J148" s="114">
        <v>1.06571305047024E-3</v>
      </c>
      <c r="K148" s="114">
        <v>0.24672364672364699</v>
      </c>
      <c r="L148" s="30" t="s">
        <v>1347</v>
      </c>
      <c r="M148" s="114" t="s">
        <v>91</v>
      </c>
      <c r="N148" s="30" t="s">
        <v>91</v>
      </c>
      <c r="O148" s="89">
        <v>3.9999999999999998E-7</v>
      </c>
    </row>
    <row r="149" spans="1:15" x14ac:dyDescent="0.2">
      <c r="A149" s="30" t="s">
        <v>50</v>
      </c>
      <c r="B149" s="30" t="s">
        <v>610</v>
      </c>
      <c r="C149" s="31" t="s">
        <v>990</v>
      </c>
      <c r="D149" s="30" t="s">
        <v>1554</v>
      </c>
      <c r="E149" s="30" t="b">
        <f t="shared" si="2"/>
        <v>0</v>
      </c>
      <c r="F149" s="30" t="s">
        <v>1555</v>
      </c>
      <c r="G149" s="30" t="s">
        <v>1687</v>
      </c>
      <c r="H149" s="30">
        <v>23284291</v>
      </c>
      <c r="I149" s="30" t="s">
        <v>1556</v>
      </c>
      <c r="J149" s="114">
        <v>1.06571305047024E-3</v>
      </c>
      <c r="K149" s="114">
        <v>0.24672364672364699</v>
      </c>
      <c r="L149" s="30" t="s">
        <v>1347</v>
      </c>
      <c r="M149" s="114" t="s">
        <v>91</v>
      </c>
      <c r="N149" s="30" t="s">
        <v>91</v>
      </c>
      <c r="O149" s="89">
        <v>2.9999999999999999E-7</v>
      </c>
    </row>
    <row r="150" spans="1:15" x14ac:dyDescent="0.2">
      <c r="A150" s="30" t="s">
        <v>50</v>
      </c>
      <c r="B150" s="30" t="s">
        <v>51</v>
      </c>
      <c r="C150" s="31" t="s">
        <v>147</v>
      </c>
      <c r="D150" s="30" t="s">
        <v>1688</v>
      </c>
      <c r="E150" s="30" t="b">
        <f t="shared" si="2"/>
        <v>0</v>
      </c>
      <c r="F150" s="30" t="s">
        <v>1689</v>
      </c>
      <c r="G150" s="30" t="s">
        <v>1687</v>
      </c>
      <c r="H150" s="30">
        <v>23284291</v>
      </c>
      <c r="I150" s="30" t="s">
        <v>1690</v>
      </c>
      <c r="J150" s="114">
        <v>1.13580491831083E-3</v>
      </c>
      <c r="K150" s="114">
        <v>1</v>
      </c>
      <c r="L150" s="30" t="s">
        <v>1347</v>
      </c>
      <c r="M150" s="114" t="s">
        <v>91</v>
      </c>
      <c r="N150" s="30" t="s">
        <v>91</v>
      </c>
      <c r="O150" s="89">
        <v>4.9999999999999998E-7</v>
      </c>
    </row>
    <row r="151" spans="1:15" x14ac:dyDescent="0.2">
      <c r="A151" s="30" t="s">
        <v>50</v>
      </c>
      <c r="B151" s="30" t="s">
        <v>446</v>
      </c>
      <c r="C151" s="31" t="s">
        <v>511</v>
      </c>
      <c r="D151" s="30" t="s">
        <v>1691</v>
      </c>
      <c r="E151" s="30" t="b">
        <f t="shared" si="2"/>
        <v>0</v>
      </c>
      <c r="F151" s="30" t="s">
        <v>1692</v>
      </c>
      <c r="G151" s="30" t="s">
        <v>1693</v>
      </c>
      <c r="H151" s="30">
        <v>22424883</v>
      </c>
      <c r="I151" s="30" t="s">
        <v>1694</v>
      </c>
      <c r="J151" s="114">
        <v>3.61457786350394E-7</v>
      </c>
      <c r="K151" s="114">
        <v>1.66307465168768E-3</v>
      </c>
      <c r="L151" s="30" t="s">
        <v>1347</v>
      </c>
      <c r="M151" s="114">
        <v>0.17549999999999999</v>
      </c>
      <c r="N151" s="30" t="s">
        <v>1695</v>
      </c>
      <c r="O151" s="89">
        <v>6.0000000000000002E-6</v>
      </c>
    </row>
    <row r="152" spans="1:15" x14ac:dyDescent="0.2">
      <c r="A152" s="30" t="s">
        <v>50</v>
      </c>
      <c r="B152" s="30" t="s">
        <v>446</v>
      </c>
      <c r="C152" s="31" t="s">
        <v>574</v>
      </c>
      <c r="D152" s="30" t="s">
        <v>1696</v>
      </c>
      <c r="E152" s="30" t="b">
        <f t="shared" si="2"/>
        <v>0</v>
      </c>
      <c r="F152" s="30" t="s">
        <v>1697</v>
      </c>
      <c r="G152" s="30" t="s">
        <v>1698</v>
      </c>
      <c r="H152" s="30">
        <v>25221879</v>
      </c>
      <c r="I152" s="30" t="s">
        <v>1699</v>
      </c>
      <c r="J152" s="114">
        <v>2.7790672823931598E-4</v>
      </c>
      <c r="K152" s="114">
        <v>1</v>
      </c>
      <c r="L152" s="30">
        <v>0.54300000000000004</v>
      </c>
      <c r="M152" s="114">
        <v>2.5999999999999999E-2</v>
      </c>
      <c r="N152" s="30" t="s">
        <v>91</v>
      </c>
      <c r="O152" s="89">
        <v>9.9999999999999995E-7</v>
      </c>
    </row>
    <row r="153" spans="1:15" x14ac:dyDescent="0.2">
      <c r="A153" s="30" t="s">
        <v>50</v>
      </c>
      <c r="B153" s="30" t="s">
        <v>51</v>
      </c>
      <c r="C153" s="31" t="s">
        <v>235</v>
      </c>
      <c r="D153" s="30" t="s">
        <v>1700</v>
      </c>
      <c r="E153" s="30" t="b">
        <f t="shared" si="2"/>
        <v>0</v>
      </c>
      <c r="F153" s="30" t="s">
        <v>1701</v>
      </c>
      <c r="G153" s="30" t="s">
        <v>1702</v>
      </c>
      <c r="H153" s="30">
        <v>30595370</v>
      </c>
      <c r="I153" s="30" t="s">
        <v>1703</v>
      </c>
      <c r="J153" s="114">
        <v>4.04473401222327E-5</v>
      </c>
      <c r="K153" s="114">
        <v>4.1702200238785597E-2</v>
      </c>
      <c r="L153" s="30" t="s">
        <v>1347</v>
      </c>
      <c r="M153" s="114" t="s">
        <v>91</v>
      </c>
      <c r="N153" s="30" t="s">
        <v>91</v>
      </c>
      <c r="O153" s="89">
        <v>3.0000000000000001E-17</v>
      </c>
    </row>
    <row r="154" spans="1:15" x14ac:dyDescent="0.2">
      <c r="A154" s="30" t="s">
        <v>50</v>
      </c>
      <c r="B154" s="30" t="s">
        <v>446</v>
      </c>
      <c r="C154" s="31" t="s">
        <v>470</v>
      </c>
      <c r="D154" s="30" t="s">
        <v>1704</v>
      </c>
      <c r="E154" s="30" t="b">
        <f t="shared" si="2"/>
        <v>0</v>
      </c>
      <c r="F154" s="30" t="s">
        <v>1705</v>
      </c>
      <c r="G154" s="30" t="s">
        <v>1702</v>
      </c>
      <c r="H154" s="30">
        <v>30595370</v>
      </c>
      <c r="I154" s="30" t="s">
        <v>1706</v>
      </c>
      <c r="J154" s="114">
        <v>2.54504281886575E-5</v>
      </c>
      <c r="K154" s="114">
        <v>1</v>
      </c>
      <c r="L154" s="30" t="s">
        <v>1347</v>
      </c>
      <c r="M154" s="114" t="s">
        <v>91</v>
      </c>
      <c r="N154" s="30" t="s">
        <v>91</v>
      </c>
      <c r="O154" s="89">
        <v>2E-8</v>
      </c>
    </row>
    <row r="155" spans="1:15" x14ac:dyDescent="0.2">
      <c r="A155" s="30" t="s">
        <v>50</v>
      </c>
      <c r="B155" s="30" t="s">
        <v>51</v>
      </c>
      <c r="C155" s="31" t="s">
        <v>147</v>
      </c>
      <c r="D155" s="30" t="s">
        <v>1421</v>
      </c>
      <c r="E155" s="30" t="b">
        <f t="shared" si="2"/>
        <v>0</v>
      </c>
      <c r="F155" s="30" t="s">
        <v>1422</v>
      </c>
      <c r="G155" s="30" t="s">
        <v>1702</v>
      </c>
      <c r="H155" s="30">
        <v>30595370</v>
      </c>
      <c r="I155" s="30" t="s">
        <v>1423</v>
      </c>
      <c r="J155" s="114">
        <v>5.5537862436199302E-4</v>
      </c>
      <c r="K155" s="114">
        <v>9.4802365390600704E-2</v>
      </c>
      <c r="L155" s="30" t="s">
        <v>1347</v>
      </c>
      <c r="M155" s="114" t="s">
        <v>91</v>
      </c>
      <c r="N155" s="30" t="s">
        <v>91</v>
      </c>
      <c r="O155" s="89">
        <v>5.9999999999999999E-16</v>
      </c>
    </row>
    <row r="156" spans="1:15" x14ac:dyDescent="0.2">
      <c r="A156" s="30" t="s">
        <v>50</v>
      </c>
      <c r="B156" s="30" t="s">
        <v>51</v>
      </c>
      <c r="C156" s="31" t="s">
        <v>147</v>
      </c>
      <c r="D156" s="30" t="s">
        <v>1428</v>
      </c>
      <c r="E156" s="30" t="b">
        <f t="shared" si="2"/>
        <v>0</v>
      </c>
      <c r="F156" s="30" t="s">
        <v>1429</v>
      </c>
      <c r="G156" s="30" t="s">
        <v>1702</v>
      </c>
      <c r="H156" s="30">
        <v>30595370</v>
      </c>
      <c r="I156" s="30" t="s">
        <v>1430</v>
      </c>
      <c r="J156" s="114">
        <v>1.2258916719373599E-3</v>
      </c>
      <c r="K156" s="114">
        <v>5.4952150351666097E-2</v>
      </c>
      <c r="L156" s="30" t="s">
        <v>1347</v>
      </c>
      <c r="M156" s="114" t="s">
        <v>91</v>
      </c>
      <c r="N156" s="30" t="s">
        <v>91</v>
      </c>
      <c r="O156" s="89">
        <v>2.0000000000000001E-13</v>
      </c>
    </row>
    <row r="157" spans="1:15" x14ac:dyDescent="0.2">
      <c r="A157" s="30" t="s">
        <v>1039</v>
      </c>
      <c r="B157" s="30" t="s">
        <v>446</v>
      </c>
      <c r="C157" s="31" t="s">
        <v>1083</v>
      </c>
      <c r="D157" s="30" t="s">
        <v>1707</v>
      </c>
      <c r="E157" s="30" t="b">
        <f t="shared" si="2"/>
        <v>0</v>
      </c>
      <c r="F157" s="30" t="s">
        <v>1708</v>
      </c>
      <c r="G157" s="30" t="s">
        <v>1709</v>
      </c>
      <c r="H157" s="30">
        <v>26031901</v>
      </c>
      <c r="I157" s="30" t="s">
        <v>1710</v>
      </c>
      <c r="J157" s="114">
        <v>1.27430731277896E-3</v>
      </c>
      <c r="K157" s="114">
        <v>0.57383451305833499</v>
      </c>
      <c r="L157" s="30" t="s">
        <v>1347</v>
      </c>
      <c r="M157" s="114">
        <v>0.5</v>
      </c>
      <c r="N157" s="30" t="s">
        <v>91</v>
      </c>
      <c r="O157" s="89">
        <v>7.9999999999999996E-7</v>
      </c>
    </row>
  </sheetData>
  <autoFilter ref="A3:T191" xr:uid="{00000000-0009-0000-0000-000002000000}">
    <sortState xmlns:xlrd2="http://schemas.microsoft.com/office/spreadsheetml/2017/richdata2" ref="A4:O125">
      <sortCondition ref="G3:G192"/>
    </sortState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487"/>
  <sheetViews>
    <sheetView tabSelected="1" workbookViewId="0">
      <selection activeCell="J24" sqref="J24"/>
    </sheetView>
  </sheetViews>
  <sheetFormatPr baseColWidth="10" defaultColWidth="8.83203125" defaultRowHeight="15" x14ac:dyDescent="0.2"/>
  <cols>
    <col min="1" max="1" width="9.1640625" customWidth="1"/>
    <col min="2" max="2" width="9.83203125" bestFit="1" customWidth="1"/>
    <col min="3" max="4" width="12.5" customWidth="1"/>
    <col min="5" max="5" width="11.5" customWidth="1"/>
    <col min="6" max="6" width="15.6640625" customWidth="1"/>
    <col min="7" max="7" width="38.5" customWidth="1"/>
    <col min="8" max="8" width="13.5" customWidth="1"/>
    <col min="9" max="9" width="8.83203125" customWidth="1"/>
    <col min="10" max="10" width="10.5" customWidth="1"/>
    <col min="11" max="11" width="4.83203125" customWidth="1"/>
    <col min="12" max="13" width="2.83203125" customWidth="1"/>
    <col min="14" max="14" width="24.83203125" customWidth="1"/>
    <col min="15" max="15" width="16.1640625" customWidth="1"/>
    <col min="16" max="17" width="9.83203125" customWidth="1"/>
    <col min="18" max="18" width="8" customWidth="1"/>
    <col min="19" max="19" width="24.83203125" customWidth="1"/>
    <col min="20" max="20" width="23.1640625" bestFit="1" customWidth="1"/>
  </cols>
  <sheetData>
    <row r="1" spans="1:19" s="3" customFormat="1" x14ac:dyDescent="0.2">
      <c r="A1" s="3" t="s">
        <v>9373</v>
      </c>
    </row>
    <row r="2" spans="1:19" s="3" customFormat="1" x14ac:dyDescent="0.2">
      <c r="E2"/>
    </row>
    <row r="3" spans="1:19" s="3" customFormat="1" x14ac:dyDescent="0.2">
      <c r="A3" s="3" t="s">
        <v>32</v>
      </c>
      <c r="B3" s="3" t="s">
        <v>33</v>
      </c>
      <c r="C3" s="7" t="s">
        <v>1331</v>
      </c>
      <c r="D3" s="3" t="s">
        <v>1332</v>
      </c>
      <c r="E3" s="12" t="s">
        <v>10074</v>
      </c>
      <c r="F3" s="3" t="s">
        <v>1333</v>
      </c>
      <c r="G3" s="3" t="s">
        <v>1711</v>
      </c>
      <c r="H3" s="3" t="s">
        <v>1712</v>
      </c>
      <c r="I3" s="3" t="s">
        <v>1713</v>
      </c>
      <c r="J3" s="3" t="s">
        <v>1714</v>
      </c>
      <c r="K3" s="3" t="s">
        <v>1715</v>
      </c>
      <c r="L3" s="3" t="s">
        <v>1716</v>
      </c>
      <c r="M3" s="3" t="s">
        <v>1717</v>
      </c>
      <c r="N3" s="3" t="s">
        <v>1718</v>
      </c>
      <c r="O3" s="3" t="s">
        <v>1719</v>
      </c>
      <c r="P3" s="3" t="s">
        <v>42</v>
      </c>
      <c r="Q3" s="3" t="s">
        <v>43</v>
      </c>
      <c r="R3" s="3" t="s">
        <v>1720</v>
      </c>
      <c r="S3" s="3" t="s">
        <v>1721</v>
      </c>
    </row>
    <row r="4" spans="1:19" x14ac:dyDescent="0.2">
      <c r="A4" s="9" t="s">
        <v>50</v>
      </c>
      <c r="B4" s="9" t="s">
        <v>610</v>
      </c>
      <c r="C4" s="10" t="s">
        <v>717</v>
      </c>
      <c r="D4" s="9" t="s">
        <v>1722</v>
      </c>
      <c r="E4" t="b">
        <f>C4=D4</f>
        <v>0</v>
      </c>
      <c r="F4" s="9" t="s">
        <v>1723</v>
      </c>
      <c r="G4" s="9" t="s">
        <v>1724</v>
      </c>
      <c r="H4" s="9" t="s">
        <v>1725</v>
      </c>
      <c r="I4" s="9">
        <v>21804548</v>
      </c>
      <c r="J4" s="9" t="s">
        <v>1726</v>
      </c>
      <c r="K4" s="9">
        <v>2011</v>
      </c>
      <c r="L4" s="9" t="s">
        <v>1727</v>
      </c>
      <c r="M4" s="9" t="s">
        <v>1728</v>
      </c>
      <c r="N4" s="9" t="s">
        <v>1729</v>
      </c>
      <c r="O4" s="9" t="s">
        <v>1730</v>
      </c>
      <c r="P4" s="117" t="s">
        <v>91</v>
      </c>
      <c r="Q4" s="117" t="s">
        <v>91</v>
      </c>
      <c r="R4" s="116">
        <v>1.8699999999999999E-12</v>
      </c>
      <c r="S4" s="9" t="s">
        <v>1731</v>
      </c>
    </row>
    <row r="5" spans="1:19" x14ac:dyDescent="0.2">
      <c r="A5" t="s">
        <v>50</v>
      </c>
      <c r="B5" t="s">
        <v>51</v>
      </c>
      <c r="C5" s="8" t="s">
        <v>72</v>
      </c>
      <c r="D5" t="s">
        <v>1732</v>
      </c>
      <c r="E5" t="b">
        <f t="shared" ref="E5:E68" si="0">C5=D5</f>
        <v>0</v>
      </c>
      <c r="F5" t="s">
        <v>1733</v>
      </c>
      <c r="G5" t="s">
        <v>1734</v>
      </c>
      <c r="H5" t="s">
        <v>1735</v>
      </c>
      <c r="I5">
        <v>29083406</v>
      </c>
      <c r="J5" t="s">
        <v>1736</v>
      </c>
      <c r="K5">
        <v>2017</v>
      </c>
      <c r="L5" t="s">
        <v>1727</v>
      </c>
      <c r="M5" t="s">
        <v>1737</v>
      </c>
      <c r="N5" t="s">
        <v>1729</v>
      </c>
      <c r="O5" t="s">
        <v>1738</v>
      </c>
      <c r="P5" s="27">
        <v>-3.9219999999999998E-2</v>
      </c>
      <c r="Q5" s="27">
        <v>5.1869999999999998E-3</v>
      </c>
      <c r="R5" s="26">
        <v>4E-14</v>
      </c>
      <c r="S5" t="s">
        <v>1739</v>
      </c>
    </row>
    <row r="6" spans="1:19" x14ac:dyDescent="0.2">
      <c r="A6" t="s">
        <v>50</v>
      </c>
      <c r="B6" t="s">
        <v>446</v>
      </c>
      <c r="C6" s="8" t="s">
        <v>545</v>
      </c>
      <c r="D6" t="s">
        <v>1740</v>
      </c>
      <c r="E6" t="b">
        <f t="shared" si="0"/>
        <v>0</v>
      </c>
      <c r="F6" t="s">
        <v>1741</v>
      </c>
      <c r="G6" t="s">
        <v>1734</v>
      </c>
      <c r="H6" t="s">
        <v>1735</v>
      </c>
      <c r="I6">
        <v>29083406</v>
      </c>
      <c r="J6" t="s">
        <v>1736</v>
      </c>
      <c r="K6">
        <v>2017</v>
      </c>
      <c r="L6" t="s">
        <v>1727</v>
      </c>
      <c r="M6" t="s">
        <v>1737</v>
      </c>
      <c r="N6" t="s">
        <v>75</v>
      </c>
      <c r="O6" t="s">
        <v>1742</v>
      </c>
      <c r="P6" s="27">
        <v>4.018E-2</v>
      </c>
      <c r="Q6" s="27">
        <v>5.1339999999999997E-3</v>
      </c>
      <c r="R6" s="26">
        <v>5E-15</v>
      </c>
      <c r="S6" t="s">
        <v>1739</v>
      </c>
    </row>
    <row r="7" spans="1:19" x14ac:dyDescent="0.2">
      <c r="A7" t="s">
        <v>50</v>
      </c>
      <c r="B7" t="s">
        <v>446</v>
      </c>
      <c r="C7" s="8" t="s">
        <v>356</v>
      </c>
      <c r="D7" t="s">
        <v>1743</v>
      </c>
      <c r="E7" t="b">
        <f t="shared" si="0"/>
        <v>0</v>
      </c>
      <c r="F7" t="s">
        <v>1744</v>
      </c>
      <c r="G7" t="s">
        <v>1734</v>
      </c>
      <c r="H7" t="s">
        <v>1735</v>
      </c>
      <c r="I7">
        <v>29083406</v>
      </c>
      <c r="J7" t="s">
        <v>1736</v>
      </c>
      <c r="K7">
        <v>2017</v>
      </c>
      <c r="L7" t="s">
        <v>1745</v>
      </c>
      <c r="M7" t="s">
        <v>1728</v>
      </c>
      <c r="N7" t="s">
        <v>1746</v>
      </c>
      <c r="O7" t="s">
        <v>1747</v>
      </c>
      <c r="P7" s="27">
        <v>-3.5369999999999999E-2</v>
      </c>
      <c r="Q7" s="27">
        <v>5.3210000000000002E-3</v>
      </c>
      <c r="R7" s="26">
        <v>3E-11</v>
      </c>
      <c r="S7" t="s">
        <v>1739</v>
      </c>
    </row>
    <row r="8" spans="1:19" x14ac:dyDescent="0.2">
      <c r="A8" t="s">
        <v>50</v>
      </c>
      <c r="B8" t="s">
        <v>51</v>
      </c>
      <c r="C8" s="8" t="s">
        <v>356</v>
      </c>
      <c r="D8" t="s">
        <v>1743</v>
      </c>
      <c r="E8" t="b">
        <f t="shared" si="0"/>
        <v>0</v>
      </c>
      <c r="F8" t="s">
        <v>1744</v>
      </c>
      <c r="G8" t="s">
        <v>1734</v>
      </c>
      <c r="H8" t="s">
        <v>1735</v>
      </c>
      <c r="I8">
        <v>29083406</v>
      </c>
      <c r="J8" t="s">
        <v>1736</v>
      </c>
      <c r="K8">
        <v>2017</v>
      </c>
      <c r="L8" t="s">
        <v>1745</v>
      </c>
      <c r="M8" t="s">
        <v>1728</v>
      </c>
      <c r="N8" t="s">
        <v>1746</v>
      </c>
      <c r="O8" t="s">
        <v>1747</v>
      </c>
      <c r="P8" s="27">
        <v>-3.5369999999999999E-2</v>
      </c>
      <c r="Q8" s="27">
        <v>5.3210000000000002E-3</v>
      </c>
      <c r="R8" s="26">
        <v>3E-11</v>
      </c>
      <c r="S8" t="s">
        <v>1739</v>
      </c>
    </row>
    <row r="9" spans="1:19" x14ac:dyDescent="0.2">
      <c r="A9" t="s">
        <v>50</v>
      </c>
      <c r="B9" t="s">
        <v>446</v>
      </c>
      <c r="C9" s="8" t="s">
        <v>436</v>
      </c>
      <c r="D9" t="s">
        <v>1748</v>
      </c>
      <c r="E9" t="b">
        <f t="shared" si="0"/>
        <v>0</v>
      </c>
      <c r="F9" t="s">
        <v>1749</v>
      </c>
      <c r="G9" t="s">
        <v>1734</v>
      </c>
      <c r="H9" t="s">
        <v>1735</v>
      </c>
      <c r="I9">
        <v>29083406</v>
      </c>
      <c r="J9" t="s">
        <v>1736</v>
      </c>
      <c r="K9">
        <v>2017</v>
      </c>
      <c r="L9" t="s">
        <v>1745</v>
      </c>
      <c r="M9" t="s">
        <v>1727</v>
      </c>
      <c r="N9" t="s">
        <v>75</v>
      </c>
      <c r="O9" t="s">
        <v>1750</v>
      </c>
      <c r="P9" s="27">
        <v>4.6879999999999998E-2</v>
      </c>
      <c r="Q9" s="27">
        <v>6.2249999999999996E-3</v>
      </c>
      <c r="R9" s="26">
        <v>5.0000000000000002E-14</v>
      </c>
      <c r="S9" t="s">
        <v>1739</v>
      </c>
    </row>
    <row r="10" spans="1:19" x14ac:dyDescent="0.2">
      <c r="A10" t="s">
        <v>50</v>
      </c>
      <c r="B10" t="s">
        <v>51</v>
      </c>
      <c r="C10" s="8" t="s">
        <v>436</v>
      </c>
      <c r="D10" t="s">
        <v>1748</v>
      </c>
      <c r="E10" t="b">
        <f t="shared" si="0"/>
        <v>0</v>
      </c>
      <c r="F10" t="s">
        <v>1749</v>
      </c>
      <c r="G10" t="s">
        <v>1734</v>
      </c>
      <c r="H10" t="s">
        <v>1735</v>
      </c>
      <c r="I10">
        <v>29083406</v>
      </c>
      <c r="J10" t="s">
        <v>1736</v>
      </c>
      <c r="K10">
        <v>2017</v>
      </c>
      <c r="L10" t="s">
        <v>1745</v>
      </c>
      <c r="M10" t="s">
        <v>1727</v>
      </c>
      <c r="N10" t="s">
        <v>75</v>
      </c>
      <c r="O10" t="s">
        <v>1750</v>
      </c>
      <c r="P10" s="27">
        <v>4.6879999999999998E-2</v>
      </c>
      <c r="Q10" s="27">
        <v>6.2249999999999996E-3</v>
      </c>
      <c r="R10" s="26">
        <v>5.0000000000000002E-14</v>
      </c>
      <c r="S10" t="s">
        <v>1739</v>
      </c>
    </row>
    <row r="11" spans="1:19" x14ac:dyDescent="0.2">
      <c r="A11" t="s">
        <v>50</v>
      </c>
      <c r="B11" t="s">
        <v>51</v>
      </c>
      <c r="C11" s="8" t="s">
        <v>147</v>
      </c>
      <c r="D11" t="s">
        <v>1376</v>
      </c>
      <c r="E11" t="b">
        <f t="shared" si="0"/>
        <v>0</v>
      </c>
      <c r="F11" t="s">
        <v>1377</v>
      </c>
      <c r="G11" t="s">
        <v>1734</v>
      </c>
      <c r="H11" t="s">
        <v>1735</v>
      </c>
      <c r="I11">
        <v>29083406</v>
      </c>
      <c r="J11" t="s">
        <v>1736</v>
      </c>
      <c r="K11">
        <v>2017</v>
      </c>
      <c r="L11" t="s">
        <v>1727</v>
      </c>
      <c r="M11" t="s">
        <v>1737</v>
      </c>
      <c r="N11" t="s">
        <v>1729</v>
      </c>
      <c r="O11" t="s">
        <v>148</v>
      </c>
      <c r="P11" s="27">
        <v>4.018E-2</v>
      </c>
      <c r="Q11" s="27">
        <v>5.1830000000000001E-3</v>
      </c>
      <c r="R11" s="26">
        <v>8.9999999999999995E-15</v>
      </c>
      <c r="S11" t="s">
        <v>1739</v>
      </c>
    </row>
    <row r="12" spans="1:19" x14ac:dyDescent="0.2">
      <c r="A12" t="s">
        <v>50</v>
      </c>
      <c r="B12" t="s">
        <v>51</v>
      </c>
      <c r="C12" s="8" t="s">
        <v>150</v>
      </c>
      <c r="D12" t="s">
        <v>1379</v>
      </c>
      <c r="E12" t="b">
        <f t="shared" si="0"/>
        <v>0</v>
      </c>
      <c r="F12" t="s">
        <v>1380</v>
      </c>
      <c r="G12" t="s">
        <v>1734</v>
      </c>
      <c r="H12" t="s">
        <v>1735</v>
      </c>
      <c r="I12">
        <v>29083406</v>
      </c>
      <c r="J12" t="s">
        <v>1736</v>
      </c>
      <c r="K12">
        <v>2017</v>
      </c>
      <c r="L12" t="s">
        <v>1727</v>
      </c>
      <c r="M12" t="s">
        <v>1737</v>
      </c>
      <c r="N12" t="s">
        <v>1729</v>
      </c>
      <c r="O12" t="s">
        <v>148</v>
      </c>
      <c r="P12" s="27">
        <v>-5.1639999999999998E-2</v>
      </c>
      <c r="Q12" s="27">
        <v>6.7499999999999999E-3</v>
      </c>
      <c r="R12" s="26">
        <v>2E-14</v>
      </c>
      <c r="S12" t="s">
        <v>1739</v>
      </c>
    </row>
    <row r="13" spans="1:19" x14ac:dyDescent="0.2">
      <c r="A13" t="s">
        <v>50</v>
      </c>
      <c r="B13" t="s">
        <v>610</v>
      </c>
      <c r="C13" s="8" t="s">
        <v>700</v>
      </c>
      <c r="D13" t="s">
        <v>1751</v>
      </c>
      <c r="E13" t="b">
        <f t="shared" si="0"/>
        <v>0</v>
      </c>
      <c r="F13" t="s">
        <v>1752</v>
      </c>
      <c r="G13" t="s">
        <v>1734</v>
      </c>
      <c r="H13" t="s">
        <v>1735</v>
      </c>
      <c r="I13">
        <v>29083406</v>
      </c>
      <c r="J13" t="s">
        <v>1736</v>
      </c>
      <c r="K13">
        <v>2017</v>
      </c>
      <c r="L13" t="s">
        <v>1727</v>
      </c>
      <c r="M13" t="s">
        <v>1737</v>
      </c>
      <c r="N13" t="s">
        <v>1729</v>
      </c>
      <c r="O13" t="s">
        <v>1753</v>
      </c>
      <c r="P13" s="27">
        <v>-6.7659999999999998E-2</v>
      </c>
      <c r="Q13" s="27">
        <v>9.6179999999999998E-3</v>
      </c>
      <c r="R13" s="26">
        <v>2E-12</v>
      </c>
      <c r="S13" t="s">
        <v>1739</v>
      </c>
    </row>
    <row r="14" spans="1:19" x14ac:dyDescent="0.2">
      <c r="A14" t="s">
        <v>50</v>
      </c>
      <c r="B14" t="s">
        <v>446</v>
      </c>
      <c r="C14" s="8" t="s">
        <v>508</v>
      </c>
      <c r="D14" t="s">
        <v>1754</v>
      </c>
      <c r="E14" t="b">
        <f t="shared" si="0"/>
        <v>0</v>
      </c>
      <c r="F14" t="s">
        <v>1755</v>
      </c>
      <c r="G14" t="s">
        <v>1734</v>
      </c>
      <c r="H14" t="s">
        <v>1735</v>
      </c>
      <c r="I14">
        <v>29083406</v>
      </c>
      <c r="J14" t="s">
        <v>1736</v>
      </c>
      <c r="K14">
        <v>2017</v>
      </c>
      <c r="L14" t="s">
        <v>1727</v>
      </c>
      <c r="M14" t="s">
        <v>1728</v>
      </c>
      <c r="N14" t="s">
        <v>1729</v>
      </c>
      <c r="O14" t="s">
        <v>1756</v>
      </c>
      <c r="P14" s="27">
        <v>5.7329999999999999E-2</v>
      </c>
      <c r="Q14" s="27">
        <v>5.352E-3</v>
      </c>
      <c r="R14" s="26">
        <v>9.0000000000000003E-27</v>
      </c>
      <c r="S14" t="s">
        <v>1739</v>
      </c>
    </row>
    <row r="15" spans="1:19" x14ac:dyDescent="0.2">
      <c r="A15" t="s">
        <v>50</v>
      </c>
      <c r="B15" t="s">
        <v>51</v>
      </c>
      <c r="C15" s="8" t="s">
        <v>216</v>
      </c>
      <c r="D15" t="s">
        <v>1757</v>
      </c>
      <c r="E15" t="b">
        <f t="shared" si="0"/>
        <v>0</v>
      </c>
      <c r="F15" t="s">
        <v>1758</v>
      </c>
      <c r="G15" t="s">
        <v>1734</v>
      </c>
      <c r="H15" t="s">
        <v>1735</v>
      </c>
      <c r="I15">
        <v>29083406</v>
      </c>
      <c r="J15" t="s">
        <v>1736</v>
      </c>
      <c r="K15">
        <v>2017</v>
      </c>
      <c r="L15" t="s">
        <v>1727</v>
      </c>
      <c r="M15" t="s">
        <v>1728</v>
      </c>
      <c r="N15" t="s">
        <v>1729</v>
      </c>
      <c r="O15" t="s">
        <v>1759</v>
      </c>
      <c r="P15" s="27">
        <v>-4.1140000000000003E-2</v>
      </c>
      <c r="Q15" s="27">
        <v>6.2300000000000003E-3</v>
      </c>
      <c r="R15" s="26">
        <v>3.9999999999999998E-11</v>
      </c>
      <c r="S15" t="s">
        <v>1739</v>
      </c>
    </row>
    <row r="16" spans="1:19" x14ac:dyDescent="0.2">
      <c r="A16" t="s">
        <v>50</v>
      </c>
      <c r="B16" t="s">
        <v>51</v>
      </c>
      <c r="C16" s="8" t="s">
        <v>235</v>
      </c>
      <c r="D16" t="s">
        <v>1359</v>
      </c>
      <c r="E16" t="b">
        <f t="shared" si="0"/>
        <v>0</v>
      </c>
      <c r="F16" t="s">
        <v>1360</v>
      </c>
      <c r="G16" t="s">
        <v>1734</v>
      </c>
      <c r="H16" t="s">
        <v>1735</v>
      </c>
      <c r="I16">
        <v>29083406</v>
      </c>
      <c r="J16" t="s">
        <v>1736</v>
      </c>
      <c r="K16">
        <v>2017</v>
      </c>
      <c r="L16" t="s">
        <v>1727</v>
      </c>
      <c r="M16" t="s">
        <v>1737</v>
      </c>
      <c r="N16" t="s">
        <v>1729</v>
      </c>
      <c r="O16" t="s">
        <v>1760</v>
      </c>
      <c r="P16" s="27">
        <v>4.4970000000000003E-2</v>
      </c>
      <c r="Q16" s="27">
        <v>6.2639999999999996E-3</v>
      </c>
      <c r="R16" s="26">
        <v>7.0000000000000005E-13</v>
      </c>
      <c r="S16" t="s">
        <v>1739</v>
      </c>
    </row>
    <row r="17" spans="1:19" x14ac:dyDescent="0.2">
      <c r="A17" t="s">
        <v>50</v>
      </c>
      <c r="B17" t="s">
        <v>51</v>
      </c>
      <c r="C17" s="8" t="s">
        <v>72</v>
      </c>
      <c r="D17" t="s">
        <v>1761</v>
      </c>
      <c r="E17" t="b">
        <f t="shared" si="0"/>
        <v>0</v>
      </c>
      <c r="F17" t="s">
        <v>1762</v>
      </c>
      <c r="G17" t="s">
        <v>1385</v>
      </c>
      <c r="H17" t="s">
        <v>1763</v>
      </c>
      <c r="I17" t="s">
        <v>1764</v>
      </c>
      <c r="J17" t="s">
        <v>1736</v>
      </c>
      <c r="K17">
        <v>2017</v>
      </c>
      <c r="L17" t="s">
        <v>1727</v>
      </c>
      <c r="M17" t="s">
        <v>1737</v>
      </c>
      <c r="N17" t="s">
        <v>1729</v>
      </c>
      <c r="O17" t="s">
        <v>1738</v>
      </c>
      <c r="P17" s="27">
        <v>-5.9360000000000003E-3</v>
      </c>
      <c r="Q17" s="27">
        <v>7.9460000000000002E-4</v>
      </c>
      <c r="R17" s="26">
        <v>8.0260000000000003E-14</v>
      </c>
      <c r="S17" t="s">
        <v>1765</v>
      </c>
    </row>
    <row r="18" spans="1:19" x14ac:dyDescent="0.2">
      <c r="A18" t="s">
        <v>50</v>
      </c>
      <c r="B18" t="s">
        <v>610</v>
      </c>
      <c r="C18" s="8" t="s">
        <v>627</v>
      </c>
      <c r="D18" t="s">
        <v>1766</v>
      </c>
      <c r="E18" t="b">
        <f t="shared" si="0"/>
        <v>0</v>
      </c>
      <c r="F18" t="s">
        <v>1767</v>
      </c>
      <c r="G18" t="s">
        <v>1385</v>
      </c>
      <c r="H18" t="s">
        <v>1768</v>
      </c>
      <c r="I18">
        <v>20032318</v>
      </c>
      <c r="J18" t="s">
        <v>1769</v>
      </c>
      <c r="K18">
        <v>2009</v>
      </c>
      <c r="L18" t="s">
        <v>1727</v>
      </c>
      <c r="M18" t="s">
        <v>1728</v>
      </c>
      <c r="N18" t="s">
        <v>1729</v>
      </c>
      <c r="O18" t="s">
        <v>1770</v>
      </c>
      <c r="P18" s="27" t="s">
        <v>91</v>
      </c>
      <c r="Q18" s="27" t="s">
        <v>91</v>
      </c>
      <c r="R18" s="26">
        <v>2.0000000000000001E-13</v>
      </c>
      <c r="S18" t="s">
        <v>1771</v>
      </c>
    </row>
    <row r="19" spans="1:19" x14ac:dyDescent="0.2">
      <c r="A19" t="s">
        <v>50</v>
      </c>
      <c r="B19" t="s">
        <v>51</v>
      </c>
      <c r="C19" s="8" t="s">
        <v>68</v>
      </c>
      <c r="D19" t="s">
        <v>1772</v>
      </c>
      <c r="E19" t="b">
        <f t="shared" si="0"/>
        <v>0</v>
      </c>
      <c r="F19" t="s">
        <v>1773</v>
      </c>
      <c r="G19" t="s">
        <v>1385</v>
      </c>
      <c r="H19" t="s">
        <v>1763</v>
      </c>
      <c r="I19" t="s">
        <v>1764</v>
      </c>
      <c r="J19" t="s">
        <v>1736</v>
      </c>
      <c r="K19">
        <v>2017</v>
      </c>
      <c r="L19" t="s">
        <v>1727</v>
      </c>
      <c r="M19" t="s">
        <v>1728</v>
      </c>
      <c r="N19" t="s">
        <v>1729</v>
      </c>
      <c r="O19" t="s">
        <v>1774</v>
      </c>
      <c r="P19" s="27">
        <v>1.038E-2</v>
      </c>
      <c r="Q19" s="27">
        <v>1.6789999999999999E-3</v>
      </c>
      <c r="R19" s="26">
        <v>6.2810000000000003E-10</v>
      </c>
      <c r="S19" t="s">
        <v>1765</v>
      </c>
    </row>
    <row r="20" spans="1:19" x14ac:dyDescent="0.2">
      <c r="A20" t="s">
        <v>50</v>
      </c>
      <c r="B20" t="s">
        <v>446</v>
      </c>
      <c r="C20" s="8" t="s">
        <v>545</v>
      </c>
      <c r="D20" t="s">
        <v>1740</v>
      </c>
      <c r="E20" t="b">
        <f t="shared" si="0"/>
        <v>0</v>
      </c>
      <c r="F20" t="s">
        <v>1741</v>
      </c>
      <c r="G20" t="s">
        <v>1385</v>
      </c>
      <c r="H20" t="s">
        <v>1763</v>
      </c>
      <c r="I20" t="s">
        <v>1764</v>
      </c>
      <c r="J20" t="s">
        <v>1736</v>
      </c>
      <c r="K20">
        <v>2017</v>
      </c>
      <c r="L20" t="s">
        <v>1727</v>
      </c>
      <c r="M20" t="s">
        <v>1737</v>
      </c>
      <c r="N20" t="s">
        <v>75</v>
      </c>
      <c r="O20" t="s">
        <v>1742</v>
      </c>
      <c r="P20" s="27">
        <v>6.0460000000000002E-3</v>
      </c>
      <c r="Q20" s="27">
        <v>7.829E-4</v>
      </c>
      <c r="R20" s="26">
        <v>1.141E-14</v>
      </c>
      <c r="S20" t="s">
        <v>1765</v>
      </c>
    </row>
    <row r="21" spans="1:19" x14ac:dyDescent="0.2">
      <c r="A21" t="s">
        <v>50</v>
      </c>
      <c r="B21" t="s">
        <v>51</v>
      </c>
      <c r="C21" s="8" t="s">
        <v>305</v>
      </c>
      <c r="D21" t="s">
        <v>1775</v>
      </c>
      <c r="E21" t="b">
        <f t="shared" si="0"/>
        <v>0</v>
      </c>
      <c r="F21" t="s">
        <v>1776</v>
      </c>
      <c r="G21" t="s">
        <v>1385</v>
      </c>
      <c r="H21" t="s">
        <v>1763</v>
      </c>
      <c r="I21" t="s">
        <v>1764</v>
      </c>
      <c r="J21" t="s">
        <v>1736</v>
      </c>
      <c r="K21">
        <v>2017</v>
      </c>
      <c r="L21" t="s">
        <v>1745</v>
      </c>
      <c r="M21" t="s">
        <v>1728</v>
      </c>
      <c r="N21" t="s">
        <v>1729</v>
      </c>
      <c r="O21" t="s">
        <v>1777</v>
      </c>
      <c r="P21" s="27">
        <v>-4.5300000000000002E-3</v>
      </c>
      <c r="Q21" s="27">
        <v>8.1859999999999995E-4</v>
      </c>
      <c r="R21" s="26">
        <v>3.124E-8</v>
      </c>
      <c r="S21" t="s">
        <v>1765</v>
      </c>
    </row>
    <row r="22" spans="1:19" x14ac:dyDescent="0.2">
      <c r="A22" t="s">
        <v>50</v>
      </c>
      <c r="B22" t="s">
        <v>446</v>
      </c>
      <c r="C22" s="8" t="s">
        <v>564</v>
      </c>
      <c r="D22" t="s">
        <v>1778</v>
      </c>
      <c r="E22" t="b">
        <f t="shared" si="0"/>
        <v>0</v>
      </c>
      <c r="F22" t="s">
        <v>1779</v>
      </c>
      <c r="G22" t="s">
        <v>1385</v>
      </c>
      <c r="H22" t="s">
        <v>1763</v>
      </c>
      <c r="I22" t="s">
        <v>1764</v>
      </c>
      <c r="J22" t="s">
        <v>1736</v>
      </c>
      <c r="K22">
        <v>2017</v>
      </c>
      <c r="L22" t="s">
        <v>1727</v>
      </c>
      <c r="M22" t="s">
        <v>1728</v>
      </c>
      <c r="N22" t="s">
        <v>1729</v>
      </c>
      <c r="O22" t="s">
        <v>1780</v>
      </c>
      <c r="P22" s="27">
        <v>-5.1050000000000002E-3</v>
      </c>
      <c r="Q22" s="27">
        <v>7.9299999999999998E-4</v>
      </c>
      <c r="R22" s="26">
        <v>1.216E-10</v>
      </c>
      <c r="S22" t="s">
        <v>1765</v>
      </c>
    </row>
    <row r="23" spans="1:19" x14ac:dyDescent="0.2">
      <c r="A23" t="s">
        <v>1039</v>
      </c>
      <c r="B23" t="s">
        <v>51</v>
      </c>
      <c r="C23" s="8" t="s">
        <v>1074</v>
      </c>
      <c r="D23" t="s">
        <v>1781</v>
      </c>
      <c r="E23" t="b">
        <f t="shared" si="0"/>
        <v>0</v>
      </c>
      <c r="F23" t="s">
        <v>1782</v>
      </c>
      <c r="G23" t="s">
        <v>1385</v>
      </c>
      <c r="H23" t="s">
        <v>1763</v>
      </c>
      <c r="I23" t="s">
        <v>1764</v>
      </c>
      <c r="J23" t="s">
        <v>1736</v>
      </c>
      <c r="K23">
        <v>2017</v>
      </c>
      <c r="L23" t="s">
        <v>1727</v>
      </c>
      <c r="M23" t="s">
        <v>1737</v>
      </c>
      <c r="N23" s="1" t="s">
        <v>1729</v>
      </c>
      <c r="O23" t="s">
        <v>1783</v>
      </c>
      <c r="P23" s="27">
        <v>-6.5160000000000001E-3</v>
      </c>
      <c r="Q23" s="27">
        <v>1.091E-3</v>
      </c>
      <c r="R23" s="26">
        <v>2.3600000000000001E-9</v>
      </c>
      <c r="S23" t="s">
        <v>1765</v>
      </c>
    </row>
    <row r="24" spans="1:19" x14ac:dyDescent="0.2">
      <c r="A24" t="s">
        <v>1039</v>
      </c>
      <c r="B24" t="s">
        <v>446</v>
      </c>
      <c r="C24" s="8" t="s">
        <v>1074</v>
      </c>
      <c r="D24" t="s">
        <v>1781</v>
      </c>
      <c r="E24" t="b">
        <f t="shared" si="0"/>
        <v>0</v>
      </c>
      <c r="F24" t="s">
        <v>1782</v>
      </c>
      <c r="G24" t="s">
        <v>1385</v>
      </c>
      <c r="H24" t="s">
        <v>1763</v>
      </c>
      <c r="I24" t="s">
        <v>1764</v>
      </c>
      <c r="J24" t="s">
        <v>1736</v>
      </c>
      <c r="K24">
        <v>2017</v>
      </c>
      <c r="L24" t="s">
        <v>1727</v>
      </c>
      <c r="M24" t="s">
        <v>1737</v>
      </c>
      <c r="N24" s="1" t="s">
        <v>1729</v>
      </c>
      <c r="O24" t="s">
        <v>1783</v>
      </c>
      <c r="P24" s="27">
        <v>-6.5160000000000001E-3</v>
      </c>
      <c r="Q24" s="27">
        <v>1.091E-3</v>
      </c>
      <c r="R24" s="26">
        <v>2.3600000000000001E-9</v>
      </c>
      <c r="S24" t="s">
        <v>1765</v>
      </c>
    </row>
    <row r="25" spans="1:19" x14ac:dyDescent="0.2">
      <c r="A25" t="s">
        <v>50</v>
      </c>
      <c r="B25" t="s">
        <v>51</v>
      </c>
      <c r="C25" s="8" t="s">
        <v>333</v>
      </c>
      <c r="D25" t="s">
        <v>1784</v>
      </c>
      <c r="E25" t="b">
        <f t="shared" si="0"/>
        <v>0</v>
      </c>
      <c r="F25" t="s">
        <v>1785</v>
      </c>
      <c r="G25" t="s">
        <v>1385</v>
      </c>
      <c r="H25" t="s">
        <v>1763</v>
      </c>
      <c r="I25" t="s">
        <v>1764</v>
      </c>
      <c r="J25" t="s">
        <v>1736</v>
      </c>
      <c r="K25">
        <v>2017</v>
      </c>
      <c r="L25" t="s">
        <v>1745</v>
      </c>
      <c r="M25" t="s">
        <v>1728</v>
      </c>
      <c r="N25" t="s">
        <v>1729</v>
      </c>
      <c r="O25" t="s">
        <v>1786</v>
      </c>
      <c r="P25" s="27">
        <v>-7.2179999999999996E-3</v>
      </c>
      <c r="Q25" s="27">
        <v>8.5079999999999997E-4</v>
      </c>
      <c r="R25" s="26">
        <v>2.1859999999999999E-17</v>
      </c>
      <c r="S25" t="s">
        <v>1765</v>
      </c>
    </row>
    <row r="26" spans="1:19" x14ac:dyDescent="0.2">
      <c r="A26" t="s">
        <v>50</v>
      </c>
      <c r="B26" t="s">
        <v>610</v>
      </c>
      <c r="C26" s="8" t="s">
        <v>333</v>
      </c>
      <c r="D26" t="s">
        <v>1784</v>
      </c>
      <c r="E26" t="b">
        <f t="shared" si="0"/>
        <v>0</v>
      </c>
      <c r="F26" t="s">
        <v>1785</v>
      </c>
      <c r="G26" t="s">
        <v>1385</v>
      </c>
      <c r="H26" t="s">
        <v>1763</v>
      </c>
      <c r="I26" t="s">
        <v>1764</v>
      </c>
      <c r="J26" t="s">
        <v>1736</v>
      </c>
      <c r="K26">
        <v>2017</v>
      </c>
      <c r="L26" t="s">
        <v>1745</v>
      </c>
      <c r="M26" t="s">
        <v>1728</v>
      </c>
      <c r="N26" t="s">
        <v>1729</v>
      </c>
      <c r="O26" t="s">
        <v>1786</v>
      </c>
      <c r="P26" s="27">
        <v>-7.2179999999999996E-3</v>
      </c>
      <c r="Q26" s="27">
        <v>8.5079999999999997E-4</v>
      </c>
      <c r="R26" s="26">
        <v>2.1859999999999999E-17</v>
      </c>
      <c r="S26" t="s">
        <v>1765</v>
      </c>
    </row>
    <row r="27" spans="1:19" x14ac:dyDescent="0.2">
      <c r="A27" t="s">
        <v>50</v>
      </c>
      <c r="B27" t="s">
        <v>610</v>
      </c>
      <c r="C27" s="8" t="s">
        <v>911</v>
      </c>
      <c r="D27" t="s">
        <v>1787</v>
      </c>
      <c r="E27" t="b">
        <f t="shared" si="0"/>
        <v>0</v>
      </c>
      <c r="F27" t="s">
        <v>1788</v>
      </c>
      <c r="G27" t="s">
        <v>1385</v>
      </c>
      <c r="H27" t="s">
        <v>1763</v>
      </c>
      <c r="I27" t="s">
        <v>1764</v>
      </c>
      <c r="J27" t="s">
        <v>1736</v>
      </c>
      <c r="K27">
        <v>2017</v>
      </c>
      <c r="L27" t="s">
        <v>1727</v>
      </c>
      <c r="M27" t="s">
        <v>1737</v>
      </c>
      <c r="N27" t="s">
        <v>1729</v>
      </c>
      <c r="O27" t="s">
        <v>1789</v>
      </c>
      <c r="P27" s="27">
        <v>-1.0580000000000001E-2</v>
      </c>
      <c r="Q27" s="27">
        <v>1.8220000000000001E-3</v>
      </c>
      <c r="R27" s="26">
        <v>6.4659999999999998E-9</v>
      </c>
      <c r="S27" t="s">
        <v>1765</v>
      </c>
    </row>
    <row r="28" spans="1:19" x14ac:dyDescent="0.2">
      <c r="A28" t="s">
        <v>50</v>
      </c>
      <c r="B28" t="s">
        <v>51</v>
      </c>
      <c r="C28" s="8" t="s">
        <v>372</v>
      </c>
      <c r="D28" t="s">
        <v>1790</v>
      </c>
      <c r="E28" t="b">
        <f t="shared" si="0"/>
        <v>0</v>
      </c>
      <c r="F28" t="s">
        <v>1791</v>
      </c>
      <c r="G28" t="s">
        <v>1385</v>
      </c>
      <c r="H28" t="s">
        <v>1763</v>
      </c>
      <c r="I28" t="s">
        <v>1764</v>
      </c>
      <c r="J28" t="s">
        <v>1736</v>
      </c>
      <c r="K28">
        <v>2017</v>
      </c>
      <c r="L28" t="s">
        <v>1745</v>
      </c>
      <c r="M28" t="s">
        <v>1727</v>
      </c>
      <c r="N28" t="s">
        <v>288</v>
      </c>
      <c r="O28" t="s">
        <v>1792</v>
      </c>
      <c r="P28" s="27">
        <v>-1.721E-2</v>
      </c>
      <c r="Q28" s="27">
        <v>2.9840000000000001E-3</v>
      </c>
      <c r="R28" s="26">
        <v>8.036E-9</v>
      </c>
      <c r="S28" t="s">
        <v>1765</v>
      </c>
    </row>
    <row r="29" spans="1:19" x14ac:dyDescent="0.2">
      <c r="A29" t="s">
        <v>50</v>
      </c>
      <c r="B29" t="s">
        <v>446</v>
      </c>
      <c r="C29" s="8" t="s">
        <v>372</v>
      </c>
      <c r="D29" t="s">
        <v>1790</v>
      </c>
      <c r="E29" t="b">
        <f t="shared" si="0"/>
        <v>0</v>
      </c>
      <c r="F29" t="s">
        <v>1791</v>
      </c>
      <c r="G29" t="s">
        <v>1385</v>
      </c>
      <c r="H29" t="s">
        <v>1763</v>
      </c>
      <c r="I29" t="s">
        <v>1764</v>
      </c>
      <c r="J29" t="s">
        <v>1736</v>
      </c>
      <c r="K29">
        <v>2017</v>
      </c>
      <c r="L29" t="s">
        <v>1745</v>
      </c>
      <c r="M29" t="s">
        <v>1727</v>
      </c>
      <c r="N29" t="s">
        <v>288</v>
      </c>
      <c r="O29" t="s">
        <v>1792</v>
      </c>
      <c r="P29" s="27">
        <v>-1.721E-2</v>
      </c>
      <c r="Q29" s="27">
        <v>2.9840000000000001E-3</v>
      </c>
      <c r="R29" s="26">
        <v>8.036E-9</v>
      </c>
      <c r="S29" t="s">
        <v>1765</v>
      </c>
    </row>
    <row r="30" spans="1:19" x14ac:dyDescent="0.2">
      <c r="A30" t="s">
        <v>50</v>
      </c>
      <c r="B30" t="s">
        <v>51</v>
      </c>
      <c r="C30" s="8" t="s">
        <v>147</v>
      </c>
      <c r="D30" t="s">
        <v>1421</v>
      </c>
      <c r="E30" t="b">
        <f t="shared" si="0"/>
        <v>0</v>
      </c>
      <c r="F30" t="s">
        <v>1422</v>
      </c>
      <c r="G30" t="s">
        <v>1385</v>
      </c>
      <c r="H30" t="s">
        <v>1763</v>
      </c>
      <c r="I30" t="s">
        <v>1764</v>
      </c>
      <c r="J30" t="s">
        <v>1736</v>
      </c>
      <c r="K30">
        <v>2017</v>
      </c>
      <c r="L30" t="s">
        <v>1745</v>
      </c>
      <c r="M30" t="s">
        <v>1727</v>
      </c>
      <c r="N30" t="s">
        <v>1729</v>
      </c>
      <c r="O30" t="s">
        <v>148</v>
      </c>
      <c r="P30" s="27">
        <v>6.4689999999999999E-3</v>
      </c>
      <c r="Q30" s="27">
        <v>7.9109999999999998E-4</v>
      </c>
      <c r="R30" s="26">
        <v>2.9179999999999998E-16</v>
      </c>
      <c r="S30" t="s">
        <v>1765</v>
      </c>
    </row>
    <row r="31" spans="1:19" x14ac:dyDescent="0.2">
      <c r="A31" t="s">
        <v>50</v>
      </c>
      <c r="B31" t="s">
        <v>51</v>
      </c>
      <c r="C31" s="8" t="s">
        <v>150</v>
      </c>
      <c r="D31" t="s">
        <v>1436</v>
      </c>
      <c r="E31" t="b">
        <f t="shared" si="0"/>
        <v>0</v>
      </c>
      <c r="F31" t="s">
        <v>1437</v>
      </c>
      <c r="G31" t="s">
        <v>1385</v>
      </c>
      <c r="H31" t="s">
        <v>1793</v>
      </c>
      <c r="I31">
        <v>27182965</v>
      </c>
      <c r="J31" t="s">
        <v>1736</v>
      </c>
      <c r="K31">
        <v>2016</v>
      </c>
      <c r="L31" t="s">
        <v>1727</v>
      </c>
      <c r="M31" t="s">
        <v>1737</v>
      </c>
      <c r="N31" t="s">
        <v>1729</v>
      </c>
      <c r="O31" t="s">
        <v>148</v>
      </c>
      <c r="P31" s="27" t="s">
        <v>91</v>
      </c>
      <c r="Q31" s="27" t="s">
        <v>91</v>
      </c>
      <c r="R31" s="26">
        <v>6.9999999999999998E-9</v>
      </c>
      <c r="S31" t="s">
        <v>1739</v>
      </c>
    </row>
    <row r="32" spans="1:19" x14ac:dyDescent="0.2">
      <c r="A32" t="s">
        <v>50</v>
      </c>
      <c r="B32" t="s">
        <v>610</v>
      </c>
      <c r="C32" s="8" t="s">
        <v>700</v>
      </c>
      <c r="D32" t="s">
        <v>1794</v>
      </c>
      <c r="E32" t="b">
        <f t="shared" si="0"/>
        <v>0</v>
      </c>
      <c r="F32" t="s">
        <v>1795</v>
      </c>
      <c r="G32" t="s">
        <v>1385</v>
      </c>
      <c r="H32" t="s">
        <v>1763</v>
      </c>
      <c r="I32" t="s">
        <v>1764</v>
      </c>
      <c r="J32" t="s">
        <v>1736</v>
      </c>
      <c r="K32">
        <v>2017</v>
      </c>
      <c r="L32" t="s">
        <v>1745</v>
      </c>
      <c r="M32" t="s">
        <v>1728</v>
      </c>
      <c r="N32" t="s">
        <v>1796</v>
      </c>
      <c r="O32" t="s">
        <v>1797</v>
      </c>
      <c r="P32" s="27">
        <v>-5.189E-3</v>
      </c>
      <c r="Q32" s="27">
        <v>8.3670000000000001E-4</v>
      </c>
      <c r="R32" s="26">
        <v>5.5909999999999996E-10</v>
      </c>
      <c r="S32" t="s">
        <v>1765</v>
      </c>
    </row>
    <row r="33" spans="1:19" x14ac:dyDescent="0.2">
      <c r="A33" t="s">
        <v>50</v>
      </c>
      <c r="B33" t="s">
        <v>446</v>
      </c>
      <c r="C33" s="8" t="s">
        <v>508</v>
      </c>
      <c r="D33" t="s">
        <v>1798</v>
      </c>
      <c r="E33" t="b">
        <f t="shared" si="0"/>
        <v>0</v>
      </c>
      <c r="F33" t="s">
        <v>1799</v>
      </c>
      <c r="G33" t="s">
        <v>1385</v>
      </c>
      <c r="H33" t="s">
        <v>1763</v>
      </c>
      <c r="I33" t="s">
        <v>1764</v>
      </c>
      <c r="J33" t="s">
        <v>1736</v>
      </c>
      <c r="K33">
        <v>2017</v>
      </c>
      <c r="L33" t="s">
        <v>1745</v>
      </c>
      <c r="M33" t="s">
        <v>1728</v>
      </c>
      <c r="N33" t="s">
        <v>288</v>
      </c>
      <c r="O33" t="s">
        <v>1756</v>
      </c>
      <c r="P33" s="27">
        <v>-7.2740000000000001E-3</v>
      </c>
      <c r="Q33" s="27">
        <v>9.4090000000000005E-4</v>
      </c>
      <c r="R33" s="26">
        <v>1.066E-14</v>
      </c>
      <c r="S33" t="s">
        <v>1765</v>
      </c>
    </row>
    <row r="34" spans="1:19" x14ac:dyDescent="0.2">
      <c r="A34" t="s">
        <v>50</v>
      </c>
      <c r="B34" t="s">
        <v>610</v>
      </c>
      <c r="C34" s="8" t="s">
        <v>717</v>
      </c>
      <c r="D34" t="s">
        <v>1722</v>
      </c>
      <c r="E34" t="b">
        <f t="shared" si="0"/>
        <v>0</v>
      </c>
      <c r="F34" t="s">
        <v>1723</v>
      </c>
      <c r="G34" t="s">
        <v>1385</v>
      </c>
      <c r="H34" t="s">
        <v>1725</v>
      </c>
      <c r="I34">
        <v>21804548</v>
      </c>
      <c r="J34" t="s">
        <v>1726</v>
      </c>
      <c r="K34">
        <v>2011</v>
      </c>
      <c r="L34" t="s">
        <v>1727</v>
      </c>
      <c r="M34" t="s">
        <v>1728</v>
      </c>
      <c r="N34" t="s">
        <v>1729</v>
      </c>
      <c r="O34" t="s">
        <v>1730</v>
      </c>
      <c r="P34" s="27" t="s">
        <v>91</v>
      </c>
      <c r="Q34" s="27" t="s">
        <v>91</v>
      </c>
      <c r="R34" s="26">
        <v>2E-12</v>
      </c>
      <c r="S34" t="s">
        <v>1771</v>
      </c>
    </row>
    <row r="35" spans="1:19" x14ac:dyDescent="0.2">
      <c r="A35" t="s">
        <v>50</v>
      </c>
      <c r="B35" t="s">
        <v>610</v>
      </c>
      <c r="C35" s="8" t="s">
        <v>710</v>
      </c>
      <c r="D35" t="s">
        <v>1800</v>
      </c>
      <c r="E35" t="b">
        <f t="shared" si="0"/>
        <v>0</v>
      </c>
      <c r="F35" t="s">
        <v>1801</v>
      </c>
      <c r="G35" t="s">
        <v>1385</v>
      </c>
      <c r="H35" t="s">
        <v>1763</v>
      </c>
      <c r="I35" t="s">
        <v>1764</v>
      </c>
      <c r="J35" t="s">
        <v>1736</v>
      </c>
      <c r="K35">
        <v>2017</v>
      </c>
      <c r="L35" t="s">
        <v>1745</v>
      </c>
      <c r="M35" t="s">
        <v>1728</v>
      </c>
      <c r="N35" t="s">
        <v>1729</v>
      </c>
      <c r="O35" t="s">
        <v>1802</v>
      </c>
      <c r="P35" s="27">
        <v>1.1849999999999999E-2</v>
      </c>
      <c r="Q35" s="27">
        <v>2.0890000000000001E-3</v>
      </c>
      <c r="R35" s="26">
        <v>1.425E-8</v>
      </c>
      <c r="S35" t="s">
        <v>1765</v>
      </c>
    </row>
    <row r="36" spans="1:19" x14ac:dyDescent="0.2">
      <c r="A36" t="s">
        <v>50</v>
      </c>
      <c r="B36" t="s">
        <v>446</v>
      </c>
      <c r="C36" s="8" t="s">
        <v>181</v>
      </c>
      <c r="D36" t="s">
        <v>1803</v>
      </c>
      <c r="E36" t="b">
        <f t="shared" si="0"/>
        <v>0</v>
      </c>
      <c r="F36" t="s">
        <v>1804</v>
      </c>
      <c r="G36" t="s">
        <v>1385</v>
      </c>
      <c r="H36" t="s">
        <v>1805</v>
      </c>
      <c r="I36">
        <v>19426955</v>
      </c>
      <c r="J36" t="s">
        <v>1769</v>
      </c>
      <c r="K36">
        <v>2009</v>
      </c>
      <c r="L36" t="s">
        <v>1745</v>
      </c>
      <c r="M36" t="s">
        <v>1728</v>
      </c>
      <c r="N36" t="s">
        <v>1729</v>
      </c>
      <c r="O36" t="s">
        <v>182</v>
      </c>
      <c r="P36" s="27" t="s">
        <v>91</v>
      </c>
      <c r="Q36" s="27" t="s">
        <v>91</v>
      </c>
      <c r="R36" s="26">
        <v>2.9999999999999997E-8</v>
      </c>
      <c r="S36" t="s">
        <v>1771</v>
      </c>
    </row>
    <row r="37" spans="1:19" x14ac:dyDescent="0.2">
      <c r="A37" t="s">
        <v>50</v>
      </c>
      <c r="B37" t="s">
        <v>51</v>
      </c>
      <c r="C37" s="8" t="s">
        <v>181</v>
      </c>
      <c r="D37" t="s">
        <v>1803</v>
      </c>
      <c r="E37" t="b">
        <f t="shared" si="0"/>
        <v>0</v>
      </c>
      <c r="F37" t="s">
        <v>1804</v>
      </c>
      <c r="G37" t="s">
        <v>1385</v>
      </c>
      <c r="H37" t="s">
        <v>1805</v>
      </c>
      <c r="I37">
        <v>19426955</v>
      </c>
      <c r="J37" t="s">
        <v>1769</v>
      </c>
      <c r="K37">
        <v>2009</v>
      </c>
      <c r="L37" t="s">
        <v>1745</v>
      </c>
      <c r="M37" t="s">
        <v>1728</v>
      </c>
      <c r="N37" t="s">
        <v>1729</v>
      </c>
      <c r="O37" t="s">
        <v>182</v>
      </c>
      <c r="P37" s="27" t="s">
        <v>91</v>
      </c>
      <c r="Q37" s="27" t="s">
        <v>91</v>
      </c>
      <c r="R37" s="26">
        <v>2.9999999999999997E-8</v>
      </c>
      <c r="S37" t="s">
        <v>1771</v>
      </c>
    </row>
    <row r="38" spans="1:19" x14ac:dyDescent="0.2">
      <c r="A38" t="s">
        <v>50</v>
      </c>
      <c r="B38" t="s">
        <v>610</v>
      </c>
      <c r="C38" s="8" t="s">
        <v>222</v>
      </c>
      <c r="D38" t="s">
        <v>1806</v>
      </c>
      <c r="E38" t="b">
        <f t="shared" si="0"/>
        <v>0</v>
      </c>
      <c r="F38" t="s">
        <v>1807</v>
      </c>
      <c r="G38" t="s">
        <v>1385</v>
      </c>
      <c r="H38" t="s">
        <v>1763</v>
      </c>
      <c r="I38" t="s">
        <v>1764</v>
      </c>
      <c r="J38" t="s">
        <v>1736</v>
      </c>
      <c r="K38">
        <v>2017</v>
      </c>
      <c r="L38" t="s">
        <v>1727</v>
      </c>
      <c r="M38" t="s">
        <v>1737</v>
      </c>
      <c r="N38" t="s">
        <v>1729</v>
      </c>
      <c r="O38" t="s">
        <v>1808</v>
      </c>
      <c r="P38" s="27">
        <v>7.1419999999999999E-3</v>
      </c>
      <c r="Q38" s="27">
        <v>1.2539999999999999E-3</v>
      </c>
      <c r="R38" s="26">
        <v>1.234E-8</v>
      </c>
      <c r="S38" t="s">
        <v>1765</v>
      </c>
    </row>
    <row r="39" spans="1:19" x14ac:dyDescent="0.2">
      <c r="A39" t="s">
        <v>50</v>
      </c>
      <c r="B39" t="s">
        <v>51</v>
      </c>
      <c r="C39" s="8" t="s">
        <v>222</v>
      </c>
      <c r="D39" t="s">
        <v>1806</v>
      </c>
      <c r="E39" t="b">
        <f t="shared" si="0"/>
        <v>0</v>
      </c>
      <c r="F39" t="s">
        <v>1807</v>
      </c>
      <c r="G39" t="s">
        <v>1385</v>
      </c>
      <c r="H39" t="s">
        <v>1763</v>
      </c>
      <c r="I39" t="s">
        <v>1764</v>
      </c>
      <c r="J39" t="s">
        <v>1736</v>
      </c>
      <c r="K39">
        <v>2017</v>
      </c>
      <c r="L39" t="s">
        <v>1727</v>
      </c>
      <c r="M39" t="s">
        <v>1737</v>
      </c>
      <c r="N39" t="s">
        <v>1729</v>
      </c>
      <c r="O39" t="s">
        <v>1808</v>
      </c>
      <c r="P39" s="27">
        <v>7.1419999999999999E-3</v>
      </c>
      <c r="Q39" s="27">
        <v>1.2539999999999999E-3</v>
      </c>
      <c r="R39" s="26">
        <v>1.234E-8</v>
      </c>
      <c r="S39" t="s">
        <v>1765</v>
      </c>
    </row>
    <row r="40" spans="1:19" x14ac:dyDescent="0.2">
      <c r="A40" t="s">
        <v>1039</v>
      </c>
      <c r="B40" t="s">
        <v>51</v>
      </c>
      <c r="C40" s="8" t="s">
        <v>1062</v>
      </c>
      <c r="D40" t="s">
        <v>1809</v>
      </c>
      <c r="E40" t="b">
        <f t="shared" si="0"/>
        <v>0</v>
      </c>
      <c r="F40" t="s">
        <v>1810</v>
      </c>
      <c r="G40" t="s">
        <v>1385</v>
      </c>
      <c r="H40" t="s">
        <v>1763</v>
      </c>
      <c r="I40" t="s">
        <v>1764</v>
      </c>
      <c r="J40" t="s">
        <v>1736</v>
      </c>
      <c r="K40">
        <v>2017</v>
      </c>
      <c r="L40" t="s">
        <v>1745</v>
      </c>
      <c r="M40" t="s">
        <v>1728</v>
      </c>
      <c r="N40" s="1" t="s">
        <v>75</v>
      </c>
      <c r="O40" t="s">
        <v>1811</v>
      </c>
      <c r="P40" s="27">
        <v>-6.4330000000000003E-3</v>
      </c>
      <c r="Q40" s="27">
        <v>1.054E-3</v>
      </c>
      <c r="R40" s="26">
        <v>1.0399999999999999E-9</v>
      </c>
      <c r="S40" t="s">
        <v>1765</v>
      </c>
    </row>
    <row r="41" spans="1:19" x14ac:dyDescent="0.2">
      <c r="A41" t="s">
        <v>1039</v>
      </c>
      <c r="B41" t="s">
        <v>446</v>
      </c>
      <c r="C41" s="8" t="s">
        <v>1062</v>
      </c>
      <c r="D41" t="s">
        <v>1809</v>
      </c>
      <c r="E41" t="b">
        <f t="shared" si="0"/>
        <v>0</v>
      </c>
      <c r="F41" t="s">
        <v>1810</v>
      </c>
      <c r="G41" t="s">
        <v>1385</v>
      </c>
      <c r="H41" t="s">
        <v>1763</v>
      </c>
      <c r="I41" t="s">
        <v>1764</v>
      </c>
      <c r="J41" t="s">
        <v>1736</v>
      </c>
      <c r="K41">
        <v>2017</v>
      </c>
      <c r="L41" t="s">
        <v>1745</v>
      </c>
      <c r="M41" t="s">
        <v>1728</v>
      </c>
      <c r="N41" s="1" t="s">
        <v>75</v>
      </c>
      <c r="O41" t="s">
        <v>1811</v>
      </c>
      <c r="P41" s="27">
        <v>-6.4330000000000003E-3</v>
      </c>
      <c r="Q41" s="27">
        <v>1.054E-3</v>
      </c>
      <c r="R41" s="26">
        <v>1.0399999999999999E-9</v>
      </c>
      <c r="S41" t="s">
        <v>1765</v>
      </c>
    </row>
    <row r="42" spans="1:19" x14ac:dyDescent="0.2">
      <c r="A42" t="s">
        <v>50</v>
      </c>
      <c r="B42" t="s">
        <v>610</v>
      </c>
      <c r="C42" s="8" t="s">
        <v>794</v>
      </c>
      <c r="D42" t="s">
        <v>1812</v>
      </c>
      <c r="E42" t="b">
        <f t="shared" si="0"/>
        <v>0</v>
      </c>
      <c r="F42" t="s">
        <v>1813</v>
      </c>
      <c r="G42" t="s">
        <v>1385</v>
      </c>
      <c r="H42" t="s">
        <v>1814</v>
      </c>
      <c r="I42">
        <v>20860503</v>
      </c>
      <c r="J42" t="s">
        <v>1736</v>
      </c>
      <c r="K42">
        <v>2010</v>
      </c>
      <c r="L42" t="s">
        <v>1745</v>
      </c>
      <c r="M42" t="s">
        <v>1728</v>
      </c>
      <c r="N42" t="s">
        <v>1729</v>
      </c>
      <c r="O42" t="s">
        <v>796</v>
      </c>
      <c r="P42" s="27">
        <v>2.6139999999999999</v>
      </c>
      <c r="Q42" s="27">
        <v>0.46899999999999997</v>
      </c>
      <c r="R42" s="26">
        <v>2.496E-8</v>
      </c>
      <c r="S42" t="s">
        <v>1815</v>
      </c>
    </row>
    <row r="43" spans="1:19" x14ac:dyDescent="0.2">
      <c r="A43" t="s">
        <v>50</v>
      </c>
      <c r="B43" t="s">
        <v>51</v>
      </c>
      <c r="C43" s="8" t="s">
        <v>235</v>
      </c>
      <c r="D43" t="s">
        <v>1388</v>
      </c>
      <c r="E43" t="b">
        <f t="shared" si="0"/>
        <v>0</v>
      </c>
      <c r="F43" t="s">
        <v>1389</v>
      </c>
      <c r="G43" t="s">
        <v>1385</v>
      </c>
      <c r="H43" t="s">
        <v>1763</v>
      </c>
      <c r="I43" t="s">
        <v>1764</v>
      </c>
      <c r="J43" t="s">
        <v>1736</v>
      </c>
      <c r="K43">
        <v>2017</v>
      </c>
      <c r="L43" t="s">
        <v>1727</v>
      </c>
      <c r="M43" t="s">
        <v>1737</v>
      </c>
      <c r="N43" t="s">
        <v>1729</v>
      </c>
      <c r="O43" t="s">
        <v>1760</v>
      </c>
      <c r="P43" s="27">
        <v>-6.7210000000000004E-3</v>
      </c>
      <c r="Q43" s="27">
        <v>9.5759999999999997E-4</v>
      </c>
      <c r="R43" s="26">
        <v>2.2480000000000001E-12</v>
      </c>
      <c r="S43" t="s">
        <v>1765</v>
      </c>
    </row>
    <row r="44" spans="1:19" x14ac:dyDescent="0.2">
      <c r="A44" t="s">
        <v>1039</v>
      </c>
      <c r="B44" t="s">
        <v>610</v>
      </c>
      <c r="C44" s="8" t="s">
        <v>825</v>
      </c>
      <c r="D44" t="s">
        <v>1816</v>
      </c>
      <c r="E44" t="b">
        <f t="shared" si="0"/>
        <v>0</v>
      </c>
      <c r="F44" t="s">
        <v>1817</v>
      </c>
      <c r="G44" t="s">
        <v>1385</v>
      </c>
      <c r="H44" t="s">
        <v>1818</v>
      </c>
      <c r="I44">
        <v>21814517</v>
      </c>
      <c r="J44" t="s">
        <v>1726</v>
      </c>
      <c r="K44">
        <v>2011</v>
      </c>
      <c r="L44" t="s">
        <v>1727</v>
      </c>
      <c r="M44" t="s">
        <v>1728</v>
      </c>
      <c r="N44" s="1" t="s">
        <v>1729</v>
      </c>
      <c r="O44" t="s">
        <v>1819</v>
      </c>
      <c r="P44" s="27" t="s">
        <v>91</v>
      </c>
      <c r="Q44" s="27" t="s">
        <v>91</v>
      </c>
      <c r="R44" s="26">
        <v>4.9999999999999999E-13</v>
      </c>
      <c r="S44" t="s">
        <v>1771</v>
      </c>
    </row>
    <row r="45" spans="1:19" x14ac:dyDescent="0.2">
      <c r="A45" t="s">
        <v>50</v>
      </c>
      <c r="B45" t="s">
        <v>610</v>
      </c>
      <c r="C45" s="8" t="s">
        <v>825</v>
      </c>
      <c r="D45" t="s">
        <v>1816</v>
      </c>
      <c r="E45" t="b">
        <f t="shared" si="0"/>
        <v>0</v>
      </c>
      <c r="F45" t="s">
        <v>1817</v>
      </c>
      <c r="G45" t="s">
        <v>1385</v>
      </c>
      <c r="H45" t="s">
        <v>1818</v>
      </c>
      <c r="I45">
        <v>21814517</v>
      </c>
      <c r="J45" t="s">
        <v>1726</v>
      </c>
      <c r="K45">
        <v>2011</v>
      </c>
      <c r="L45" t="s">
        <v>1727</v>
      </c>
      <c r="M45" t="s">
        <v>1728</v>
      </c>
      <c r="N45" t="s">
        <v>1729</v>
      </c>
      <c r="O45" t="s">
        <v>1819</v>
      </c>
      <c r="P45" s="27" t="s">
        <v>91</v>
      </c>
      <c r="Q45" s="27" t="s">
        <v>91</v>
      </c>
      <c r="R45" s="26">
        <v>4.9999999999999999E-13</v>
      </c>
      <c r="S45" t="s">
        <v>1771</v>
      </c>
    </row>
    <row r="46" spans="1:19" x14ac:dyDescent="0.2">
      <c r="A46" t="s">
        <v>50</v>
      </c>
      <c r="B46" t="s">
        <v>446</v>
      </c>
      <c r="C46" s="8" t="s">
        <v>275</v>
      </c>
      <c r="D46" t="s">
        <v>1820</v>
      </c>
      <c r="E46" t="b">
        <f t="shared" si="0"/>
        <v>0</v>
      </c>
      <c r="F46" t="s">
        <v>1821</v>
      </c>
      <c r="G46" t="s">
        <v>1385</v>
      </c>
      <c r="H46" t="s">
        <v>1763</v>
      </c>
      <c r="I46" t="s">
        <v>1764</v>
      </c>
      <c r="J46" t="s">
        <v>1736</v>
      </c>
      <c r="K46">
        <v>2017</v>
      </c>
      <c r="L46" t="s">
        <v>1745</v>
      </c>
      <c r="M46" t="s">
        <v>1728</v>
      </c>
      <c r="N46" t="s">
        <v>75</v>
      </c>
      <c r="O46" t="s">
        <v>1822</v>
      </c>
      <c r="P46" s="27">
        <v>1.3089999999999999E-2</v>
      </c>
      <c r="Q46" s="27">
        <v>2.2239999999999998E-3</v>
      </c>
      <c r="R46" s="26">
        <v>3.956E-9</v>
      </c>
      <c r="S46" t="s">
        <v>1765</v>
      </c>
    </row>
    <row r="47" spans="1:19" x14ac:dyDescent="0.2">
      <c r="A47" t="s">
        <v>50</v>
      </c>
      <c r="B47" t="s">
        <v>51</v>
      </c>
      <c r="C47" s="8" t="s">
        <v>275</v>
      </c>
      <c r="D47" t="s">
        <v>1820</v>
      </c>
      <c r="E47" t="b">
        <f t="shared" si="0"/>
        <v>0</v>
      </c>
      <c r="F47" t="s">
        <v>1821</v>
      </c>
      <c r="G47" t="s">
        <v>1385</v>
      </c>
      <c r="H47" t="s">
        <v>1763</v>
      </c>
      <c r="I47" t="s">
        <v>1764</v>
      </c>
      <c r="J47" t="s">
        <v>1736</v>
      </c>
      <c r="K47">
        <v>2017</v>
      </c>
      <c r="L47" t="s">
        <v>1745</v>
      </c>
      <c r="M47" t="s">
        <v>1728</v>
      </c>
      <c r="N47" t="s">
        <v>75</v>
      </c>
      <c r="O47" t="s">
        <v>1822</v>
      </c>
      <c r="P47" s="27">
        <v>1.3089999999999999E-2</v>
      </c>
      <c r="Q47" s="27">
        <v>2.2239999999999998E-3</v>
      </c>
      <c r="R47" s="26">
        <v>3.956E-9</v>
      </c>
      <c r="S47" t="s">
        <v>1765</v>
      </c>
    </row>
    <row r="48" spans="1:19" x14ac:dyDescent="0.2">
      <c r="A48" t="s">
        <v>50</v>
      </c>
      <c r="B48" t="s">
        <v>610</v>
      </c>
      <c r="C48" s="8" t="s">
        <v>920</v>
      </c>
      <c r="D48" t="s">
        <v>1823</v>
      </c>
      <c r="E48" t="b">
        <f t="shared" si="0"/>
        <v>0</v>
      </c>
      <c r="F48" t="s">
        <v>1824</v>
      </c>
      <c r="G48" t="s">
        <v>1825</v>
      </c>
      <c r="H48" t="s">
        <v>1826</v>
      </c>
      <c r="I48">
        <v>23181788</v>
      </c>
      <c r="J48" t="s">
        <v>1769</v>
      </c>
      <c r="K48">
        <v>2012</v>
      </c>
      <c r="L48" t="s">
        <v>1727</v>
      </c>
      <c r="M48" t="s">
        <v>1737</v>
      </c>
      <c r="N48" t="s">
        <v>1729</v>
      </c>
      <c r="O48" t="s">
        <v>921</v>
      </c>
      <c r="P48" s="27" t="s">
        <v>91</v>
      </c>
      <c r="Q48" s="27" t="s">
        <v>91</v>
      </c>
      <c r="R48" s="26">
        <v>1.37E-11</v>
      </c>
      <c r="S48" t="s">
        <v>1731</v>
      </c>
    </row>
    <row r="49" spans="1:19" x14ac:dyDescent="0.2">
      <c r="A49" t="s">
        <v>50</v>
      </c>
      <c r="B49" t="s">
        <v>610</v>
      </c>
      <c r="C49" s="8" t="s">
        <v>627</v>
      </c>
      <c r="D49" t="s">
        <v>1827</v>
      </c>
      <c r="E49" t="b">
        <f t="shared" si="0"/>
        <v>0</v>
      </c>
      <c r="F49" t="s">
        <v>1828</v>
      </c>
      <c r="G49" t="s">
        <v>1829</v>
      </c>
      <c r="H49" t="s">
        <v>1768</v>
      </c>
      <c r="I49">
        <v>20032318</v>
      </c>
      <c r="J49" t="s">
        <v>1769</v>
      </c>
      <c r="K49">
        <v>2009</v>
      </c>
      <c r="L49" t="s">
        <v>1727</v>
      </c>
      <c r="M49" t="s">
        <v>1737</v>
      </c>
      <c r="N49" t="s">
        <v>1729</v>
      </c>
      <c r="O49" t="s">
        <v>1770</v>
      </c>
      <c r="P49" s="27" t="s">
        <v>91</v>
      </c>
      <c r="Q49" s="27" t="s">
        <v>91</v>
      </c>
      <c r="R49" s="26">
        <v>0</v>
      </c>
      <c r="S49" t="s">
        <v>1731</v>
      </c>
    </row>
    <row r="50" spans="1:19" x14ac:dyDescent="0.2">
      <c r="A50" t="s">
        <v>50</v>
      </c>
      <c r="B50" t="s">
        <v>51</v>
      </c>
      <c r="C50" s="8" t="s">
        <v>125</v>
      </c>
      <c r="D50" t="s">
        <v>1830</v>
      </c>
      <c r="E50" t="b">
        <f t="shared" si="0"/>
        <v>0</v>
      </c>
      <c r="F50" t="s">
        <v>1831</v>
      </c>
      <c r="G50" t="s">
        <v>1832</v>
      </c>
      <c r="H50" t="s">
        <v>1833</v>
      </c>
      <c r="I50">
        <v>20920776</v>
      </c>
      <c r="J50" t="s">
        <v>1769</v>
      </c>
      <c r="K50">
        <v>2010</v>
      </c>
      <c r="L50" t="s">
        <v>1745</v>
      </c>
      <c r="M50" t="s">
        <v>1737</v>
      </c>
      <c r="N50" t="s">
        <v>1729</v>
      </c>
      <c r="O50" t="s">
        <v>126</v>
      </c>
      <c r="P50" s="27" t="s">
        <v>91</v>
      </c>
      <c r="Q50" s="27" t="s">
        <v>91</v>
      </c>
      <c r="R50" s="26">
        <v>2.4200000000000002E-8</v>
      </c>
      <c r="S50" t="s">
        <v>1731</v>
      </c>
    </row>
    <row r="51" spans="1:19" x14ac:dyDescent="0.2">
      <c r="A51" t="s">
        <v>50</v>
      </c>
      <c r="B51" t="s">
        <v>610</v>
      </c>
      <c r="C51" s="8" t="s">
        <v>615</v>
      </c>
      <c r="D51" t="s">
        <v>1834</v>
      </c>
      <c r="E51" t="b">
        <f t="shared" si="0"/>
        <v>0</v>
      </c>
      <c r="F51" t="s">
        <v>1835</v>
      </c>
      <c r="G51" t="s">
        <v>1836</v>
      </c>
      <c r="H51" t="s">
        <v>1763</v>
      </c>
      <c r="I51" t="s">
        <v>1764</v>
      </c>
      <c r="J51" t="s">
        <v>1736</v>
      </c>
      <c r="K51">
        <v>2017</v>
      </c>
      <c r="L51" t="s">
        <v>1727</v>
      </c>
      <c r="M51" t="s">
        <v>1737</v>
      </c>
      <c r="N51" t="s">
        <v>280</v>
      </c>
      <c r="O51" t="s">
        <v>1837</v>
      </c>
      <c r="P51" s="27">
        <v>6.8989999999999996E-2</v>
      </c>
      <c r="Q51" s="27">
        <v>9.0840000000000001E-3</v>
      </c>
      <c r="R51" s="26">
        <v>3.4510000000000003E-14</v>
      </c>
      <c r="S51" t="s">
        <v>1765</v>
      </c>
    </row>
    <row r="52" spans="1:19" x14ac:dyDescent="0.2">
      <c r="A52" t="s">
        <v>50</v>
      </c>
      <c r="B52" t="s">
        <v>610</v>
      </c>
      <c r="C52" s="8" t="s">
        <v>618</v>
      </c>
      <c r="D52" t="s">
        <v>1838</v>
      </c>
      <c r="E52" t="b">
        <f t="shared" si="0"/>
        <v>0</v>
      </c>
      <c r="F52" t="s">
        <v>1839</v>
      </c>
      <c r="G52" t="s">
        <v>1836</v>
      </c>
      <c r="H52" t="s">
        <v>1763</v>
      </c>
      <c r="I52" t="s">
        <v>1764</v>
      </c>
      <c r="J52" t="s">
        <v>1736</v>
      </c>
      <c r="K52">
        <v>2017</v>
      </c>
      <c r="L52" t="s">
        <v>1745</v>
      </c>
      <c r="M52" t="s">
        <v>1728</v>
      </c>
      <c r="N52" t="s">
        <v>1729</v>
      </c>
      <c r="O52" t="s">
        <v>1840</v>
      </c>
      <c r="P52" s="27">
        <v>5.5759999999999997E-2</v>
      </c>
      <c r="Q52" s="27">
        <v>8.1220000000000007E-3</v>
      </c>
      <c r="R52" s="26">
        <v>7.137E-12</v>
      </c>
      <c r="S52" t="s">
        <v>1765</v>
      </c>
    </row>
    <row r="53" spans="1:19" x14ac:dyDescent="0.2">
      <c r="A53" t="s">
        <v>50</v>
      </c>
      <c r="B53" t="s">
        <v>610</v>
      </c>
      <c r="C53" s="8" t="s">
        <v>621</v>
      </c>
      <c r="D53" t="s">
        <v>1841</v>
      </c>
      <c r="E53" t="b">
        <f t="shared" si="0"/>
        <v>0</v>
      </c>
      <c r="F53" t="s">
        <v>1842</v>
      </c>
      <c r="G53" t="s">
        <v>1836</v>
      </c>
      <c r="H53" t="s">
        <v>1763</v>
      </c>
      <c r="I53" t="s">
        <v>1764</v>
      </c>
      <c r="J53" t="s">
        <v>1736</v>
      </c>
      <c r="K53">
        <v>2017</v>
      </c>
      <c r="L53" t="s">
        <v>1727</v>
      </c>
      <c r="M53" t="s">
        <v>1737</v>
      </c>
      <c r="N53" t="s">
        <v>1729</v>
      </c>
      <c r="O53" t="s">
        <v>1843</v>
      </c>
      <c r="P53" s="27">
        <v>-0.1031</v>
      </c>
      <c r="Q53" s="27">
        <v>9.2350000000000002E-3</v>
      </c>
      <c r="R53" s="26">
        <v>1.027E-28</v>
      </c>
      <c r="S53" t="s">
        <v>1765</v>
      </c>
    </row>
    <row r="54" spans="1:19" x14ac:dyDescent="0.2">
      <c r="A54" t="s">
        <v>50</v>
      </c>
      <c r="B54" t="s">
        <v>51</v>
      </c>
      <c r="C54" s="8" t="s">
        <v>72</v>
      </c>
      <c r="D54" t="s">
        <v>1844</v>
      </c>
      <c r="E54" t="b">
        <f t="shared" si="0"/>
        <v>0</v>
      </c>
      <c r="F54" t="s">
        <v>1845</v>
      </c>
      <c r="G54" t="s">
        <v>1836</v>
      </c>
      <c r="H54" t="s">
        <v>1763</v>
      </c>
      <c r="I54" t="s">
        <v>1764</v>
      </c>
      <c r="J54" t="s">
        <v>1736</v>
      </c>
      <c r="K54">
        <v>2017</v>
      </c>
      <c r="L54" t="s">
        <v>1745</v>
      </c>
      <c r="M54" t="s">
        <v>1728</v>
      </c>
      <c r="N54" t="s">
        <v>280</v>
      </c>
      <c r="O54" t="s">
        <v>1846</v>
      </c>
      <c r="P54" s="27">
        <v>3.7159999999999999E-2</v>
      </c>
      <c r="Q54" s="27">
        <v>3.8660000000000001E-3</v>
      </c>
      <c r="R54" s="26">
        <v>9.5899999999999995E-22</v>
      </c>
      <c r="S54" t="s">
        <v>1765</v>
      </c>
    </row>
    <row r="55" spans="1:19" x14ac:dyDescent="0.2">
      <c r="A55" t="s">
        <v>50</v>
      </c>
      <c r="B55" t="s">
        <v>610</v>
      </c>
      <c r="C55" s="8" t="s">
        <v>624</v>
      </c>
      <c r="D55" t="s">
        <v>1847</v>
      </c>
      <c r="E55" t="b">
        <f t="shared" si="0"/>
        <v>0</v>
      </c>
      <c r="F55" t="s">
        <v>1848</v>
      </c>
      <c r="G55" t="s">
        <v>1836</v>
      </c>
      <c r="H55" t="s">
        <v>1763</v>
      </c>
      <c r="I55" t="s">
        <v>1764</v>
      </c>
      <c r="J55" t="s">
        <v>1736</v>
      </c>
      <c r="K55">
        <v>2017</v>
      </c>
      <c r="L55" t="s">
        <v>1727</v>
      </c>
      <c r="M55" t="s">
        <v>1737</v>
      </c>
      <c r="N55" t="s">
        <v>75</v>
      </c>
      <c r="O55" t="s">
        <v>1849</v>
      </c>
      <c r="P55" s="27">
        <v>7.9579999999999998E-2</v>
      </c>
      <c r="Q55" s="27">
        <v>6.8820000000000001E-3</v>
      </c>
      <c r="R55" s="26">
        <v>1.146E-30</v>
      </c>
      <c r="S55" t="s">
        <v>1765</v>
      </c>
    </row>
    <row r="56" spans="1:19" x14ac:dyDescent="0.2">
      <c r="A56" t="s">
        <v>1039</v>
      </c>
      <c r="B56" t="s">
        <v>51</v>
      </c>
      <c r="C56" s="8" t="s">
        <v>1041</v>
      </c>
      <c r="D56" t="s">
        <v>1850</v>
      </c>
      <c r="E56" t="b">
        <f t="shared" si="0"/>
        <v>0</v>
      </c>
      <c r="F56" t="s">
        <v>1851</v>
      </c>
      <c r="G56" t="s">
        <v>1836</v>
      </c>
      <c r="H56" t="s">
        <v>1763</v>
      </c>
      <c r="I56" t="s">
        <v>1764</v>
      </c>
      <c r="J56" t="s">
        <v>1736</v>
      </c>
      <c r="K56">
        <v>2017</v>
      </c>
      <c r="L56" t="s">
        <v>1737</v>
      </c>
      <c r="M56" t="s">
        <v>1728</v>
      </c>
      <c r="N56" s="1" t="s">
        <v>1729</v>
      </c>
      <c r="O56" t="s">
        <v>78</v>
      </c>
      <c r="P56" s="27">
        <v>9.1439999999999994E-2</v>
      </c>
      <c r="Q56" s="27">
        <v>1.04E-2</v>
      </c>
      <c r="R56" s="26">
        <v>1.8500000000000002E-18</v>
      </c>
      <c r="S56" t="s">
        <v>1765</v>
      </c>
    </row>
    <row r="57" spans="1:19" x14ac:dyDescent="0.2">
      <c r="A57" t="s">
        <v>50</v>
      </c>
      <c r="B57" t="s">
        <v>51</v>
      </c>
      <c r="C57" s="8" t="s">
        <v>77</v>
      </c>
      <c r="D57" t="s">
        <v>1850</v>
      </c>
      <c r="E57" t="b">
        <f t="shared" si="0"/>
        <v>0</v>
      </c>
      <c r="F57" t="s">
        <v>1851</v>
      </c>
      <c r="G57" t="s">
        <v>1836</v>
      </c>
      <c r="H57" t="s">
        <v>1763</v>
      </c>
      <c r="I57" t="s">
        <v>1764</v>
      </c>
      <c r="J57" t="s">
        <v>1736</v>
      </c>
      <c r="K57">
        <v>2017</v>
      </c>
      <c r="L57" t="s">
        <v>1737</v>
      </c>
      <c r="M57" t="s">
        <v>1728</v>
      </c>
      <c r="N57" t="s">
        <v>1729</v>
      </c>
      <c r="O57" t="s">
        <v>78</v>
      </c>
      <c r="P57" s="27">
        <v>9.1439999999999994E-2</v>
      </c>
      <c r="Q57" s="27">
        <v>1.04E-2</v>
      </c>
      <c r="R57" s="26">
        <v>1.851E-18</v>
      </c>
      <c r="S57" t="s">
        <v>1765</v>
      </c>
    </row>
    <row r="58" spans="1:19" x14ac:dyDescent="0.2">
      <c r="A58" t="s">
        <v>50</v>
      </c>
      <c r="B58" t="s">
        <v>51</v>
      </c>
      <c r="C58" s="8" t="s">
        <v>81</v>
      </c>
      <c r="D58" t="s">
        <v>1852</v>
      </c>
      <c r="E58" t="b">
        <f t="shared" si="0"/>
        <v>0</v>
      </c>
      <c r="F58" t="s">
        <v>1853</v>
      </c>
      <c r="G58" t="s">
        <v>1836</v>
      </c>
      <c r="H58" t="s">
        <v>1763</v>
      </c>
      <c r="I58" t="s">
        <v>1764</v>
      </c>
      <c r="J58" t="s">
        <v>1736</v>
      </c>
      <c r="K58">
        <v>2017</v>
      </c>
      <c r="L58" t="s">
        <v>1745</v>
      </c>
      <c r="M58" t="s">
        <v>1728</v>
      </c>
      <c r="N58" t="s">
        <v>1729</v>
      </c>
      <c r="O58" t="s">
        <v>1854</v>
      </c>
      <c r="P58" s="27">
        <v>-9.9010000000000001E-2</v>
      </c>
      <c r="Q58" s="27">
        <v>1.082E-2</v>
      </c>
      <c r="R58" s="26">
        <v>6.9470000000000005E-20</v>
      </c>
      <c r="S58" t="s">
        <v>1765</v>
      </c>
    </row>
    <row r="59" spans="1:19" x14ac:dyDescent="0.2">
      <c r="A59" t="s">
        <v>1140</v>
      </c>
      <c r="B59" t="s">
        <v>51</v>
      </c>
      <c r="C59" s="8" t="s">
        <v>1142</v>
      </c>
      <c r="D59" t="s">
        <v>1855</v>
      </c>
      <c r="E59" t="b">
        <f t="shared" si="0"/>
        <v>0</v>
      </c>
      <c r="F59" t="s">
        <v>1856</v>
      </c>
      <c r="G59" t="s">
        <v>1836</v>
      </c>
      <c r="H59" t="s">
        <v>1763</v>
      </c>
      <c r="I59" t="s">
        <v>1764</v>
      </c>
      <c r="J59" t="s">
        <v>1736</v>
      </c>
      <c r="K59">
        <v>2017</v>
      </c>
      <c r="L59" t="s">
        <v>1727</v>
      </c>
      <c r="M59" t="s">
        <v>1737</v>
      </c>
      <c r="N59" t="s">
        <v>75</v>
      </c>
      <c r="O59" t="s">
        <v>1857</v>
      </c>
      <c r="P59" s="27">
        <v>-9.7280000000000005E-2</v>
      </c>
      <c r="Q59" s="27">
        <v>1.0699999999999999E-2</v>
      </c>
      <c r="R59" s="26">
        <v>1.19E-19</v>
      </c>
      <c r="S59" t="s">
        <v>1765</v>
      </c>
    </row>
    <row r="60" spans="1:19" x14ac:dyDescent="0.2">
      <c r="A60" t="s">
        <v>50</v>
      </c>
      <c r="B60" t="s">
        <v>610</v>
      </c>
      <c r="C60" s="8" t="s">
        <v>448</v>
      </c>
      <c r="D60" t="s">
        <v>1858</v>
      </c>
      <c r="E60" t="b">
        <f t="shared" si="0"/>
        <v>0</v>
      </c>
      <c r="F60" t="s">
        <v>1859</v>
      </c>
      <c r="G60" t="s">
        <v>1836</v>
      </c>
      <c r="H60" t="s">
        <v>1763</v>
      </c>
      <c r="I60" t="s">
        <v>1764</v>
      </c>
      <c r="J60" t="s">
        <v>1736</v>
      </c>
      <c r="K60">
        <v>2017</v>
      </c>
      <c r="L60" t="s">
        <v>1745</v>
      </c>
      <c r="M60" t="s">
        <v>1728</v>
      </c>
      <c r="N60" t="s">
        <v>1729</v>
      </c>
      <c r="O60" t="s">
        <v>449</v>
      </c>
      <c r="P60" s="27">
        <v>-5.8979999999999998E-2</v>
      </c>
      <c r="Q60" s="27">
        <v>6.1219999999999998E-3</v>
      </c>
      <c r="R60" s="26">
        <v>7.5769999999999999E-22</v>
      </c>
      <c r="S60" t="s">
        <v>1765</v>
      </c>
    </row>
    <row r="61" spans="1:19" x14ac:dyDescent="0.2">
      <c r="A61" t="s">
        <v>50</v>
      </c>
      <c r="B61" t="s">
        <v>446</v>
      </c>
      <c r="C61" s="8" t="s">
        <v>448</v>
      </c>
      <c r="D61" t="s">
        <v>1858</v>
      </c>
      <c r="E61" t="b">
        <f t="shared" si="0"/>
        <v>0</v>
      </c>
      <c r="F61" t="s">
        <v>1859</v>
      </c>
      <c r="G61" t="s">
        <v>1836</v>
      </c>
      <c r="H61" t="s">
        <v>1763</v>
      </c>
      <c r="I61" t="s">
        <v>1764</v>
      </c>
      <c r="J61" t="s">
        <v>1736</v>
      </c>
      <c r="K61">
        <v>2017</v>
      </c>
      <c r="L61" t="s">
        <v>1745</v>
      </c>
      <c r="M61" t="s">
        <v>1728</v>
      </c>
      <c r="N61" t="s">
        <v>1729</v>
      </c>
      <c r="O61" t="s">
        <v>449</v>
      </c>
      <c r="P61" s="27">
        <v>-5.8979999999999998E-2</v>
      </c>
      <c r="Q61" s="27">
        <v>6.1219999999999998E-3</v>
      </c>
      <c r="R61" s="26">
        <v>7.5769999999999999E-22</v>
      </c>
      <c r="S61" t="s">
        <v>1765</v>
      </c>
    </row>
    <row r="62" spans="1:19" x14ac:dyDescent="0.2">
      <c r="A62" t="s">
        <v>50</v>
      </c>
      <c r="B62" t="s">
        <v>51</v>
      </c>
      <c r="C62" s="8" t="s">
        <v>84</v>
      </c>
      <c r="D62" t="s">
        <v>1860</v>
      </c>
      <c r="E62" t="b">
        <f t="shared" si="0"/>
        <v>0</v>
      </c>
      <c r="F62" t="s">
        <v>1861</v>
      </c>
      <c r="G62" t="s">
        <v>1836</v>
      </c>
      <c r="H62" t="s">
        <v>1763</v>
      </c>
      <c r="I62" t="s">
        <v>1764</v>
      </c>
      <c r="J62" t="s">
        <v>1736</v>
      </c>
      <c r="K62">
        <v>2017</v>
      </c>
      <c r="L62" t="s">
        <v>1745</v>
      </c>
      <c r="M62" t="s">
        <v>1728</v>
      </c>
      <c r="N62" t="s">
        <v>75</v>
      </c>
      <c r="O62" t="s">
        <v>1862</v>
      </c>
      <c r="P62" s="27">
        <v>9.5689999999999997E-2</v>
      </c>
      <c r="Q62" s="27">
        <v>1.068E-2</v>
      </c>
      <c r="R62" s="26">
        <v>4.002E-19</v>
      </c>
      <c r="S62" t="s">
        <v>1765</v>
      </c>
    </row>
    <row r="63" spans="1:19" x14ac:dyDescent="0.2">
      <c r="A63" t="s">
        <v>50</v>
      </c>
      <c r="B63" t="s">
        <v>610</v>
      </c>
      <c r="C63" s="8" t="s">
        <v>88</v>
      </c>
      <c r="D63" t="s">
        <v>1863</v>
      </c>
      <c r="E63" t="b">
        <f t="shared" si="0"/>
        <v>0</v>
      </c>
      <c r="F63" t="s">
        <v>1864</v>
      </c>
      <c r="G63" t="s">
        <v>1836</v>
      </c>
      <c r="H63" t="s">
        <v>1763</v>
      </c>
      <c r="I63" t="s">
        <v>1764</v>
      </c>
      <c r="J63" t="s">
        <v>1736</v>
      </c>
      <c r="K63">
        <v>2017</v>
      </c>
      <c r="L63" t="s">
        <v>1727</v>
      </c>
      <c r="M63" t="s">
        <v>1737</v>
      </c>
      <c r="N63" t="s">
        <v>75</v>
      </c>
      <c r="O63" t="s">
        <v>1865</v>
      </c>
      <c r="P63" s="27">
        <v>7.7880000000000005E-2</v>
      </c>
      <c r="Q63" s="27">
        <v>9.8440000000000003E-3</v>
      </c>
      <c r="R63" s="26">
        <v>2.9019999999999998E-15</v>
      </c>
      <c r="S63" t="s">
        <v>1765</v>
      </c>
    </row>
    <row r="64" spans="1:19" x14ac:dyDescent="0.2">
      <c r="A64" t="s">
        <v>50</v>
      </c>
      <c r="B64" t="s">
        <v>51</v>
      </c>
      <c r="C64" s="8" t="s">
        <v>88</v>
      </c>
      <c r="D64" t="s">
        <v>1863</v>
      </c>
      <c r="E64" t="b">
        <f t="shared" si="0"/>
        <v>0</v>
      </c>
      <c r="F64" t="s">
        <v>1864</v>
      </c>
      <c r="G64" t="s">
        <v>1836</v>
      </c>
      <c r="H64" t="s">
        <v>1763</v>
      </c>
      <c r="I64" t="s">
        <v>1764</v>
      </c>
      <c r="J64" t="s">
        <v>1736</v>
      </c>
      <c r="K64">
        <v>2017</v>
      </c>
      <c r="L64" t="s">
        <v>1727</v>
      </c>
      <c r="M64" t="s">
        <v>1737</v>
      </c>
      <c r="N64" t="s">
        <v>75</v>
      </c>
      <c r="O64" t="s">
        <v>1865</v>
      </c>
      <c r="P64" s="27">
        <v>7.7880000000000005E-2</v>
      </c>
      <c r="Q64" s="27">
        <v>9.8440000000000003E-3</v>
      </c>
      <c r="R64" s="26">
        <v>2.9019999999999998E-15</v>
      </c>
      <c r="S64" t="s">
        <v>1765</v>
      </c>
    </row>
    <row r="65" spans="1:19" x14ac:dyDescent="0.2">
      <c r="A65" t="s">
        <v>50</v>
      </c>
      <c r="B65" t="s">
        <v>610</v>
      </c>
      <c r="C65" s="8" t="s">
        <v>627</v>
      </c>
      <c r="D65" t="s">
        <v>1866</v>
      </c>
      <c r="E65" t="b">
        <f t="shared" si="0"/>
        <v>0</v>
      </c>
      <c r="F65" t="s">
        <v>1867</v>
      </c>
      <c r="G65" t="s">
        <v>1836</v>
      </c>
      <c r="H65" t="s">
        <v>1763</v>
      </c>
      <c r="I65" t="s">
        <v>1764</v>
      </c>
      <c r="J65" t="s">
        <v>1736</v>
      </c>
      <c r="K65">
        <v>2017</v>
      </c>
      <c r="L65" t="s">
        <v>1727</v>
      </c>
      <c r="M65" t="s">
        <v>1737</v>
      </c>
      <c r="N65" t="s">
        <v>288</v>
      </c>
      <c r="O65" t="s">
        <v>1868</v>
      </c>
      <c r="P65" s="27">
        <v>7.5429999999999997E-2</v>
      </c>
      <c r="Q65" s="27">
        <v>6.6740000000000002E-3</v>
      </c>
      <c r="R65" s="26">
        <v>2.194E-29</v>
      </c>
      <c r="S65" t="s">
        <v>1765</v>
      </c>
    </row>
    <row r="66" spans="1:19" x14ac:dyDescent="0.2">
      <c r="A66" t="s">
        <v>50</v>
      </c>
      <c r="B66" t="s">
        <v>51</v>
      </c>
      <c r="C66" s="8" t="s">
        <v>93</v>
      </c>
      <c r="D66" t="s">
        <v>1869</v>
      </c>
      <c r="E66" t="b">
        <f t="shared" si="0"/>
        <v>0</v>
      </c>
      <c r="F66" t="s">
        <v>1870</v>
      </c>
      <c r="G66" t="s">
        <v>1836</v>
      </c>
      <c r="H66" t="s">
        <v>1763</v>
      </c>
      <c r="I66" t="s">
        <v>1764</v>
      </c>
      <c r="J66" t="s">
        <v>1736</v>
      </c>
      <c r="K66">
        <v>2017</v>
      </c>
      <c r="L66" t="s">
        <v>1737</v>
      </c>
      <c r="M66" t="s">
        <v>1728</v>
      </c>
      <c r="N66" t="s">
        <v>75</v>
      </c>
      <c r="O66" t="s">
        <v>1871</v>
      </c>
      <c r="P66" s="27">
        <v>8.4070000000000006E-2</v>
      </c>
      <c r="Q66" s="27">
        <v>9.9850000000000008E-3</v>
      </c>
      <c r="R66" s="26">
        <v>4.4590000000000001E-17</v>
      </c>
      <c r="S66" t="s">
        <v>1765</v>
      </c>
    </row>
    <row r="67" spans="1:19" x14ac:dyDescent="0.2">
      <c r="A67" t="s">
        <v>50</v>
      </c>
      <c r="B67" t="s">
        <v>610</v>
      </c>
      <c r="C67" s="8" t="s">
        <v>630</v>
      </c>
      <c r="D67" t="s">
        <v>1872</v>
      </c>
      <c r="E67" t="b">
        <f t="shared" si="0"/>
        <v>0</v>
      </c>
      <c r="F67" t="s">
        <v>1873</v>
      </c>
      <c r="G67" t="s">
        <v>1836</v>
      </c>
      <c r="H67" t="s">
        <v>1763</v>
      </c>
      <c r="I67" t="s">
        <v>1764</v>
      </c>
      <c r="J67" t="s">
        <v>1736</v>
      </c>
      <c r="K67">
        <v>2017</v>
      </c>
      <c r="L67" t="s">
        <v>1727</v>
      </c>
      <c r="M67" t="s">
        <v>1737</v>
      </c>
      <c r="N67" t="s">
        <v>1729</v>
      </c>
      <c r="O67" t="s">
        <v>1874</v>
      </c>
      <c r="P67" s="27">
        <v>-7.0239999999999997E-2</v>
      </c>
      <c r="Q67" s="27">
        <v>6.5960000000000003E-3</v>
      </c>
      <c r="R67" s="26">
        <v>2.6880000000000001E-26</v>
      </c>
      <c r="S67" t="s">
        <v>1765</v>
      </c>
    </row>
    <row r="68" spans="1:19" x14ac:dyDescent="0.2">
      <c r="A68" t="s">
        <v>50</v>
      </c>
      <c r="B68" t="s">
        <v>51</v>
      </c>
      <c r="C68" s="8" t="s">
        <v>97</v>
      </c>
      <c r="D68" t="s">
        <v>1875</v>
      </c>
      <c r="E68" t="b">
        <f t="shared" si="0"/>
        <v>0</v>
      </c>
      <c r="F68" t="s">
        <v>1876</v>
      </c>
      <c r="G68" t="s">
        <v>1836</v>
      </c>
      <c r="H68" t="s">
        <v>1763</v>
      </c>
      <c r="I68" t="s">
        <v>1764</v>
      </c>
      <c r="J68" t="s">
        <v>1736</v>
      </c>
      <c r="K68">
        <v>2017</v>
      </c>
      <c r="L68" t="s">
        <v>1745</v>
      </c>
      <c r="M68" t="s">
        <v>1728</v>
      </c>
      <c r="N68" t="s">
        <v>1729</v>
      </c>
      <c r="O68" t="s">
        <v>1877</v>
      </c>
      <c r="P68" s="27">
        <v>4.7199999999999999E-2</v>
      </c>
      <c r="Q68" s="27">
        <v>5.3689999999999996E-3</v>
      </c>
      <c r="R68" s="26">
        <v>1.8109999999999998E-18</v>
      </c>
      <c r="S68" t="s">
        <v>1765</v>
      </c>
    </row>
    <row r="69" spans="1:19" x14ac:dyDescent="0.2">
      <c r="A69" t="s">
        <v>50</v>
      </c>
      <c r="B69" t="s">
        <v>610</v>
      </c>
      <c r="C69" s="8" t="s">
        <v>633</v>
      </c>
      <c r="D69" t="s">
        <v>1878</v>
      </c>
      <c r="E69" t="b">
        <f t="shared" ref="E69:E132" si="1">C69=D69</f>
        <v>0</v>
      </c>
      <c r="F69" t="s">
        <v>1879</v>
      </c>
      <c r="G69" t="s">
        <v>1836</v>
      </c>
      <c r="H69" t="s">
        <v>1763</v>
      </c>
      <c r="I69" t="s">
        <v>1764</v>
      </c>
      <c r="J69" t="s">
        <v>1736</v>
      </c>
      <c r="K69">
        <v>2017</v>
      </c>
      <c r="L69" t="s">
        <v>1727</v>
      </c>
      <c r="M69" t="s">
        <v>1737</v>
      </c>
      <c r="N69" t="s">
        <v>1729</v>
      </c>
      <c r="O69" t="s">
        <v>634</v>
      </c>
      <c r="P69" s="27">
        <v>-2.2190000000000001E-2</v>
      </c>
      <c r="Q69" s="27">
        <v>3.761E-3</v>
      </c>
      <c r="R69" s="26">
        <v>3.8019999999999999E-9</v>
      </c>
      <c r="S69" t="s">
        <v>1765</v>
      </c>
    </row>
    <row r="70" spans="1:19" x14ac:dyDescent="0.2">
      <c r="A70" t="s">
        <v>50</v>
      </c>
      <c r="B70" t="s">
        <v>446</v>
      </c>
      <c r="C70" s="8" t="s">
        <v>451</v>
      </c>
      <c r="D70" t="s">
        <v>1880</v>
      </c>
      <c r="E70" t="b">
        <f t="shared" si="1"/>
        <v>0</v>
      </c>
      <c r="F70" t="s">
        <v>1881</v>
      </c>
      <c r="G70" t="s">
        <v>1836</v>
      </c>
      <c r="H70" t="s">
        <v>1763</v>
      </c>
      <c r="I70" t="s">
        <v>1764</v>
      </c>
      <c r="J70" t="s">
        <v>1736</v>
      </c>
      <c r="K70">
        <v>2017</v>
      </c>
      <c r="L70" t="s">
        <v>1745</v>
      </c>
      <c r="M70" t="s">
        <v>1728</v>
      </c>
      <c r="N70" t="s">
        <v>75</v>
      </c>
      <c r="O70" t="s">
        <v>1882</v>
      </c>
      <c r="P70" s="27">
        <v>9.4380000000000006E-2</v>
      </c>
      <c r="Q70" s="27">
        <v>1.057E-2</v>
      </c>
      <c r="R70" s="26">
        <v>5.4399999999999996E-19</v>
      </c>
      <c r="S70" t="s">
        <v>1765</v>
      </c>
    </row>
    <row r="71" spans="1:19" x14ac:dyDescent="0.2">
      <c r="A71" t="s">
        <v>50</v>
      </c>
      <c r="B71" t="s">
        <v>610</v>
      </c>
      <c r="C71" s="8" t="s">
        <v>636</v>
      </c>
      <c r="D71" t="s">
        <v>1883</v>
      </c>
      <c r="E71" t="b">
        <f t="shared" si="1"/>
        <v>0</v>
      </c>
      <c r="F71" t="s">
        <v>1884</v>
      </c>
      <c r="G71" t="s">
        <v>1836</v>
      </c>
      <c r="H71" t="s">
        <v>1763</v>
      </c>
      <c r="I71" t="s">
        <v>1764</v>
      </c>
      <c r="J71" t="s">
        <v>1736</v>
      </c>
      <c r="K71">
        <v>2017</v>
      </c>
      <c r="L71" t="s">
        <v>1745</v>
      </c>
      <c r="M71" t="s">
        <v>1728</v>
      </c>
      <c r="N71" t="s">
        <v>288</v>
      </c>
      <c r="O71" t="s">
        <v>1885</v>
      </c>
      <c r="P71" s="27">
        <v>7.2739999999999999E-2</v>
      </c>
      <c r="Q71" s="27">
        <v>6.5449999999999996E-3</v>
      </c>
      <c r="R71" s="26">
        <v>1.775E-28</v>
      </c>
      <c r="S71" t="s">
        <v>1765</v>
      </c>
    </row>
    <row r="72" spans="1:19" x14ac:dyDescent="0.2">
      <c r="A72" t="s">
        <v>1039</v>
      </c>
      <c r="B72" t="s">
        <v>51</v>
      </c>
      <c r="C72" s="8" t="s">
        <v>1043</v>
      </c>
      <c r="D72" t="s">
        <v>1886</v>
      </c>
      <c r="E72" t="b">
        <f t="shared" si="1"/>
        <v>0</v>
      </c>
      <c r="F72" t="s">
        <v>1887</v>
      </c>
      <c r="G72" t="s">
        <v>1836</v>
      </c>
      <c r="H72" t="s">
        <v>1763</v>
      </c>
      <c r="I72" t="s">
        <v>1764</v>
      </c>
      <c r="J72" t="s">
        <v>1736</v>
      </c>
      <c r="K72">
        <v>2017</v>
      </c>
      <c r="L72" t="s">
        <v>1745</v>
      </c>
      <c r="M72" t="s">
        <v>1728</v>
      </c>
      <c r="N72" s="1" t="s">
        <v>75</v>
      </c>
      <c r="O72" t="s">
        <v>1888</v>
      </c>
      <c r="P72" s="27">
        <v>4.4970000000000003E-2</v>
      </c>
      <c r="Q72" s="27">
        <v>7.3600000000000002E-3</v>
      </c>
      <c r="R72" s="26">
        <v>1.0500000000000001E-9</v>
      </c>
      <c r="S72" t="s">
        <v>1765</v>
      </c>
    </row>
    <row r="73" spans="1:19" x14ac:dyDescent="0.2">
      <c r="A73" t="s">
        <v>1140</v>
      </c>
      <c r="B73" t="s">
        <v>446</v>
      </c>
      <c r="C73" s="8" t="s">
        <v>1181</v>
      </c>
      <c r="D73" t="s">
        <v>1889</v>
      </c>
      <c r="E73" t="b">
        <f t="shared" si="1"/>
        <v>0</v>
      </c>
      <c r="F73" t="s">
        <v>1890</v>
      </c>
      <c r="G73" t="s">
        <v>1836</v>
      </c>
      <c r="H73" t="s">
        <v>1763</v>
      </c>
      <c r="I73" t="s">
        <v>1764</v>
      </c>
      <c r="J73" t="s">
        <v>1736</v>
      </c>
      <c r="K73">
        <v>2017</v>
      </c>
      <c r="L73" t="s">
        <v>1727</v>
      </c>
      <c r="M73" t="s">
        <v>1737</v>
      </c>
      <c r="N73" t="s">
        <v>75</v>
      </c>
      <c r="O73" t="s">
        <v>1891</v>
      </c>
      <c r="P73" s="27">
        <v>4.2220000000000001E-2</v>
      </c>
      <c r="Q73" s="27">
        <v>5.7780000000000001E-3</v>
      </c>
      <c r="R73" s="26">
        <v>3.016E-13</v>
      </c>
      <c r="S73" t="s">
        <v>1765</v>
      </c>
    </row>
    <row r="74" spans="1:19" x14ac:dyDescent="0.2">
      <c r="A74" t="s">
        <v>50</v>
      </c>
      <c r="B74" t="s">
        <v>610</v>
      </c>
      <c r="C74" s="8" t="s">
        <v>454</v>
      </c>
      <c r="D74" t="s">
        <v>1892</v>
      </c>
      <c r="E74" t="b">
        <f t="shared" si="1"/>
        <v>0</v>
      </c>
      <c r="F74" t="s">
        <v>1893</v>
      </c>
      <c r="G74" t="s">
        <v>1836</v>
      </c>
      <c r="H74" t="s">
        <v>1763</v>
      </c>
      <c r="I74" t="s">
        <v>1764</v>
      </c>
      <c r="J74" t="s">
        <v>1736</v>
      </c>
      <c r="K74">
        <v>2017</v>
      </c>
      <c r="L74" t="s">
        <v>1745</v>
      </c>
      <c r="M74" t="s">
        <v>1728</v>
      </c>
      <c r="N74" t="s">
        <v>280</v>
      </c>
      <c r="O74" t="s">
        <v>1894</v>
      </c>
      <c r="P74" s="27">
        <v>-5.4960000000000002E-2</v>
      </c>
      <c r="Q74" s="27">
        <v>7.7120000000000001E-3</v>
      </c>
      <c r="R74" s="26">
        <v>1.123E-12</v>
      </c>
      <c r="S74" t="s">
        <v>1765</v>
      </c>
    </row>
    <row r="75" spans="1:19" x14ac:dyDescent="0.2">
      <c r="A75" t="s">
        <v>50</v>
      </c>
      <c r="B75" t="s">
        <v>446</v>
      </c>
      <c r="C75" s="8" t="s">
        <v>454</v>
      </c>
      <c r="D75" t="s">
        <v>1892</v>
      </c>
      <c r="E75" t="b">
        <f t="shared" si="1"/>
        <v>0</v>
      </c>
      <c r="F75" t="s">
        <v>1893</v>
      </c>
      <c r="G75" t="s">
        <v>1836</v>
      </c>
      <c r="H75" t="s">
        <v>1763</v>
      </c>
      <c r="I75" t="s">
        <v>1764</v>
      </c>
      <c r="J75" t="s">
        <v>1736</v>
      </c>
      <c r="K75">
        <v>2017</v>
      </c>
      <c r="L75" t="s">
        <v>1745</v>
      </c>
      <c r="M75" t="s">
        <v>1728</v>
      </c>
      <c r="N75" t="s">
        <v>280</v>
      </c>
      <c r="O75" t="s">
        <v>1894</v>
      </c>
      <c r="P75" s="27">
        <v>-5.4960000000000002E-2</v>
      </c>
      <c r="Q75" s="27">
        <v>7.7120000000000001E-3</v>
      </c>
      <c r="R75" s="26">
        <v>1.123E-12</v>
      </c>
      <c r="S75" t="s">
        <v>1765</v>
      </c>
    </row>
    <row r="76" spans="1:19" x14ac:dyDescent="0.2">
      <c r="A76" t="s">
        <v>50</v>
      </c>
      <c r="B76" t="s">
        <v>610</v>
      </c>
      <c r="C76" s="8" t="s">
        <v>639</v>
      </c>
      <c r="D76" t="s">
        <v>1895</v>
      </c>
      <c r="E76" t="b">
        <f t="shared" si="1"/>
        <v>0</v>
      </c>
      <c r="F76" t="s">
        <v>1896</v>
      </c>
      <c r="G76" t="s">
        <v>1836</v>
      </c>
      <c r="H76" t="s">
        <v>1763</v>
      </c>
      <c r="I76" t="s">
        <v>1764</v>
      </c>
      <c r="J76" t="s">
        <v>1736</v>
      </c>
      <c r="K76">
        <v>2017</v>
      </c>
      <c r="L76" t="s">
        <v>1745</v>
      </c>
      <c r="M76" t="s">
        <v>1728</v>
      </c>
      <c r="N76" t="s">
        <v>75</v>
      </c>
      <c r="O76" t="s">
        <v>643</v>
      </c>
      <c r="P76" s="27">
        <v>-6.6009999999999999E-2</v>
      </c>
      <c r="Q76" s="27">
        <v>6.2729999999999999E-3</v>
      </c>
      <c r="R76" s="26">
        <v>1.005E-25</v>
      </c>
      <c r="S76" t="s">
        <v>1765</v>
      </c>
    </row>
    <row r="77" spans="1:19" x14ac:dyDescent="0.2">
      <c r="A77" t="s">
        <v>50</v>
      </c>
      <c r="B77" t="s">
        <v>610</v>
      </c>
      <c r="C77" s="8" t="s">
        <v>642</v>
      </c>
      <c r="D77" t="s">
        <v>1895</v>
      </c>
      <c r="E77" t="b">
        <f t="shared" si="1"/>
        <v>0</v>
      </c>
      <c r="F77" t="s">
        <v>1896</v>
      </c>
      <c r="G77" t="s">
        <v>1836</v>
      </c>
      <c r="H77" t="s">
        <v>1763</v>
      </c>
      <c r="I77" t="s">
        <v>1764</v>
      </c>
      <c r="J77" t="s">
        <v>1736</v>
      </c>
      <c r="K77">
        <v>2017</v>
      </c>
      <c r="L77" t="s">
        <v>1745</v>
      </c>
      <c r="M77" t="s">
        <v>1728</v>
      </c>
      <c r="N77" t="s">
        <v>75</v>
      </c>
      <c r="O77" t="s">
        <v>643</v>
      </c>
      <c r="P77" s="27">
        <v>-6.6009999999999999E-2</v>
      </c>
      <c r="Q77" s="27">
        <v>6.2729999999999999E-3</v>
      </c>
      <c r="R77" s="26">
        <v>1.005E-25</v>
      </c>
      <c r="S77" t="s">
        <v>1765</v>
      </c>
    </row>
    <row r="78" spans="1:19" x14ac:dyDescent="0.2">
      <c r="A78" t="s">
        <v>50</v>
      </c>
      <c r="B78" t="s">
        <v>51</v>
      </c>
      <c r="C78" s="8" t="s">
        <v>53</v>
      </c>
      <c r="D78" t="s">
        <v>1897</v>
      </c>
      <c r="E78" t="b">
        <f t="shared" si="1"/>
        <v>0</v>
      </c>
      <c r="F78" t="s">
        <v>1898</v>
      </c>
      <c r="G78" t="s">
        <v>1836</v>
      </c>
      <c r="H78" t="s">
        <v>1763</v>
      </c>
      <c r="I78" t="s">
        <v>1764</v>
      </c>
      <c r="J78" t="s">
        <v>1736</v>
      </c>
      <c r="K78">
        <v>2017</v>
      </c>
      <c r="L78" t="s">
        <v>1745</v>
      </c>
      <c r="M78" t="s">
        <v>1728</v>
      </c>
      <c r="N78" t="s">
        <v>1729</v>
      </c>
      <c r="O78" t="s">
        <v>1899</v>
      </c>
      <c r="P78" s="27">
        <v>7.1639999999999995E-2</v>
      </c>
      <c r="Q78" s="27">
        <v>7.4229999999999999E-3</v>
      </c>
      <c r="R78" s="26">
        <v>6.5300000000000005E-22</v>
      </c>
      <c r="S78" t="s">
        <v>1765</v>
      </c>
    </row>
    <row r="79" spans="1:19" x14ac:dyDescent="0.2">
      <c r="A79" t="s">
        <v>50</v>
      </c>
      <c r="B79" t="s">
        <v>51</v>
      </c>
      <c r="C79" s="8" t="s">
        <v>59</v>
      </c>
      <c r="D79" t="s">
        <v>1900</v>
      </c>
      <c r="E79" t="b">
        <f t="shared" si="1"/>
        <v>0</v>
      </c>
      <c r="F79" t="s">
        <v>1901</v>
      </c>
      <c r="G79" t="s">
        <v>1836</v>
      </c>
      <c r="H79" t="s">
        <v>1763</v>
      </c>
      <c r="I79" t="s">
        <v>1764</v>
      </c>
      <c r="J79" t="s">
        <v>1736</v>
      </c>
      <c r="K79">
        <v>2017</v>
      </c>
      <c r="L79" t="s">
        <v>1727</v>
      </c>
      <c r="M79" t="s">
        <v>1737</v>
      </c>
      <c r="N79" t="s">
        <v>1729</v>
      </c>
      <c r="O79" t="s">
        <v>62</v>
      </c>
      <c r="P79" s="27">
        <v>6.6919999999999993E-2</v>
      </c>
      <c r="Q79" s="27">
        <v>6.2849999999999998E-3</v>
      </c>
      <c r="R79" s="26">
        <v>2.7379999999999999E-26</v>
      </c>
      <c r="S79" t="s">
        <v>1765</v>
      </c>
    </row>
    <row r="80" spans="1:19" x14ac:dyDescent="0.2">
      <c r="A80" t="s">
        <v>50</v>
      </c>
      <c r="B80" t="s">
        <v>51</v>
      </c>
      <c r="C80" s="8" t="s">
        <v>64</v>
      </c>
      <c r="D80" t="s">
        <v>1902</v>
      </c>
      <c r="E80" t="b">
        <f t="shared" si="1"/>
        <v>0</v>
      </c>
      <c r="F80" t="s">
        <v>1903</v>
      </c>
      <c r="G80" t="s">
        <v>1836</v>
      </c>
      <c r="H80" t="s">
        <v>1763</v>
      </c>
      <c r="I80" t="s">
        <v>1764</v>
      </c>
      <c r="J80" t="s">
        <v>1736</v>
      </c>
      <c r="K80">
        <v>2017</v>
      </c>
      <c r="L80" t="s">
        <v>1727</v>
      </c>
      <c r="M80" t="s">
        <v>1737</v>
      </c>
      <c r="N80" t="s">
        <v>1729</v>
      </c>
      <c r="O80" t="s">
        <v>1904</v>
      </c>
      <c r="P80" s="27">
        <v>7.2520000000000001E-2</v>
      </c>
      <c r="Q80" s="27">
        <v>9.2800000000000001E-3</v>
      </c>
      <c r="R80" s="26">
        <v>6.2670000000000003E-15</v>
      </c>
      <c r="S80" t="s">
        <v>1765</v>
      </c>
    </row>
    <row r="81" spans="1:19" x14ac:dyDescent="0.2">
      <c r="A81" t="s">
        <v>50</v>
      </c>
      <c r="B81" t="s">
        <v>51</v>
      </c>
      <c r="C81" s="8" t="s">
        <v>68</v>
      </c>
      <c r="D81" t="s">
        <v>1905</v>
      </c>
      <c r="E81" t="b">
        <f t="shared" si="1"/>
        <v>0</v>
      </c>
      <c r="F81" t="s">
        <v>1906</v>
      </c>
      <c r="G81" t="s">
        <v>1836</v>
      </c>
      <c r="H81" t="s">
        <v>1763</v>
      </c>
      <c r="I81" t="s">
        <v>1764</v>
      </c>
      <c r="J81" t="s">
        <v>1736</v>
      </c>
      <c r="K81">
        <v>2017</v>
      </c>
      <c r="L81" t="s">
        <v>1745</v>
      </c>
      <c r="M81" t="s">
        <v>1727</v>
      </c>
      <c r="N81" t="s">
        <v>1729</v>
      </c>
      <c r="O81" t="s">
        <v>1907</v>
      </c>
      <c r="P81" s="27">
        <v>-8.7069999999999995E-2</v>
      </c>
      <c r="Q81" s="27">
        <v>1.1010000000000001E-2</v>
      </c>
      <c r="R81" s="26">
        <v>3.0429999999999999E-15</v>
      </c>
      <c r="S81" t="s">
        <v>1765</v>
      </c>
    </row>
    <row r="82" spans="1:19" x14ac:dyDescent="0.2">
      <c r="A82" t="s">
        <v>50</v>
      </c>
      <c r="B82" t="s">
        <v>610</v>
      </c>
      <c r="C82" s="8" t="s">
        <v>612</v>
      </c>
      <c r="D82" t="s">
        <v>1908</v>
      </c>
      <c r="E82" t="b">
        <f t="shared" si="1"/>
        <v>0</v>
      </c>
      <c r="F82" t="s">
        <v>1909</v>
      </c>
      <c r="G82" t="s">
        <v>1836</v>
      </c>
      <c r="H82" t="s">
        <v>1763</v>
      </c>
      <c r="I82" t="s">
        <v>1764</v>
      </c>
      <c r="J82" t="s">
        <v>1736</v>
      </c>
      <c r="K82">
        <v>2017</v>
      </c>
      <c r="L82" t="s">
        <v>1745</v>
      </c>
      <c r="M82" t="s">
        <v>1728</v>
      </c>
      <c r="N82" t="s">
        <v>1729</v>
      </c>
      <c r="O82" t="s">
        <v>1910</v>
      </c>
      <c r="P82" s="27">
        <v>-5.5399999999999998E-2</v>
      </c>
      <c r="Q82" s="27">
        <v>6.3899999999999998E-3</v>
      </c>
      <c r="R82" s="26">
        <v>5.2720000000000001E-18</v>
      </c>
      <c r="S82" t="s">
        <v>1765</v>
      </c>
    </row>
    <row r="83" spans="1:19" x14ac:dyDescent="0.2">
      <c r="A83" t="s">
        <v>1140</v>
      </c>
      <c r="B83" t="s">
        <v>610</v>
      </c>
      <c r="C83" s="8" t="s">
        <v>1193</v>
      </c>
      <c r="D83" t="s">
        <v>1911</v>
      </c>
      <c r="E83" t="b">
        <f t="shared" si="1"/>
        <v>0</v>
      </c>
      <c r="F83" t="s">
        <v>1912</v>
      </c>
      <c r="G83" t="s">
        <v>1836</v>
      </c>
      <c r="H83" t="s">
        <v>1763</v>
      </c>
      <c r="I83" t="s">
        <v>1764</v>
      </c>
      <c r="J83" t="s">
        <v>1736</v>
      </c>
      <c r="K83">
        <v>2017</v>
      </c>
      <c r="L83" t="s">
        <v>1745</v>
      </c>
      <c r="M83" t="s">
        <v>1737</v>
      </c>
      <c r="N83" t="s">
        <v>280</v>
      </c>
      <c r="O83" t="s">
        <v>1913</v>
      </c>
      <c r="P83" s="27">
        <v>6.5310000000000007E-2</v>
      </c>
      <c r="Q83" s="27">
        <v>6.3169999999999997E-3</v>
      </c>
      <c r="R83" s="26">
        <v>6.9069999999999997E-25</v>
      </c>
      <c r="S83" t="s">
        <v>1765</v>
      </c>
    </row>
    <row r="84" spans="1:19" x14ac:dyDescent="0.2">
      <c r="A84" t="s">
        <v>50</v>
      </c>
      <c r="B84" t="s">
        <v>446</v>
      </c>
      <c r="C84" s="8" t="s">
        <v>552</v>
      </c>
      <c r="D84" t="s">
        <v>1914</v>
      </c>
      <c r="E84" t="b">
        <f t="shared" si="1"/>
        <v>0</v>
      </c>
      <c r="F84" t="s">
        <v>1915</v>
      </c>
      <c r="G84" t="s">
        <v>1836</v>
      </c>
      <c r="H84" t="s">
        <v>1763</v>
      </c>
      <c r="I84" t="s">
        <v>1764</v>
      </c>
      <c r="J84" t="s">
        <v>1736</v>
      </c>
      <c r="K84">
        <v>2017</v>
      </c>
      <c r="L84" t="s">
        <v>1727</v>
      </c>
      <c r="M84" t="s">
        <v>1737</v>
      </c>
      <c r="N84" t="s">
        <v>1729</v>
      </c>
      <c r="O84" t="s">
        <v>553</v>
      </c>
      <c r="P84" s="27">
        <v>4.8520000000000001E-2</v>
      </c>
      <c r="Q84" s="27">
        <v>7.6790000000000001E-3</v>
      </c>
      <c r="R84" s="26">
        <v>2.7830000000000001E-10</v>
      </c>
      <c r="S84" t="s">
        <v>1765</v>
      </c>
    </row>
    <row r="85" spans="1:19" x14ac:dyDescent="0.2">
      <c r="A85" t="s">
        <v>50</v>
      </c>
      <c r="B85" t="s">
        <v>51</v>
      </c>
      <c r="C85" s="8" t="s">
        <v>293</v>
      </c>
      <c r="D85" t="s">
        <v>1916</v>
      </c>
      <c r="E85" t="b">
        <f t="shared" si="1"/>
        <v>0</v>
      </c>
      <c r="F85" t="s">
        <v>1917</v>
      </c>
      <c r="G85" t="s">
        <v>1836</v>
      </c>
      <c r="H85" t="s">
        <v>1763</v>
      </c>
      <c r="I85" t="s">
        <v>1764</v>
      </c>
      <c r="J85" t="s">
        <v>1736</v>
      </c>
      <c r="K85">
        <v>2017</v>
      </c>
      <c r="L85" t="s">
        <v>1745</v>
      </c>
      <c r="M85" t="s">
        <v>1728</v>
      </c>
      <c r="N85" t="s">
        <v>75</v>
      </c>
      <c r="O85" t="s">
        <v>1918</v>
      </c>
      <c r="P85" s="27">
        <v>5.6140000000000002E-2</v>
      </c>
      <c r="Q85" s="27">
        <v>8.2170000000000003E-3</v>
      </c>
      <c r="R85" s="26">
        <v>9.0500000000000004E-12</v>
      </c>
      <c r="S85" t="s">
        <v>1765</v>
      </c>
    </row>
    <row r="86" spans="1:19" x14ac:dyDescent="0.2">
      <c r="A86" t="s">
        <v>50</v>
      </c>
      <c r="B86" t="s">
        <v>446</v>
      </c>
      <c r="C86" s="8" t="s">
        <v>555</v>
      </c>
      <c r="D86" t="s">
        <v>1919</v>
      </c>
      <c r="E86" t="b">
        <f t="shared" si="1"/>
        <v>0</v>
      </c>
      <c r="F86" t="s">
        <v>1920</v>
      </c>
      <c r="G86" t="s">
        <v>1836</v>
      </c>
      <c r="H86" t="s">
        <v>1763</v>
      </c>
      <c r="I86" t="s">
        <v>1764</v>
      </c>
      <c r="J86" t="s">
        <v>1736</v>
      </c>
      <c r="K86">
        <v>2017</v>
      </c>
      <c r="L86" t="s">
        <v>1727</v>
      </c>
      <c r="M86" t="s">
        <v>1737</v>
      </c>
      <c r="N86" t="s">
        <v>75</v>
      </c>
      <c r="O86" t="s">
        <v>1921</v>
      </c>
      <c r="P86" s="27">
        <v>-9.4E-2</v>
      </c>
      <c r="Q86" s="27">
        <v>8.0829999999999999E-3</v>
      </c>
      <c r="R86" s="26">
        <v>5.3220000000000002E-31</v>
      </c>
      <c r="S86" t="s">
        <v>1765</v>
      </c>
    </row>
    <row r="87" spans="1:19" x14ac:dyDescent="0.2">
      <c r="A87" t="s">
        <v>50</v>
      </c>
      <c r="B87" t="s">
        <v>446</v>
      </c>
      <c r="C87" s="8" t="s">
        <v>558</v>
      </c>
      <c r="D87" t="s">
        <v>1922</v>
      </c>
      <c r="E87" t="b">
        <f t="shared" si="1"/>
        <v>0</v>
      </c>
      <c r="F87" t="s">
        <v>1923</v>
      </c>
      <c r="G87" t="s">
        <v>1836</v>
      </c>
      <c r="H87" t="s">
        <v>1763</v>
      </c>
      <c r="I87" t="s">
        <v>1764</v>
      </c>
      <c r="J87" t="s">
        <v>1736</v>
      </c>
      <c r="K87">
        <v>2017</v>
      </c>
      <c r="L87" t="s">
        <v>1745</v>
      </c>
      <c r="M87" t="s">
        <v>1728</v>
      </c>
      <c r="N87" t="s">
        <v>1729</v>
      </c>
      <c r="O87" t="s">
        <v>559</v>
      </c>
      <c r="P87" s="27">
        <v>5.3150000000000003E-2</v>
      </c>
      <c r="Q87" s="27">
        <v>5.9560000000000004E-3</v>
      </c>
      <c r="R87" s="26">
        <v>5.539E-19</v>
      </c>
      <c r="S87" t="s">
        <v>1765</v>
      </c>
    </row>
    <row r="88" spans="1:19" x14ac:dyDescent="0.2">
      <c r="A88" t="s">
        <v>50</v>
      </c>
      <c r="B88" t="s">
        <v>610</v>
      </c>
      <c r="C88" s="8" t="s">
        <v>558</v>
      </c>
      <c r="D88" t="s">
        <v>1922</v>
      </c>
      <c r="E88" t="b">
        <f t="shared" si="1"/>
        <v>0</v>
      </c>
      <c r="F88" t="s">
        <v>1923</v>
      </c>
      <c r="G88" t="s">
        <v>1836</v>
      </c>
      <c r="H88" t="s">
        <v>1763</v>
      </c>
      <c r="I88" t="s">
        <v>1764</v>
      </c>
      <c r="J88" t="s">
        <v>1736</v>
      </c>
      <c r="K88">
        <v>2017</v>
      </c>
      <c r="L88" t="s">
        <v>1745</v>
      </c>
      <c r="M88" t="s">
        <v>1728</v>
      </c>
      <c r="N88" t="s">
        <v>1729</v>
      </c>
      <c r="O88" t="s">
        <v>559</v>
      </c>
      <c r="P88" s="27">
        <v>5.3150000000000003E-2</v>
      </c>
      <c r="Q88" s="27">
        <v>5.9560000000000004E-3</v>
      </c>
      <c r="R88" s="26">
        <v>5.539E-19</v>
      </c>
      <c r="S88" t="s">
        <v>1765</v>
      </c>
    </row>
    <row r="89" spans="1:19" x14ac:dyDescent="0.2">
      <c r="A89" t="s">
        <v>50</v>
      </c>
      <c r="B89" t="s">
        <v>610</v>
      </c>
      <c r="C89" s="8" t="s">
        <v>851</v>
      </c>
      <c r="D89" t="s">
        <v>1924</v>
      </c>
      <c r="E89" t="b">
        <f t="shared" si="1"/>
        <v>0</v>
      </c>
      <c r="F89" t="s">
        <v>1925</v>
      </c>
      <c r="G89" t="s">
        <v>1836</v>
      </c>
      <c r="H89" t="s">
        <v>1763</v>
      </c>
      <c r="I89" t="s">
        <v>1764</v>
      </c>
      <c r="J89" t="s">
        <v>1736</v>
      </c>
      <c r="K89">
        <v>2017</v>
      </c>
      <c r="L89" t="s">
        <v>1727</v>
      </c>
      <c r="M89" t="s">
        <v>1737</v>
      </c>
      <c r="N89" t="s">
        <v>1729</v>
      </c>
      <c r="O89" t="s">
        <v>852</v>
      </c>
      <c r="P89" s="27">
        <v>6.1670000000000003E-2</v>
      </c>
      <c r="Q89" s="27">
        <v>8.7100000000000007E-3</v>
      </c>
      <c r="R89" s="26">
        <v>1.57E-12</v>
      </c>
      <c r="S89" t="s">
        <v>1765</v>
      </c>
    </row>
    <row r="90" spans="1:19" x14ac:dyDescent="0.2">
      <c r="A90" t="s">
        <v>50</v>
      </c>
      <c r="B90" t="s">
        <v>446</v>
      </c>
      <c r="C90" s="8" t="s">
        <v>549</v>
      </c>
      <c r="D90" t="s">
        <v>1926</v>
      </c>
      <c r="E90" t="b">
        <f t="shared" si="1"/>
        <v>0</v>
      </c>
      <c r="F90" t="s">
        <v>1927</v>
      </c>
      <c r="G90" t="s">
        <v>1836</v>
      </c>
      <c r="H90" t="s">
        <v>1763</v>
      </c>
      <c r="I90" t="s">
        <v>1764</v>
      </c>
      <c r="J90" t="s">
        <v>1736</v>
      </c>
      <c r="K90">
        <v>2017</v>
      </c>
      <c r="L90" t="s">
        <v>1727</v>
      </c>
      <c r="M90" t="s">
        <v>1728</v>
      </c>
      <c r="N90" t="s">
        <v>1729</v>
      </c>
      <c r="O90" t="s">
        <v>1928</v>
      </c>
      <c r="P90" s="27">
        <v>-5.5329999999999997E-2</v>
      </c>
      <c r="Q90" s="27">
        <v>5.9969999999999997E-3</v>
      </c>
      <c r="R90" s="26">
        <v>3.5880000000000002E-20</v>
      </c>
      <c r="S90" t="s">
        <v>1765</v>
      </c>
    </row>
    <row r="91" spans="1:19" x14ac:dyDescent="0.2">
      <c r="A91" t="s">
        <v>1039</v>
      </c>
      <c r="B91" t="s">
        <v>446</v>
      </c>
      <c r="C91" s="8" t="s">
        <v>1095</v>
      </c>
      <c r="D91" t="s">
        <v>1929</v>
      </c>
      <c r="E91" t="b">
        <f t="shared" si="1"/>
        <v>0</v>
      </c>
      <c r="F91" t="s">
        <v>1930</v>
      </c>
      <c r="G91" t="s">
        <v>1836</v>
      </c>
      <c r="H91" t="s">
        <v>1763</v>
      </c>
      <c r="I91" t="s">
        <v>1764</v>
      </c>
      <c r="J91" t="s">
        <v>1736</v>
      </c>
      <c r="K91">
        <v>2017</v>
      </c>
      <c r="L91" t="s">
        <v>1745</v>
      </c>
      <c r="M91" t="s">
        <v>1737</v>
      </c>
      <c r="N91" s="1" t="s">
        <v>1729</v>
      </c>
      <c r="O91" t="s">
        <v>1096</v>
      </c>
      <c r="P91" s="27">
        <v>5.9110000000000003E-2</v>
      </c>
      <c r="Q91" s="27">
        <v>6.2049999999999996E-3</v>
      </c>
      <c r="R91" s="26">
        <v>2.14E-21</v>
      </c>
      <c r="S91" t="s">
        <v>1765</v>
      </c>
    </row>
    <row r="92" spans="1:19" x14ac:dyDescent="0.2">
      <c r="A92" t="s">
        <v>50</v>
      </c>
      <c r="B92" t="s">
        <v>51</v>
      </c>
      <c r="C92" s="8" t="s">
        <v>282</v>
      </c>
      <c r="D92" t="s">
        <v>1931</v>
      </c>
      <c r="E92" t="b">
        <f t="shared" si="1"/>
        <v>0</v>
      </c>
      <c r="F92" t="s">
        <v>1932</v>
      </c>
      <c r="G92" t="s">
        <v>1836</v>
      </c>
      <c r="H92" t="s">
        <v>1763</v>
      </c>
      <c r="I92" t="s">
        <v>1764</v>
      </c>
      <c r="J92" t="s">
        <v>1736</v>
      </c>
      <c r="K92">
        <v>2017</v>
      </c>
      <c r="L92" t="s">
        <v>1727</v>
      </c>
      <c r="M92" t="s">
        <v>1737</v>
      </c>
      <c r="N92" t="s">
        <v>1729</v>
      </c>
      <c r="O92" t="s">
        <v>284</v>
      </c>
      <c r="P92" s="27">
        <v>9.2670000000000002E-2</v>
      </c>
      <c r="Q92" s="27">
        <v>1.042E-2</v>
      </c>
      <c r="R92" s="26">
        <v>7.4119999999999995E-19</v>
      </c>
      <c r="S92" t="s">
        <v>1765</v>
      </c>
    </row>
    <row r="93" spans="1:19" x14ac:dyDescent="0.2">
      <c r="A93" t="s">
        <v>50</v>
      </c>
      <c r="B93" t="s">
        <v>51</v>
      </c>
      <c r="C93" s="8" t="s">
        <v>286</v>
      </c>
      <c r="D93" t="s">
        <v>1933</v>
      </c>
      <c r="E93" t="b">
        <f t="shared" si="1"/>
        <v>0</v>
      </c>
      <c r="F93" t="s">
        <v>1934</v>
      </c>
      <c r="G93" t="s">
        <v>1836</v>
      </c>
      <c r="H93" t="s">
        <v>1763</v>
      </c>
      <c r="I93" t="s">
        <v>1764</v>
      </c>
      <c r="J93" t="s">
        <v>1736</v>
      </c>
      <c r="K93">
        <v>2017</v>
      </c>
      <c r="L93" t="s">
        <v>1745</v>
      </c>
      <c r="M93" t="s">
        <v>1728</v>
      </c>
      <c r="N93" t="s">
        <v>75</v>
      </c>
      <c r="O93" t="s">
        <v>1935</v>
      </c>
      <c r="P93" s="27">
        <v>-6.4519999999999994E-2</v>
      </c>
      <c r="Q93" s="27">
        <v>8.7679999999999998E-3</v>
      </c>
      <c r="R93" s="26">
        <v>2.0550000000000001E-13</v>
      </c>
      <c r="S93" t="s">
        <v>1765</v>
      </c>
    </row>
    <row r="94" spans="1:19" x14ac:dyDescent="0.2">
      <c r="A94" t="s">
        <v>50</v>
      </c>
      <c r="B94" t="s">
        <v>51</v>
      </c>
      <c r="C94" s="8" t="s">
        <v>290</v>
      </c>
      <c r="D94" t="s">
        <v>1936</v>
      </c>
      <c r="E94" t="b">
        <f t="shared" si="1"/>
        <v>0</v>
      </c>
      <c r="F94" t="s">
        <v>1937</v>
      </c>
      <c r="G94" t="s">
        <v>1836</v>
      </c>
      <c r="H94" t="s">
        <v>1763</v>
      </c>
      <c r="I94" t="s">
        <v>1764</v>
      </c>
      <c r="J94" t="s">
        <v>1736</v>
      </c>
      <c r="K94">
        <v>2017</v>
      </c>
      <c r="L94" t="s">
        <v>1727</v>
      </c>
      <c r="M94" t="s">
        <v>1737</v>
      </c>
      <c r="N94" t="s">
        <v>1729</v>
      </c>
      <c r="O94" t="s">
        <v>1938</v>
      </c>
      <c r="P94" s="27">
        <v>-9.3229999999999993E-2</v>
      </c>
      <c r="Q94" s="27">
        <v>1.0500000000000001E-2</v>
      </c>
      <c r="R94" s="26">
        <v>8.5199999999999997E-19</v>
      </c>
      <c r="S94" t="s">
        <v>1765</v>
      </c>
    </row>
    <row r="95" spans="1:19" x14ac:dyDescent="0.2">
      <c r="A95" t="s">
        <v>50</v>
      </c>
      <c r="B95" t="s">
        <v>446</v>
      </c>
      <c r="C95" s="8" t="s">
        <v>290</v>
      </c>
      <c r="D95" t="s">
        <v>1936</v>
      </c>
      <c r="E95" t="b">
        <f t="shared" si="1"/>
        <v>0</v>
      </c>
      <c r="F95" t="s">
        <v>1937</v>
      </c>
      <c r="G95" t="s">
        <v>1836</v>
      </c>
      <c r="H95" t="s">
        <v>1763</v>
      </c>
      <c r="I95" t="s">
        <v>1764</v>
      </c>
      <c r="J95" t="s">
        <v>1736</v>
      </c>
      <c r="K95">
        <v>2017</v>
      </c>
      <c r="L95" t="s">
        <v>1727</v>
      </c>
      <c r="M95" t="s">
        <v>1737</v>
      </c>
      <c r="N95" t="s">
        <v>1729</v>
      </c>
      <c r="O95" t="s">
        <v>1938</v>
      </c>
      <c r="P95" s="27">
        <v>-9.3229999999999993E-2</v>
      </c>
      <c r="Q95" s="27">
        <v>1.0500000000000001E-2</v>
      </c>
      <c r="R95" s="26">
        <v>8.5199999999999997E-19</v>
      </c>
      <c r="S95" t="s">
        <v>1765</v>
      </c>
    </row>
    <row r="96" spans="1:19" x14ac:dyDescent="0.2">
      <c r="A96" t="s">
        <v>50</v>
      </c>
      <c r="B96" t="s">
        <v>446</v>
      </c>
      <c r="C96" s="8" t="s">
        <v>545</v>
      </c>
      <c r="D96" t="s">
        <v>1939</v>
      </c>
      <c r="E96" t="b">
        <f t="shared" si="1"/>
        <v>0</v>
      </c>
      <c r="F96" t="s">
        <v>1940</v>
      </c>
      <c r="G96" t="s">
        <v>1836</v>
      </c>
      <c r="H96" t="s">
        <v>1763</v>
      </c>
      <c r="I96" t="s">
        <v>1764</v>
      </c>
      <c r="J96" t="s">
        <v>1736</v>
      </c>
      <c r="K96">
        <v>2017</v>
      </c>
      <c r="L96" t="s">
        <v>1745</v>
      </c>
      <c r="M96" t="s">
        <v>1727</v>
      </c>
      <c r="N96" t="s">
        <v>75</v>
      </c>
      <c r="O96" t="s">
        <v>1941</v>
      </c>
      <c r="P96" s="27">
        <v>-7.9990000000000006E-2</v>
      </c>
      <c r="Q96" s="27">
        <v>9.7380000000000001E-3</v>
      </c>
      <c r="R96" s="26">
        <v>2.4830000000000001E-16</v>
      </c>
      <c r="S96" t="s">
        <v>1765</v>
      </c>
    </row>
    <row r="97" spans="1:19" x14ac:dyDescent="0.2">
      <c r="A97" t="s">
        <v>1039</v>
      </c>
      <c r="B97" t="s">
        <v>610</v>
      </c>
      <c r="C97" s="8" t="s">
        <v>1126</v>
      </c>
      <c r="D97" t="s">
        <v>1942</v>
      </c>
      <c r="E97" t="b">
        <f t="shared" si="1"/>
        <v>0</v>
      </c>
      <c r="F97" t="s">
        <v>1943</v>
      </c>
      <c r="G97" t="s">
        <v>1836</v>
      </c>
      <c r="H97" t="s">
        <v>1763</v>
      </c>
      <c r="I97" t="s">
        <v>1764</v>
      </c>
      <c r="J97" t="s">
        <v>1736</v>
      </c>
      <c r="K97">
        <v>2017</v>
      </c>
      <c r="L97" t="s">
        <v>1745</v>
      </c>
      <c r="M97" t="s">
        <v>1728</v>
      </c>
      <c r="N97" s="1" t="s">
        <v>1746</v>
      </c>
      <c r="O97" t="s">
        <v>1944</v>
      </c>
      <c r="P97" s="27">
        <v>6.7930000000000004E-2</v>
      </c>
      <c r="Q97" s="27">
        <v>9.0159999999999997E-3</v>
      </c>
      <c r="R97" s="26">
        <v>5.4700000000000003E-14</v>
      </c>
      <c r="S97" t="s">
        <v>1765</v>
      </c>
    </row>
    <row r="98" spans="1:19" x14ac:dyDescent="0.2">
      <c r="A98" t="s">
        <v>50</v>
      </c>
      <c r="B98" t="s">
        <v>51</v>
      </c>
      <c r="C98" s="8" t="s">
        <v>308</v>
      </c>
      <c r="D98" t="s">
        <v>1945</v>
      </c>
      <c r="E98" t="b">
        <f t="shared" si="1"/>
        <v>0</v>
      </c>
      <c r="F98" t="s">
        <v>1946</v>
      </c>
      <c r="G98" t="s">
        <v>1836</v>
      </c>
      <c r="H98" t="s">
        <v>1763</v>
      </c>
      <c r="I98" t="s">
        <v>1764</v>
      </c>
      <c r="J98" t="s">
        <v>1736</v>
      </c>
      <c r="K98">
        <v>2017</v>
      </c>
      <c r="L98" t="s">
        <v>1745</v>
      </c>
      <c r="M98" t="s">
        <v>1728</v>
      </c>
      <c r="N98" t="s">
        <v>75</v>
      </c>
      <c r="O98" t="s">
        <v>1947</v>
      </c>
      <c r="P98" s="27">
        <v>7.571E-2</v>
      </c>
      <c r="Q98" s="27">
        <v>1.076E-2</v>
      </c>
      <c r="R98" s="26">
        <v>2.1390000000000001E-12</v>
      </c>
      <c r="S98" t="s">
        <v>1765</v>
      </c>
    </row>
    <row r="99" spans="1:19" x14ac:dyDescent="0.2">
      <c r="A99" t="s">
        <v>50</v>
      </c>
      <c r="B99" t="s">
        <v>610</v>
      </c>
      <c r="C99" s="8" t="s">
        <v>871</v>
      </c>
      <c r="D99" t="s">
        <v>1948</v>
      </c>
      <c r="E99" t="b">
        <f t="shared" si="1"/>
        <v>0</v>
      </c>
      <c r="F99" t="s">
        <v>1949</v>
      </c>
      <c r="G99" t="s">
        <v>1836</v>
      </c>
      <c r="H99" t="s">
        <v>1763</v>
      </c>
      <c r="I99" t="s">
        <v>1764</v>
      </c>
      <c r="J99" t="s">
        <v>1736</v>
      </c>
      <c r="K99">
        <v>2017</v>
      </c>
      <c r="L99" t="s">
        <v>1745</v>
      </c>
      <c r="M99" t="s">
        <v>1728</v>
      </c>
      <c r="N99" t="s">
        <v>1729</v>
      </c>
      <c r="O99" t="s">
        <v>872</v>
      </c>
      <c r="P99" s="27">
        <v>5.96E-2</v>
      </c>
      <c r="Q99" s="27">
        <v>8.378E-3</v>
      </c>
      <c r="R99" s="26">
        <v>1.2309999999999999E-12</v>
      </c>
      <c r="S99" t="s">
        <v>1765</v>
      </c>
    </row>
    <row r="100" spans="1:19" x14ac:dyDescent="0.2">
      <c r="A100" t="s">
        <v>50</v>
      </c>
      <c r="B100" t="s">
        <v>610</v>
      </c>
      <c r="C100" s="8" t="s">
        <v>874</v>
      </c>
      <c r="D100" t="s">
        <v>1950</v>
      </c>
      <c r="E100" t="b">
        <f t="shared" si="1"/>
        <v>0</v>
      </c>
      <c r="F100" t="s">
        <v>1951</v>
      </c>
      <c r="G100" t="s">
        <v>1836</v>
      </c>
      <c r="H100" t="s">
        <v>1763</v>
      </c>
      <c r="I100" t="s">
        <v>1764</v>
      </c>
      <c r="J100" t="s">
        <v>1736</v>
      </c>
      <c r="K100">
        <v>2017</v>
      </c>
      <c r="L100" t="s">
        <v>1737</v>
      </c>
      <c r="M100" t="s">
        <v>1728</v>
      </c>
      <c r="N100" t="s">
        <v>1729</v>
      </c>
      <c r="O100" t="s">
        <v>875</v>
      </c>
      <c r="P100" s="27">
        <v>-1.2500000000000001E-2</v>
      </c>
      <c r="Q100" s="27">
        <v>1.9970000000000001E-3</v>
      </c>
      <c r="R100" s="26">
        <v>4.0279999999999999E-10</v>
      </c>
      <c r="S100" t="s">
        <v>1765</v>
      </c>
    </row>
    <row r="101" spans="1:19" x14ac:dyDescent="0.2">
      <c r="A101" t="s">
        <v>50</v>
      </c>
      <c r="B101" t="s">
        <v>610</v>
      </c>
      <c r="C101" s="8" t="s">
        <v>877</v>
      </c>
      <c r="D101" t="s">
        <v>1952</v>
      </c>
      <c r="E101" t="b">
        <f t="shared" si="1"/>
        <v>0</v>
      </c>
      <c r="F101" t="s">
        <v>1953</v>
      </c>
      <c r="G101" t="s">
        <v>1836</v>
      </c>
      <c r="H101" t="s">
        <v>1763</v>
      </c>
      <c r="I101" t="s">
        <v>1764</v>
      </c>
      <c r="J101" t="s">
        <v>1736</v>
      </c>
      <c r="K101">
        <v>2017</v>
      </c>
      <c r="L101" t="s">
        <v>1727</v>
      </c>
      <c r="M101" t="s">
        <v>1737</v>
      </c>
      <c r="N101" t="s">
        <v>75</v>
      </c>
      <c r="O101" t="s">
        <v>1954</v>
      </c>
      <c r="P101" s="27">
        <v>6.1469999999999997E-2</v>
      </c>
      <c r="Q101" s="27">
        <v>8.541E-3</v>
      </c>
      <c r="R101" s="26">
        <v>6.7419999999999999E-13</v>
      </c>
      <c r="S101" t="s">
        <v>1765</v>
      </c>
    </row>
    <row r="102" spans="1:19" x14ac:dyDescent="0.2">
      <c r="A102" t="s">
        <v>50</v>
      </c>
      <c r="B102" t="s">
        <v>51</v>
      </c>
      <c r="C102" s="8" t="s">
        <v>311</v>
      </c>
      <c r="D102" t="s">
        <v>1955</v>
      </c>
      <c r="E102" t="b">
        <f t="shared" si="1"/>
        <v>0</v>
      </c>
      <c r="F102" t="s">
        <v>1956</v>
      </c>
      <c r="G102" t="s">
        <v>1836</v>
      </c>
      <c r="H102" t="s">
        <v>1763</v>
      </c>
      <c r="I102" t="s">
        <v>1764</v>
      </c>
      <c r="J102" t="s">
        <v>1736</v>
      </c>
      <c r="K102">
        <v>2017</v>
      </c>
      <c r="L102" t="s">
        <v>1727</v>
      </c>
      <c r="M102" t="s">
        <v>1737</v>
      </c>
      <c r="N102" t="s">
        <v>1729</v>
      </c>
      <c r="O102" t="s">
        <v>1957</v>
      </c>
      <c r="P102" s="27">
        <v>-0.10489999999999999</v>
      </c>
      <c r="Q102" s="27">
        <v>1.11E-2</v>
      </c>
      <c r="R102" s="26">
        <v>4.3959999999999999E-21</v>
      </c>
      <c r="S102" t="s">
        <v>1765</v>
      </c>
    </row>
    <row r="103" spans="1:19" x14ac:dyDescent="0.2">
      <c r="A103" t="s">
        <v>50</v>
      </c>
      <c r="B103" t="s">
        <v>610</v>
      </c>
      <c r="C103" s="8" t="s">
        <v>880</v>
      </c>
      <c r="D103" t="s">
        <v>1958</v>
      </c>
      <c r="E103" t="b">
        <f t="shared" si="1"/>
        <v>0</v>
      </c>
      <c r="F103" t="s">
        <v>1959</v>
      </c>
      <c r="G103" t="s">
        <v>1836</v>
      </c>
      <c r="H103" t="s">
        <v>1763</v>
      </c>
      <c r="I103" t="s">
        <v>1764</v>
      </c>
      <c r="J103" t="s">
        <v>1736</v>
      </c>
      <c r="K103">
        <v>2017</v>
      </c>
      <c r="L103" t="s">
        <v>1727</v>
      </c>
      <c r="M103" t="s">
        <v>1737</v>
      </c>
      <c r="N103" t="s">
        <v>1729</v>
      </c>
      <c r="O103" t="s">
        <v>881</v>
      </c>
      <c r="P103" s="27">
        <v>-2.7310000000000001E-2</v>
      </c>
      <c r="Q103" s="27">
        <v>4.0759999999999998E-3</v>
      </c>
      <c r="R103" s="26">
        <v>2.2349999999999999E-11</v>
      </c>
      <c r="S103" t="s">
        <v>1765</v>
      </c>
    </row>
    <row r="104" spans="1:19" x14ac:dyDescent="0.2">
      <c r="A104" t="s">
        <v>1039</v>
      </c>
      <c r="B104" t="s">
        <v>51</v>
      </c>
      <c r="C104" s="8" t="s">
        <v>1071</v>
      </c>
      <c r="D104" t="s">
        <v>1960</v>
      </c>
      <c r="E104" t="b">
        <f t="shared" si="1"/>
        <v>0</v>
      </c>
      <c r="F104" t="s">
        <v>1961</v>
      </c>
      <c r="G104" t="s">
        <v>1836</v>
      </c>
      <c r="H104" t="s">
        <v>1763</v>
      </c>
      <c r="I104" t="s">
        <v>1764</v>
      </c>
      <c r="J104" t="s">
        <v>1736</v>
      </c>
      <c r="K104">
        <v>2017</v>
      </c>
      <c r="L104" t="s">
        <v>1737</v>
      </c>
      <c r="M104" t="s">
        <v>1728</v>
      </c>
      <c r="N104" s="1" t="s">
        <v>1729</v>
      </c>
      <c r="O104" t="s">
        <v>1962</v>
      </c>
      <c r="P104" s="27">
        <v>-6.0420000000000001E-2</v>
      </c>
      <c r="Q104" s="27">
        <v>6.8139999999999997E-3</v>
      </c>
      <c r="R104" s="26">
        <v>9.2099999999999995E-19</v>
      </c>
      <c r="S104" t="s">
        <v>1765</v>
      </c>
    </row>
    <row r="105" spans="1:19" x14ac:dyDescent="0.2">
      <c r="A105" t="s">
        <v>50</v>
      </c>
      <c r="B105" t="s">
        <v>51</v>
      </c>
      <c r="C105" s="8" t="s">
        <v>314</v>
      </c>
      <c r="D105" t="s">
        <v>1963</v>
      </c>
      <c r="E105" t="b">
        <f t="shared" si="1"/>
        <v>0</v>
      </c>
      <c r="F105" t="s">
        <v>1964</v>
      </c>
      <c r="G105" t="s">
        <v>1836</v>
      </c>
      <c r="H105" t="s">
        <v>1763</v>
      </c>
      <c r="I105" t="s">
        <v>1764</v>
      </c>
      <c r="J105" t="s">
        <v>1736</v>
      </c>
      <c r="K105">
        <v>2017</v>
      </c>
      <c r="L105" t="s">
        <v>1745</v>
      </c>
      <c r="M105" t="s">
        <v>1728</v>
      </c>
      <c r="N105" t="s">
        <v>75</v>
      </c>
      <c r="O105" t="s">
        <v>1965</v>
      </c>
      <c r="P105" s="27">
        <v>-8.4159999999999999E-2</v>
      </c>
      <c r="Q105" s="27">
        <v>1.125E-2</v>
      </c>
      <c r="R105" s="26">
        <v>8.1369999999999998E-14</v>
      </c>
      <c r="S105" t="s">
        <v>1765</v>
      </c>
    </row>
    <row r="106" spans="1:19" x14ac:dyDescent="0.2">
      <c r="A106" t="s">
        <v>50</v>
      </c>
      <c r="B106" t="s">
        <v>610</v>
      </c>
      <c r="C106" s="8" t="s">
        <v>883</v>
      </c>
      <c r="D106" t="s">
        <v>1966</v>
      </c>
      <c r="E106" t="b">
        <f t="shared" si="1"/>
        <v>0</v>
      </c>
      <c r="F106" t="s">
        <v>1967</v>
      </c>
      <c r="G106" t="s">
        <v>1836</v>
      </c>
      <c r="H106" t="s">
        <v>1763</v>
      </c>
      <c r="I106" t="s">
        <v>1764</v>
      </c>
      <c r="J106" t="s">
        <v>1736</v>
      </c>
      <c r="K106">
        <v>2017</v>
      </c>
      <c r="L106" t="s">
        <v>1727</v>
      </c>
      <c r="M106" t="s">
        <v>1737</v>
      </c>
      <c r="N106" t="s">
        <v>1729</v>
      </c>
      <c r="O106" t="s">
        <v>884</v>
      </c>
      <c r="P106" s="27">
        <v>7.7369999999999994E-2</v>
      </c>
      <c r="Q106" s="27">
        <v>9.5610000000000001E-3</v>
      </c>
      <c r="R106" s="26">
        <v>6.759E-16</v>
      </c>
      <c r="S106" t="s">
        <v>1765</v>
      </c>
    </row>
    <row r="107" spans="1:19" x14ac:dyDescent="0.2">
      <c r="A107" t="s">
        <v>50</v>
      </c>
      <c r="B107" t="s">
        <v>610</v>
      </c>
      <c r="C107" s="8" t="s">
        <v>854</v>
      </c>
      <c r="D107" t="s">
        <v>1968</v>
      </c>
      <c r="E107" t="b">
        <f t="shared" si="1"/>
        <v>0</v>
      </c>
      <c r="F107" t="s">
        <v>1969</v>
      </c>
      <c r="G107" t="s">
        <v>1836</v>
      </c>
      <c r="H107" t="s">
        <v>1763</v>
      </c>
      <c r="I107" t="s">
        <v>1764</v>
      </c>
      <c r="J107" t="s">
        <v>1736</v>
      </c>
      <c r="K107">
        <v>2017</v>
      </c>
      <c r="L107" t="s">
        <v>1745</v>
      </c>
      <c r="M107" t="s">
        <v>1728</v>
      </c>
      <c r="N107" t="s">
        <v>1729</v>
      </c>
      <c r="O107" t="s">
        <v>856</v>
      </c>
      <c r="P107" s="27">
        <v>0.1234</v>
      </c>
      <c r="Q107" s="27">
        <v>9.2999999999999992E-3</v>
      </c>
      <c r="R107" s="26">
        <v>9.4080000000000001E-40</v>
      </c>
      <c r="S107" t="s">
        <v>1765</v>
      </c>
    </row>
    <row r="108" spans="1:19" x14ac:dyDescent="0.2">
      <c r="A108" t="s">
        <v>50</v>
      </c>
      <c r="B108" t="s">
        <v>610</v>
      </c>
      <c r="C108" s="8" t="s">
        <v>858</v>
      </c>
      <c r="D108" t="s">
        <v>1970</v>
      </c>
      <c r="E108" t="b">
        <f t="shared" si="1"/>
        <v>0</v>
      </c>
      <c r="F108" t="s">
        <v>1971</v>
      </c>
      <c r="G108" t="s">
        <v>1836</v>
      </c>
      <c r="H108" t="s">
        <v>1763</v>
      </c>
      <c r="I108" t="s">
        <v>1764</v>
      </c>
      <c r="J108" t="s">
        <v>1736</v>
      </c>
      <c r="K108">
        <v>2017</v>
      </c>
      <c r="L108" t="s">
        <v>1745</v>
      </c>
      <c r="M108" t="s">
        <v>1728</v>
      </c>
      <c r="N108" t="s">
        <v>1729</v>
      </c>
      <c r="O108" t="s">
        <v>1972</v>
      </c>
      <c r="P108" s="27">
        <v>3.7949999999999998E-2</v>
      </c>
      <c r="Q108" s="27">
        <v>5.2859999999999999E-3</v>
      </c>
      <c r="R108" s="26">
        <v>7.6759999999999998E-13</v>
      </c>
      <c r="S108" t="s">
        <v>1765</v>
      </c>
    </row>
    <row r="109" spans="1:19" x14ac:dyDescent="0.2">
      <c r="A109" t="s">
        <v>50</v>
      </c>
      <c r="B109" t="s">
        <v>51</v>
      </c>
      <c r="C109" s="8" t="s">
        <v>296</v>
      </c>
      <c r="D109" t="s">
        <v>1973</v>
      </c>
      <c r="E109" t="b">
        <f t="shared" si="1"/>
        <v>0</v>
      </c>
      <c r="F109" t="s">
        <v>1974</v>
      </c>
      <c r="G109" t="s">
        <v>1836</v>
      </c>
      <c r="H109" t="s">
        <v>1763</v>
      </c>
      <c r="I109" t="s">
        <v>1764</v>
      </c>
      <c r="J109" t="s">
        <v>1736</v>
      </c>
      <c r="K109">
        <v>2017</v>
      </c>
      <c r="L109" t="s">
        <v>1727</v>
      </c>
      <c r="M109" t="s">
        <v>1737</v>
      </c>
      <c r="N109" t="s">
        <v>75</v>
      </c>
      <c r="O109" t="s">
        <v>1975</v>
      </c>
      <c r="P109" s="27">
        <v>9.5240000000000005E-2</v>
      </c>
      <c r="Q109" s="27">
        <v>1.064E-2</v>
      </c>
      <c r="R109" s="26">
        <v>4.5139999999999996E-19</v>
      </c>
      <c r="S109" t="s">
        <v>1765</v>
      </c>
    </row>
    <row r="110" spans="1:19" x14ac:dyDescent="0.2">
      <c r="A110" t="s">
        <v>50</v>
      </c>
      <c r="B110" t="s">
        <v>51</v>
      </c>
      <c r="C110" s="8" t="s">
        <v>299</v>
      </c>
      <c r="D110" t="s">
        <v>1976</v>
      </c>
      <c r="E110" t="b">
        <f t="shared" si="1"/>
        <v>0</v>
      </c>
      <c r="F110" t="s">
        <v>1977</v>
      </c>
      <c r="G110" t="s">
        <v>1836</v>
      </c>
      <c r="H110" t="s">
        <v>1763</v>
      </c>
      <c r="I110" t="s">
        <v>1764</v>
      </c>
      <c r="J110" t="s">
        <v>1736</v>
      </c>
      <c r="K110">
        <v>2017</v>
      </c>
      <c r="L110" t="s">
        <v>1737</v>
      </c>
      <c r="M110" t="s">
        <v>1728</v>
      </c>
      <c r="N110" t="s">
        <v>75</v>
      </c>
      <c r="O110" t="s">
        <v>1978</v>
      </c>
      <c r="P110" s="27">
        <v>7.5359999999999996E-2</v>
      </c>
      <c r="Q110" s="27">
        <v>6.6940000000000003E-3</v>
      </c>
      <c r="R110" s="26">
        <v>3.5940000000000001E-29</v>
      </c>
      <c r="S110" t="s">
        <v>1765</v>
      </c>
    </row>
    <row r="111" spans="1:19" x14ac:dyDescent="0.2">
      <c r="A111" t="s">
        <v>50</v>
      </c>
      <c r="B111" t="s">
        <v>446</v>
      </c>
      <c r="C111" s="8" t="s">
        <v>302</v>
      </c>
      <c r="D111" t="s">
        <v>1979</v>
      </c>
      <c r="E111" t="b">
        <f t="shared" si="1"/>
        <v>0</v>
      </c>
      <c r="F111" t="s">
        <v>1980</v>
      </c>
      <c r="G111" t="s">
        <v>1836</v>
      </c>
      <c r="H111" t="s">
        <v>1763</v>
      </c>
      <c r="I111" t="s">
        <v>1764</v>
      </c>
      <c r="J111" t="s">
        <v>1736</v>
      </c>
      <c r="K111">
        <v>2017</v>
      </c>
      <c r="L111" t="s">
        <v>1745</v>
      </c>
      <c r="M111" t="s">
        <v>1727</v>
      </c>
      <c r="N111" t="s">
        <v>280</v>
      </c>
      <c r="O111" t="s">
        <v>1981</v>
      </c>
      <c r="P111" s="27">
        <v>-5.7230000000000003E-2</v>
      </c>
      <c r="Q111" s="27">
        <v>5.8440000000000002E-3</v>
      </c>
      <c r="R111" s="26">
        <v>1.6409999999999999E-22</v>
      </c>
      <c r="S111" t="s">
        <v>1765</v>
      </c>
    </row>
    <row r="112" spans="1:19" x14ac:dyDescent="0.2">
      <c r="A112" t="s">
        <v>50</v>
      </c>
      <c r="B112" t="s">
        <v>51</v>
      </c>
      <c r="C112" s="8" t="s">
        <v>302</v>
      </c>
      <c r="D112" t="s">
        <v>1979</v>
      </c>
      <c r="E112" t="b">
        <f t="shared" si="1"/>
        <v>0</v>
      </c>
      <c r="F112" t="s">
        <v>1980</v>
      </c>
      <c r="G112" t="s">
        <v>1836</v>
      </c>
      <c r="H112" t="s">
        <v>1763</v>
      </c>
      <c r="I112" t="s">
        <v>1764</v>
      </c>
      <c r="J112" t="s">
        <v>1736</v>
      </c>
      <c r="K112">
        <v>2017</v>
      </c>
      <c r="L112" t="s">
        <v>1745</v>
      </c>
      <c r="M112" t="s">
        <v>1727</v>
      </c>
      <c r="N112" t="s">
        <v>280</v>
      </c>
      <c r="O112" t="s">
        <v>1981</v>
      </c>
      <c r="P112" s="27">
        <v>-5.7230000000000003E-2</v>
      </c>
      <c r="Q112" s="27">
        <v>5.8440000000000002E-3</v>
      </c>
      <c r="R112" s="26">
        <v>1.6409999999999999E-22</v>
      </c>
      <c r="S112" t="s">
        <v>1765</v>
      </c>
    </row>
    <row r="113" spans="1:19" x14ac:dyDescent="0.2">
      <c r="A113" t="s">
        <v>50</v>
      </c>
      <c r="B113" t="s">
        <v>446</v>
      </c>
      <c r="C113" s="8" t="s">
        <v>561</v>
      </c>
      <c r="D113" t="s">
        <v>1982</v>
      </c>
      <c r="E113" t="b">
        <f t="shared" si="1"/>
        <v>0</v>
      </c>
      <c r="F113" t="s">
        <v>1983</v>
      </c>
      <c r="G113" t="s">
        <v>1836</v>
      </c>
      <c r="H113" t="s">
        <v>1763</v>
      </c>
      <c r="I113" t="s">
        <v>1764</v>
      </c>
      <c r="J113" t="s">
        <v>1736</v>
      </c>
      <c r="K113">
        <v>2017</v>
      </c>
      <c r="L113" t="s">
        <v>1745</v>
      </c>
      <c r="M113" t="s">
        <v>1728</v>
      </c>
      <c r="N113" t="s">
        <v>1729</v>
      </c>
      <c r="O113" t="s">
        <v>1984</v>
      </c>
      <c r="P113" s="27">
        <v>-4.5760000000000002E-2</v>
      </c>
      <c r="Q113" s="27">
        <v>7.3889999999999997E-3</v>
      </c>
      <c r="R113" s="26">
        <v>6.1830000000000003E-10</v>
      </c>
      <c r="S113" t="s">
        <v>1765</v>
      </c>
    </row>
    <row r="114" spans="1:19" x14ac:dyDescent="0.2">
      <c r="A114" t="s">
        <v>50</v>
      </c>
      <c r="B114" t="s">
        <v>51</v>
      </c>
      <c r="C114" s="8" t="s">
        <v>305</v>
      </c>
      <c r="D114" t="s">
        <v>1985</v>
      </c>
      <c r="E114" t="b">
        <f t="shared" si="1"/>
        <v>0</v>
      </c>
      <c r="F114" t="s">
        <v>1986</v>
      </c>
      <c r="G114" t="s">
        <v>1836</v>
      </c>
      <c r="H114" t="s">
        <v>1763</v>
      </c>
      <c r="I114" t="s">
        <v>1764</v>
      </c>
      <c r="J114" t="s">
        <v>1736</v>
      </c>
      <c r="K114">
        <v>2017</v>
      </c>
      <c r="L114" t="s">
        <v>1745</v>
      </c>
      <c r="M114" t="s">
        <v>1728</v>
      </c>
      <c r="N114" t="s">
        <v>1729</v>
      </c>
      <c r="O114" t="s">
        <v>1987</v>
      </c>
      <c r="P114" s="27">
        <v>-7.4029999999999999E-2</v>
      </c>
      <c r="Q114" s="27">
        <v>9.3659999999999993E-3</v>
      </c>
      <c r="R114" s="26">
        <v>3.0700000000000002E-15</v>
      </c>
      <c r="S114" t="s">
        <v>1765</v>
      </c>
    </row>
    <row r="115" spans="1:19" x14ac:dyDescent="0.2">
      <c r="A115" t="s">
        <v>50</v>
      </c>
      <c r="B115" t="s">
        <v>610</v>
      </c>
      <c r="C115" s="8" t="s">
        <v>862</v>
      </c>
      <c r="D115" t="s">
        <v>1988</v>
      </c>
      <c r="E115" t="b">
        <f t="shared" si="1"/>
        <v>0</v>
      </c>
      <c r="F115" t="s">
        <v>1989</v>
      </c>
      <c r="G115" t="s">
        <v>1836</v>
      </c>
      <c r="H115" t="s">
        <v>1763</v>
      </c>
      <c r="I115" t="s">
        <v>1764</v>
      </c>
      <c r="J115" t="s">
        <v>1736</v>
      </c>
      <c r="K115">
        <v>2017</v>
      </c>
      <c r="L115" t="s">
        <v>1745</v>
      </c>
      <c r="M115" t="s">
        <v>1728</v>
      </c>
      <c r="N115" t="s">
        <v>288</v>
      </c>
      <c r="O115" t="s">
        <v>1990</v>
      </c>
      <c r="P115" s="27">
        <v>9.8110000000000003E-2</v>
      </c>
      <c r="Q115" s="27">
        <v>1.082E-2</v>
      </c>
      <c r="R115" s="26">
        <v>1.5320000000000001E-19</v>
      </c>
      <c r="S115" t="s">
        <v>1765</v>
      </c>
    </row>
    <row r="116" spans="1:19" x14ac:dyDescent="0.2">
      <c r="A116" t="s">
        <v>50</v>
      </c>
      <c r="B116" t="s">
        <v>610</v>
      </c>
      <c r="C116" s="8" t="s">
        <v>865</v>
      </c>
      <c r="D116" t="s">
        <v>1991</v>
      </c>
      <c r="E116" t="b">
        <f t="shared" si="1"/>
        <v>0</v>
      </c>
      <c r="F116" t="s">
        <v>1992</v>
      </c>
      <c r="G116" t="s">
        <v>1836</v>
      </c>
      <c r="H116" t="s">
        <v>1763</v>
      </c>
      <c r="I116" t="s">
        <v>1764</v>
      </c>
      <c r="J116" t="s">
        <v>1736</v>
      </c>
      <c r="K116">
        <v>2017</v>
      </c>
      <c r="L116" t="s">
        <v>1727</v>
      </c>
      <c r="M116" t="s">
        <v>1728</v>
      </c>
      <c r="N116" t="s">
        <v>1729</v>
      </c>
      <c r="O116" t="s">
        <v>1993</v>
      </c>
      <c r="P116" s="27">
        <v>-7.0650000000000004E-2</v>
      </c>
      <c r="Q116" s="27">
        <v>9.6139999999999993E-3</v>
      </c>
      <c r="R116" s="26">
        <v>2.2030000000000001E-13</v>
      </c>
      <c r="S116" t="s">
        <v>1765</v>
      </c>
    </row>
    <row r="117" spans="1:19" x14ac:dyDescent="0.2">
      <c r="A117" t="s">
        <v>50</v>
      </c>
      <c r="B117" t="s">
        <v>610</v>
      </c>
      <c r="C117" s="8" t="s">
        <v>868</v>
      </c>
      <c r="D117" t="s">
        <v>1994</v>
      </c>
      <c r="E117" t="b">
        <f t="shared" si="1"/>
        <v>0</v>
      </c>
      <c r="F117" t="s">
        <v>1995</v>
      </c>
      <c r="G117" t="s">
        <v>1836</v>
      </c>
      <c r="H117" t="s">
        <v>1763</v>
      </c>
      <c r="I117" t="s">
        <v>1764</v>
      </c>
      <c r="J117" t="s">
        <v>1736</v>
      </c>
      <c r="K117">
        <v>2017</v>
      </c>
      <c r="L117" t="s">
        <v>1745</v>
      </c>
      <c r="M117" t="s">
        <v>1727</v>
      </c>
      <c r="N117" t="s">
        <v>75</v>
      </c>
      <c r="O117" t="s">
        <v>1996</v>
      </c>
      <c r="P117" s="27">
        <v>-5.5230000000000001E-2</v>
      </c>
      <c r="Q117" s="27">
        <v>8.1519999999999995E-3</v>
      </c>
      <c r="R117" s="26">
        <v>1.338E-11</v>
      </c>
      <c r="S117" t="s">
        <v>1765</v>
      </c>
    </row>
    <row r="118" spans="1:19" x14ac:dyDescent="0.2">
      <c r="A118" t="s">
        <v>50</v>
      </c>
      <c r="B118" t="s">
        <v>51</v>
      </c>
      <c r="C118" s="8" t="s">
        <v>321</v>
      </c>
      <c r="D118" t="s">
        <v>1997</v>
      </c>
      <c r="E118" t="b">
        <f t="shared" si="1"/>
        <v>0</v>
      </c>
      <c r="F118" t="s">
        <v>1998</v>
      </c>
      <c r="G118" t="s">
        <v>1836</v>
      </c>
      <c r="H118" t="s">
        <v>1763</v>
      </c>
      <c r="I118" t="s">
        <v>1764</v>
      </c>
      <c r="J118" t="s">
        <v>1736</v>
      </c>
      <c r="K118">
        <v>2017</v>
      </c>
      <c r="L118" t="s">
        <v>1745</v>
      </c>
      <c r="M118" t="s">
        <v>1728</v>
      </c>
      <c r="N118" t="s">
        <v>75</v>
      </c>
      <c r="O118" t="s">
        <v>1999</v>
      </c>
      <c r="P118" s="27">
        <v>6.028E-2</v>
      </c>
      <c r="Q118" s="27">
        <v>8.3549999999999996E-3</v>
      </c>
      <c r="R118" s="26">
        <v>5.8900000000000001E-13</v>
      </c>
      <c r="S118" t="s">
        <v>1765</v>
      </c>
    </row>
    <row r="119" spans="1:19" x14ac:dyDescent="0.2">
      <c r="A119" t="s">
        <v>50</v>
      </c>
      <c r="B119" t="s">
        <v>446</v>
      </c>
      <c r="C119" s="8" t="s">
        <v>324</v>
      </c>
      <c r="D119" t="s">
        <v>2000</v>
      </c>
      <c r="E119" t="b">
        <f t="shared" si="1"/>
        <v>0</v>
      </c>
      <c r="F119" t="s">
        <v>2001</v>
      </c>
      <c r="G119" t="s">
        <v>1836</v>
      </c>
      <c r="H119" t="s">
        <v>1763</v>
      </c>
      <c r="I119" t="s">
        <v>1764</v>
      </c>
      <c r="J119" t="s">
        <v>1736</v>
      </c>
      <c r="K119">
        <v>2017</v>
      </c>
      <c r="L119" t="s">
        <v>1727</v>
      </c>
      <c r="M119" t="s">
        <v>1737</v>
      </c>
      <c r="N119" t="s">
        <v>1729</v>
      </c>
      <c r="O119" t="s">
        <v>572</v>
      </c>
      <c r="P119" s="27">
        <v>1.4579999999999999E-2</v>
      </c>
      <c r="Q119" s="27">
        <v>1.9499999999999999E-3</v>
      </c>
      <c r="R119" s="26">
        <v>8.3189999999999997E-14</v>
      </c>
      <c r="S119" t="s">
        <v>1765</v>
      </c>
    </row>
    <row r="120" spans="1:19" x14ac:dyDescent="0.2">
      <c r="A120" t="s">
        <v>50</v>
      </c>
      <c r="B120" t="s">
        <v>51</v>
      </c>
      <c r="C120" s="8" t="s">
        <v>324</v>
      </c>
      <c r="D120" t="s">
        <v>2000</v>
      </c>
      <c r="E120" t="b">
        <f t="shared" si="1"/>
        <v>0</v>
      </c>
      <c r="F120" t="s">
        <v>2001</v>
      </c>
      <c r="G120" t="s">
        <v>1836</v>
      </c>
      <c r="H120" t="s">
        <v>1763</v>
      </c>
      <c r="I120" t="s">
        <v>1764</v>
      </c>
      <c r="J120" t="s">
        <v>1736</v>
      </c>
      <c r="K120">
        <v>2017</v>
      </c>
      <c r="L120" t="s">
        <v>1727</v>
      </c>
      <c r="M120" t="s">
        <v>1737</v>
      </c>
      <c r="N120" t="s">
        <v>1729</v>
      </c>
      <c r="O120" t="s">
        <v>572</v>
      </c>
      <c r="P120" s="27">
        <v>1.4579999999999999E-2</v>
      </c>
      <c r="Q120" s="27">
        <v>1.9499999999999999E-3</v>
      </c>
      <c r="R120" s="26">
        <v>8.3189999999999997E-14</v>
      </c>
      <c r="S120" t="s">
        <v>1765</v>
      </c>
    </row>
    <row r="121" spans="1:19" x14ac:dyDescent="0.2">
      <c r="A121" t="s">
        <v>50</v>
      </c>
      <c r="B121" t="s">
        <v>610</v>
      </c>
      <c r="C121" s="8" t="s">
        <v>324</v>
      </c>
      <c r="D121" t="s">
        <v>2000</v>
      </c>
      <c r="E121" t="b">
        <f t="shared" si="1"/>
        <v>0</v>
      </c>
      <c r="F121" t="s">
        <v>2001</v>
      </c>
      <c r="G121" t="s">
        <v>1836</v>
      </c>
      <c r="H121" t="s">
        <v>1763</v>
      </c>
      <c r="I121" t="s">
        <v>1764</v>
      </c>
      <c r="J121" t="s">
        <v>1736</v>
      </c>
      <c r="K121">
        <v>2017</v>
      </c>
      <c r="L121" t="s">
        <v>1727</v>
      </c>
      <c r="M121" t="s">
        <v>1737</v>
      </c>
      <c r="N121" t="s">
        <v>1729</v>
      </c>
      <c r="O121" t="s">
        <v>572</v>
      </c>
      <c r="P121" s="27">
        <v>1.4579999999999999E-2</v>
      </c>
      <c r="Q121" s="27">
        <v>1.9499999999999999E-3</v>
      </c>
      <c r="R121" s="26">
        <v>8.3189999999999997E-14</v>
      </c>
      <c r="S121" t="s">
        <v>1765</v>
      </c>
    </row>
    <row r="122" spans="1:19" x14ac:dyDescent="0.2">
      <c r="A122" t="s">
        <v>50</v>
      </c>
      <c r="B122" t="s">
        <v>446</v>
      </c>
      <c r="C122" s="8" t="s">
        <v>571</v>
      </c>
      <c r="D122" t="s">
        <v>2000</v>
      </c>
      <c r="E122" t="b">
        <f t="shared" si="1"/>
        <v>0</v>
      </c>
      <c r="F122" t="s">
        <v>2001</v>
      </c>
      <c r="G122" t="s">
        <v>1836</v>
      </c>
      <c r="H122" t="s">
        <v>1763</v>
      </c>
      <c r="I122" t="s">
        <v>1764</v>
      </c>
      <c r="J122" t="s">
        <v>1736</v>
      </c>
      <c r="K122">
        <v>2017</v>
      </c>
      <c r="L122" t="s">
        <v>1727</v>
      </c>
      <c r="M122" t="s">
        <v>1737</v>
      </c>
      <c r="N122" t="s">
        <v>1729</v>
      </c>
      <c r="O122" t="s">
        <v>572</v>
      </c>
      <c r="P122" s="27">
        <v>1.4579999999999999E-2</v>
      </c>
      <c r="Q122" s="27">
        <v>1.9499999999999999E-3</v>
      </c>
      <c r="R122" s="26">
        <v>8.3189999999999997E-14</v>
      </c>
      <c r="S122" t="s">
        <v>1765</v>
      </c>
    </row>
    <row r="123" spans="1:19" x14ac:dyDescent="0.2">
      <c r="A123" t="s">
        <v>50</v>
      </c>
      <c r="B123" t="s">
        <v>610</v>
      </c>
      <c r="C123" s="8" t="s">
        <v>898</v>
      </c>
      <c r="D123" t="s">
        <v>2002</v>
      </c>
      <c r="E123" t="b">
        <f t="shared" si="1"/>
        <v>0</v>
      </c>
      <c r="F123" t="s">
        <v>2003</v>
      </c>
      <c r="G123" t="s">
        <v>1836</v>
      </c>
      <c r="H123" t="s">
        <v>1763</v>
      </c>
      <c r="I123" t="s">
        <v>1764</v>
      </c>
      <c r="J123" t="s">
        <v>1736</v>
      </c>
      <c r="K123">
        <v>2017</v>
      </c>
      <c r="L123" t="s">
        <v>1745</v>
      </c>
      <c r="M123" t="s">
        <v>1728</v>
      </c>
      <c r="N123" t="s">
        <v>1729</v>
      </c>
      <c r="O123" t="s">
        <v>2004</v>
      </c>
      <c r="P123" s="27">
        <v>9.962E-2</v>
      </c>
      <c r="Q123" s="27">
        <v>8.3169999999999997E-3</v>
      </c>
      <c r="R123" s="26">
        <v>9.1819999999999996E-33</v>
      </c>
      <c r="S123" t="s">
        <v>1765</v>
      </c>
    </row>
    <row r="124" spans="1:19" x14ac:dyDescent="0.2">
      <c r="A124" t="s">
        <v>50</v>
      </c>
      <c r="B124" t="s">
        <v>610</v>
      </c>
      <c r="C124" s="8" t="s">
        <v>889</v>
      </c>
      <c r="D124" t="s">
        <v>2005</v>
      </c>
      <c r="E124" t="b">
        <f t="shared" si="1"/>
        <v>0</v>
      </c>
      <c r="F124" t="s">
        <v>2006</v>
      </c>
      <c r="G124" t="s">
        <v>1836</v>
      </c>
      <c r="H124" t="s">
        <v>1763</v>
      </c>
      <c r="I124" t="s">
        <v>1764</v>
      </c>
      <c r="J124" t="s">
        <v>1736</v>
      </c>
      <c r="K124">
        <v>2017</v>
      </c>
      <c r="L124" t="s">
        <v>1745</v>
      </c>
      <c r="M124" t="s">
        <v>1737</v>
      </c>
      <c r="N124" t="s">
        <v>1729</v>
      </c>
      <c r="O124" t="s">
        <v>2007</v>
      </c>
      <c r="P124" s="27">
        <v>-5.8389999999999997E-2</v>
      </c>
      <c r="Q124" s="27">
        <v>5.9899999999999997E-3</v>
      </c>
      <c r="R124" s="26">
        <v>2.5469999999999999E-22</v>
      </c>
      <c r="S124" t="s">
        <v>1765</v>
      </c>
    </row>
    <row r="125" spans="1:19" x14ac:dyDescent="0.2">
      <c r="A125" t="s">
        <v>50</v>
      </c>
      <c r="B125" t="s">
        <v>51</v>
      </c>
      <c r="C125" s="8" t="s">
        <v>317</v>
      </c>
      <c r="D125" t="s">
        <v>2008</v>
      </c>
      <c r="E125" t="b">
        <f t="shared" si="1"/>
        <v>0</v>
      </c>
      <c r="F125" t="s">
        <v>2009</v>
      </c>
      <c r="G125" t="s">
        <v>1836</v>
      </c>
      <c r="H125" t="s">
        <v>1763</v>
      </c>
      <c r="I125" t="s">
        <v>1764</v>
      </c>
      <c r="J125" t="s">
        <v>1736</v>
      </c>
      <c r="K125">
        <v>2017</v>
      </c>
      <c r="L125" t="s">
        <v>1745</v>
      </c>
      <c r="M125" t="s">
        <v>1728</v>
      </c>
      <c r="N125" t="s">
        <v>1729</v>
      </c>
      <c r="O125" t="s">
        <v>2010</v>
      </c>
      <c r="P125" s="27">
        <v>-5.8389999999999997E-2</v>
      </c>
      <c r="Q125" s="27">
        <v>8.3529999999999993E-3</v>
      </c>
      <c r="R125" s="26">
        <v>2.9920000000000002E-12</v>
      </c>
      <c r="S125" t="s">
        <v>1765</v>
      </c>
    </row>
    <row r="126" spans="1:19" x14ac:dyDescent="0.2">
      <c r="A126" t="s">
        <v>50</v>
      </c>
      <c r="B126" t="s">
        <v>446</v>
      </c>
      <c r="C126" s="8" t="s">
        <v>317</v>
      </c>
      <c r="D126" t="s">
        <v>2008</v>
      </c>
      <c r="E126" t="b">
        <f t="shared" si="1"/>
        <v>0</v>
      </c>
      <c r="F126" t="s">
        <v>2009</v>
      </c>
      <c r="G126" t="s">
        <v>1836</v>
      </c>
      <c r="H126" t="s">
        <v>1763</v>
      </c>
      <c r="I126" t="s">
        <v>1764</v>
      </c>
      <c r="J126" t="s">
        <v>1736</v>
      </c>
      <c r="K126">
        <v>2017</v>
      </c>
      <c r="L126" t="s">
        <v>1745</v>
      </c>
      <c r="M126" t="s">
        <v>1728</v>
      </c>
      <c r="N126" t="s">
        <v>1729</v>
      </c>
      <c r="O126" t="s">
        <v>2010</v>
      </c>
      <c r="P126" s="27">
        <v>-5.8389999999999997E-2</v>
      </c>
      <c r="Q126" s="27">
        <v>8.3529999999999993E-3</v>
      </c>
      <c r="R126" s="26">
        <v>2.9920000000000002E-12</v>
      </c>
      <c r="S126" t="s">
        <v>1765</v>
      </c>
    </row>
    <row r="127" spans="1:19" x14ac:dyDescent="0.2">
      <c r="A127" t="s">
        <v>50</v>
      </c>
      <c r="B127" t="s">
        <v>610</v>
      </c>
      <c r="C127" s="8" t="s">
        <v>892</v>
      </c>
      <c r="D127" t="s">
        <v>2011</v>
      </c>
      <c r="E127" t="b">
        <f t="shared" si="1"/>
        <v>0</v>
      </c>
      <c r="F127" t="s">
        <v>2012</v>
      </c>
      <c r="G127" t="s">
        <v>1836</v>
      </c>
      <c r="H127" t="s">
        <v>1763</v>
      </c>
      <c r="I127" t="s">
        <v>1764</v>
      </c>
      <c r="J127" t="s">
        <v>1736</v>
      </c>
      <c r="K127">
        <v>2017</v>
      </c>
      <c r="L127" t="s">
        <v>1745</v>
      </c>
      <c r="M127" t="s">
        <v>1728</v>
      </c>
      <c r="N127" t="s">
        <v>1729</v>
      </c>
      <c r="O127" t="s">
        <v>2013</v>
      </c>
      <c r="P127" s="27">
        <v>7.0480000000000001E-2</v>
      </c>
      <c r="Q127" s="27">
        <v>9.162E-3</v>
      </c>
      <c r="R127" s="26">
        <v>1.6169999999999999E-14</v>
      </c>
      <c r="S127" t="s">
        <v>1765</v>
      </c>
    </row>
    <row r="128" spans="1:19" x14ac:dyDescent="0.2">
      <c r="A128" t="s">
        <v>50</v>
      </c>
      <c r="B128" t="s">
        <v>446</v>
      </c>
      <c r="C128" s="8" t="s">
        <v>564</v>
      </c>
      <c r="D128" t="s">
        <v>2014</v>
      </c>
      <c r="E128" t="b">
        <f t="shared" si="1"/>
        <v>0</v>
      </c>
      <c r="F128" t="s">
        <v>2015</v>
      </c>
      <c r="G128" t="s">
        <v>1836</v>
      </c>
      <c r="H128" t="s">
        <v>1763</v>
      </c>
      <c r="I128" t="s">
        <v>1764</v>
      </c>
      <c r="J128" t="s">
        <v>1736</v>
      </c>
      <c r="K128">
        <v>2017</v>
      </c>
      <c r="L128" t="s">
        <v>1745</v>
      </c>
      <c r="M128" t="s">
        <v>1728</v>
      </c>
      <c r="N128" t="s">
        <v>1729</v>
      </c>
      <c r="O128" t="s">
        <v>566</v>
      </c>
      <c r="P128" s="27">
        <v>-9.4420000000000004E-2</v>
      </c>
      <c r="Q128" s="27">
        <v>1.061E-2</v>
      </c>
      <c r="R128" s="26">
        <v>7.194E-19</v>
      </c>
      <c r="S128" t="s">
        <v>1765</v>
      </c>
    </row>
    <row r="129" spans="1:19" x14ac:dyDescent="0.2">
      <c r="A129" t="s">
        <v>50</v>
      </c>
      <c r="B129" t="s">
        <v>610</v>
      </c>
      <c r="C129" s="8" t="s">
        <v>886</v>
      </c>
      <c r="D129" t="s">
        <v>2016</v>
      </c>
      <c r="E129" t="b">
        <f t="shared" si="1"/>
        <v>0</v>
      </c>
      <c r="F129" t="s">
        <v>2017</v>
      </c>
      <c r="G129" t="s">
        <v>1836</v>
      </c>
      <c r="H129" t="s">
        <v>1763</v>
      </c>
      <c r="I129" t="s">
        <v>1764</v>
      </c>
      <c r="J129" t="s">
        <v>1736</v>
      </c>
      <c r="K129">
        <v>2017</v>
      </c>
      <c r="L129" t="s">
        <v>1745</v>
      </c>
      <c r="M129" t="s">
        <v>1728</v>
      </c>
      <c r="N129" t="s">
        <v>75</v>
      </c>
      <c r="O129" t="s">
        <v>2018</v>
      </c>
      <c r="P129" s="27">
        <v>7.4829999999999994E-2</v>
      </c>
      <c r="Q129" s="27">
        <v>9.4160000000000008E-3</v>
      </c>
      <c r="R129" s="26">
        <v>2.1929999999999999E-15</v>
      </c>
      <c r="S129" t="s">
        <v>1765</v>
      </c>
    </row>
    <row r="130" spans="1:19" x14ac:dyDescent="0.2">
      <c r="A130" t="s">
        <v>50</v>
      </c>
      <c r="B130" t="s">
        <v>446</v>
      </c>
      <c r="C130" s="8" t="s">
        <v>568</v>
      </c>
      <c r="D130" t="s">
        <v>2019</v>
      </c>
      <c r="E130" t="b">
        <f t="shared" si="1"/>
        <v>0</v>
      </c>
      <c r="F130" t="s">
        <v>2020</v>
      </c>
      <c r="G130" t="s">
        <v>1836</v>
      </c>
      <c r="H130" t="s">
        <v>1763</v>
      </c>
      <c r="I130" t="s">
        <v>1764</v>
      </c>
      <c r="J130" t="s">
        <v>1736</v>
      </c>
      <c r="K130">
        <v>2017</v>
      </c>
      <c r="L130" t="s">
        <v>1745</v>
      </c>
      <c r="M130" t="s">
        <v>1728</v>
      </c>
      <c r="N130" t="s">
        <v>1729</v>
      </c>
      <c r="O130" t="s">
        <v>2021</v>
      </c>
      <c r="P130" s="27">
        <v>-4.786E-2</v>
      </c>
      <c r="Q130" s="27">
        <v>7.5820000000000002E-3</v>
      </c>
      <c r="R130" s="26">
        <v>2.9119999999999999E-10</v>
      </c>
      <c r="S130" t="s">
        <v>1765</v>
      </c>
    </row>
    <row r="131" spans="1:19" x14ac:dyDescent="0.2">
      <c r="A131" t="s">
        <v>1039</v>
      </c>
      <c r="B131" t="s">
        <v>51</v>
      </c>
      <c r="C131" s="8" t="s">
        <v>1074</v>
      </c>
      <c r="D131" t="s">
        <v>2022</v>
      </c>
      <c r="E131" t="b">
        <f t="shared" si="1"/>
        <v>0</v>
      </c>
      <c r="F131" t="s">
        <v>2023</v>
      </c>
      <c r="G131" t="s">
        <v>1836</v>
      </c>
      <c r="H131" t="s">
        <v>1763</v>
      </c>
      <c r="I131" t="s">
        <v>1764</v>
      </c>
      <c r="J131" t="s">
        <v>1736</v>
      </c>
      <c r="K131">
        <v>2017</v>
      </c>
      <c r="L131" t="s">
        <v>1745</v>
      </c>
      <c r="M131" t="s">
        <v>1728</v>
      </c>
      <c r="N131" s="1" t="s">
        <v>1729</v>
      </c>
      <c r="O131" t="s">
        <v>2024</v>
      </c>
      <c r="P131" s="27">
        <v>6.7019999999999996E-2</v>
      </c>
      <c r="Q131" s="27">
        <v>8.9730000000000001E-3</v>
      </c>
      <c r="R131" s="26">
        <v>8.9800000000000006E-14</v>
      </c>
      <c r="S131" t="s">
        <v>1765</v>
      </c>
    </row>
    <row r="132" spans="1:19" x14ac:dyDescent="0.2">
      <c r="A132" t="s">
        <v>1039</v>
      </c>
      <c r="B132" t="s">
        <v>446</v>
      </c>
      <c r="C132" s="8" t="s">
        <v>1074</v>
      </c>
      <c r="D132" t="s">
        <v>2022</v>
      </c>
      <c r="E132" t="b">
        <f t="shared" si="1"/>
        <v>0</v>
      </c>
      <c r="F132" t="s">
        <v>2023</v>
      </c>
      <c r="G132" t="s">
        <v>1836</v>
      </c>
      <c r="H132" t="s">
        <v>1763</v>
      </c>
      <c r="I132" t="s">
        <v>1764</v>
      </c>
      <c r="J132" t="s">
        <v>1736</v>
      </c>
      <c r="K132">
        <v>2017</v>
      </c>
      <c r="L132" t="s">
        <v>1745</v>
      </c>
      <c r="M132" t="s">
        <v>1728</v>
      </c>
      <c r="N132" s="1" t="s">
        <v>1729</v>
      </c>
      <c r="O132" t="s">
        <v>2024</v>
      </c>
      <c r="P132" s="27">
        <v>6.7019999999999996E-2</v>
      </c>
      <c r="Q132" s="27">
        <v>8.9730000000000001E-3</v>
      </c>
      <c r="R132" s="26">
        <v>8.9800000000000006E-14</v>
      </c>
      <c r="S132" t="s">
        <v>1765</v>
      </c>
    </row>
    <row r="133" spans="1:19" x14ac:dyDescent="0.2">
      <c r="A133" t="s">
        <v>50</v>
      </c>
      <c r="B133" t="s">
        <v>51</v>
      </c>
      <c r="C133" s="8" t="s">
        <v>333</v>
      </c>
      <c r="D133" t="s">
        <v>2025</v>
      </c>
      <c r="E133" t="b">
        <f t="shared" ref="E133:E196" si="2">C133=D133</f>
        <v>0</v>
      </c>
      <c r="F133" t="s">
        <v>2026</v>
      </c>
      <c r="G133" t="s">
        <v>1836</v>
      </c>
      <c r="H133" t="s">
        <v>1763</v>
      </c>
      <c r="I133" t="s">
        <v>1764</v>
      </c>
      <c r="J133" t="s">
        <v>1736</v>
      </c>
      <c r="K133">
        <v>2017</v>
      </c>
      <c r="L133" t="s">
        <v>1727</v>
      </c>
      <c r="M133" t="s">
        <v>1737</v>
      </c>
      <c r="N133" t="s">
        <v>1729</v>
      </c>
      <c r="O133" t="s">
        <v>1786</v>
      </c>
      <c r="P133" s="27">
        <v>4.1390000000000003E-2</v>
      </c>
      <c r="Q133" s="27">
        <v>5.0000000000000001E-3</v>
      </c>
      <c r="R133" s="26">
        <v>1.452E-16</v>
      </c>
      <c r="S133" t="s">
        <v>1765</v>
      </c>
    </row>
    <row r="134" spans="1:19" x14ac:dyDescent="0.2">
      <c r="A134" t="s">
        <v>50</v>
      </c>
      <c r="B134" t="s">
        <v>610</v>
      </c>
      <c r="C134" s="8" t="s">
        <v>333</v>
      </c>
      <c r="D134" t="s">
        <v>2025</v>
      </c>
      <c r="E134" t="b">
        <f t="shared" si="2"/>
        <v>0</v>
      </c>
      <c r="F134" t="s">
        <v>2026</v>
      </c>
      <c r="G134" t="s">
        <v>1836</v>
      </c>
      <c r="H134" t="s">
        <v>1763</v>
      </c>
      <c r="I134" t="s">
        <v>1764</v>
      </c>
      <c r="J134" t="s">
        <v>1736</v>
      </c>
      <c r="K134">
        <v>2017</v>
      </c>
      <c r="L134" t="s">
        <v>1727</v>
      </c>
      <c r="M134" t="s">
        <v>1737</v>
      </c>
      <c r="N134" t="s">
        <v>1729</v>
      </c>
      <c r="O134" t="s">
        <v>1786</v>
      </c>
      <c r="P134" s="27">
        <v>4.1390000000000003E-2</v>
      </c>
      <c r="Q134" s="27">
        <v>5.0000000000000001E-3</v>
      </c>
      <c r="R134" s="26">
        <v>1.452E-16</v>
      </c>
      <c r="S134" t="s">
        <v>1765</v>
      </c>
    </row>
    <row r="135" spans="1:19" x14ac:dyDescent="0.2">
      <c r="A135" t="s">
        <v>50</v>
      </c>
      <c r="B135" t="s">
        <v>51</v>
      </c>
      <c r="C135" s="8" t="s">
        <v>337</v>
      </c>
      <c r="D135" t="s">
        <v>2027</v>
      </c>
      <c r="E135" t="b">
        <f t="shared" si="2"/>
        <v>0</v>
      </c>
      <c r="F135" t="s">
        <v>2028</v>
      </c>
      <c r="G135" t="s">
        <v>1836</v>
      </c>
      <c r="H135" t="s">
        <v>1763</v>
      </c>
      <c r="I135" t="s">
        <v>1764</v>
      </c>
      <c r="J135" t="s">
        <v>1736</v>
      </c>
      <c r="K135">
        <v>2017</v>
      </c>
      <c r="L135" t="s">
        <v>1745</v>
      </c>
      <c r="M135" t="s">
        <v>1728</v>
      </c>
      <c r="N135" t="s">
        <v>1729</v>
      </c>
      <c r="O135" t="s">
        <v>338</v>
      </c>
      <c r="P135" s="27">
        <v>7.1609999999999993E-2</v>
      </c>
      <c r="Q135" s="27">
        <v>9.2379999999999997E-3</v>
      </c>
      <c r="R135" s="26">
        <v>1.0229999999999999E-14</v>
      </c>
      <c r="S135" t="s">
        <v>1765</v>
      </c>
    </row>
    <row r="136" spans="1:19" x14ac:dyDescent="0.2">
      <c r="A136" t="s">
        <v>50</v>
      </c>
      <c r="B136" t="s">
        <v>610</v>
      </c>
      <c r="C136" s="8" t="s">
        <v>914</v>
      </c>
      <c r="D136" t="s">
        <v>2029</v>
      </c>
      <c r="E136" t="b">
        <f t="shared" si="2"/>
        <v>0</v>
      </c>
      <c r="F136" t="s">
        <v>2030</v>
      </c>
      <c r="G136" t="s">
        <v>1836</v>
      </c>
      <c r="H136" t="s">
        <v>1763</v>
      </c>
      <c r="I136" t="s">
        <v>1764</v>
      </c>
      <c r="J136" t="s">
        <v>1736</v>
      </c>
      <c r="K136">
        <v>2017</v>
      </c>
      <c r="L136" t="s">
        <v>1745</v>
      </c>
      <c r="M136" t="s">
        <v>1737</v>
      </c>
      <c r="N136" t="s">
        <v>75</v>
      </c>
      <c r="O136" t="s">
        <v>2031</v>
      </c>
      <c r="P136" s="27">
        <v>-5.883E-2</v>
      </c>
      <c r="Q136" s="27">
        <v>8.3479999999999995E-3</v>
      </c>
      <c r="R136" s="26">
        <v>1.9949999999999999E-12</v>
      </c>
      <c r="S136" t="s">
        <v>1765</v>
      </c>
    </row>
    <row r="137" spans="1:19" x14ac:dyDescent="0.2">
      <c r="A137" t="s">
        <v>50</v>
      </c>
      <c r="B137" t="s">
        <v>51</v>
      </c>
      <c r="C137" s="8" t="s">
        <v>327</v>
      </c>
      <c r="D137" t="s">
        <v>2032</v>
      </c>
      <c r="E137" t="b">
        <f t="shared" si="2"/>
        <v>0</v>
      </c>
      <c r="F137" t="s">
        <v>2033</v>
      </c>
      <c r="G137" t="s">
        <v>1836</v>
      </c>
      <c r="H137" t="s">
        <v>1763</v>
      </c>
      <c r="I137" t="s">
        <v>1764</v>
      </c>
      <c r="J137" t="s">
        <v>1736</v>
      </c>
      <c r="K137">
        <v>2017</v>
      </c>
      <c r="L137" t="s">
        <v>1745</v>
      </c>
      <c r="M137" t="s">
        <v>1728</v>
      </c>
      <c r="N137" t="s">
        <v>1729</v>
      </c>
      <c r="O137" t="s">
        <v>328</v>
      </c>
      <c r="P137" s="27">
        <v>8.2680000000000003E-2</v>
      </c>
      <c r="Q137" s="27">
        <v>9.9799999999999993E-3</v>
      </c>
      <c r="R137" s="26">
        <v>1.3839999999999999E-16</v>
      </c>
      <c r="S137" t="s">
        <v>1765</v>
      </c>
    </row>
    <row r="138" spans="1:19" x14ac:dyDescent="0.2">
      <c r="A138" t="s">
        <v>50</v>
      </c>
      <c r="B138" t="s">
        <v>446</v>
      </c>
      <c r="C138" s="8" t="s">
        <v>327</v>
      </c>
      <c r="D138" t="s">
        <v>2032</v>
      </c>
      <c r="E138" t="b">
        <f t="shared" si="2"/>
        <v>0</v>
      </c>
      <c r="F138" t="s">
        <v>2033</v>
      </c>
      <c r="G138" t="s">
        <v>1836</v>
      </c>
      <c r="H138" t="s">
        <v>1763</v>
      </c>
      <c r="I138" t="s">
        <v>1764</v>
      </c>
      <c r="J138" t="s">
        <v>1736</v>
      </c>
      <c r="K138">
        <v>2017</v>
      </c>
      <c r="L138" t="s">
        <v>1745</v>
      </c>
      <c r="M138" t="s">
        <v>1728</v>
      </c>
      <c r="N138" t="s">
        <v>1729</v>
      </c>
      <c r="O138" t="s">
        <v>328</v>
      </c>
      <c r="P138" s="27">
        <v>8.2680000000000003E-2</v>
      </c>
      <c r="Q138" s="27">
        <v>9.9799999999999993E-3</v>
      </c>
      <c r="R138" s="26">
        <v>1.3839999999999999E-16</v>
      </c>
      <c r="S138" t="s">
        <v>1765</v>
      </c>
    </row>
    <row r="139" spans="1:19" x14ac:dyDescent="0.2">
      <c r="A139" t="s">
        <v>50</v>
      </c>
      <c r="B139" t="s">
        <v>446</v>
      </c>
      <c r="C139" s="8" t="s">
        <v>574</v>
      </c>
      <c r="D139" t="s">
        <v>2034</v>
      </c>
      <c r="E139" t="b">
        <f t="shared" si="2"/>
        <v>0</v>
      </c>
      <c r="F139" t="s">
        <v>2035</v>
      </c>
      <c r="G139" t="s">
        <v>1836</v>
      </c>
      <c r="H139" t="s">
        <v>1763</v>
      </c>
      <c r="I139" t="s">
        <v>1764</v>
      </c>
      <c r="J139" t="s">
        <v>1736</v>
      </c>
      <c r="K139">
        <v>2017</v>
      </c>
      <c r="L139" t="s">
        <v>1745</v>
      </c>
      <c r="M139" t="s">
        <v>1728</v>
      </c>
      <c r="N139" t="s">
        <v>1729</v>
      </c>
      <c r="O139" t="s">
        <v>2036</v>
      </c>
      <c r="P139" s="27">
        <v>5.2470000000000003E-2</v>
      </c>
      <c r="Q139" s="27">
        <v>8.2120000000000005E-3</v>
      </c>
      <c r="R139" s="26">
        <v>1.768E-10</v>
      </c>
      <c r="S139" t="s">
        <v>1765</v>
      </c>
    </row>
    <row r="140" spans="1:19" x14ac:dyDescent="0.2">
      <c r="A140" t="s">
        <v>50</v>
      </c>
      <c r="B140" t="s">
        <v>610</v>
      </c>
      <c r="C140" s="8" t="s">
        <v>901</v>
      </c>
      <c r="D140" t="s">
        <v>2037</v>
      </c>
      <c r="E140" t="b">
        <f t="shared" si="2"/>
        <v>0</v>
      </c>
      <c r="F140" t="s">
        <v>2038</v>
      </c>
      <c r="G140" t="s">
        <v>1836</v>
      </c>
      <c r="H140" t="s">
        <v>1763</v>
      </c>
      <c r="I140" t="s">
        <v>1764</v>
      </c>
      <c r="J140" t="s">
        <v>1736</v>
      </c>
      <c r="K140">
        <v>2017</v>
      </c>
      <c r="L140" t="s">
        <v>1727</v>
      </c>
      <c r="M140" t="s">
        <v>1737</v>
      </c>
      <c r="N140" t="s">
        <v>1729</v>
      </c>
      <c r="O140" t="s">
        <v>902</v>
      </c>
      <c r="P140" s="27">
        <v>-7.5700000000000003E-2</v>
      </c>
      <c r="Q140" s="27">
        <v>6.6829999999999997E-3</v>
      </c>
      <c r="R140" s="26">
        <v>1.646E-29</v>
      </c>
      <c r="S140" t="s">
        <v>1765</v>
      </c>
    </row>
    <row r="141" spans="1:19" x14ac:dyDescent="0.2">
      <c r="A141" t="s">
        <v>50</v>
      </c>
      <c r="B141" t="s">
        <v>446</v>
      </c>
      <c r="C141" s="8" t="s">
        <v>577</v>
      </c>
      <c r="D141" t="s">
        <v>2037</v>
      </c>
      <c r="E141" t="b">
        <f t="shared" si="2"/>
        <v>0</v>
      </c>
      <c r="F141" t="s">
        <v>2038</v>
      </c>
      <c r="G141" t="s">
        <v>1836</v>
      </c>
      <c r="H141" t="s">
        <v>1763</v>
      </c>
      <c r="I141" t="s">
        <v>1764</v>
      </c>
      <c r="J141" t="s">
        <v>1736</v>
      </c>
      <c r="K141">
        <v>2017</v>
      </c>
      <c r="L141" t="s">
        <v>1727</v>
      </c>
      <c r="M141" t="s">
        <v>1737</v>
      </c>
      <c r="N141" t="s">
        <v>1729</v>
      </c>
      <c r="O141" t="s">
        <v>902</v>
      </c>
      <c r="P141" s="27">
        <v>-7.5700000000000003E-2</v>
      </c>
      <c r="Q141" s="27">
        <v>6.6829999999999997E-3</v>
      </c>
      <c r="R141" s="26">
        <v>1.646E-29</v>
      </c>
      <c r="S141" t="s">
        <v>1765</v>
      </c>
    </row>
    <row r="142" spans="1:19" x14ac:dyDescent="0.2">
      <c r="A142" t="s">
        <v>50</v>
      </c>
      <c r="B142" t="s">
        <v>610</v>
      </c>
      <c r="C142" s="8" t="s">
        <v>330</v>
      </c>
      <c r="D142" t="s">
        <v>2039</v>
      </c>
      <c r="E142" t="b">
        <f t="shared" si="2"/>
        <v>0</v>
      </c>
      <c r="F142" t="s">
        <v>2040</v>
      </c>
      <c r="G142" t="s">
        <v>1836</v>
      </c>
      <c r="H142" t="s">
        <v>1763</v>
      </c>
      <c r="I142" t="s">
        <v>1764</v>
      </c>
      <c r="J142" t="s">
        <v>1736</v>
      </c>
      <c r="K142">
        <v>2017</v>
      </c>
      <c r="L142" t="s">
        <v>1727</v>
      </c>
      <c r="M142" t="s">
        <v>1737</v>
      </c>
      <c r="N142" t="s">
        <v>75</v>
      </c>
      <c r="O142" t="s">
        <v>2041</v>
      </c>
      <c r="P142" s="27">
        <v>9.0300000000000005E-2</v>
      </c>
      <c r="Q142" s="27">
        <v>1.0370000000000001E-2</v>
      </c>
      <c r="R142" s="26">
        <v>3.8190000000000002E-18</v>
      </c>
      <c r="S142" t="s">
        <v>1765</v>
      </c>
    </row>
    <row r="143" spans="1:19" x14ac:dyDescent="0.2">
      <c r="A143" t="s">
        <v>50</v>
      </c>
      <c r="B143" t="s">
        <v>51</v>
      </c>
      <c r="C143" s="8" t="s">
        <v>330</v>
      </c>
      <c r="D143" t="s">
        <v>2039</v>
      </c>
      <c r="E143" t="b">
        <f t="shared" si="2"/>
        <v>0</v>
      </c>
      <c r="F143" t="s">
        <v>2040</v>
      </c>
      <c r="G143" t="s">
        <v>1836</v>
      </c>
      <c r="H143" t="s">
        <v>1763</v>
      </c>
      <c r="I143" t="s">
        <v>1764</v>
      </c>
      <c r="J143" t="s">
        <v>1736</v>
      </c>
      <c r="K143">
        <v>2017</v>
      </c>
      <c r="L143" t="s">
        <v>1727</v>
      </c>
      <c r="M143" t="s">
        <v>1737</v>
      </c>
      <c r="N143" t="s">
        <v>75</v>
      </c>
      <c r="O143" t="s">
        <v>2041</v>
      </c>
      <c r="P143" s="27">
        <v>9.0300000000000005E-2</v>
      </c>
      <c r="Q143" s="27">
        <v>1.0370000000000001E-2</v>
      </c>
      <c r="R143" s="26">
        <v>3.8190000000000002E-18</v>
      </c>
      <c r="S143" t="s">
        <v>1765</v>
      </c>
    </row>
    <row r="144" spans="1:19" x14ac:dyDescent="0.2">
      <c r="A144" t="s">
        <v>50</v>
      </c>
      <c r="B144" t="s">
        <v>610</v>
      </c>
      <c r="C144" s="8" t="s">
        <v>904</v>
      </c>
      <c r="D144" t="s">
        <v>2042</v>
      </c>
      <c r="E144" t="b">
        <f t="shared" si="2"/>
        <v>0</v>
      </c>
      <c r="F144" t="s">
        <v>2043</v>
      </c>
      <c r="G144" t="s">
        <v>1836</v>
      </c>
      <c r="H144" t="s">
        <v>1763</v>
      </c>
      <c r="I144" t="s">
        <v>1764</v>
      </c>
      <c r="J144" t="s">
        <v>1736</v>
      </c>
      <c r="K144">
        <v>2017</v>
      </c>
      <c r="L144" t="s">
        <v>1727</v>
      </c>
      <c r="M144" t="s">
        <v>1737</v>
      </c>
      <c r="N144" t="s">
        <v>288</v>
      </c>
      <c r="O144" t="s">
        <v>2044</v>
      </c>
      <c r="P144" s="27">
        <v>4.9160000000000002E-2</v>
      </c>
      <c r="Q144" s="27">
        <v>7.7089999999999997E-3</v>
      </c>
      <c r="R144" s="26">
        <v>1.919E-10</v>
      </c>
      <c r="S144" t="s">
        <v>1765</v>
      </c>
    </row>
    <row r="145" spans="1:19" x14ac:dyDescent="0.2">
      <c r="A145" t="s">
        <v>1140</v>
      </c>
      <c r="B145" t="s">
        <v>446</v>
      </c>
      <c r="C145" s="8" t="s">
        <v>1187</v>
      </c>
      <c r="D145" t="s">
        <v>2045</v>
      </c>
      <c r="E145" t="b">
        <f t="shared" si="2"/>
        <v>0</v>
      </c>
      <c r="F145" t="s">
        <v>2046</v>
      </c>
      <c r="G145" t="s">
        <v>1836</v>
      </c>
      <c r="H145" t="s">
        <v>1763</v>
      </c>
      <c r="I145" t="s">
        <v>1764</v>
      </c>
      <c r="J145" t="s">
        <v>1736</v>
      </c>
      <c r="K145">
        <v>2017</v>
      </c>
      <c r="L145" t="s">
        <v>1727</v>
      </c>
      <c r="M145" t="s">
        <v>1737</v>
      </c>
      <c r="N145" t="s">
        <v>75</v>
      </c>
      <c r="O145" t="s">
        <v>2047</v>
      </c>
      <c r="P145" s="27">
        <v>3.6150000000000002E-2</v>
      </c>
      <c r="Q145" s="27">
        <v>4.7860000000000003E-3</v>
      </c>
      <c r="R145" s="26">
        <v>4.7329999999999999E-14</v>
      </c>
      <c r="S145" t="s">
        <v>1765</v>
      </c>
    </row>
    <row r="146" spans="1:19" x14ac:dyDescent="0.2">
      <c r="A146" t="s">
        <v>50</v>
      </c>
      <c r="B146" t="s">
        <v>610</v>
      </c>
      <c r="C146" s="8" t="s">
        <v>908</v>
      </c>
      <c r="D146" t="s">
        <v>2048</v>
      </c>
      <c r="E146" t="b">
        <f t="shared" si="2"/>
        <v>0</v>
      </c>
      <c r="F146" t="s">
        <v>2049</v>
      </c>
      <c r="G146" t="s">
        <v>1836</v>
      </c>
      <c r="H146" t="s">
        <v>1763</v>
      </c>
      <c r="I146" t="s">
        <v>1764</v>
      </c>
      <c r="J146" t="s">
        <v>1736</v>
      </c>
      <c r="K146">
        <v>2017</v>
      </c>
      <c r="L146" t="s">
        <v>1727</v>
      </c>
      <c r="M146" t="s">
        <v>1728</v>
      </c>
      <c r="N146" t="s">
        <v>75</v>
      </c>
      <c r="O146" t="s">
        <v>2050</v>
      </c>
      <c r="P146" s="27">
        <v>2.861E-2</v>
      </c>
      <c r="Q146" s="27">
        <v>4.1939999999999998E-3</v>
      </c>
      <c r="R146" s="26">
        <v>9.6530000000000002E-12</v>
      </c>
      <c r="S146" t="s">
        <v>1765</v>
      </c>
    </row>
    <row r="147" spans="1:19" x14ac:dyDescent="0.2">
      <c r="A147" t="s">
        <v>50</v>
      </c>
      <c r="B147" t="s">
        <v>610</v>
      </c>
      <c r="C147" s="8" t="s">
        <v>911</v>
      </c>
      <c r="D147" t="s">
        <v>2051</v>
      </c>
      <c r="E147" t="b">
        <f t="shared" si="2"/>
        <v>0</v>
      </c>
      <c r="F147" t="s">
        <v>2052</v>
      </c>
      <c r="G147" t="s">
        <v>1836</v>
      </c>
      <c r="H147" t="s">
        <v>1763</v>
      </c>
      <c r="I147" t="s">
        <v>1764</v>
      </c>
      <c r="J147" t="s">
        <v>1736</v>
      </c>
      <c r="K147">
        <v>2017</v>
      </c>
      <c r="L147" t="s">
        <v>1745</v>
      </c>
      <c r="M147" t="s">
        <v>1737</v>
      </c>
      <c r="N147" t="s">
        <v>75</v>
      </c>
      <c r="O147" t="s">
        <v>2053</v>
      </c>
      <c r="P147" s="27">
        <v>-1.9720000000000001E-2</v>
      </c>
      <c r="Q147" s="27">
        <v>2.8630000000000001E-3</v>
      </c>
      <c r="R147" s="26">
        <v>6.1190000000000001E-12</v>
      </c>
      <c r="S147" t="s">
        <v>1765</v>
      </c>
    </row>
    <row r="148" spans="1:19" x14ac:dyDescent="0.2">
      <c r="A148" t="s">
        <v>50</v>
      </c>
      <c r="B148" t="s">
        <v>51</v>
      </c>
      <c r="C148" s="8" t="s">
        <v>340</v>
      </c>
      <c r="D148" t="s">
        <v>2054</v>
      </c>
      <c r="E148" t="b">
        <f t="shared" si="2"/>
        <v>0</v>
      </c>
      <c r="F148" t="s">
        <v>2055</v>
      </c>
      <c r="G148" t="s">
        <v>1836</v>
      </c>
      <c r="H148" t="s">
        <v>1763</v>
      </c>
      <c r="I148" t="s">
        <v>1764</v>
      </c>
      <c r="J148" t="s">
        <v>1736</v>
      </c>
      <c r="K148">
        <v>2017</v>
      </c>
      <c r="L148" t="s">
        <v>1727</v>
      </c>
      <c r="M148" t="s">
        <v>1737</v>
      </c>
      <c r="N148" t="s">
        <v>280</v>
      </c>
      <c r="O148" t="s">
        <v>2056</v>
      </c>
      <c r="P148" s="27">
        <v>-3.637E-2</v>
      </c>
      <c r="Q148" s="27">
        <v>5.0559999999999997E-3</v>
      </c>
      <c r="R148" s="26">
        <v>6.916E-13</v>
      </c>
      <c r="S148" t="s">
        <v>1765</v>
      </c>
    </row>
    <row r="149" spans="1:19" x14ac:dyDescent="0.2">
      <c r="A149" t="s">
        <v>50</v>
      </c>
      <c r="B149" t="s">
        <v>446</v>
      </c>
      <c r="C149" s="8" t="s">
        <v>583</v>
      </c>
      <c r="D149" t="s">
        <v>2057</v>
      </c>
      <c r="E149" t="b">
        <f t="shared" si="2"/>
        <v>0</v>
      </c>
      <c r="F149" t="s">
        <v>2058</v>
      </c>
      <c r="G149" t="s">
        <v>1836</v>
      </c>
      <c r="H149" t="s">
        <v>1763</v>
      </c>
      <c r="I149" t="s">
        <v>1764</v>
      </c>
      <c r="J149" t="s">
        <v>1736</v>
      </c>
      <c r="K149">
        <v>2017</v>
      </c>
      <c r="L149" t="s">
        <v>1727</v>
      </c>
      <c r="M149" t="s">
        <v>1728</v>
      </c>
      <c r="N149" t="s">
        <v>1729</v>
      </c>
      <c r="O149" t="s">
        <v>2059</v>
      </c>
      <c r="P149" s="27">
        <v>0.1048</v>
      </c>
      <c r="Q149" s="27">
        <v>1.1429999999999999E-2</v>
      </c>
      <c r="R149" s="26">
        <v>6.1639999999999995E-20</v>
      </c>
      <c r="S149" t="s">
        <v>1765</v>
      </c>
    </row>
    <row r="150" spans="1:19" x14ac:dyDescent="0.2">
      <c r="A150" t="s">
        <v>50</v>
      </c>
      <c r="B150" t="s">
        <v>610</v>
      </c>
      <c r="C150" s="8" t="s">
        <v>917</v>
      </c>
      <c r="D150" t="s">
        <v>2060</v>
      </c>
      <c r="E150" t="b">
        <f t="shared" si="2"/>
        <v>0</v>
      </c>
      <c r="F150" t="s">
        <v>2061</v>
      </c>
      <c r="G150" t="s">
        <v>1836</v>
      </c>
      <c r="H150" t="s">
        <v>1763</v>
      </c>
      <c r="I150" t="s">
        <v>1764</v>
      </c>
      <c r="J150" t="s">
        <v>1736</v>
      </c>
      <c r="K150">
        <v>2017</v>
      </c>
      <c r="L150" t="s">
        <v>1745</v>
      </c>
      <c r="M150" t="s">
        <v>1728</v>
      </c>
      <c r="N150" t="s">
        <v>1729</v>
      </c>
      <c r="O150" t="s">
        <v>918</v>
      </c>
      <c r="P150" s="27">
        <v>4.3920000000000001E-2</v>
      </c>
      <c r="Q150" s="27">
        <v>7.3889999999999997E-3</v>
      </c>
      <c r="R150" s="26">
        <v>2.9079999999999999E-9</v>
      </c>
      <c r="S150" t="s">
        <v>1765</v>
      </c>
    </row>
    <row r="151" spans="1:19" x14ac:dyDescent="0.2">
      <c r="A151" t="s">
        <v>1140</v>
      </c>
      <c r="B151" t="s">
        <v>51</v>
      </c>
      <c r="C151" s="8" t="s">
        <v>1172</v>
      </c>
      <c r="D151" t="s">
        <v>2062</v>
      </c>
      <c r="E151" t="b">
        <f t="shared" si="2"/>
        <v>0</v>
      </c>
      <c r="F151" t="s">
        <v>2063</v>
      </c>
      <c r="G151" t="s">
        <v>1836</v>
      </c>
      <c r="H151" t="s">
        <v>1763</v>
      </c>
      <c r="I151" t="s">
        <v>1764</v>
      </c>
      <c r="J151" t="s">
        <v>1736</v>
      </c>
      <c r="K151">
        <v>2017</v>
      </c>
      <c r="L151" t="s">
        <v>1745</v>
      </c>
      <c r="M151" t="s">
        <v>1728</v>
      </c>
      <c r="N151" t="s">
        <v>280</v>
      </c>
      <c r="O151" t="s">
        <v>1173</v>
      </c>
      <c r="P151" s="27">
        <v>-8.7349999999999997E-2</v>
      </c>
      <c r="Q151" s="27">
        <v>1.018E-2</v>
      </c>
      <c r="R151" s="26">
        <v>1.1549999999999999E-17</v>
      </c>
      <c r="S151" t="s">
        <v>1765</v>
      </c>
    </row>
    <row r="152" spans="1:19" x14ac:dyDescent="0.2">
      <c r="A152" t="s">
        <v>50</v>
      </c>
      <c r="B152" t="s">
        <v>610</v>
      </c>
      <c r="C152" s="8" t="s">
        <v>920</v>
      </c>
      <c r="D152" t="s">
        <v>2064</v>
      </c>
      <c r="E152" t="b">
        <f t="shared" si="2"/>
        <v>0</v>
      </c>
      <c r="F152" t="s">
        <v>2065</v>
      </c>
      <c r="G152" t="s">
        <v>1836</v>
      </c>
      <c r="H152" t="s">
        <v>1763</v>
      </c>
      <c r="I152" t="s">
        <v>1764</v>
      </c>
      <c r="J152" t="s">
        <v>1736</v>
      </c>
      <c r="K152">
        <v>2017</v>
      </c>
      <c r="L152" t="s">
        <v>1745</v>
      </c>
      <c r="M152" t="s">
        <v>1728</v>
      </c>
      <c r="N152" t="s">
        <v>1729</v>
      </c>
      <c r="O152" t="s">
        <v>2066</v>
      </c>
      <c r="P152" s="27">
        <v>-7.8960000000000002E-2</v>
      </c>
      <c r="Q152" s="27">
        <v>9.7120000000000001E-3</v>
      </c>
      <c r="R152" s="26">
        <v>4.9710000000000003E-16</v>
      </c>
      <c r="S152" t="s">
        <v>1765</v>
      </c>
    </row>
    <row r="153" spans="1:19" x14ac:dyDescent="0.2">
      <c r="A153" t="s">
        <v>50</v>
      </c>
      <c r="B153" t="s">
        <v>610</v>
      </c>
      <c r="C153" s="8" t="s">
        <v>923</v>
      </c>
      <c r="D153" t="s">
        <v>2067</v>
      </c>
      <c r="E153" t="b">
        <f t="shared" si="2"/>
        <v>0</v>
      </c>
      <c r="F153" t="s">
        <v>2068</v>
      </c>
      <c r="G153" t="s">
        <v>1836</v>
      </c>
      <c r="H153" t="s">
        <v>1763</v>
      </c>
      <c r="I153" t="s">
        <v>1764</v>
      </c>
      <c r="J153" t="s">
        <v>1736</v>
      </c>
      <c r="K153">
        <v>2017</v>
      </c>
      <c r="L153" t="s">
        <v>1727</v>
      </c>
      <c r="M153" t="s">
        <v>1728</v>
      </c>
      <c r="N153" t="s">
        <v>75</v>
      </c>
      <c r="O153" t="s">
        <v>2069</v>
      </c>
      <c r="P153" s="27">
        <v>7.6259999999999994E-2</v>
      </c>
      <c r="Q153" s="27">
        <v>9.5110000000000004E-3</v>
      </c>
      <c r="R153" s="26">
        <v>1.235E-15</v>
      </c>
      <c r="S153" t="s">
        <v>1765</v>
      </c>
    </row>
    <row r="154" spans="1:19" x14ac:dyDescent="0.2">
      <c r="A154" t="s">
        <v>1039</v>
      </c>
      <c r="B154" t="s">
        <v>51</v>
      </c>
      <c r="C154" s="8" t="s">
        <v>1077</v>
      </c>
      <c r="D154" t="s">
        <v>2070</v>
      </c>
      <c r="E154" t="b">
        <f t="shared" si="2"/>
        <v>0</v>
      </c>
      <c r="F154" t="s">
        <v>2071</v>
      </c>
      <c r="G154" t="s">
        <v>1836</v>
      </c>
      <c r="H154" t="s">
        <v>1763</v>
      </c>
      <c r="I154" t="s">
        <v>1764</v>
      </c>
      <c r="J154" t="s">
        <v>1736</v>
      </c>
      <c r="K154">
        <v>2017</v>
      </c>
      <c r="L154" t="s">
        <v>1737</v>
      </c>
      <c r="M154" t="s">
        <v>1728</v>
      </c>
      <c r="N154" s="1" t="s">
        <v>280</v>
      </c>
      <c r="O154" t="s">
        <v>2072</v>
      </c>
      <c r="P154" s="27">
        <v>-5.6640000000000003E-2</v>
      </c>
      <c r="Q154" s="27">
        <v>8.9759999999999996E-3</v>
      </c>
      <c r="R154" s="26">
        <v>2.9500000000000002E-10</v>
      </c>
      <c r="S154" t="s">
        <v>1765</v>
      </c>
    </row>
    <row r="155" spans="1:19" x14ac:dyDescent="0.2">
      <c r="A155" t="s">
        <v>1039</v>
      </c>
      <c r="B155" t="s">
        <v>446</v>
      </c>
      <c r="C155" s="8" t="s">
        <v>1098</v>
      </c>
      <c r="D155" t="s">
        <v>2073</v>
      </c>
      <c r="E155" t="b">
        <f t="shared" si="2"/>
        <v>0</v>
      </c>
      <c r="F155" t="s">
        <v>2074</v>
      </c>
      <c r="G155" t="s">
        <v>1836</v>
      </c>
      <c r="H155" t="s">
        <v>1763</v>
      </c>
      <c r="I155" t="s">
        <v>1764</v>
      </c>
      <c r="J155" t="s">
        <v>1736</v>
      </c>
      <c r="K155">
        <v>2017</v>
      </c>
      <c r="L155" t="s">
        <v>1745</v>
      </c>
      <c r="M155" t="s">
        <v>1728</v>
      </c>
      <c r="N155" s="1" t="s">
        <v>75</v>
      </c>
      <c r="O155" t="s">
        <v>1099</v>
      </c>
      <c r="P155" s="27">
        <v>-4.9970000000000001E-2</v>
      </c>
      <c r="Q155" s="27">
        <v>5.6559999999999996E-3</v>
      </c>
      <c r="R155" s="26">
        <v>1.23E-18</v>
      </c>
      <c r="S155" t="s">
        <v>1765</v>
      </c>
    </row>
    <row r="156" spans="1:19" x14ac:dyDescent="0.2">
      <c r="A156" t="s">
        <v>50</v>
      </c>
      <c r="B156" t="s">
        <v>51</v>
      </c>
      <c r="C156" s="8" t="s">
        <v>343</v>
      </c>
      <c r="D156" t="s">
        <v>2075</v>
      </c>
      <c r="E156" t="b">
        <f t="shared" si="2"/>
        <v>0</v>
      </c>
      <c r="F156" t="s">
        <v>2076</v>
      </c>
      <c r="G156" t="s">
        <v>1836</v>
      </c>
      <c r="H156" t="s">
        <v>1763</v>
      </c>
      <c r="I156" t="s">
        <v>1764</v>
      </c>
      <c r="J156" t="s">
        <v>1736</v>
      </c>
      <c r="K156">
        <v>2017</v>
      </c>
      <c r="L156" t="s">
        <v>1745</v>
      </c>
      <c r="M156" t="s">
        <v>1728</v>
      </c>
      <c r="N156" t="s">
        <v>1729</v>
      </c>
      <c r="O156" t="s">
        <v>2077</v>
      </c>
      <c r="P156" s="27">
        <v>3.3950000000000001E-2</v>
      </c>
      <c r="Q156" s="27">
        <v>4.5560000000000002E-3</v>
      </c>
      <c r="R156" s="26">
        <v>1.019E-13</v>
      </c>
      <c r="S156" t="s">
        <v>1765</v>
      </c>
    </row>
    <row r="157" spans="1:19" x14ac:dyDescent="0.2">
      <c r="A157" t="s">
        <v>50</v>
      </c>
      <c r="B157" t="s">
        <v>610</v>
      </c>
      <c r="C157" s="8" t="s">
        <v>952</v>
      </c>
      <c r="D157" t="s">
        <v>2078</v>
      </c>
      <c r="E157" t="b">
        <f t="shared" si="2"/>
        <v>0</v>
      </c>
      <c r="F157" t="s">
        <v>2079</v>
      </c>
      <c r="G157" t="s">
        <v>1836</v>
      </c>
      <c r="H157" t="s">
        <v>1763</v>
      </c>
      <c r="I157" t="s">
        <v>1764</v>
      </c>
      <c r="J157" t="s">
        <v>1736</v>
      </c>
      <c r="K157">
        <v>2017</v>
      </c>
      <c r="L157" t="s">
        <v>1745</v>
      </c>
      <c r="M157" t="s">
        <v>1737</v>
      </c>
      <c r="N157" t="s">
        <v>75</v>
      </c>
      <c r="O157" t="s">
        <v>2080</v>
      </c>
      <c r="P157" s="27">
        <v>9.3450000000000005E-2</v>
      </c>
      <c r="Q157" s="27">
        <v>1.051E-2</v>
      </c>
      <c r="R157" s="26">
        <v>7.4439999999999996E-19</v>
      </c>
      <c r="S157" t="s">
        <v>1765</v>
      </c>
    </row>
    <row r="158" spans="1:19" x14ac:dyDescent="0.2">
      <c r="A158" t="s">
        <v>50</v>
      </c>
      <c r="B158" t="s">
        <v>446</v>
      </c>
      <c r="C158" s="8" t="s">
        <v>359</v>
      </c>
      <c r="D158" t="s">
        <v>2081</v>
      </c>
      <c r="E158" t="b">
        <f t="shared" si="2"/>
        <v>0</v>
      </c>
      <c r="F158" t="s">
        <v>2082</v>
      </c>
      <c r="G158" t="s">
        <v>1836</v>
      </c>
      <c r="H158" t="s">
        <v>1763</v>
      </c>
      <c r="I158" t="s">
        <v>1764</v>
      </c>
      <c r="J158" t="s">
        <v>1736</v>
      </c>
      <c r="K158">
        <v>2017</v>
      </c>
      <c r="L158" t="s">
        <v>1745</v>
      </c>
      <c r="M158" t="s">
        <v>1728</v>
      </c>
      <c r="N158" t="s">
        <v>1729</v>
      </c>
      <c r="O158" t="s">
        <v>2083</v>
      </c>
      <c r="P158" s="27">
        <v>-5.4190000000000002E-2</v>
      </c>
      <c r="Q158" s="27">
        <v>8.0579999999999992E-3</v>
      </c>
      <c r="R158" s="26">
        <v>1.8900000000000001E-11</v>
      </c>
      <c r="S158" t="s">
        <v>1765</v>
      </c>
    </row>
    <row r="159" spans="1:19" x14ac:dyDescent="0.2">
      <c r="A159" t="s">
        <v>50</v>
      </c>
      <c r="B159" t="s">
        <v>51</v>
      </c>
      <c r="C159" s="8" t="s">
        <v>359</v>
      </c>
      <c r="D159" t="s">
        <v>2081</v>
      </c>
      <c r="E159" t="b">
        <f t="shared" si="2"/>
        <v>0</v>
      </c>
      <c r="F159" t="s">
        <v>2082</v>
      </c>
      <c r="G159" t="s">
        <v>1836</v>
      </c>
      <c r="H159" t="s">
        <v>1763</v>
      </c>
      <c r="I159" t="s">
        <v>1764</v>
      </c>
      <c r="J159" t="s">
        <v>1736</v>
      </c>
      <c r="K159">
        <v>2017</v>
      </c>
      <c r="L159" t="s">
        <v>1745</v>
      </c>
      <c r="M159" t="s">
        <v>1728</v>
      </c>
      <c r="N159" t="s">
        <v>1729</v>
      </c>
      <c r="O159" t="s">
        <v>2083</v>
      </c>
      <c r="P159" s="27">
        <v>-5.4190000000000002E-2</v>
      </c>
      <c r="Q159" s="27">
        <v>8.0579999999999992E-3</v>
      </c>
      <c r="R159" s="26">
        <v>1.8900000000000001E-11</v>
      </c>
      <c r="S159" t="s">
        <v>1765</v>
      </c>
    </row>
    <row r="160" spans="1:19" x14ac:dyDescent="0.2">
      <c r="A160" t="s">
        <v>50</v>
      </c>
      <c r="B160" t="s">
        <v>610</v>
      </c>
      <c r="C160" s="8" t="s">
        <v>926</v>
      </c>
      <c r="D160" t="s">
        <v>2084</v>
      </c>
      <c r="E160" t="b">
        <f t="shared" si="2"/>
        <v>0</v>
      </c>
      <c r="F160" t="s">
        <v>2085</v>
      </c>
      <c r="G160" t="s">
        <v>1836</v>
      </c>
      <c r="H160" t="s">
        <v>1763</v>
      </c>
      <c r="I160" t="s">
        <v>1764</v>
      </c>
      <c r="J160" t="s">
        <v>1736</v>
      </c>
      <c r="K160">
        <v>2017</v>
      </c>
      <c r="L160" t="s">
        <v>1727</v>
      </c>
      <c r="M160" t="s">
        <v>1737</v>
      </c>
      <c r="N160" t="s">
        <v>75</v>
      </c>
      <c r="O160" t="s">
        <v>2086</v>
      </c>
      <c r="P160" s="27">
        <v>5.0310000000000001E-2</v>
      </c>
      <c r="Q160" s="27">
        <v>7.835E-3</v>
      </c>
      <c r="R160" s="26">
        <v>1.4389999999999999E-10</v>
      </c>
      <c r="S160" t="s">
        <v>1765</v>
      </c>
    </row>
    <row r="161" spans="1:19" x14ac:dyDescent="0.2">
      <c r="A161" t="s">
        <v>1039</v>
      </c>
      <c r="B161" t="s">
        <v>446</v>
      </c>
      <c r="C161" s="8" t="s">
        <v>1101</v>
      </c>
      <c r="D161" t="s">
        <v>2087</v>
      </c>
      <c r="E161" t="b">
        <f t="shared" si="2"/>
        <v>0</v>
      </c>
      <c r="F161" t="s">
        <v>2088</v>
      </c>
      <c r="G161" t="s">
        <v>1836</v>
      </c>
      <c r="H161" t="s">
        <v>1763</v>
      </c>
      <c r="I161" t="s">
        <v>1764</v>
      </c>
      <c r="J161" t="s">
        <v>1736</v>
      </c>
      <c r="K161">
        <v>2017</v>
      </c>
      <c r="L161" t="s">
        <v>1727</v>
      </c>
      <c r="M161" t="s">
        <v>1737</v>
      </c>
      <c r="N161" s="1" t="s">
        <v>75</v>
      </c>
      <c r="O161" t="s">
        <v>2089</v>
      </c>
      <c r="P161" s="27">
        <v>7.5670000000000001E-2</v>
      </c>
      <c r="Q161" s="27">
        <v>9.7529999999999995E-3</v>
      </c>
      <c r="R161" s="26">
        <v>9.66E-15</v>
      </c>
      <c r="S161" t="s">
        <v>1765</v>
      </c>
    </row>
    <row r="162" spans="1:19" x14ac:dyDescent="0.2">
      <c r="A162" t="s">
        <v>50</v>
      </c>
      <c r="B162" t="s">
        <v>610</v>
      </c>
      <c r="C162" s="8" t="s">
        <v>929</v>
      </c>
      <c r="D162" t="s">
        <v>2090</v>
      </c>
      <c r="E162" t="b">
        <f t="shared" si="2"/>
        <v>0</v>
      </c>
      <c r="F162" t="s">
        <v>2091</v>
      </c>
      <c r="G162" t="s">
        <v>1836</v>
      </c>
      <c r="H162" t="s">
        <v>1763</v>
      </c>
      <c r="I162" t="s">
        <v>1764</v>
      </c>
      <c r="J162" t="s">
        <v>1736</v>
      </c>
      <c r="K162">
        <v>2017</v>
      </c>
      <c r="L162" t="s">
        <v>1745</v>
      </c>
      <c r="M162" t="s">
        <v>1728</v>
      </c>
      <c r="N162" t="s">
        <v>75</v>
      </c>
      <c r="O162" t="s">
        <v>930</v>
      </c>
      <c r="P162" s="27">
        <v>5.5320000000000001E-2</v>
      </c>
      <c r="Q162" s="27">
        <v>8.1989999999999997E-3</v>
      </c>
      <c r="R162" s="26">
        <v>1.622E-11</v>
      </c>
      <c r="S162" t="s">
        <v>1765</v>
      </c>
    </row>
    <row r="163" spans="1:19" x14ac:dyDescent="0.2">
      <c r="A163" t="s">
        <v>50</v>
      </c>
      <c r="B163" t="s">
        <v>51</v>
      </c>
      <c r="C163" s="8" t="s">
        <v>346</v>
      </c>
      <c r="D163" t="s">
        <v>2092</v>
      </c>
      <c r="E163" t="b">
        <f t="shared" si="2"/>
        <v>0</v>
      </c>
      <c r="F163" t="s">
        <v>2093</v>
      </c>
      <c r="G163" t="s">
        <v>1836</v>
      </c>
      <c r="H163" t="s">
        <v>1763</v>
      </c>
      <c r="I163" t="s">
        <v>1764</v>
      </c>
      <c r="J163" t="s">
        <v>1736</v>
      </c>
      <c r="K163">
        <v>2017</v>
      </c>
      <c r="L163" t="s">
        <v>1745</v>
      </c>
      <c r="M163" t="s">
        <v>1728</v>
      </c>
      <c r="N163" t="s">
        <v>1729</v>
      </c>
      <c r="O163" t="s">
        <v>348</v>
      </c>
      <c r="P163" s="27">
        <v>8.523E-2</v>
      </c>
      <c r="Q163" s="27">
        <v>7.0670000000000004E-3</v>
      </c>
      <c r="R163" s="26">
        <v>3.4169999999999998E-33</v>
      </c>
      <c r="S163" t="s">
        <v>1765</v>
      </c>
    </row>
    <row r="164" spans="1:19" x14ac:dyDescent="0.2">
      <c r="A164" t="s">
        <v>50</v>
      </c>
      <c r="B164" t="s">
        <v>51</v>
      </c>
      <c r="C164" s="8" t="s">
        <v>350</v>
      </c>
      <c r="D164" t="s">
        <v>2094</v>
      </c>
      <c r="E164" t="b">
        <f t="shared" si="2"/>
        <v>0</v>
      </c>
      <c r="F164" t="s">
        <v>2095</v>
      </c>
      <c r="G164" t="s">
        <v>1836</v>
      </c>
      <c r="H164" t="s">
        <v>1763</v>
      </c>
      <c r="I164" t="s">
        <v>1764</v>
      </c>
      <c r="J164" t="s">
        <v>1736</v>
      </c>
      <c r="K164">
        <v>2017</v>
      </c>
      <c r="L164" t="s">
        <v>1745</v>
      </c>
      <c r="M164" t="s">
        <v>1737</v>
      </c>
      <c r="N164" t="s">
        <v>1729</v>
      </c>
      <c r="O164" t="s">
        <v>351</v>
      </c>
      <c r="P164" s="27">
        <v>-6.7369999999999999E-2</v>
      </c>
      <c r="Q164" s="27">
        <v>9.2180000000000005E-3</v>
      </c>
      <c r="R164" s="26">
        <v>2.9869999999999998E-13</v>
      </c>
      <c r="S164" t="s">
        <v>1765</v>
      </c>
    </row>
    <row r="165" spans="1:19" x14ac:dyDescent="0.2">
      <c r="A165" t="s">
        <v>50</v>
      </c>
      <c r="B165" t="s">
        <v>446</v>
      </c>
      <c r="C165" s="8" t="s">
        <v>350</v>
      </c>
      <c r="D165" t="s">
        <v>2094</v>
      </c>
      <c r="E165" t="b">
        <f t="shared" si="2"/>
        <v>0</v>
      </c>
      <c r="F165" t="s">
        <v>2095</v>
      </c>
      <c r="G165" t="s">
        <v>1836</v>
      </c>
      <c r="H165" t="s">
        <v>1763</v>
      </c>
      <c r="I165" t="s">
        <v>1764</v>
      </c>
      <c r="J165" t="s">
        <v>1736</v>
      </c>
      <c r="K165">
        <v>2017</v>
      </c>
      <c r="L165" t="s">
        <v>1745</v>
      </c>
      <c r="M165" t="s">
        <v>1737</v>
      </c>
      <c r="N165" t="s">
        <v>1729</v>
      </c>
      <c r="O165" t="s">
        <v>351</v>
      </c>
      <c r="P165" s="27">
        <v>-6.7369999999999999E-2</v>
      </c>
      <c r="Q165" s="27">
        <v>9.2180000000000005E-3</v>
      </c>
      <c r="R165" s="26">
        <v>2.9869999999999998E-13</v>
      </c>
      <c r="S165" t="s">
        <v>1765</v>
      </c>
    </row>
    <row r="166" spans="1:19" x14ac:dyDescent="0.2">
      <c r="A166" t="s">
        <v>50</v>
      </c>
      <c r="B166" t="s">
        <v>610</v>
      </c>
      <c r="C166" s="8" t="s">
        <v>932</v>
      </c>
      <c r="D166" t="s">
        <v>2094</v>
      </c>
      <c r="E166" t="b">
        <f t="shared" si="2"/>
        <v>0</v>
      </c>
      <c r="F166" t="s">
        <v>2095</v>
      </c>
      <c r="G166" t="s">
        <v>1836</v>
      </c>
      <c r="H166" t="s">
        <v>1763</v>
      </c>
      <c r="I166" t="s">
        <v>1764</v>
      </c>
      <c r="J166" t="s">
        <v>1736</v>
      </c>
      <c r="K166">
        <v>2017</v>
      </c>
      <c r="L166" t="s">
        <v>1745</v>
      </c>
      <c r="M166" t="s">
        <v>1737</v>
      </c>
      <c r="N166" t="s">
        <v>1729</v>
      </c>
      <c r="O166" t="s">
        <v>351</v>
      </c>
      <c r="P166" s="27">
        <v>-6.7369999999999999E-2</v>
      </c>
      <c r="Q166" s="27">
        <v>9.2180000000000005E-3</v>
      </c>
      <c r="R166" s="26">
        <v>2.9869999999999998E-13</v>
      </c>
      <c r="S166" t="s">
        <v>1765</v>
      </c>
    </row>
    <row r="167" spans="1:19" x14ac:dyDescent="0.2">
      <c r="A167" t="s">
        <v>50</v>
      </c>
      <c r="B167" t="s">
        <v>446</v>
      </c>
      <c r="C167" s="8" t="s">
        <v>586</v>
      </c>
      <c r="D167" t="s">
        <v>2096</v>
      </c>
      <c r="E167" t="b">
        <f t="shared" si="2"/>
        <v>0</v>
      </c>
      <c r="F167" t="s">
        <v>2097</v>
      </c>
      <c r="G167" t="s">
        <v>1836</v>
      </c>
      <c r="H167" t="s">
        <v>1763</v>
      </c>
      <c r="I167" t="s">
        <v>1764</v>
      </c>
      <c r="J167" t="s">
        <v>1736</v>
      </c>
      <c r="K167">
        <v>2017</v>
      </c>
      <c r="L167" t="s">
        <v>1745</v>
      </c>
      <c r="M167" t="s">
        <v>1728</v>
      </c>
      <c r="N167" t="s">
        <v>1729</v>
      </c>
      <c r="O167" t="s">
        <v>2098</v>
      </c>
      <c r="P167" s="27">
        <v>5.1119999999999999E-2</v>
      </c>
      <c r="Q167" s="27">
        <v>7.7809999999999997E-3</v>
      </c>
      <c r="R167" s="26">
        <v>5.3729999999999998E-11</v>
      </c>
      <c r="S167" t="s">
        <v>1765</v>
      </c>
    </row>
    <row r="168" spans="1:19" x14ac:dyDescent="0.2">
      <c r="A168" t="s">
        <v>50</v>
      </c>
      <c r="B168" t="s">
        <v>610</v>
      </c>
      <c r="C168" s="8" t="s">
        <v>935</v>
      </c>
      <c r="D168" t="s">
        <v>2099</v>
      </c>
      <c r="E168" t="b">
        <f t="shared" si="2"/>
        <v>0</v>
      </c>
      <c r="F168" t="s">
        <v>2100</v>
      </c>
      <c r="G168" t="s">
        <v>1836</v>
      </c>
      <c r="H168" t="s">
        <v>1763</v>
      </c>
      <c r="I168" t="s">
        <v>1764</v>
      </c>
      <c r="J168" t="s">
        <v>1736</v>
      </c>
      <c r="K168">
        <v>2017</v>
      </c>
      <c r="L168" t="s">
        <v>1745</v>
      </c>
      <c r="M168" t="s">
        <v>1727</v>
      </c>
      <c r="N168" t="s">
        <v>1729</v>
      </c>
      <c r="O168" t="s">
        <v>936</v>
      </c>
      <c r="P168" s="27">
        <v>5.6570000000000002E-2</v>
      </c>
      <c r="Q168" s="27">
        <v>5.8170000000000001E-3</v>
      </c>
      <c r="R168" s="26">
        <v>3.1929999999999999E-22</v>
      </c>
      <c r="S168" t="s">
        <v>1765</v>
      </c>
    </row>
    <row r="169" spans="1:19" x14ac:dyDescent="0.2">
      <c r="A169" t="s">
        <v>50</v>
      </c>
      <c r="B169" t="s">
        <v>51</v>
      </c>
      <c r="C169" s="8" t="s">
        <v>353</v>
      </c>
      <c r="D169" t="s">
        <v>2101</v>
      </c>
      <c r="E169" t="b">
        <f t="shared" si="2"/>
        <v>0</v>
      </c>
      <c r="F169" t="s">
        <v>2102</v>
      </c>
      <c r="G169" t="s">
        <v>1836</v>
      </c>
      <c r="H169" t="s">
        <v>1763</v>
      </c>
      <c r="I169" t="s">
        <v>1764</v>
      </c>
      <c r="J169" t="s">
        <v>1736</v>
      </c>
      <c r="K169">
        <v>2017</v>
      </c>
      <c r="L169" t="s">
        <v>1727</v>
      </c>
      <c r="M169" t="s">
        <v>1737</v>
      </c>
      <c r="N169" t="s">
        <v>1729</v>
      </c>
      <c r="O169" t="s">
        <v>2103</v>
      </c>
      <c r="P169" s="27">
        <v>4.9669999999999999E-2</v>
      </c>
      <c r="Q169" s="27">
        <v>8.2450000000000006E-3</v>
      </c>
      <c r="R169" s="26">
        <v>1.7800000000000001E-9</v>
      </c>
      <c r="S169" t="s">
        <v>1765</v>
      </c>
    </row>
    <row r="170" spans="1:19" x14ac:dyDescent="0.2">
      <c r="A170" t="s">
        <v>50</v>
      </c>
      <c r="B170" t="s">
        <v>610</v>
      </c>
      <c r="C170" s="8" t="s">
        <v>938</v>
      </c>
      <c r="D170" t="s">
        <v>2104</v>
      </c>
      <c r="E170" t="b">
        <f t="shared" si="2"/>
        <v>0</v>
      </c>
      <c r="F170" t="s">
        <v>2105</v>
      </c>
      <c r="G170" t="s">
        <v>1836</v>
      </c>
      <c r="H170" t="s">
        <v>1763</v>
      </c>
      <c r="I170" t="s">
        <v>1764</v>
      </c>
      <c r="J170" t="s">
        <v>1736</v>
      </c>
      <c r="K170">
        <v>2017</v>
      </c>
      <c r="L170" t="s">
        <v>1745</v>
      </c>
      <c r="M170" t="s">
        <v>1728</v>
      </c>
      <c r="N170" t="s">
        <v>1729</v>
      </c>
      <c r="O170" t="s">
        <v>2106</v>
      </c>
      <c r="P170" s="27">
        <v>5.1119999999999999E-2</v>
      </c>
      <c r="Q170" s="27">
        <v>7.8890000000000002E-3</v>
      </c>
      <c r="R170" s="26">
        <v>9.7350000000000005E-11</v>
      </c>
      <c r="S170" t="s">
        <v>1765</v>
      </c>
    </row>
    <row r="171" spans="1:19" x14ac:dyDescent="0.2">
      <c r="A171" t="s">
        <v>50</v>
      </c>
      <c r="B171" t="s">
        <v>446</v>
      </c>
      <c r="C171" s="8" t="s">
        <v>356</v>
      </c>
      <c r="D171" t="s">
        <v>2107</v>
      </c>
      <c r="E171" t="b">
        <f t="shared" si="2"/>
        <v>0</v>
      </c>
      <c r="F171" t="s">
        <v>2108</v>
      </c>
      <c r="G171" t="s">
        <v>1836</v>
      </c>
      <c r="H171" t="s">
        <v>1763</v>
      </c>
      <c r="I171" t="s">
        <v>1764</v>
      </c>
      <c r="J171" t="s">
        <v>1736</v>
      </c>
      <c r="K171">
        <v>2017</v>
      </c>
      <c r="L171" t="s">
        <v>1745</v>
      </c>
      <c r="M171" t="s">
        <v>1728</v>
      </c>
      <c r="N171" t="s">
        <v>1729</v>
      </c>
      <c r="O171" t="s">
        <v>2109</v>
      </c>
      <c r="P171" s="27">
        <v>5.9400000000000001E-2</v>
      </c>
      <c r="Q171" s="27">
        <v>8.4539999999999997E-3</v>
      </c>
      <c r="R171" s="26">
        <v>2.3070000000000002E-12</v>
      </c>
      <c r="S171" t="s">
        <v>1765</v>
      </c>
    </row>
    <row r="172" spans="1:19" x14ac:dyDescent="0.2">
      <c r="A172" t="s">
        <v>50</v>
      </c>
      <c r="B172" t="s">
        <v>51</v>
      </c>
      <c r="C172" s="8" t="s">
        <v>356</v>
      </c>
      <c r="D172" t="s">
        <v>2107</v>
      </c>
      <c r="E172" t="b">
        <f t="shared" si="2"/>
        <v>0</v>
      </c>
      <c r="F172" t="s">
        <v>2108</v>
      </c>
      <c r="G172" t="s">
        <v>1836</v>
      </c>
      <c r="H172" t="s">
        <v>1763</v>
      </c>
      <c r="I172" t="s">
        <v>1764</v>
      </c>
      <c r="J172" t="s">
        <v>1736</v>
      </c>
      <c r="K172">
        <v>2017</v>
      </c>
      <c r="L172" t="s">
        <v>1745</v>
      </c>
      <c r="M172" t="s">
        <v>1728</v>
      </c>
      <c r="N172" t="s">
        <v>1729</v>
      </c>
      <c r="O172" t="s">
        <v>2109</v>
      </c>
      <c r="P172" s="27">
        <v>5.9400000000000001E-2</v>
      </c>
      <c r="Q172" s="27">
        <v>8.4539999999999997E-3</v>
      </c>
      <c r="R172" s="26">
        <v>2.3070000000000002E-12</v>
      </c>
      <c r="S172" t="s">
        <v>1765</v>
      </c>
    </row>
    <row r="173" spans="1:19" x14ac:dyDescent="0.2">
      <c r="A173" t="s">
        <v>50</v>
      </c>
      <c r="B173" t="s">
        <v>610</v>
      </c>
      <c r="C173" s="8" t="s">
        <v>946</v>
      </c>
      <c r="D173" t="s">
        <v>2110</v>
      </c>
      <c r="E173" t="b">
        <f t="shared" si="2"/>
        <v>0</v>
      </c>
      <c r="F173" t="s">
        <v>2111</v>
      </c>
      <c r="G173" t="s">
        <v>1836</v>
      </c>
      <c r="H173" t="s">
        <v>1763</v>
      </c>
      <c r="I173" t="s">
        <v>1764</v>
      </c>
      <c r="J173" t="s">
        <v>1736</v>
      </c>
      <c r="K173">
        <v>2017</v>
      </c>
      <c r="L173" t="s">
        <v>1727</v>
      </c>
      <c r="M173" t="s">
        <v>1737</v>
      </c>
      <c r="N173" t="s">
        <v>1729</v>
      </c>
      <c r="O173" t="s">
        <v>2112</v>
      </c>
      <c r="P173" s="27">
        <v>-5.1110000000000003E-2</v>
      </c>
      <c r="Q173" s="27">
        <v>7.8139999999999998E-3</v>
      </c>
      <c r="R173" s="26">
        <v>6.5129999999999999E-11</v>
      </c>
      <c r="S173" t="s">
        <v>1765</v>
      </c>
    </row>
    <row r="174" spans="1:19" x14ac:dyDescent="0.2">
      <c r="A174" t="s">
        <v>50</v>
      </c>
      <c r="B174" t="s">
        <v>610</v>
      </c>
      <c r="C174" s="8" t="s">
        <v>949</v>
      </c>
      <c r="D174" t="s">
        <v>2113</v>
      </c>
      <c r="E174" t="b">
        <f t="shared" si="2"/>
        <v>0</v>
      </c>
      <c r="F174" t="s">
        <v>2114</v>
      </c>
      <c r="G174" t="s">
        <v>1836</v>
      </c>
      <c r="H174" t="s">
        <v>1763</v>
      </c>
      <c r="I174" t="s">
        <v>1764</v>
      </c>
      <c r="J174" t="s">
        <v>1736</v>
      </c>
      <c r="K174">
        <v>2017</v>
      </c>
      <c r="L174" t="s">
        <v>1745</v>
      </c>
      <c r="M174" t="s">
        <v>1728</v>
      </c>
      <c r="N174" t="s">
        <v>75</v>
      </c>
      <c r="O174" t="s">
        <v>2115</v>
      </c>
      <c r="P174" s="27">
        <v>5.6250000000000001E-2</v>
      </c>
      <c r="Q174" s="27">
        <v>8.1919999999999996E-3</v>
      </c>
      <c r="R174" s="26">
        <v>7.0730000000000003E-12</v>
      </c>
      <c r="S174" t="s">
        <v>1765</v>
      </c>
    </row>
    <row r="175" spans="1:19" x14ac:dyDescent="0.2">
      <c r="A175" t="s">
        <v>1140</v>
      </c>
      <c r="B175" t="s">
        <v>51</v>
      </c>
      <c r="C175" s="8" t="s">
        <v>1175</v>
      </c>
      <c r="D175" t="s">
        <v>2116</v>
      </c>
      <c r="E175" t="b">
        <f t="shared" si="2"/>
        <v>0</v>
      </c>
      <c r="F175" t="s">
        <v>2117</v>
      </c>
      <c r="G175" t="s">
        <v>1836</v>
      </c>
      <c r="H175" t="s">
        <v>1763</v>
      </c>
      <c r="I175" t="s">
        <v>1764</v>
      </c>
      <c r="J175" t="s">
        <v>1736</v>
      </c>
      <c r="K175">
        <v>2017</v>
      </c>
      <c r="L175" t="s">
        <v>1745</v>
      </c>
      <c r="M175" t="s">
        <v>1728</v>
      </c>
      <c r="N175" t="s">
        <v>280</v>
      </c>
      <c r="O175" t="s">
        <v>2118</v>
      </c>
      <c r="P175" s="27">
        <v>0.1048</v>
      </c>
      <c r="Q175" s="27">
        <v>7.8510000000000003E-3</v>
      </c>
      <c r="R175" s="26">
        <v>3.361E-40</v>
      </c>
      <c r="S175" t="s">
        <v>1765</v>
      </c>
    </row>
    <row r="176" spans="1:19" x14ac:dyDescent="0.2">
      <c r="A176" t="s">
        <v>50</v>
      </c>
      <c r="B176" t="s">
        <v>51</v>
      </c>
      <c r="C176" s="8" t="s">
        <v>362</v>
      </c>
      <c r="D176" t="s">
        <v>2119</v>
      </c>
      <c r="E176" t="b">
        <f t="shared" si="2"/>
        <v>0</v>
      </c>
      <c r="F176" t="s">
        <v>2120</v>
      </c>
      <c r="G176" t="s">
        <v>1836</v>
      </c>
      <c r="H176" t="s">
        <v>1763</v>
      </c>
      <c r="I176" t="s">
        <v>1764</v>
      </c>
      <c r="J176" t="s">
        <v>1736</v>
      </c>
      <c r="K176">
        <v>2017</v>
      </c>
      <c r="L176" t="s">
        <v>1737</v>
      </c>
      <c r="M176" t="s">
        <v>1728</v>
      </c>
      <c r="N176" t="s">
        <v>75</v>
      </c>
      <c r="O176" t="s">
        <v>2121</v>
      </c>
      <c r="P176" s="27">
        <v>8.9609999999999995E-2</v>
      </c>
      <c r="Q176" s="27">
        <v>1.03E-2</v>
      </c>
      <c r="R176" s="26">
        <v>4.0810000000000001E-18</v>
      </c>
      <c r="S176" t="s">
        <v>1765</v>
      </c>
    </row>
    <row r="177" spans="1:19" x14ac:dyDescent="0.2">
      <c r="A177" t="s">
        <v>50</v>
      </c>
      <c r="B177" t="s">
        <v>446</v>
      </c>
      <c r="C177" s="8" t="s">
        <v>362</v>
      </c>
      <c r="D177" t="s">
        <v>2119</v>
      </c>
      <c r="E177" t="b">
        <f t="shared" si="2"/>
        <v>0</v>
      </c>
      <c r="F177" t="s">
        <v>2120</v>
      </c>
      <c r="G177" t="s">
        <v>1836</v>
      </c>
      <c r="H177" t="s">
        <v>1763</v>
      </c>
      <c r="I177" t="s">
        <v>1764</v>
      </c>
      <c r="J177" t="s">
        <v>1736</v>
      </c>
      <c r="K177">
        <v>2017</v>
      </c>
      <c r="L177" t="s">
        <v>1737</v>
      </c>
      <c r="M177" t="s">
        <v>1728</v>
      </c>
      <c r="N177" t="s">
        <v>75</v>
      </c>
      <c r="O177" t="s">
        <v>2121</v>
      </c>
      <c r="P177" s="27">
        <v>8.9609999999999995E-2</v>
      </c>
      <c r="Q177" s="27">
        <v>1.03E-2</v>
      </c>
      <c r="R177" s="26">
        <v>4.0810000000000001E-18</v>
      </c>
      <c r="S177" t="s">
        <v>1765</v>
      </c>
    </row>
    <row r="178" spans="1:19" x14ac:dyDescent="0.2">
      <c r="A178" t="s">
        <v>50</v>
      </c>
      <c r="B178" t="s">
        <v>610</v>
      </c>
      <c r="C178" s="8" t="s">
        <v>958</v>
      </c>
      <c r="D178" t="s">
        <v>2122</v>
      </c>
      <c r="E178" t="b">
        <f t="shared" si="2"/>
        <v>0</v>
      </c>
      <c r="F178" t="s">
        <v>2123</v>
      </c>
      <c r="G178" t="s">
        <v>1836</v>
      </c>
      <c r="H178" t="s">
        <v>1763</v>
      </c>
      <c r="I178" t="s">
        <v>1764</v>
      </c>
      <c r="J178" t="s">
        <v>1736</v>
      </c>
      <c r="K178">
        <v>2017</v>
      </c>
      <c r="L178" t="s">
        <v>1745</v>
      </c>
      <c r="M178" t="s">
        <v>1727</v>
      </c>
      <c r="N178" t="s">
        <v>1729</v>
      </c>
      <c r="O178" t="s">
        <v>2124</v>
      </c>
      <c r="P178" s="27">
        <v>-4.8160000000000001E-2</v>
      </c>
      <c r="Q178" s="27">
        <v>7.607E-3</v>
      </c>
      <c r="R178" s="26">
        <v>2.5629999999999998E-10</v>
      </c>
      <c r="S178" t="s">
        <v>1765</v>
      </c>
    </row>
    <row r="179" spans="1:19" x14ac:dyDescent="0.2">
      <c r="A179" t="s">
        <v>50</v>
      </c>
      <c r="B179" t="s">
        <v>610</v>
      </c>
      <c r="C179" s="8" t="s">
        <v>961</v>
      </c>
      <c r="D179" t="s">
        <v>2125</v>
      </c>
      <c r="E179" t="b">
        <f t="shared" si="2"/>
        <v>0</v>
      </c>
      <c r="F179" t="s">
        <v>2126</v>
      </c>
      <c r="G179" t="s">
        <v>1836</v>
      </c>
      <c r="H179" t="s">
        <v>1763</v>
      </c>
      <c r="I179" t="s">
        <v>1764</v>
      </c>
      <c r="J179" t="s">
        <v>1736</v>
      </c>
      <c r="K179">
        <v>2017</v>
      </c>
      <c r="L179" t="s">
        <v>1727</v>
      </c>
      <c r="M179" t="s">
        <v>1728</v>
      </c>
      <c r="N179" t="s">
        <v>75</v>
      </c>
      <c r="O179" t="s">
        <v>2127</v>
      </c>
      <c r="P179" s="27">
        <v>5.4480000000000001E-2</v>
      </c>
      <c r="Q179" s="27">
        <v>8.071E-3</v>
      </c>
      <c r="R179" s="26">
        <v>1.584E-11</v>
      </c>
      <c r="S179" t="s">
        <v>1765</v>
      </c>
    </row>
    <row r="180" spans="1:19" x14ac:dyDescent="0.2">
      <c r="A180" t="s">
        <v>50</v>
      </c>
      <c r="B180" t="s">
        <v>610</v>
      </c>
      <c r="C180" s="8" t="s">
        <v>964</v>
      </c>
      <c r="D180" t="s">
        <v>2128</v>
      </c>
      <c r="E180" t="b">
        <f t="shared" si="2"/>
        <v>0</v>
      </c>
      <c r="F180" t="s">
        <v>2129</v>
      </c>
      <c r="G180" t="s">
        <v>1836</v>
      </c>
      <c r="H180" t="s">
        <v>1763</v>
      </c>
      <c r="I180" t="s">
        <v>1764</v>
      </c>
      <c r="J180" t="s">
        <v>1736</v>
      </c>
      <c r="K180">
        <v>2017</v>
      </c>
      <c r="L180" t="s">
        <v>1745</v>
      </c>
      <c r="M180" t="s">
        <v>1737</v>
      </c>
      <c r="N180" t="s">
        <v>1729</v>
      </c>
      <c r="O180" t="s">
        <v>2130</v>
      </c>
      <c r="P180" s="27">
        <v>5.5050000000000002E-2</v>
      </c>
      <c r="Q180" s="27">
        <v>6.1939999999999999E-3</v>
      </c>
      <c r="R180" s="26">
        <v>7.6640000000000002E-19</v>
      </c>
      <c r="S180" t="s">
        <v>1765</v>
      </c>
    </row>
    <row r="181" spans="1:19" x14ac:dyDescent="0.2">
      <c r="A181" t="s">
        <v>50</v>
      </c>
      <c r="B181" t="s">
        <v>610</v>
      </c>
      <c r="C181" s="8" t="s">
        <v>967</v>
      </c>
      <c r="D181" t="s">
        <v>2128</v>
      </c>
      <c r="E181" t="b">
        <f t="shared" si="2"/>
        <v>0</v>
      </c>
      <c r="F181" t="s">
        <v>2129</v>
      </c>
      <c r="G181" t="s">
        <v>1836</v>
      </c>
      <c r="H181" t="s">
        <v>1763</v>
      </c>
      <c r="I181" t="s">
        <v>1764</v>
      </c>
      <c r="J181" t="s">
        <v>1736</v>
      </c>
      <c r="K181">
        <v>2017</v>
      </c>
      <c r="L181" t="s">
        <v>1745</v>
      </c>
      <c r="M181" t="s">
        <v>1737</v>
      </c>
      <c r="N181" t="s">
        <v>1729</v>
      </c>
      <c r="O181" t="s">
        <v>2130</v>
      </c>
      <c r="P181" s="27">
        <v>5.5050000000000002E-2</v>
      </c>
      <c r="Q181" s="27">
        <v>6.1939999999999999E-3</v>
      </c>
      <c r="R181" s="26">
        <v>7.6640000000000002E-19</v>
      </c>
      <c r="S181" t="s">
        <v>1765</v>
      </c>
    </row>
    <row r="182" spans="1:19" x14ac:dyDescent="0.2">
      <c r="A182" t="s">
        <v>50</v>
      </c>
      <c r="B182" t="s">
        <v>610</v>
      </c>
      <c r="C182" s="8" t="s">
        <v>970</v>
      </c>
      <c r="D182" t="s">
        <v>2131</v>
      </c>
      <c r="E182" t="b">
        <f t="shared" si="2"/>
        <v>0</v>
      </c>
      <c r="F182" t="s">
        <v>2132</v>
      </c>
      <c r="G182" t="s">
        <v>1836</v>
      </c>
      <c r="H182" t="s">
        <v>1763</v>
      </c>
      <c r="I182" t="s">
        <v>1764</v>
      </c>
      <c r="J182" t="s">
        <v>1736</v>
      </c>
      <c r="K182">
        <v>2017</v>
      </c>
      <c r="L182" t="s">
        <v>1727</v>
      </c>
      <c r="M182" t="s">
        <v>1737</v>
      </c>
      <c r="N182" t="s">
        <v>288</v>
      </c>
      <c r="O182" t="s">
        <v>2133</v>
      </c>
      <c r="P182" s="27">
        <v>-2.691E-2</v>
      </c>
      <c r="Q182" s="27">
        <v>3.31E-3</v>
      </c>
      <c r="R182" s="26">
        <v>4.8800000000000004E-16</v>
      </c>
      <c r="S182" t="s">
        <v>1765</v>
      </c>
    </row>
    <row r="183" spans="1:19" x14ac:dyDescent="0.2">
      <c r="A183" t="s">
        <v>50</v>
      </c>
      <c r="B183" t="s">
        <v>610</v>
      </c>
      <c r="C183" s="8" t="s">
        <v>973</v>
      </c>
      <c r="D183" t="s">
        <v>2134</v>
      </c>
      <c r="E183" t="b">
        <f t="shared" si="2"/>
        <v>0</v>
      </c>
      <c r="F183" t="s">
        <v>2135</v>
      </c>
      <c r="G183" t="s">
        <v>1836</v>
      </c>
      <c r="H183" t="s">
        <v>1763</v>
      </c>
      <c r="I183" t="s">
        <v>1764</v>
      </c>
      <c r="J183" t="s">
        <v>1736</v>
      </c>
      <c r="K183">
        <v>2017</v>
      </c>
      <c r="L183" t="s">
        <v>1727</v>
      </c>
      <c r="M183" t="s">
        <v>1737</v>
      </c>
      <c r="N183" t="s">
        <v>1729</v>
      </c>
      <c r="O183" t="s">
        <v>975</v>
      </c>
      <c r="P183" s="27">
        <v>-7.2349999999999998E-2</v>
      </c>
      <c r="Q183" s="27">
        <v>6.5339999999999999E-3</v>
      </c>
      <c r="R183" s="26">
        <v>2.8020000000000002E-28</v>
      </c>
      <c r="S183" t="s">
        <v>1765</v>
      </c>
    </row>
    <row r="184" spans="1:19" x14ac:dyDescent="0.2">
      <c r="A184" t="s">
        <v>50</v>
      </c>
      <c r="B184" t="s">
        <v>446</v>
      </c>
      <c r="C184" s="8" t="s">
        <v>590</v>
      </c>
      <c r="D184" t="s">
        <v>2134</v>
      </c>
      <c r="E184" t="b">
        <f t="shared" si="2"/>
        <v>0</v>
      </c>
      <c r="F184" t="s">
        <v>2135</v>
      </c>
      <c r="G184" t="s">
        <v>1836</v>
      </c>
      <c r="H184" t="s">
        <v>1763</v>
      </c>
      <c r="I184" t="s">
        <v>1764</v>
      </c>
      <c r="J184" t="s">
        <v>1736</v>
      </c>
      <c r="K184">
        <v>2017</v>
      </c>
      <c r="L184" t="s">
        <v>1727</v>
      </c>
      <c r="M184" t="s">
        <v>1737</v>
      </c>
      <c r="N184" t="s">
        <v>1729</v>
      </c>
      <c r="O184" t="s">
        <v>975</v>
      </c>
      <c r="P184" s="27">
        <v>-7.2349999999999998E-2</v>
      </c>
      <c r="Q184" s="27">
        <v>6.5339999999999999E-3</v>
      </c>
      <c r="R184" s="26">
        <v>2.8020000000000002E-28</v>
      </c>
      <c r="S184" t="s">
        <v>1765</v>
      </c>
    </row>
    <row r="185" spans="1:19" x14ac:dyDescent="0.2">
      <c r="A185" t="s">
        <v>1039</v>
      </c>
      <c r="B185" t="s">
        <v>610</v>
      </c>
      <c r="C185" s="8" t="s">
        <v>1129</v>
      </c>
      <c r="D185" t="s">
        <v>2136</v>
      </c>
      <c r="E185" t="b">
        <f t="shared" si="2"/>
        <v>0</v>
      </c>
      <c r="F185" t="s">
        <v>2137</v>
      </c>
      <c r="G185" t="s">
        <v>1836</v>
      </c>
      <c r="H185" t="s">
        <v>1763</v>
      </c>
      <c r="I185" t="s">
        <v>1764</v>
      </c>
      <c r="J185" t="s">
        <v>1736</v>
      </c>
      <c r="K185">
        <v>2017</v>
      </c>
      <c r="L185" t="s">
        <v>1745</v>
      </c>
      <c r="M185" t="s">
        <v>1728</v>
      </c>
      <c r="N185" s="1" t="s">
        <v>1729</v>
      </c>
      <c r="O185" t="s">
        <v>1130</v>
      </c>
      <c r="P185" s="27">
        <v>6.2740000000000004E-2</v>
      </c>
      <c r="Q185" s="27">
        <v>8.7180000000000001E-3</v>
      </c>
      <c r="R185" s="26">
        <v>6.7199999999999996E-13</v>
      </c>
      <c r="S185" t="s">
        <v>1765</v>
      </c>
    </row>
    <row r="186" spans="1:19" x14ac:dyDescent="0.2">
      <c r="A186" t="s">
        <v>50</v>
      </c>
      <c r="B186" t="s">
        <v>610</v>
      </c>
      <c r="C186" s="8" t="s">
        <v>977</v>
      </c>
      <c r="D186" t="s">
        <v>2138</v>
      </c>
      <c r="E186" t="b">
        <f t="shared" si="2"/>
        <v>0</v>
      </c>
      <c r="F186" t="s">
        <v>2139</v>
      </c>
      <c r="G186" t="s">
        <v>1836</v>
      </c>
      <c r="H186" t="s">
        <v>1763</v>
      </c>
      <c r="I186" t="s">
        <v>1764</v>
      </c>
      <c r="J186" t="s">
        <v>1736</v>
      </c>
      <c r="K186">
        <v>2017</v>
      </c>
      <c r="L186" t="s">
        <v>1745</v>
      </c>
      <c r="M186" t="s">
        <v>1727</v>
      </c>
      <c r="N186" t="s">
        <v>1729</v>
      </c>
      <c r="O186" t="s">
        <v>2140</v>
      </c>
      <c r="P186" s="27">
        <v>-4.6359999999999998E-2</v>
      </c>
      <c r="Q186" s="27">
        <v>5.2690000000000002E-3</v>
      </c>
      <c r="R186" s="26">
        <v>1.706E-18</v>
      </c>
      <c r="S186" t="s">
        <v>1765</v>
      </c>
    </row>
    <row r="187" spans="1:19" x14ac:dyDescent="0.2">
      <c r="A187" t="s">
        <v>50</v>
      </c>
      <c r="B187" t="s">
        <v>610</v>
      </c>
      <c r="C187" s="8" t="s">
        <v>365</v>
      </c>
      <c r="D187" t="s">
        <v>2141</v>
      </c>
      <c r="E187" t="b">
        <f t="shared" si="2"/>
        <v>0</v>
      </c>
      <c r="F187" t="s">
        <v>2142</v>
      </c>
      <c r="G187" t="s">
        <v>1836</v>
      </c>
      <c r="H187" t="s">
        <v>1763</v>
      </c>
      <c r="I187" t="s">
        <v>1764</v>
      </c>
      <c r="J187" t="s">
        <v>1736</v>
      </c>
      <c r="K187">
        <v>2017</v>
      </c>
      <c r="L187" t="s">
        <v>1727</v>
      </c>
      <c r="M187" t="s">
        <v>1728</v>
      </c>
      <c r="N187" t="s">
        <v>1729</v>
      </c>
      <c r="O187" t="s">
        <v>367</v>
      </c>
      <c r="P187" s="27">
        <v>5.5820000000000002E-2</v>
      </c>
      <c r="Q187" s="27">
        <v>5.7739999999999996E-3</v>
      </c>
      <c r="R187" s="26">
        <v>5.5509999999999996E-22</v>
      </c>
      <c r="S187" t="s">
        <v>1765</v>
      </c>
    </row>
    <row r="188" spans="1:19" x14ac:dyDescent="0.2">
      <c r="A188" t="s">
        <v>50</v>
      </c>
      <c r="B188" t="s">
        <v>51</v>
      </c>
      <c r="C188" s="8" t="s">
        <v>365</v>
      </c>
      <c r="D188" t="s">
        <v>2141</v>
      </c>
      <c r="E188" t="b">
        <f t="shared" si="2"/>
        <v>0</v>
      </c>
      <c r="F188" t="s">
        <v>2142</v>
      </c>
      <c r="G188" t="s">
        <v>1836</v>
      </c>
      <c r="H188" t="s">
        <v>1763</v>
      </c>
      <c r="I188" t="s">
        <v>1764</v>
      </c>
      <c r="J188" t="s">
        <v>1736</v>
      </c>
      <c r="K188">
        <v>2017</v>
      </c>
      <c r="L188" t="s">
        <v>1727</v>
      </c>
      <c r="M188" t="s">
        <v>1728</v>
      </c>
      <c r="N188" t="s">
        <v>1729</v>
      </c>
      <c r="O188" t="s">
        <v>367</v>
      </c>
      <c r="P188" s="27">
        <v>5.5820000000000002E-2</v>
      </c>
      <c r="Q188" s="27">
        <v>5.7739999999999996E-3</v>
      </c>
      <c r="R188" s="26">
        <v>5.5509999999999996E-22</v>
      </c>
      <c r="S188" t="s">
        <v>1765</v>
      </c>
    </row>
    <row r="189" spans="1:19" x14ac:dyDescent="0.2">
      <c r="A189" t="s">
        <v>50</v>
      </c>
      <c r="B189" t="s">
        <v>610</v>
      </c>
      <c r="C189" s="8" t="s">
        <v>980</v>
      </c>
      <c r="D189" t="s">
        <v>2143</v>
      </c>
      <c r="E189" t="b">
        <f t="shared" si="2"/>
        <v>0</v>
      </c>
      <c r="F189" t="s">
        <v>2144</v>
      </c>
      <c r="G189" t="s">
        <v>1836</v>
      </c>
      <c r="H189" t="s">
        <v>1763</v>
      </c>
      <c r="I189" t="s">
        <v>1764</v>
      </c>
      <c r="J189" t="s">
        <v>1736</v>
      </c>
      <c r="K189">
        <v>2017</v>
      </c>
      <c r="L189" t="s">
        <v>1737</v>
      </c>
      <c r="M189" t="s">
        <v>1728</v>
      </c>
      <c r="N189" t="s">
        <v>1729</v>
      </c>
      <c r="O189" t="s">
        <v>2145</v>
      </c>
      <c r="P189" s="27">
        <v>6.8040000000000003E-2</v>
      </c>
      <c r="Q189" s="27">
        <v>9.0360000000000006E-3</v>
      </c>
      <c r="R189" s="26">
        <v>5.66E-14</v>
      </c>
      <c r="S189" t="s">
        <v>1765</v>
      </c>
    </row>
    <row r="190" spans="1:19" x14ac:dyDescent="0.2">
      <c r="A190" t="s">
        <v>50</v>
      </c>
      <c r="B190" t="s">
        <v>610</v>
      </c>
      <c r="C190" s="8" t="s">
        <v>955</v>
      </c>
      <c r="D190" t="s">
        <v>2146</v>
      </c>
      <c r="E190" t="b">
        <f t="shared" si="2"/>
        <v>0</v>
      </c>
      <c r="F190" t="s">
        <v>2147</v>
      </c>
      <c r="G190" t="s">
        <v>1836</v>
      </c>
      <c r="H190" t="s">
        <v>1763</v>
      </c>
      <c r="I190" t="s">
        <v>1764</v>
      </c>
      <c r="J190" t="s">
        <v>1736</v>
      </c>
      <c r="K190">
        <v>2017</v>
      </c>
      <c r="L190" t="s">
        <v>1745</v>
      </c>
      <c r="M190" t="s">
        <v>1728</v>
      </c>
      <c r="N190" t="s">
        <v>1729</v>
      </c>
      <c r="O190" t="s">
        <v>2148</v>
      </c>
      <c r="P190" s="27">
        <v>5.296E-2</v>
      </c>
      <c r="Q190" s="27">
        <v>8.0090000000000005E-3</v>
      </c>
      <c r="R190" s="26">
        <v>4.034E-11</v>
      </c>
      <c r="S190" t="s">
        <v>1765</v>
      </c>
    </row>
    <row r="191" spans="1:19" x14ac:dyDescent="0.2">
      <c r="A191" t="s">
        <v>1039</v>
      </c>
      <c r="B191" t="s">
        <v>610</v>
      </c>
      <c r="C191" s="8" t="s">
        <v>1132</v>
      </c>
      <c r="D191" t="s">
        <v>2149</v>
      </c>
      <c r="E191" t="b">
        <f t="shared" si="2"/>
        <v>0</v>
      </c>
      <c r="F191" t="s">
        <v>2150</v>
      </c>
      <c r="G191" t="s">
        <v>1836</v>
      </c>
      <c r="H191" t="s">
        <v>1763</v>
      </c>
      <c r="I191" t="s">
        <v>1764</v>
      </c>
      <c r="J191" t="s">
        <v>1736</v>
      </c>
      <c r="K191">
        <v>2017</v>
      </c>
      <c r="L191" t="s">
        <v>1727</v>
      </c>
      <c r="M191" t="s">
        <v>1728</v>
      </c>
      <c r="N191" s="1" t="s">
        <v>1729</v>
      </c>
      <c r="O191" t="s">
        <v>1133</v>
      </c>
      <c r="P191" s="27">
        <v>4.4359999999999997E-2</v>
      </c>
      <c r="Q191" s="27">
        <v>7.2909999999999997E-3</v>
      </c>
      <c r="R191" s="26">
        <v>1.2300000000000001E-9</v>
      </c>
      <c r="S191" t="s">
        <v>1765</v>
      </c>
    </row>
    <row r="192" spans="1:19" x14ac:dyDescent="0.2">
      <c r="A192" t="s">
        <v>50</v>
      </c>
      <c r="B192" t="s">
        <v>51</v>
      </c>
      <c r="C192" s="8" t="s">
        <v>369</v>
      </c>
      <c r="D192" t="s">
        <v>2151</v>
      </c>
      <c r="E192" t="b">
        <f t="shared" si="2"/>
        <v>0</v>
      </c>
      <c r="F192" t="s">
        <v>2152</v>
      </c>
      <c r="G192" t="s">
        <v>1836</v>
      </c>
      <c r="H192" t="s">
        <v>1763</v>
      </c>
      <c r="I192" t="s">
        <v>1764</v>
      </c>
      <c r="J192" t="s">
        <v>1736</v>
      </c>
      <c r="K192">
        <v>2017</v>
      </c>
      <c r="L192" t="s">
        <v>1745</v>
      </c>
      <c r="M192" t="s">
        <v>1727</v>
      </c>
      <c r="N192" t="s">
        <v>280</v>
      </c>
      <c r="O192" t="s">
        <v>2153</v>
      </c>
      <c r="P192" s="27">
        <v>-2.5930000000000002E-2</v>
      </c>
      <c r="Q192" s="27">
        <v>3.999E-3</v>
      </c>
      <c r="R192" s="26">
        <v>9.5029999999999994E-11</v>
      </c>
      <c r="S192" t="s">
        <v>1765</v>
      </c>
    </row>
    <row r="193" spans="1:19" x14ac:dyDescent="0.2">
      <c r="A193" t="s">
        <v>50</v>
      </c>
      <c r="B193" t="s">
        <v>446</v>
      </c>
      <c r="C193" s="8" t="s">
        <v>593</v>
      </c>
      <c r="D193" t="s">
        <v>2154</v>
      </c>
      <c r="E193" t="b">
        <f t="shared" si="2"/>
        <v>0</v>
      </c>
      <c r="F193" t="s">
        <v>2155</v>
      </c>
      <c r="G193" t="s">
        <v>1836</v>
      </c>
      <c r="H193" t="s">
        <v>1763</v>
      </c>
      <c r="I193" t="s">
        <v>1764</v>
      </c>
      <c r="J193" t="s">
        <v>1736</v>
      </c>
      <c r="K193">
        <v>2017</v>
      </c>
      <c r="L193" t="s">
        <v>1727</v>
      </c>
      <c r="M193" t="s">
        <v>1737</v>
      </c>
      <c r="N193" t="s">
        <v>1729</v>
      </c>
      <c r="O193" t="s">
        <v>2156</v>
      </c>
      <c r="P193" s="27">
        <v>8.9099999999999999E-2</v>
      </c>
      <c r="Q193" s="27">
        <v>7.2139999999999999E-3</v>
      </c>
      <c r="R193" s="26">
        <v>1.0359999999999999E-34</v>
      </c>
      <c r="S193" t="s">
        <v>1765</v>
      </c>
    </row>
    <row r="194" spans="1:19" x14ac:dyDescent="0.2">
      <c r="A194" t="s">
        <v>50</v>
      </c>
      <c r="B194" t="s">
        <v>610</v>
      </c>
      <c r="C194" s="8" t="s">
        <v>983</v>
      </c>
      <c r="D194" t="s">
        <v>2157</v>
      </c>
      <c r="E194" t="b">
        <f t="shared" si="2"/>
        <v>0</v>
      </c>
      <c r="F194" t="s">
        <v>2158</v>
      </c>
      <c r="G194" t="s">
        <v>1836</v>
      </c>
      <c r="H194" t="s">
        <v>1763</v>
      </c>
      <c r="I194" t="s">
        <v>1764</v>
      </c>
      <c r="J194" t="s">
        <v>1736</v>
      </c>
      <c r="K194">
        <v>2017</v>
      </c>
      <c r="L194" t="s">
        <v>1745</v>
      </c>
      <c r="M194" t="s">
        <v>1728</v>
      </c>
      <c r="N194" t="s">
        <v>1796</v>
      </c>
      <c r="O194" t="s">
        <v>2159</v>
      </c>
      <c r="P194" s="27">
        <v>4.9959999999999997E-2</v>
      </c>
      <c r="Q194" s="27">
        <v>7.7549999999999997E-3</v>
      </c>
      <c r="R194" s="26">
        <v>1.249E-10</v>
      </c>
      <c r="S194" t="s">
        <v>1765</v>
      </c>
    </row>
    <row r="195" spans="1:19" x14ac:dyDescent="0.2">
      <c r="A195" t="s">
        <v>50</v>
      </c>
      <c r="B195" t="s">
        <v>51</v>
      </c>
      <c r="C195" s="8" t="s">
        <v>372</v>
      </c>
      <c r="D195" t="s">
        <v>2160</v>
      </c>
      <c r="E195" t="b">
        <f t="shared" si="2"/>
        <v>0</v>
      </c>
      <c r="F195" t="s">
        <v>2161</v>
      </c>
      <c r="G195" t="s">
        <v>1836</v>
      </c>
      <c r="H195" t="s">
        <v>1763</v>
      </c>
      <c r="I195" t="s">
        <v>1764</v>
      </c>
      <c r="J195" t="s">
        <v>1736</v>
      </c>
      <c r="K195">
        <v>2017</v>
      </c>
      <c r="L195" t="s">
        <v>1737</v>
      </c>
      <c r="M195" t="s">
        <v>1728</v>
      </c>
      <c r="N195" t="s">
        <v>1729</v>
      </c>
      <c r="O195" t="s">
        <v>2162</v>
      </c>
      <c r="P195" s="27">
        <v>0.1075</v>
      </c>
      <c r="Q195" s="27">
        <v>8.5939999999999992E-3</v>
      </c>
      <c r="R195" s="26">
        <v>1.4140000000000001E-35</v>
      </c>
      <c r="S195" t="s">
        <v>1765</v>
      </c>
    </row>
    <row r="196" spans="1:19" x14ac:dyDescent="0.2">
      <c r="A196" t="s">
        <v>50</v>
      </c>
      <c r="B196" t="s">
        <v>446</v>
      </c>
      <c r="C196" s="8" t="s">
        <v>372</v>
      </c>
      <c r="D196" t="s">
        <v>2160</v>
      </c>
      <c r="E196" t="b">
        <f t="shared" si="2"/>
        <v>0</v>
      </c>
      <c r="F196" t="s">
        <v>2161</v>
      </c>
      <c r="G196" t="s">
        <v>1836</v>
      </c>
      <c r="H196" t="s">
        <v>1763</v>
      </c>
      <c r="I196" t="s">
        <v>1764</v>
      </c>
      <c r="J196" t="s">
        <v>1736</v>
      </c>
      <c r="K196">
        <v>2017</v>
      </c>
      <c r="L196" t="s">
        <v>1737</v>
      </c>
      <c r="M196" t="s">
        <v>1728</v>
      </c>
      <c r="N196" t="s">
        <v>1729</v>
      </c>
      <c r="O196" t="s">
        <v>2162</v>
      </c>
      <c r="P196" s="27">
        <v>0.1075</v>
      </c>
      <c r="Q196" s="27">
        <v>8.5939999999999992E-3</v>
      </c>
      <c r="R196" s="26">
        <v>1.4140000000000001E-35</v>
      </c>
      <c r="S196" t="s">
        <v>1765</v>
      </c>
    </row>
    <row r="197" spans="1:19" x14ac:dyDescent="0.2">
      <c r="A197" t="s">
        <v>50</v>
      </c>
      <c r="B197" t="s">
        <v>446</v>
      </c>
      <c r="C197" s="8" t="s">
        <v>596</v>
      </c>
      <c r="D197" t="s">
        <v>2163</v>
      </c>
      <c r="E197" t="b">
        <f t="shared" ref="E197:E260" si="3">C197=D197</f>
        <v>0</v>
      </c>
      <c r="F197" t="s">
        <v>2164</v>
      </c>
      <c r="G197" t="s">
        <v>1836</v>
      </c>
      <c r="H197" t="s">
        <v>1763</v>
      </c>
      <c r="I197" t="s">
        <v>1764</v>
      </c>
      <c r="J197" t="s">
        <v>1736</v>
      </c>
      <c r="K197">
        <v>2017</v>
      </c>
      <c r="L197" t="s">
        <v>1737</v>
      </c>
      <c r="M197" t="s">
        <v>1728</v>
      </c>
      <c r="N197" t="s">
        <v>75</v>
      </c>
      <c r="O197" t="s">
        <v>2165</v>
      </c>
      <c r="P197" s="27">
        <v>0.12709999999999999</v>
      </c>
      <c r="Q197" s="27">
        <v>1.225E-2</v>
      </c>
      <c r="R197" s="26">
        <v>4.533E-25</v>
      </c>
      <c r="S197" t="s">
        <v>1765</v>
      </c>
    </row>
    <row r="198" spans="1:19" x14ac:dyDescent="0.2">
      <c r="A198" t="s">
        <v>50</v>
      </c>
      <c r="B198" t="s">
        <v>446</v>
      </c>
      <c r="C198" s="8" t="s">
        <v>375</v>
      </c>
      <c r="D198" t="s">
        <v>2166</v>
      </c>
      <c r="E198" t="b">
        <f t="shared" si="3"/>
        <v>0</v>
      </c>
      <c r="F198" t="s">
        <v>2167</v>
      </c>
      <c r="G198" t="s">
        <v>1836</v>
      </c>
      <c r="H198" t="s">
        <v>1763</v>
      </c>
      <c r="I198" t="s">
        <v>1764</v>
      </c>
      <c r="J198" t="s">
        <v>1736</v>
      </c>
      <c r="K198">
        <v>2017</v>
      </c>
      <c r="L198" t="s">
        <v>1745</v>
      </c>
      <c r="M198" t="s">
        <v>1728</v>
      </c>
      <c r="N198" t="s">
        <v>1729</v>
      </c>
      <c r="O198" t="s">
        <v>2168</v>
      </c>
      <c r="P198" s="27">
        <v>-5.738E-2</v>
      </c>
      <c r="Q198" s="27">
        <v>8.2909999999999998E-3</v>
      </c>
      <c r="R198" s="26">
        <v>4.8330000000000001E-12</v>
      </c>
      <c r="S198" t="s">
        <v>1765</v>
      </c>
    </row>
    <row r="199" spans="1:19" x14ac:dyDescent="0.2">
      <c r="A199" t="s">
        <v>50</v>
      </c>
      <c r="B199" t="s">
        <v>51</v>
      </c>
      <c r="C199" s="8" t="s">
        <v>375</v>
      </c>
      <c r="D199" t="s">
        <v>2166</v>
      </c>
      <c r="E199" t="b">
        <f t="shared" si="3"/>
        <v>0</v>
      </c>
      <c r="F199" t="s">
        <v>2167</v>
      </c>
      <c r="G199" t="s">
        <v>1836</v>
      </c>
      <c r="H199" t="s">
        <v>1763</v>
      </c>
      <c r="I199" t="s">
        <v>1764</v>
      </c>
      <c r="J199" t="s">
        <v>1736</v>
      </c>
      <c r="K199">
        <v>2017</v>
      </c>
      <c r="L199" t="s">
        <v>1745</v>
      </c>
      <c r="M199" t="s">
        <v>1728</v>
      </c>
      <c r="N199" t="s">
        <v>1729</v>
      </c>
      <c r="O199" t="s">
        <v>2168</v>
      </c>
      <c r="P199" s="27">
        <v>-5.738E-2</v>
      </c>
      <c r="Q199" s="27">
        <v>8.2909999999999998E-3</v>
      </c>
      <c r="R199" s="26">
        <v>4.8330000000000001E-12</v>
      </c>
      <c r="S199" t="s">
        <v>1765</v>
      </c>
    </row>
    <row r="200" spans="1:19" x14ac:dyDescent="0.2">
      <c r="A200" t="s">
        <v>50</v>
      </c>
      <c r="B200" t="s">
        <v>51</v>
      </c>
      <c r="C200" s="8" t="s">
        <v>378</v>
      </c>
      <c r="D200" t="s">
        <v>2169</v>
      </c>
      <c r="E200" t="b">
        <f t="shared" si="3"/>
        <v>0</v>
      </c>
      <c r="F200" t="s">
        <v>2170</v>
      </c>
      <c r="G200" t="s">
        <v>1836</v>
      </c>
      <c r="H200" t="s">
        <v>1763</v>
      </c>
      <c r="I200" t="s">
        <v>1764</v>
      </c>
      <c r="J200" t="s">
        <v>1736</v>
      </c>
      <c r="K200">
        <v>2017</v>
      </c>
      <c r="L200" t="s">
        <v>1745</v>
      </c>
      <c r="M200" t="s">
        <v>1727</v>
      </c>
      <c r="N200" t="s">
        <v>288</v>
      </c>
      <c r="O200" t="s">
        <v>2171</v>
      </c>
      <c r="P200" s="27">
        <v>5.4399999999999997E-2</v>
      </c>
      <c r="Q200" s="27">
        <v>8.0820000000000006E-3</v>
      </c>
      <c r="R200" s="26">
        <v>1.8100000000000001E-11</v>
      </c>
      <c r="S200" t="s">
        <v>1765</v>
      </c>
    </row>
    <row r="201" spans="1:19" x14ac:dyDescent="0.2">
      <c r="A201" t="s">
        <v>50</v>
      </c>
      <c r="B201" t="s">
        <v>446</v>
      </c>
      <c r="C201" s="8" t="s">
        <v>599</v>
      </c>
      <c r="D201" t="s">
        <v>2172</v>
      </c>
      <c r="E201" t="b">
        <f t="shared" si="3"/>
        <v>0</v>
      </c>
      <c r="F201" t="s">
        <v>2173</v>
      </c>
      <c r="G201" t="s">
        <v>1836</v>
      </c>
      <c r="H201" t="s">
        <v>1763</v>
      </c>
      <c r="I201" t="s">
        <v>1764</v>
      </c>
      <c r="J201" t="s">
        <v>1736</v>
      </c>
      <c r="K201">
        <v>2017</v>
      </c>
      <c r="L201" t="s">
        <v>1737</v>
      </c>
      <c r="M201" t="s">
        <v>1728</v>
      </c>
      <c r="N201" t="s">
        <v>75</v>
      </c>
      <c r="O201" t="s">
        <v>2174</v>
      </c>
      <c r="P201" s="27">
        <v>5.3789999999999998E-2</v>
      </c>
      <c r="Q201" s="27">
        <v>8.0450000000000001E-3</v>
      </c>
      <c r="R201" s="26">
        <v>2.4420000000000001E-11</v>
      </c>
      <c r="S201" t="s">
        <v>1765</v>
      </c>
    </row>
    <row r="202" spans="1:19" x14ac:dyDescent="0.2">
      <c r="A202" t="s">
        <v>50</v>
      </c>
      <c r="B202" t="s">
        <v>610</v>
      </c>
      <c r="C202" s="8" t="s">
        <v>986</v>
      </c>
      <c r="D202" t="s">
        <v>2175</v>
      </c>
      <c r="E202" t="b">
        <f t="shared" si="3"/>
        <v>0</v>
      </c>
      <c r="F202" t="s">
        <v>2176</v>
      </c>
      <c r="G202" t="s">
        <v>1836</v>
      </c>
      <c r="H202" t="s">
        <v>1763</v>
      </c>
      <c r="I202" t="s">
        <v>1764</v>
      </c>
      <c r="J202" t="s">
        <v>1736</v>
      </c>
      <c r="K202">
        <v>2017</v>
      </c>
      <c r="L202" t="s">
        <v>1745</v>
      </c>
      <c r="M202" t="s">
        <v>1727</v>
      </c>
      <c r="N202" t="s">
        <v>1729</v>
      </c>
      <c r="O202" t="s">
        <v>2177</v>
      </c>
      <c r="P202" s="27">
        <v>-7.7679999999999999E-2</v>
      </c>
      <c r="Q202" s="27">
        <v>9.5790000000000007E-3</v>
      </c>
      <c r="R202" s="26">
        <v>5.8900000000000001E-16</v>
      </c>
      <c r="S202" t="s">
        <v>1765</v>
      </c>
    </row>
    <row r="203" spans="1:19" x14ac:dyDescent="0.2">
      <c r="A203" t="s">
        <v>1140</v>
      </c>
      <c r="B203" t="s">
        <v>446</v>
      </c>
      <c r="C203" s="8" t="s">
        <v>1190</v>
      </c>
      <c r="D203" t="s">
        <v>2178</v>
      </c>
      <c r="E203" t="b">
        <f t="shared" si="3"/>
        <v>0</v>
      </c>
      <c r="F203" t="s">
        <v>2179</v>
      </c>
      <c r="G203" t="s">
        <v>1836</v>
      </c>
      <c r="H203" t="s">
        <v>1763</v>
      </c>
      <c r="I203" t="s">
        <v>1764</v>
      </c>
      <c r="J203" t="s">
        <v>1736</v>
      </c>
      <c r="K203">
        <v>2017</v>
      </c>
      <c r="L203" t="s">
        <v>1745</v>
      </c>
      <c r="M203" t="s">
        <v>1728</v>
      </c>
      <c r="N203" t="s">
        <v>1729</v>
      </c>
      <c r="O203" t="s">
        <v>1191</v>
      </c>
      <c r="P203" s="27">
        <v>6.123E-2</v>
      </c>
      <c r="Q203" s="27">
        <v>9.5589999999999998E-3</v>
      </c>
      <c r="R203" s="26">
        <v>1.5880000000000001E-10</v>
      </c>
      <c r="S203" t="s">
        <v>1765</v>
      </c>
    </row>
    <row r="204" spans="1:19" x14ac:dyDescent="0.2">
      <c r="A204" t="s">
        <v>50</v>
      </c>
      <c r="B204" t="s">
        <v>51</v>
      </c>
      <c r="C204" s="8" t="s">
        <v>388</v>
      </c>
      <c r="D204" t="s">
        <v>2180</v>
      </c>
      <c r="E204" t="b">
        <f t="shared" si="3"/>
        <v>0</v>
      </c>
      <c r="F204" t="s">
        <v>2181</v>
      </c>
      <c r="G204" t="s">
        <v>1836</v>
      </c>
      <c r="H204" t="s">
        <v>1763</v>
      </c>
      <c r="I204" t="s">
        <v>1764</v>
      </c>
      <c r="J204" t="s">
        <v>1736</v>
      </c>
      <c r="K204">
        <v>2017</v>
      </c>
      <c r="L204" t="s">
        <v>1745</v>
      </c>
      <c r="M204" t="s">
        <v>1728</v>
      </c>
      <c r="N204" t="s">
        <v>1729</v>
      </c>
      <c r="O204" t="s">
        <v>389</v>
      </c>
      <c r="P204" s="27">
        <v>-2.1780000000000001E-2</v>
      </c>
      <c r="Q204" s="27">
        <v>3.0049999999999999E-3</v>
      </c>
      <c r="R204" s="26">
        <v>4.6419999999999998E-13</v>
      </c>
      <c r="S204" t="s">
        <v>1765</v>
      </c>
    </row>
    <row r="205" spans="1:19" x14ac:dyDescent="0.2">
      <c r="A205" t="s">
        <v>50</v>
      </c>
      <c r="B205" t="s">
        <v>610</v>
      </c>
      <c r="C205" s="8" t="s">
        <v>992</v>
      </c>
      <c r="D205" t="s">
        <v>2182</v>
      </c>
      <c r="E205" t="b">
        <f t="shared" si="3"/>
        <v>0</v>
      </c>
      <c r="F205" t="s">
        <v>2183</v>
      </c>
      <c r="G205" t="s">
        <v>1836</v>
      </c>
      <c r="H205" t="s">
        <v>1763</v>
      </c>
      <c r="I205" t="s">
        <v>1764</v>
      </c>
      <c r="J205" t="s">
        <v>1736</v>
      </c>
      <c r="K205">
        <v>2017</v>
      </c>
      <c r="L205" t="s">
        <v>1745</v>
      </c>
      <c r="M205" t="s">
        <v>1728</v>
      </c>
      <c r="N205" t="s">
        <v>75</v>
      </c>
      <c r="O205" t="s">
        <v>2184</v>
      </c>
      <c r="P205" s="27">
        <v>2.0580000000000001E-2</v>
      </c>
      <c r="Q205" s="27">
        <v>3.5860000000000002E-3</v>
      </c>
      <c r="R205" s="26">
        <v>9.9089999999999996E-9</v>
      </c>
      <c r="S205" t="s">
        <v>1765</v>
      </c>
    </row>
    <row r="206" spans="1:19" x14ac:dyDescent="0.2">
      <c r="A206" t="s">
        <v>50</v>
      </c>
      <c r="B206" t="s">
        <v>51</v>
      </c>
      <c r="C206" s="8" t="s">
        <v>381</v>
      </c>
      <c r="D206" t="s">
        <v>2185</v>
      </c>
      <c r="E206" t="b">
        <f t="shared" si="3"/>
        <v>0</v>
      </c>
      <c r="F206" t="s">
        <v>2186</v>
      </c>
      <c r="G206" t="s">
        <v>1836</v>
      </c>
      <c r="H206" t="s">
        <v>1763</v>
      </c>
      <c r="I206" t="s">
        <v>1764</v>
      </c>
      <c r="J206" t="s">
        <v>1736</v>
      </c>
      <c r="K206">
        <v>2017</v>
      </c>
      <c r="L206" t="s">
        <v>1745</v>
      </c>
      <c r="M206" t="s">
        <v>1727</v>
      </c>
      <c r="N206" t="s">
        <v>75</v>
      </c>
      <c r="O206" t="s">
        <v>2187</v>
      </c>
      <c r="P206" s="27">
        <v>-6.4149999999999999E-2</v>
      </c>
      <c r="Q206" s="27">
        <v>6.1939999999999999E-3</v>
      </c>
      <c r="R206" s="26">
        <v>5.6359999999999997E-25</v>
      </c>
      <c r="S206" t="s">
        <v>1765</v>
      </c>
    </row>
    <row r="207" spans="1:19" x14ac:dyDescent="0.2">
      <c r="A207" t="s">
        <v>50</v>
      </c>
      <c r="B207" t="s">
        <v>446</v>
      </c>
      <c r="C207" s="8" t="s">
        <v>602</v>
      </c>
      <c r="D207" t="s">
        <v>2188</v>
      </c>
      <c r="E207" t="b">
        <f t="shared" si="3"/>
        <v>0</v>
      </c>
      <c r="F207" t="s">
        <v>2189</v>
      </c>
      <c r="G207" t="s">
        <v>1836</v>
      </c>
      <c r="H207" t="s">
        <v>1763</v>
      </c>
      <c r="I207" t="s">
        <v>1764</v>
      </c>
      <c r="J207" t="s">
        <v>1736</v>
      </c>
      <c r="K207">
        <v>2017</v>
      </c>
      <c r="L207" t="s">
        <v>1727</v>
      </c>
      <c r="M207" t="s">
        <v>1737</v>
      </c>
      <c r="N207" t="s">
        <v>75</v>
      </c>
      <c r="O207" t="s">
        <v>2190</v>
      </c>
      <c r="P207" s="27">
        <v>0.12</v>
      </c>
      <c r="Q207" s="27">
        <v>1.248E-2</v>
      </c>
      <c r="R207" s="26">
        <v>8.9510000000000004E-22</v>
      </c>
      <c r="S207" t="s">
        <v>1765</v>
      </c>
    </row>
    <row r="208" spans="1:19" x14ac:dyDescent="0.2">
      <c r="A208" t="s">
        <v>50</v>
      </c>
      <c r="B208" t="s">
        <v>610</v>
      </c>
      <c r="C208" s="8" t="s">
        <v>995</v>
      </c>
      <c r="D208" t="s">
        <v>2191</v>
      </c>
      <c r="E208" t="b">
        <f t="shared" si="3"/>
        <v>0</v>
      </c>
      <c r="F208" t="s">
        <v>2192</v>
      </c>
      <c r="G208" t="s">
        <v>1836</v>
      </c>
      <c r="H208" t="s">
        <v>1763</v>
      </c>
      <c r="I208" t="s">
        <v>1764</v>
      </c>
      <c r="J208" t="s">
        <v>1736</v>
      </c>
      <c r="K208">
        <v>2017</v>
      </c>
      <c r="L208" t="s">
        <v>1745</v>
      </c>
      <c r="M208" t="s">
        <v>1727</v>
      </c>
      <c r="N208" t="s">
        <v>1729</v>
      </c>
      <c r="O208" t="s">
        <v>2193</v>
      </c>
      <c r="P208" s="27">
        <v>7.3679999999999995E-2</v>
      </c>
      <c r="Q208" s="27">
        <v>1.013E-2</v>
      </c>
      <c r="R208" s="26">
        <v>3.9019999999999999E-13</v>
      </c>
      <c r="S208" t="s">
        <v>1765</v>
      </c>
    </row>
    <row r="209" spans="1:19" x14ac:dyDescent="0.2">
      <c r="A209" t="s">
        <v>50</v>
      </c>
      <c r="B209" t="s">
        <v>610</v>
      </c>
      <c r="C209" s="8" t="s">
        <v>990</v>
      </c>
      <c r="D209" t="s">
        <v>2194</v>
      </c>
      <c r="E209" t="b">
        <f t="shared" si="3"/>
        <v>0</v>
      </c>
      <c r="F209" t="s">
        <v>2195</v>
      </c>
      <c r="G209" t="s">
        <v>1836</v>
      </c>
      <c r="H209" t="s">
        <v>1763</v>
      </c>
      <c r="I209" t="s">
        <v>1764</v>
      </c>
      <c r="J209" t="s">
        <v>1736</v>
      </c>
      <c r="K209">
        <v>2017</v>
      </c>
      <c r="L209" t="s">
        <v>1745</v>
      </c>
      <c r="M209" t="s">
        <v>1728</v>
      </c>
      <c r="N209" t="s">
        <v>1729</v>
      </c>
      <c r="O209" t="s">
        <v>2196</v>
      </c>
      <c r="P209" s="27">
        <v>6.9309999999999997E-2</v>
      </c>
      <c r="Q209" s="27">
        <v>9.3130000000000001E-3</v>
      </c>
      <c r="R209" s="26">
        <v>1.098E-13</v>
      </c>
      <c r="S209" t="s">
        <v>1765</v>
      </c>
    </row>
    <row r="210" spans="1:19" x14ac:dyDescent="0.2">
      <c r="A210" t="s">
        <v>50</v>
      </c>
      <c r="B210" t="s">
        <v>51</v>
      </c>
      <c r="C210" s="8" t="s">
        <v>384</v>
      </c>
      <c r="D210" t="s">
        <v>2194</v>
      </c>
      <c r="E210" t="b">
        <f t="shared" si="3"/>
        <v>0</v>
      </c>
      <c r="F210" t="s">
        <v>2195</v>
      </c>
      <c r="G210" t="s">
        <v>1836</v>
      </c>
      <c r="H210" t="s">
        <v>1763</v>
      </c>
      <c r="I210" t="s">
        <v>1764</v>
      </c>
      <c r="J210" t="s">
        <v>1736</v>
      </c>
      <c r="K210">
        <v>2017</v>
      </c>
      <c r="L210" t="s">
        <v>1745</v>
      </c>
      <c r="M210" t="s">
        <v>1728</v>
      </c>
      <c r="N210" t="s">
        <v>1729</v>
      </c>
      <c r="O210" t="s">
        <v>2196</v>
      </c>
      <c r="P210" s="27">
        <v>6.9309999999999997E-2</v>
      </c>
      <c r="Q210" s="27">
        <v>9.3130000000000001E-3</v>
      </c>
      <c r="R210" s="26">
        <v>1.098E-13</v>
      </c>
      <c r="S210" t="s">
        <v>1765</v>
      </c>
    </row>
    <row r="211" spans="1:19" x14ac:dyDescent="0.2">
      <c r="A211" t="s">
        <v>50</v>
      </c>
      <c r="B211" t="s">
        <v>51</v>
      </c>
      <c r="C211" s="8" t="s">
        <v>391</v>
      </c>
      <c r="D211" t="s">
        <v>2197</v>
      </c>
      <c r="E211" t="b">
        <f t="shared" si="3"/>
        <v>0</v>
      </c>
      <c r="F211" t="s">
        <v>2198</v>
      </c>
      <c r="G211" t="s">
        <v>1836</v>
      </c>
      <c r="H211" t="s">
        <v>1763</v>
      </c>
      <c r="I211" t="s">
        <v>1764</v>
      </c>
      <c r="J211" t="s">
        <v>1736</v>
      </c>
      <c r="K211">
        <v>2017</v>
      </c>
      <c r="L211" t="s">
        <v>1727</v>
      </c>
      <c r="M211" t="s">
        <v>1737</v>
      </c>
      <c r="N211" t="s">
        <v>2199</v>
      </c>
      <c r="O211" t="s">
        <v>2200</v>
      </c>
      <c r="P211" s="27">
        <v>-5.1659999999999998E-2</v>
      </c>
      <c r="Q211" s="27">
        <v>7.8639999999999995E-3</v>
      </c>
      <c r="R211" s="26">
        <v>5.3710000000000001E-11</v>
      </c>
      <c r="S211" t="s">
        <v>1765</v>
      </c>
    </row>
    <row r="212" spans="1:19" x14ac:dyDescent="0.2">
      <c r="A212" t="s">
        <v>50</v>
      </c>
      <c r="B212" t="s">
        <v>446</v>
      </c>
      <c r="C212" s="8" t="s">
        <v>391</v>
      </c>
      <c r="D212" t="s">
        <v>2197</v>
      </c>
      <c r="E212" t="b">
        <f t="shared" si="3"/>
        <v>0</v>
      </c>
      <c r="F212" t="s">
        <v>2198</v>
      </c>
      <c r="G212" t="s">
        <v>1836</v>
      </c>
      <c r="H212" t="s">
        <v>1763</v>
      </c>
      <c r="I212" t="s">
        <v>1764</v>
      </c>
      <c r="J212" t="s">
        <v>1736</v>
      </c>
      <c r="K212">
        <v>2017</v>
      </c>
      <c r="L212" t="s">
        <v>1727</v>
      </c>
      <c r="M212" t="s">
        <v>1737</v>
      </c>
      <c r="N212" t="s">
        <v>2199</v>
      </c>
      <c r="O212" t="s">
        <v>2200</v>
      </c>
      <c r="P212" s="27">
        <v>-5.1659999999999998E-2</v>
      </c>
      <c r="Q212" s="27">
        <v>7.8639999999999995E-3</v>
      </c>
      <c r="R212" s="26">
        <v>5.3710000000000001E-11</v>
      </c>
      <c r="S212" t="s">
        <v>1765</v>
      </c>
    </row>
    <row r="213" spans="1:19" x14ac:dyDescent="0.2">
      <c r="A213" t="s">
        <v>50</v>
      </c>
      <c r="B213" t="s">
        <v>446</v>
      </c>
      <c r="C213" s="8" t="s">
        <v>394</v>
      </c>
      <c r="D213" t="s">
        <v>2201</v>
      </c>
      <c r="E213" t="b">
        <f t="shared" si="3"/>
        <v>0</v>
      </c>
      <c r="F213" t="s">
        <v>2202</v>
      </c>
      <c r="G213" t="s">
        <v>1836</v>
      </c>
      <c r="H213" t="s">
        <v>1763</v>
      </c>
      <c r="I213" t="s">
        <v>1764</v>
      </c>
      <c r="J213" t="s">
        <v>1736</v>
      </c>
      <c r="K213">
        <v>2017</v>
      </c>
      <c r="L213" t="s">
        <v>1737</v>
      </c>
      <c r="M213" t="s">
        <v>1728</v>
      </c>
      <c r="N213" t="s">
        <v>1729</v>
      </c>
      <c r="O213" t="s">
        <v>2203</v>
      </c>
      <c r="P213" s="27">
        <v>-0.1123</v>
      </c>
      <c r="Q213" s="27">
        <v>1.1560000000000001E-2</v>
      </c>
      <c r="R213" s="26">
        <v>3.6510000000000002E-22</v>
      </c>
      <c r="S213" t="s">
        <v>1765</v>
      </c>
    </row>
    <row r="214" spans="1:19" x14ac:dyDescent="0.2">
      <c r="A214" t="s">
        <v>50</v>
      </c>
      <c r="B214" t="s">
        <v>51</v>
      </c>
      <c r="C214" s="8" t="s">
        <v>394</v>
      </c>
      <c r="D214" t="s">
        <v>2201</v>
      </c>
      <c r="E214" t="b">
        <f t="shared" si="3"/>
        <v>0</v>
      </c>
      <c r="F214" t="s">
        <v>2202</v>
      </c>
      <c r="G214" t="s">
        <v>1836</v>
      </c>
      <c r="H214" t="s">
        <v>1763</v>
      </c>
      <c r="I214" t="s">
        <v>1764</v>
      </c>
      <c r="J214" t="s">
        <v>1736</v>
      </c>
      <c r="K214">
        <v>2017</v>
      </c>
      <c r="L214" t="s">
        <v>1737</v>
      </c>
      <c r="M214" t="s">
        <v>1728</v>
      </c>
      <c r="N214" t="s">
        <v>1729</v>
      </c>
      <c r="O214" t="s">
        <v>2203</v>
      </c>
      <c r="P214" s="27">
        <v>-0.1123</v>
      </c>
      <c r="Q214" s="27">
        <v>1.1560000000000001E-2</v>
      </c>
      <c r="R214" s="26">
        <v>3.6510000000000002E-22</v>
      </c>
      <c r="S214" t="s">
        <v>1765</v>
      </c>
    </row>
    <row r="215" spans="1:19" x14ac:dyDescent="0.2">
      <c r="A215" t="s">
        <v>50</v>
      </c>
      <c r="B215" t="s">
        <v>446</v>
      </c>
      <c r="C215" s="8" t="s">
        <v>605</v>
      </c>
      <c r="D215" t="s">
        <v>2204</v>
      </c>
      <c r="E215" t="b">
        <f t="shared" si="3"/>
        <v>0</v>
      </c>
      <c r="F215" t="s">
        <v>2205</v>
      </c>
      <c r="G215" t="s">
        <v>1836</v>
      </c>
      <c r="H215" t="s">
        <v>1763</v>
      </c>
      <c r="I215" t="s">
        <v>1764</v>
      </c>
      <c r="J215" t="s">
        <v>1736</v>
      </c>
      <c r="K215">
        <v>2017</v>
      </c>
      <c r="L215" t="s">
        <v>1745</v>
      </c>
      <c r="M215" t="s">
        <v>1728</v>
      </c>
      <c r="N215" t="s">
        <v>2206</v>
      </c>
      <c r="O215" t="s">
        <v>2207</v>
      </c>
      <c r="P215" s="27">
        <v>-9.8549999999999999E-2</v>
      </c>
      <c r="Q215" s="27">
        <v>7.5789999999999998E-3</v>
      </c>
      <c r="R215" s="26">
        <v>3.0169999999999998E-38</v>
      </c>
      <c r="S215" t="s">
        <v>1765</v>
      </c>
    </row>
    <row r="216" spans="1:19" x14ac:dyDescent="0.2">
      <c r="A216" t="s">
        <v>50</v>
      </c>
      <c r="B216" t="s">
        <v>51</v>
      </c>
      <c r="C216" s="8" t="s">
        <v>401</v>
      </c>
      <c r="D216" t="s">
        <v>2208</v>
      </c>
      <c r="E216" t="b">
        <f t="shared" si="3"/>
        <v>0</v>
      </c>
      <c r="F216" t="s">
        <v>2209</v>
      </c>
      <c r="G216" t="s">
        <v>1836</v>
      </c>
      <c r="H216" t="s">
        <v>1763</v>
      </c>
      <c r="I216" t="s">
        <v>1764</v>
      </c>
      <c r="J216" t="s">
        <v>1736</v>
      </c>
      <c r="K216">
        <v>2017</v>
      </c>
      <c r="L216" t="s">
        <v>1727</v>
      </c>
      <c r="M216" t="s">
        <v>1728</v>
      </c>
      <c r="N216" t="s">
        <v>1729</v>
      </c>
      <c r="O216" t="s">
        <v>2210</v>
      </c>
      <c r="P216" s="27">
        <v>-0.1003</v>
      </c>
      <c r="Q216" s="27">
        <v>7.6400000000000001E-3</v>
      </c>
      <c r="R216" s="26">
        <v>6.1990000000000006E-39</v>
      </c>
      <c r="S216" t="s">
        <v>1765</v>
      </c>
    </row>
    <row r="217" spans="1:19" x14ac:dyDescent="0.2">
      <c r="A217" t="s">
        <v>50</v>
      </c>
      <c r="B217" t="s">
        <v>51</v>
      </c>
      <c r="C217" s="8" t="s">
        <v>404</v>
      </c>
      <c r="D217" t="s">
        <v>2211</v>
      </c>
      <c r="E217" t="b">
        <f t="shared" si="3"/>
        <v>0</v>
      </c>
      <c r="F217" t="s">
        <v>2212</v>
      </c>
      <c r="G217" t="s">
        <v>1836</v>
      </c>
      <c r="H217" t="s">
        <v>1763</v>
      </c>
      <c r="I217" t="s">
        <v>1764</v>
      </c>
      <c r="J217" t="s">
        <v>1736</v>
      </c>
      <c r="K217">
        <v>2017</v>
      </c>
      <c r="L217" t="s">
        <v>1745</v>
      </c>
      <c r="M217" t="s">
        <v>1728</v>
      </c>
      <c r="N217" t="s">
        <v>280</v>
      </c>
      <c r="O217" t="s">
        <v>2213</v>
      </c>
      <c r="P217" s="27">
        <v>5.2639999999999999E-2</v>
      </c>
      <c r="Q217" s="27">
        <v>7.9749999999999995E-3</v>
      </c>
      <c r="R217" s="26">
        <v>4.369E-11</v>
      </c>
      <c r="S217" t="s">
        <v>1765</v>
      </c>
    </row>
    <row r="218" spans="1:19" x14ac:dyDescent="0.2">
      <c r="A218" t="s">
        <v>50</v>
      </c>
      <c r="B218" t="s">
        <v>51</v>
      </c>
      <c r="C218" s="8" t="s">
        <v>407</v>
      </c>
      <c r="D218" t="s">
        <v>2211</v>
      </c>
      <c r="E218" t="b">
        <f t="shared" si="3"/>
        <v>0</v>
      </c>
      <c r="F218" t="s">
        <v>2212</v>
      </c>
      <c r="G218" t="s">
        <v>1836</v>
      </c>
      <c r="H218" t="s">
        <v>1763</v>
      </c>
      <c r="I218" t="s">
        <v>1764</v>
      </c>
      <c r="J218" t="s">
        <v>1736</v>
      </c>
      <c r="K218">
        <v>2017</v>
      </c>
      <c r="L218" t="s">
        <v>1745</v>
      </c>
      <c r="M218" t="s">
        <v>1728</v>
      </c>
      <c r="N218" t="s">
        <v>280</v>
      </c>
      <c r="O218" t="s">
        <v>2213</v>
      </c>
      <c r="P218" s="27">
        <v>5.2639999999999999E-2</v>
      </c>
      <c r="Q218" s="27">
        <v>7.9749999999999995E-3</v>
      </c>
      <c r="R218" s="26">
        <v>4.369E-11</v>
      </c>
      <c r="S218" t="s">
        <v>1765</v>
      </c>
    </row>
    <row r="219" spans="1:19" x14ac:dyDescent="0.2">
      <c r="A219" t="s">
        <v>50</v>
      </c>
      <c r="B219" t="s">
        <v>610</v>
      </c>
      <c r="C219" s="8" t="s">
        <v>998</v>
      </c>
      <c r="D219" t="s">
        <v>2214</v>
      </c>
      <c r="E219" t="b">
        <f t="shared" si="3"/>
        <v>0</v>
      </c>
      <c r="F219" t="s">
        <v>2215</v>
      </c>
      <c r="G219" t="s">
        <v>1836</v>
      </c>
      <c r="H219" t="s">
        <v>1763</v>
      </c>
      <c r="I219" t="s">
        <v>1764</v>
      </c>
      <c r="J219" t="s">
        <v>1736</v>
      </c>
      <c r="K219">
        <v>2017</v>
      </c>
      <c r="L219" t="s">
        <v>1745</v>
      </c>
      <c r="M219" t="s">
        <v>1728</v>
      </c>
      <c r="N219" t="s">
        <v>280</v>
      </c>
      <c r="O219" t="s">
        <v>2216</v>
      </c>
      <c r="P219" s="27">
        <v>-7.0819999999999994E-2</v>
      </c>
      <c r="Q219" s="27">
        <v>6.6140000000000001E-3</v>
      </c>
      <c r="R219" s="26">
        <v>1.442E-26</v>
      </c>
      <c r="S219" t="s">
        <v>1765</v>
      </c>
    </row>
    <row r="220" spans="1:19" x14ac:dyDescent="0.2">
      <c r="A220" t="s">
        <v>1140</v>
      </c>
      <c r="B220" t="s">
        <v>51</v>
      </c>
      <c r="C220" s="8" t="s">
        <v>1178</v>
      </c>
      <c r="D220" t="s">
        <v>2217</v>
      </c>
      <c r="E220" t="b">
        <f t="shared" si="3"/>
        <v>0</v>
      </c>
      <c r="F220" t="s">
        <v>2218</v>
      </c>
      <c r="G220" t="s">
        <v>1836</v>
      </c>
      <c r="H220" t="s">
        <v>1763</v>
      </c>
      <c r="I220" t="s">
        <v>1764</v>
      </c>
      <c r="J220" t="s">
        <v>1736</v>
      </c>
      <c r="K220">
        <v>2017</v>
      </c>
      <c r="L220" t="s">
        <v>1727</v>
      </c>
      <c r="M220" t="s">
        <v>1737</v>
      </c>
      <c r="N220" t="s">
        <v>1729</v>
      </c>
      <c r="O220" t="s">
        <v>2219</v>
      </c>
      <c r="P220" s="27">
        <v>5.731E-2</v>
      </c>
      <c r="Q220" s="27">
        <v>8.2109999999999995E-3</v>
      </c>
      <c r="R220" s="26">
        <v>3.207E-12</v>
      </c>
      <c r="S220" t="s">
        <v>1765</v>
      </c>
    </row>
    <row r="221" spans="1:19" x14ac:dyDescent="0.2">
      <c r="A221" t="s">
        <v>50</v>
      </c>
      <c r="B221" t="s">
        <v>51</v>
      </c>
      <c r="C221" s="8" t="s">
        <v>410</v>
      </c>
      <c r="D221" t="s">
        <v>2220</v>
      </c>
      <c r="E221" t="b">
        <f t="shared" si="3"/>
        <v>0</v>
      </c>
      <c r="F221" t="s">
        <v>2221</v>
      </c>
      <c r="G221" t="s">
        <v>1836</v>
      </c>
      <c r="H221" t="s">
        <v>1763</v>
      </c>
      <c r="I221" t="s">
        <v>1764</v>
      </c>
      <c r="J221" t="s">
        <v>1736</v>
      </c>
      <c r="K221">
        <v>2017</v>
      </c>
      <c r="L221" t="s">
        <v>1745</v>
      </c>
      <c r="M221" t="s">
        <v>1727</v>
      </c>
      <c r="N221" t="s">
        <v>1729</v>
      </c>
      <c r="O221" t="s">
        <v>2222</v>
      </c>
      <c r="P221" s="27">
        <v>-6.2330000000000003E-2</v>
      </c>
      <c r="Q221" s="27">
        <v>8.6400000000000001E-3</v>
      </c>
      <c r="R221" s="26">
        <v>5.9439999999999997E-13</v>
      </c>
      <c r="S221" t="s">
        <v>1765</v>
      </c>
    </row>
    <row r="222" spans="1:19" x14ac:dyDescent="0.2">
      <c r="A222" t="s">
        <v>50</v>
      </c>
      <c r="B222" t="s">
        <v>446</v>
      </c>
      <c r="C222" s="8" t="s">
        <v>410</v>
      </c>
      <c r="D222" t="s">
        <v>2220</v>
      </c>
      <c r="E222" t="b">
        <f t="shared" si="3"/>
        <v>0</v>
      </c>
      <c r="F222" t="s">
        <v>2221</v>
      </c>
      <c r="G222" t="s">
        <v>1836</v>
      </c>
      <c r="H222" t="s">
        <v>1763</v>
      </c>
      <c r="I222" t="s">
        <v>1764</v>
      </c>
      <c r="J222" t="s">
        <v>1736</v>
      </c>
      <c r="K222">
        <v>2017</v>
      </c>
      <c r="L222" t="s">
        <v>1745</v>
      </c>
      <c r="M222" t="s">
        <v>1727</v>
      </c>
      <c r="N222" t="s">
        <v>1729</v>
      </c>
      <c r="O222" t="s">
        <v>2222</v>
      </c>
      <c r="P222" s="27">
        <v>-6.2330000000000003E-2</v>
      </c>
      <c r="Q222" s="27">
        <v>8.6400000000000001E-3</v>
      </c>
      <c r="R222" s="26">
        <v>5.9439999999999997E-13</v>
      </c>
      <c r="S222" t="s">
        <v>1765</v>
      </c>
    </row>
    <row r="223" spans="1:19" x14ac:dyDescent="0.2">
      <c r="A223" t="s">
        <v>50</v>
      </c>
      <c r="B223" t="s">
        <v>610</v>
      </c>
      <c r="C223" s="8" t="s">
        <v>1001</v>
      </c>
      <c r="D223" t="s">
        <v>2223</v>
      </c>
      <c r="E223" t="b">
        <f t="shared" si="3"/>
        <v>0</v>
      </c>
      <c r="F223" t="s">
        <v>2224</v>
      </c>
      <c r="G223" t="s">
        <v>1836</v>
      </c>
      <c r="H223" t="s">
        <v>1763</v>
      </c>
      <c r="I223" t="s">
        <v>1764</v>
      </c>
      <c r="J223" t="s">
        <v>1736</v>
      </c>
      <c r="K223">
        <v>2017</v>
      </c>
      <c r="L223" t="s">
        <v>1727</v>
      </c>
      <c r="M223" t="s">
        <v>1737</v>
      </c>
      <c r="N223" t="s">
        <v>1729</v>
      </c>
      <c r="O223" t="s">
        <v>2225</v>
      </c>
      <c r="P223" s="27">
        <v>-6.7930000000000004E-2</v>
      </c>
      <c r="Q223" s="27">
        <v>8.9969999999999998E-3</v>
      </c>
      <c r="R223" s="26">
        <v>4.8460000000000003E-14</v>
      </c>
      <c r="S223" t="s">
        <v>1765</v>
      </c>
    </row>
    <row r="224" spans="1:19" x14ac:dyDescent="0.2">
      <c r="A224" t="s">
        <v>50</v>
      </c>
      <c r="B224" t="s">
        <v>610</v>
      </c>
      <c r="C224" s="8" t="s">
        <v>1004</v>
      </c>
      <c r="D224" t="s">
        <v>2226</v>
      </c>
      <c r="E224" t="b">
        <f t="shared" si="3"/>
        <v>0</v>
      </c>
      <c r="F224" t="s">
        <v>2227</v>
      </c>
      <c r="G224" t="s">
        <v>1836</v>
      </c>
      <c r="H224" t="s">
        <v>1763</v>
      </c>
      <c r="I224" t="s">
        <v>1764</v>
      </c>
      <c r="J224" t="s">
        <v>1736</v>
      </c>
      <c r="K224">
        <v>2017</v>
      </c>
      <c r="L224" t="s">
        <v>1727</v>
      </c>
      <c r="M224" t="s">
        <v>1737</v>
      </c>
      <c r="N224" t="s">
        <v>75</v>
      </c>
      <c r="O224" t="s">
        <v>2228</v>
      </c>
      <c r="P224" s="27">
        <v>7.9100000000000004E-2</v>
      </c>
      <c r="Q224" s="27">
        <v>9.6919999999999992E-3</v>
      </c>
      <c r="R224" s="26">
        <v>3.8600000000000001E-16</v>
      </c>
      <c r="S224" t="s">
        <v>1765</v>
      </c>
    </row>
    <row r="225" spans="1:19" x14ac:dyDescent="0.2">
      <c r="A225" t="s">
        <v>50</v>
      </c>
      <c r="B225" t="s">
        <v>446</v>
      </c>
      <c r="C225" s="8" t="s">
        <v>464</v>
      </c>
      <c r="D225" t="s">
        <v>2229</v>
      </c>
      <c r="E225" t="b">
        <f t="shared" si="3"/>
        <v>0</v>
      </c>
      <c r="F225" t="s">
        <v>2230</v>
      </c>
      <c r="G225" t="s">
        <v>1836</v>
      </c>
      <c r="H225" t="s">
        <v>1763</v>
      </c>
      <c r="I225" t="s">
        <v>1764</v>
      </c>
      <c r="J225" t="s">
        <v>1736</v>
      </c>
      <c r="K225">
        <v>2017</v>
      </c>
      <c r="L225" t="s">
        <v>1745</v>
      </c>
      <c r="M225" t="s">
        <v>1728</v>
      </c>
      <c r="N225" t="s">
        <v>75</v>
      </c>
      <c r="O225" t="s">
        <v>117</v>
      </c>
      <c r="P225" s="27">
        <v>6.7239999999999994E-2</v>
      </c>
      <c r="Q225" s="27">
        <v>9.0039999999999999E-3</v>
      </c>
      <c r="R225" s="26">
        <v>9.0369999999999998E-14</v>
      </c>
      <c r="S225" t="s">
        <v>1765</v>
      </c>
    </row>
    <row r="226" spans="1:19" x14ac:dyDescent="0.2">
      <c r="A226" t="s">
        <v>50</v>
      </c>
      <c r="B226" t="s">
        <v>51</v>
      </c>
      <c r="C226" s="8" t="s">
        <v>115</v>
      </c>
      <c r="D226" t="s">
        <v>2229</v>
      </c>
      <c r="E226" t="b">
        <f t="shared" si="3"/>
        <v>0</v>
      </c>
      <c r="F226" t="s">
        <v>2230</v>
      </c>
      <c r="G226" t="s">
        <v>1836</v>
      </c>
      <c r="H226" t="s">
        <v>1763</v>
      </c>
      <c r="I226" t="s">
        <v>1764</v>
      </c>
      <c r="J226" t="s">
        <v>1736</v>
      </c>
      <c r="K226">
        <v>2017</v>
      </c>
      <c r="L226" t="s">
        <v>1745</v>
      </c>
      <c r="M226" t="s">
        <v>1728</v>
      </c>
      <c r="N226" t="s">
        <v>75</v>
      </c>
      <c r="O226" t="s">
        <v>117</v>
      </c>
      <c r="P226" s="27">
        <v>6.7239999999999994E-2</v>
      </c>
      <c r="Q226" s="27">
        <v>9.0039999999999999E-3</v>
      </c>
      <c r="R226" s="26">
        <v>9.0369999999999998E-14</v>
      </c>
      <c r="S226" t="s">
        <v>1765</v>
      </c>
    </row>
    <row r="227" spans="1:19" x14ac:dyDescent="0.2">
      <c r="A227" t="s">
        <v>50</v>
      </c>
      <c r="B227" t="s">
        <v>51</v>
      </c>
      <c r="C227" s="8" t="s">
        <v>119</v>
      </c>
      <c r="D227" t="s">
        <v>2231</v>
      </c>
      <c r="E227" t="b">
        <f t="shared" si="3"/>
        <v>0</v>
      </c>
      <c r="F227" t="s">
        <v>2232</v>
      </c>
      <c r="G227" t="s">
        <v>1836</v>
      </c>
      <c r="H227" t="s">
        <v>1763</v>
      </c>
      <c r="I227" t="s">
        <v>1764</v>
      </c>
      <c r="J227" t="s">
        <v>1736</v>
      </c>
      <c r="K227">
        <v>2017</v>
      </c>
      <c r="L227" t="s">
        <v>1745</v>
      </c>
      <c r="M227" t="s">
        <v>1737</v>
      </c>
      <c r="N227" t="s">
        <v>1729</v>
      </c>
      <c r="O227" t="s">
        <v>2233</v>
      </c>
      <c r="P227" s="27">
        <v>7.9339999999999994E-2</v>
      </c>
      <c r="Q227" s="27">
        <v>6.8199999999999997E-3</v>
      </c>
      <c r="R227" s="26">
        <v>5.015E-31</v>
      </c>
      <c r="S227" t="s">
        <v>1765</v>
      </c>
    </row>
    <row r="228" spans="1:19" x14ac:dyDescent="0.2">
      <c r="A228" t="s">
        <v>1039</v>
      </c>
      <c r="B228" t="s">
        <v>51</v>
      </c>
      <c r="C228" s="8" t="s">
        <v>1047</v>
      </c>
      <c r="D228" t="s">
        <v>2234</v>
      </c>
      <c r="E228" t="b">
        <f t="shared" si="3"/>
        <v>0</v>
      </c>
      <c r="F228" t="s">
        <v>2235</v>
      </c>
      <c r="G228" t="s">
        <v>1836</v>
      </c>
      <c r="H228" t="s">
        <v>1763</v>
      </c>
      <c r="I228" t="s">
        <v>1764</v>
      </c>
      <c r="J228" t="s">
        <v>1736</v>
      </c>
      <c r="K228">
        <v>2017</v>
      </c>
      <c r="L228" t="s">
        <v>1745</v>
      </c>
      <c r="M228" t="s">
        <v>1728</v>
      </c>
      <c r="N228" s="1" t="s">
        <v>1729</v>
      </c>
      <c r="O228" t="s">
        <v>2236</v>
      </c>
      <c r="P228" s="27">
        <v>6.2489999999999997E-2</v>
      </c>
      <c r="Q228" s="27">
        <v>8.6940000000000003E-3</v>
      </c>
      <c r="R228" s="26">
        <v>7.2099999999999996E-13</v>
      </c>
      <c r="S228" t="s">
        <v>1765</v>
      </c>
    </row>
    <row r="229" spans="1:19" x14ac:dyDescent="0.2">
      <c r="A229" t="s">
        <v>1140</v>
      </c>
      <c r="B229" t="s">
        <v>51</v>
      </c>
      <c r="C229" s="8" t="s">
        <v>1145</v>
      </c>
      <c r="D229" t="s">
        <v>2237</v>
      </c>
      <c r="E229" t="b">
        <f t="shared" si="3"/>
        <v>0</v>
      </c>
      <c r="F229" t="s">
        <v>2238</v>
      </c>
      <c r="G229" t="s">
        <v>1836</v>
      </c>
      <c r="H229" t="s">
        <v>1763</v>
      </c>
      <c r="I229" t="s">
        <v>1764</v>
      </c>
      <c r="J229" t="s">
        <v>1736</v>
      </c>
      <c r="K229">
        <v>2017</v>
      </c>
      <c r="L229" t="s">
        <v>1745</v>
      </c>
      <c r="M229" t="s">
        <v>1728</v>
      </c>
      <c r="N229" t="s">
        <v>75</v>
      </c>
      <c r="O229" t="s">
        <v>2239</v>
      </c>
      <c r="P229" s="27">
        <v>4.0370000000000003E-2</v>
      </c>
      <c r="Q229" s="27">
        <v>5.1710000000000002E-3</v>
      </c>
      <c r="R229" s="26">
        <v>6.5969999999999997E-15</v>
      </c>
      <c r="S229" t="s">
        <v>1765</v>
      </c>
    </row>
    <row r="230" spans="1:19" x14ac:dyDescent="0.2">
      <c r="A230" t="s">
        <v>50</v>
      </c>
      <c r="B230" t="s">
        <v>610</v>
      </c>
      <c r="C230" s="8" t="s">
        <v>654</v>
      </c>
      <c r="D230" t="s">
        <v>2237</v>
      </c>
      <c r="E230" t="b">
        <f t="shared" si="3"/>
        <v>0</v>
      </c>
      <c r="F230" t="s">
        <v>2238</v>
      </c>
      <c r="G230" t="s">
        <v>1836</v>
      </c>
      <c r="H230" t="s">
        <v>1763</v>
      </c>
      <c r="I230" t="s">
        <v>1764</v>
      </c>
      <c r="J230" t="s">
        <v>1736</v>
      </c>
      <c r="K230">
        <v>2017</v>
      </c>
      <c r="L230" t="s">
        <v>1745</v>
      </c>
      <c r="M230" t="s">
        <v>1728</v>
      </c>
      <c r="N230" t="s">
        <v>75</v>
      </c>
      <c r="O230" t="s">
        <v>2239</v>
      </c>
      <c r="P230" s="27">
        <v>4.0370000000000003E-2</v>
      </c>
      <c r="Q230" s="27">
        <v>5.1710000000000002E-3</v>
      </c>
      <c r="R230" s="26">
        <v>6.5969999999999997E-15</v>
      </c>
      <c r="S230" t="s">
        <v>1765</v>
      </c>
    </row>
    <row r="231" spans="1:19" x14ac:dyDescent="0.2">
      <c r="A231" t="s">
        <v>50</v>
      </c>
      <c r="B231" t="s">
        <v>610</v>
      </c>
      <c r="C231" s="8" t="s">
        <v>657</v>
      </c>
      <c r="D231" t="s">
        <v>2240</v>
      </c>
      <c r="E231" t="b">
        <f t="shared" si="3"/>
        <v>0</v>
      </c>
      <c r="F231" t="s">
        <v>2241</v>
      </c>
      <c r="G231" t="s">
        <v>1836</v>
      </c>
      <c r="H231" t="s">
        <v>1763</v>
      </c>
      <c r="I231" t="s">
        <v>1764</v>
      </c>
      <c r="J231" t="s">
        <v>1736</v>
      </c>
      <c r="K231">
        <v>2017</v>
      </c>
      <c r="L231" t="s">
        <v>1745</v>
      </c>
      <c r="M231" t="s">
        <v>1728</v>
      </c>
      <c r="N231" t="s">
        <v>75</v>
      </c>
      <c r="O231" t="s">
        <v>2242</v>
      </c>
      <c r="P231" s="27">
        <v>7.4450000000000002E-2</v>
      </c>
      <c r="Q231" s="27">
        <v>8.3580000000000008E-3</v>
      </c>
      <c r="R231" s="26">
        <v>6.4609999999999997E-19</v>
      </c>
      <c r="S231" t="s">
        <v>1765</v>
      </c>
    </row>
    <row r="232" spans="1:19" x14ac:dyDescent="0.2">
      <c r="A232" t="s">
        <v>50</v>
      </c>
      <c r="B232" t="s">
        <v>610</v>
      </c>
      <c r="C232" s="8" t="s">
        <v>660</v>
      </c>
      <c r="D232" t="s">
        <v>2243</v>
      </c>
      <c r="E232" t="b">
        <f t="shared" si="3"/>
        <v>0</v>
      </c>
      <c r="F232" t="s">
        <v>2244</v>
      </c>
      <c r="G232" t="s">
        <v>1836</v>
      </c>
      <c r="H232" t="s">
        <v>1763</v>
      </c>
      <c r="I232" t="s">
        <v>1764</v>
      </c>
      <c r="J232" t="s">
        <v>1736</v>
      </c>
      <c r="K232">
        <v>2017</v>
      </c>
      <c r="L232" t="s">
        <v>1745</v>
      </c>
      <c r="M232" t="s">
        <v>1728</v>
      </c>
      <c r="N232" t="s">
        <v>1729</v>
      </c>
      <c r="O232" t="s">
        <v>2245</v>
      </c>
      <c r="P232" s="27">
        <v>7.1389999999999995E-2</v>
      </c>
      <c r="Q232" s="27">
        <v>9.4590000000000004E-3</v>
      </c>
      <c r="R232" s="26">
        <v>4.9510000000000002E-14</v>
      </c>
      <c r="S232" t="s">
        <v>1765</v>
      </c>
    </row>
    <row r="233" spans="1:19" x14ac:dyDescent="0.2">
      <c r="A233" t="s">
        <v>50</v>
      </c>
      <c r="B233" t="s">
        <v>446</v>
      </c>
      <c r="C233" s="8" t="s">
        <v>467</v>
      </c>
      <c r="D233" t="s">
        <v>2246</v>
      </c>
      <c r="E233" t="b">
        <f t="shared" si="3"/>
        <v>0</v>
      </c>
      <c r="F233" t="s">
        <v>2247</v>
      </c>
      <c r="G233" t="s">
        <v>1836</v>
      </c>
      <c r="H233" t="s">
        <v>1763</v>
      </c>
      <c r="I233" t="s">
        <v>1764</v>
      </c>
      <c r="J233" t="s">
        <v>1736</v>
      </c>
      <c r="K233">
        <v>2017</v>
      </c>
      <c r="L233" t="s">
        <v>1727</v>
      </c>
      <c r="M233" t="s">
        <v>1728</v>
      </c>
      <c r="N233" t="s">
        <v>1729</v>
      </c>
      <c r="O233" t="s">
        <v>2248</v>
      </c>
      <c r="P233" s="27">
        <v>-4.7559999999999998E-2</v>
      </c>
      <c r="Q233" s="27">
        <v>7.5820000000000002E-3</v>
      </c>
      <c r="R233" s="26">
        <v>3.74E-10</v>
      </c>
      <c r="S233" t="s">
        <v>1765</v>
      </c>
    </row>
    <row r="234" spans="1:19" x14ac:dyDescent="0.2">
      <c r="A234" t="s">
        <v>1039</v>
      </c>
      <c r="B234" t="s">
        <v>610</v>
      </c>
      <c r="C234" s="8" t="s">
        <v>1104</v>
      </c>
      <c r="D234" t="s">
        <v>2249</v>
      </c>
      <c r="E234" t="b">
        <f t="shared" si="3"/>
        <v>0</v>
      </c>
      <c r="F234" t="s">
        <v>2250</v>
      </c>
      <c r="G234" t="s">
        <v>1836</v>
      </c>
      <c r="H234" t="s">
        <v>1763</v>
      </c>
      <c r="I234" t="s">
        <v>1764</v>
      </c>
      <c r="J234" t="s">
        <v>1736</v>
      </c>
      <c r="K234">
        <v>2017</v>
      </c>
      <c r="L234" t="s">
        <v>1727</v>
      </c>
      <c r="M234" t="s">
        <v>1737</v>
      </c>
      <c r="N234" s="1" t="s">
        <v>75</v>
      </c>
      <c r="O234" t="s">
        <v>2251</v>
      </c>
      <c r="P234" s="27">
        <v>5.892E-2</v>
      </c>
      <c r="Q234" s="27">
        <v>8.4279999999999997E-3</v>
      </c>
      <c r="R234" s="26">
        <v>2.9799999999999998E-12</v>
      </c>
      <c r="S234" t="s">
        <v>1765</v>
      </c>
    </row>
    <row r="235" spans="1:19" x14ac:dyDescent="0.2">
      <c r="A235" t="s">
        <v>1140</v>
      </c>
      <c r="B235" t="s">
        <v>51</v>
      </c>
      <c r="C235" s="8" t="s">
        <v>1148</v>
      </c>
      <c r="D235" t="s">
        <v>2252</v>
      </c>
      <c r="E235" t="b">
        <f t="shared" si="3"/>
        <v>0</v>
      </c>
      <c r="F235" t="s">
        <v>2253</v>
      </c>
      <c r="G235" t="s">
        <v>1836</v>
      </c>
      <c r="H235" t="s">
        <v>1763</v>
      </c>
      <c r="I235" t="s">
        <v>1764</v>
      </c>
      <c r="J235" t="s">
        <v>1736</v>
      </c>
      <c r="K235">
        <v>2017</v>
      </c>
      <c r="L235" t="s">
        <v>1745</v>
      </c>
      <c r="M235" t="s">
        <v>1728</v>
      </c>
      <c r="N235" t="s">
        <v>1729</v>
      </c>
      <c r="O235" t="s">
        <v>2254</v>
      </c>
      <c r="P235" s="27">
        <v>-4.598E-2</v>
      </c>
      <c r="Q235" s="27">
        <v>5.2519999999999997E-3</v>
      </c>
      <c r="R235" s="26">
        <v>2.5080000000000001E-18</v>
      </c>
      <c r="S235" t="s">
        <v>1765</v>
      </c>
    </row>
    <row r="236" spans="1:19" x14ac:dyDescent="0.2">
      <c r="A236" t="s">
        <v>1140</v>
      </c>
      <c r="B236" t="s">
        <v>51</v>
      </c>
      <c r="C236" s="8" t="s">
        <v>1151</v>
      </c>
      <c r="D236" t="s">
        <v>2255</v>
      </c>
      <c r="E236" t="b">
        <f t="shared" si="3"/>
        <v>0</v>
      </c>
      <c r="F236" t="s">
        <v>2256</v>
      </c>
      <c r="G236" t="s">
        <v>1836</v>
      </c>
      <c r="H236" t="s">
        <v>1763</v>
      </c>
      <c r="I236" t="s">
        <v>1764</v>
      </c>
      <c r="J236" t="s">
        <v>1736</v>
      </c>
      <c r="K236">
        <v>2017</v>
      </c>
      <c r="L236" t="s">
        <v>1745</v>
      </c>
      <c r="M236" t="s">
        <v>1728</v>
      </c>
      <c r="N236" t="s">
        <v>1729</v>
      </c>
      <c r="O236" t="s">
        <v>664</v>
      </c>
      <c r="P236" s="27">
        <v>-6.1069999999999999E-2</v>
      </c>
      <c r="Q236" s="27">
        <v>8.6070000000000001E-3</v>
      </c>
      <c r="R236" s="26">
        <v>1.409E-12</v>
      </c>
      <c r="S236" t="s">
        <v>1765</v>
      </c>
    </row>
    <row r="237" spans="1:19" x14ac:dyDescent="0.2">
      <c r="A237" t="s">
        <v>50</v>
      </c>
      <c r="B237" t="s">
        <v>610</v>
      </c>
      <c r="C237" s="8" t="s">
        <v>663</v>
      </c>
      <c r="D237" t="s">
        <v>2255</v>
      </c>
      <c r="E237" t="b">
        <f t="shared" si="3"/>
        <v>0</v>
      </c>
      <c r="F237" t="s">
        <v>2256</v>
      </c>
      <c r="G237" t="s">
        <v>1836</v>
      </c>
      <c r="H237" t="s">
        <v>1763</v>
      </c>
      <c r="I237" t="s">
        <v>1764</v>
      </c>
      <c r="J237" t="s">
        <v>1736</v>
      </c>
      <c r="K237">
        <v>2017</v>
      </c>
      <c r="L237" t="s">
        <v>1745</v>
      </c>
      <c r="M237" t="s">
        <v>1728</v>
      </c>
      <c r="N237" t="s">
        <v>1729</v>
      </c>
      <c r="O237" t="s">
        <v>664</v>
      </c>
      <c r="P237" s="27">
        <v>-6.1069999999999999E-2</v>
      </c>
      <c r="Q237" s="27">
        <v>8.6070000000000001E-3</v>
      </c>
      <c r="R237" s="26">
        <v>1.409E-12</v>
      </c>
      <c r="S237" t="s">
        <v>1765</v>
      </c>
    </row>
    <row r="238" spans="1:19" x14ac:dyDescent="0.2">
      <c r="A238" t="s">
        <v>50</v>
      </c>
      <c r="B238" t="s">
        <v>51</v>
      </c>
      <c r="C238" s="8" t="s">
        <v>125</v>
      </c>
      <c r="D238" t="s">
        <v>2257</v>
      </c>
      <c r="E238" t="b">
        <f t="shared" si="3"/>
        <v>0</v>
      </c>
      <c r="F238" t="s">
        <v>2258</v>
      </c>
      <c r="G238" t="s">
        <v>1836</v>
      </c>
      <c r="H238" t="s">
        <v>1763</v>
      </c>
      <c r="I238" t="s">
        <v>1764</v>
      </c>
      <c r="J238" t="s">
        <v>1736</v>
      </c>
      <c r="K238">
        <v>2017</v>
      </c>
      <c r="L238" t="s">
        <v>1745</v>
      </c>
      <c r="M238" t="s">
        <v>1727</v>
      </c>
      <c r="N238" t="s">
        <v>1729</v>
      </c>
      <c r="O238" t="s">
        <v>126</v>
      </c>
      <c r="P238" s="27">
        <v>6.3549999999999995E-2</v>
      </c>
      <c r="Q238" s="27">
        <v>6.1749999999999999E-3</v>
      </c>
      <c r="R238" s="26">
        <v>1.105E-24</v>
      </c>
      <c r="S238" t="s">
        <v>1765</v>
      </c>
    </row>
    <row r="239" spans="1:19" x14ac:dyDescent="0.2">
      <c r="A239" t="s">
        <v>1039</v>
      </c>
      <c r="B239" t="s">
        <v>51</v>
      </c>
      <c r="C239" s="8" t="s">
        <v>1050</v>
      </c>
      <c r="D239" t="s">
        <v>2259</v>
      </c>
      <c r="E239" t="b">
        <f t="shared" si="3"/>
        <v>0</v>
      </c>
      <c r="F239" t="s">
        <v>2260</v>
      </c>
      <c r="G239" t="s">
        <v>1836</v>
      </c>
      <c r="H239" t="s">
        <v>1763</v>
      </c>
      <c r="I239" t="s">
        <v>1764</v>
      </c>
      <c r="J239" t="s">
        <v>1736</v>
      </c>
      <c r="K239">
        <v>2017</v>
      </c>
      <c r="L239" t="s">
        <v>1745</v>
      </c>
      <c r="M239" t="s">
        <v>1728</v>
      </c>
      <c r="N239" s="1" t="s">
        <v>1729</v>
      </c>
      <c r="O239" t="s">
        <v>2261</v>
      </c>
      <c r="P239" s="27">
        <v>6.0940000000000001E-2</v>
      </c>
      <c r="Q239" s="27">
        <v>8.5240000000000003E-3</v>
      </c>
      <c r="R239" s="26">
        <v>9.5199999999999998E-13</v>
      </c>
      <c r="S239" t="s">
        <v>1765</v>
      </c>
    </row>
    <row r="240" spans="1:19" x14ac:dyDescent="0.2">
      <c r="A240" t="s">
        <v>1039</v>
      </c>
      <c r="B240" t="s">
        <v>446</v>
      </c>
      <c r="C240" s="8" t="s">
        <v>1050</v>
      </c>
      <c r="D240" t="s">
        <v>2259</v>
      </c>
      <c r="E240" t="b">
        <f t="shared" si="3"/>
        <v>0</v>
      </c>
      <c r="F240" t="s">
        <v>2260</v>
      </c>
      <c r="G240" t="s">
        <v>1836</v>
      </c>
      <c r="H240" t="s">
        <v>1763</v>
      </c>
      <c r="I240" t="s">
        <v>1764</v>
      </c>
      <c r="J240" t="s">
        <v>1736</v>
      </c>
      <c r="K240">
        <v>2017</v>
      </c>
      <c r="L240" t="s">
        <v>1745</v>
      </c>
      <c r="M240" t="s">
        <v>1728</v>
      </c>
      <c r="N240" s="1" t="s">
        <v>1729</v>
      </c>
      <c r="O240" t="s">
        <v>2261</v>
      </c>
      <c r="P240" s="27">
        <v>6.0940000000000001E-2</v>
      </c>
      <c r="Q240" s="27">
        <v>8.5240000000000003E-3</v>
      </c>
      <c r="R240" s="26">
        <v>9.5199999999999998E-13</v>
      </c>
      <c r="S240" t="s">
        <v>1765</v>
      </c>
    </row>
    <row r="241" spans="1:19" x14ac:dyDescent="0.2">
      <c r="A241" t="s">
        <v>50</v>
      </c>
      <c r="B241" t="s">
        <v>610</v>
      </c>
      <c r="C241" s="8" t="s">
        <v>666</v>
      </c>
      <c r="D241" t="s">
        <v>2262</v>
      </c>
      <c r="E241" t="b">
        <f t="shared" si="3"/>
        <v>0</v>
      </c>
      <c r="F241" t="s">
        <v>2263</v>
      </c>
      <c r="G241" t="s">
        <v>1836</v>
      </c>
      <c r="H241" t="s">
        <v>1763</v>
      </c>
      <c r="I241" t="s">
        <v>1764</v>
      </c>
      <c r="J241" t="s">
        <v>1736</v>
      </c>
      <c r="K241">
        <v>2017</v>
      </c>
      <c r="L241" t="s">
        <v>1727</v>
      </c>
      <c r="M241" t="s">
        <v>1737</v>
      </c>
      <c r="N241" t="s">
        <v>288</v>
      </c>
      <c r="O241" t="s">
        <v>2264</v>
      </c>
      <c r="P241" s="27">
        <v>4.6350000000000002E-2</v>
      </c>
      <c r="Q241" s="27">
        <v>7.4809999999999998E-3</v>
      </c>
      <c r="R241" s="26">
        <v>6.1169999999999997E-10</v>
      </c>
      <c r="S241" t="s">
        <v>1765</v>
      </c>
    </row>
    <row r="242" spans="1:19" x14ac:dyDescent="0.2">
      <c r="A242" t="s">
        <v>50</v>
      </c>
      <c r="B242" t="s">
        <v>446</v>
      </c>
      <c r="C242" s="8" t="s">
        <v>470</v>
      </c>
      <c r="D242" t="s">
        <v>2265</v>
      </c>
      <c r="E242" t="b">
        <f t="shared" si="3"/>
        <v>0</v>
      </c>
      <c r="F242" t="s">
        <v>2266</v>
      </c>
      <c r="G242" t="s">
        <v>1836</v>
      </c>
      <c r="H242" t="s">
        <v>1763</v>
      </c>
      <c r="I242" t="s">
        <v>1764</v>
      </c>
      <c r="J242" t="s">
        <v>1736</v>
      </c>
      <c r="K242">
        <v>2017</v>
      </c>
      <c r="L242" t="s">
        <v>1745</v>
      </c>
      <c r="M242" t="s">
        <v>1728</v>
      </c>
      <c r="N242" t="s">
        <v>75</v>
      </c>
      <c r="O242" t="s">
        <v>2267</v>
      </c>
      <c r="P242" s="27">
        <v>-7.3260000000000006E-2</v>
      </c>
      <c r="Q242" s="27">
        <v>9.3530000000000002E-3</v>
      </c>
      <c r="R242" s="26">
        <v>5.4289999999999997E-15</v>
      </c>
      <c r="S242" t="s">
        <v>1765</v>
      </c>
    </row>
    <row r="243" spans="1:19" x14ac:dyDescent="0.2">
      <c r="A243" t="s">
        <v>50</v>
      </c>
      <c r="B243" t="s">
        <v>51</v>
      </c>
      <c r="C243" s="8" t="s">
        <v>100</v>
      </c>
      <c r="D243" t="s">
        <v>2268</v>
      </c>
      <c r="E243" t="b">
        <f t="shared" si="3"/>
        <v>0</v>
      </c>
      <c r="F243" t="s">
        <v>2269</v>
      </c>
      <c r="G243" t="s">
        <v>1836</v>
      </c>
      <c r="H243" t="s">
        <v>1763</v>
      </c>
      <c r="I243" t="s">
        <v>1764</v>
      </c>
      <c r="J243" t="s">
        <v>1736</v>
      </c>
      <c r="K243">
        <v>2017</v>
      </c>
      <c r="L243" t="s">
        <v>1737</v>
      </c>
      <c r="M243" t="s">
        <v>1728</v>
      </c>
      <c r="N243" t="s">
        <v>1729</v>
      </c>
      <c r="O243" t="s">
        <v>101</v>
      </c>
      <c r="P243" s="27">
        <v>6.1600000000000002E-2</v>
      </c>
      <c r="Q243" s="27">
        <v>8.5590000000000006E-3</v>
      </c>
      <c r="R243" s="26">
        <v>6.7150000000000002E-13</v>
      </c>
      <c r="S243" t="s">
        <v>1765</v>
      </c>
    </row>
    <row r="244" spans="1:19" x14ac:dyDescent="0.2">
      <c r="A244" t="s">
        <v>50</v>
      </c>
      <c r="B244" t="s">
        <v>446</v>
      </c>
      <c r="C244" s="8" t="s">
        <v>458</v>
      </c>
      <c r="D244" t="s">
        <v>2268</v>
      </c>
      <c r="E244" t="b">
        <f t="shared" si="3"/>
        <v>0</v>
      </c>
      <c r="F244" t="s">
        <v>2269</v>
      </c>
      <c r="G244" t="s">
        <v>1836</v>
      </c>
      <c r="H244" t="s">
        <v>1763</v>
      </c>
      <c r="I244" t="s">
        <v>1764</v>
      </c>
      <c r="J244" t="s">
        <v>1736</v>
      </c>
      <c r="K244">
        <v>2017</v>
      </c>
      <c r="L244" t="s">
        <v>1737</v>
      </c>
      <c r="M244" t="s">
        <v>1728</v>
      </c>
      <c r="N244" t="s">
        <v>1729</v>
      </c>
      <c r="O244" t="s">
        <v>101</v>
      </c>
      <c r="P244" s="27">
        <v>6.1600000000000002E-2</v>
      </c>
      <c r="Q244" s="27">
        <v>8.5590000000000006E-3</v>
      </c>
      <c r="R244" s="26">
        <v>6.7150000000000002E-13</v>
      </c>
      <c r="S244" t="s">
        <v>1765</v>
      </c>
    </row>
    <row r="245" spans="1:19" x14ac:dyDescent="0.2">
      <c r="A245" t="s">
        <v>50</v>
      </c>
      <c r="B245" t="s">
        <v>51</v>
      </c>
      <c r="C245" s="8" t="s">
        <v>128</v>
      </c>
      <c r="D245" t="s">
        <v>2270</v>
      </c>
      <c r="E245" t="b">
        <f t="shared" si="3"/>
        <v>0</v>
      </c>
      <c r="F245" t="s">
        <v>2271</v>
      </c>
      <c r="G245" t="s">
        <v>1836</v>
      </c>
      <c r="H245" t="s">
        <v>1763</v>
      </c>
      <c r="I245" t="s">
        <v>1764</v>
      </c>
      <c r="J245" t="s">
        <v>1736</v>
      </c>
      <c r="K245">
        <v>2017</v>
      </c>
      <c r="L245" t="s">
        <v>1737</v>
      </c>
      <c r="M245" t="s">
        <v>1728</v>
      </c>
      <c r="N245" t="s">
        <v>1729</v>
      </c>
      <c r="O245" t="s">
        <v>2272</v>
      </c>
      <c r="P245" s="27">
        <v>4.3310000000000001E-2</v>
      </c>
      <c r="Q245" s="27">
        <v>5.581E-3</v>
      </c>
      <c r="R245" s="26">
        <v>9.625E-15</v>
      </c>
      <c r="S245" t="s">
        <v>1765</v>
      </c>
    </row>
    <row r="246" spans="1:19" x14ac:dyDescent="0.2">
      <c r="A246" t="s">
        <v>50</v>
      </c>
      <c r="B246" t="s">
        <v>446</v>
      </c>
      <c r="C246" s="8" t="s">
        <v>128</v>
      </c>
      <c r="D246" t="s">
        <v>2270</v>
      </c>
      <c r="E246" t="b">
        <f t="shared" si="3"/>
        <v>0</v>
      </c>
      <c r="F246" t="s">
        <v>2271</v>
      </c>
      <c r="G246" t="s">
        <v>1836</v>
      </c>
      <c r="H246" t="s">
        <v>1763</v>
      </c>
      <c r="I246" t="s">
        <v>1764</v>
      </c>
      <c r="J246" t="s">
        <v>1736</v>
      </c>
      <c r="K246">
        <v>2017</v>
      </c>
      <c r="L246" t="s">
        <v>1737</v>
      </c>
      <c r="M246" t="s">
        <v>1728</v>
      </c>
      <c r="N246" t="s">
        <v>1729</v>
      </c>
      <c r="O246" t="s">
        <v>2272</v>
      </c>
      <c r="P246" s="27">
        <v>4.3310000000000001E-2</v>
      </c>
      <c r="Q246" s="27">
        <v>5.581E-3</v>
      </c>
      <c r="R246" s="26">
        <v>9.625E-15</v>
      </c>
      <c r="S246" t="s">
        <v>1765</v>
      </c>
    </row>
    <row r="247" spans="1:19" x14ac:dyDescent="0.2">
      <c r="A247" t="s">
        <v>50</v>
      </c>
      <c r="B247" t="s">
        <v>610</v>
      </c>
      <c r="C247" s="8" t="s">
        <v>128</v>
      </c>
      <c r="D247" t="s">
        <v>2270</v>
      </c>
      <c r="E247" t="b">
        <f t="shared" si="3"/>
        <v>0</v>
      </c>
      <c r="F247" t="s">
        <v>2271</v>
      </c>
      <c r="G247" t="s">
        <v>1836</v>
      </c>
      <c r="H247" t="s">
        <v>1763</v>
      </c>
      <c r="I247" t="s">
        <v>1764</v>
      </c>
      <c r="J247" t="s">
        <v>1736</v>
      </c>
      <c r="K247">
        <v>2017</v>
      </c>
      <c r="L247" t="s">
        <v>1737</v>
      </c>
      <c r="M247" t="s">
        <v>1728</v>
      </c>
      <c r="N247" t="s">
        <v>1729</v>
      </c>
      <c r="O247" t="s">
        <v>2272</v>
      </c>
      <c r="P247" s="27">
        <v>4.3310000000000001E-2</v>
      </c>
      <c r="Q247" s="27">
        <v>5.581E-3</v>
      </c>
      <c r="R247" s="26">
        <v>9.625E-15</v>
      </c>
      <c r="S247" t="s">
        <v>1765</v>
      </c>
    </row>
    <row r="248" spans="1:19" x14ac:dyDescent="0.2">
      <c r="A248" t="s">
        <v>50</v>
      </c>
      <c r="B248" t="s">
        <v>446</v>
      </c>
      <c r="C248" s="8" t="s">
        <v>473</v>
      </c>
      <c r="D248" t="s">
        <v>2273</v>
      </c>
      <c r="E248" t="b">
        <f t="shared" si="3"/>
        <v>0</v>
      </c>
      <c r="F248" t="s">
        <v>2274</v>
      </c>
      <c r="G248" t="s">
        <v>1836</v>
      </c>
      <c r="H248" t="s">
        <v>1763</v>
      </c>
      <c r="I248" t="s">
        <v>1764</v>
      </c>
      <c r="J248" t="s">
        <v>1736</v>
      </c>
      <c r="K248">
        <v>2017</v>
      </c>
      <c r="L248" t="s">
        <v>1727</v>
      </c>
      <c r="M248" t="s">
        <v>1728</v>
      </c>
      <c r="N248" t="s">
        <v>75</v>
      </c>
      <c r="O248" t="s">
        <v>2275</v>
      </c>
      <c r="P248" s="27">
        <v>9.4200000000000006E-2</v>
      </c>
      <c r="Q248" s="27">
        <v>1.1480000000000001E-2</v>
      </c>
      <c r="R248" s="26">
        <v>2.6959999999999998E-16</v>
      </c>
      <c r="S248" t="s">
        <v>1765</v>
      </c>
    </row>
    <row r="249" spans="1:19" x14ac:dyDescent="0.2">
      <c r="A249" t="s">
        <v>1039</v>
      </c>
      <c r="B249" t="s">
        <v>610</v>
      </c>
      <c r="C249" s="8" t="s">
        <v>1107</v>
      </c>
      <c r="D249" t="s">
        <v>2276</v>
      </c>
      <c r="E249" t="b">
        <f t="shared" si="3"/>
        <v>0</v>
      </c>
      <c r="F249" t="s">
        <v>2277</v>
      </c>
      <c r="G249" t="s">
        <v>1836</v>
      </c>
      <c r="H249" t="s">
        <v>1763</v>
      </c>
      <c r="I249" t="s">
        <v>1764</v>
      </c>
      <c r="J249" t="s">
        <v>1736</v>
      </c>
      <c r="K249">
        <v>2017</v>
      </c>
      <c r="L249" t="s">
        <v>1727</v>
      </c>
      <c r="M249" t="s">
        <v>1737</v>
      </c>
      <c r="N249" s="1" t="s">
        <v>1729</v>
      </c>
      <c r="O249" t="s">
        <v>2278</v>
      </c>
      <c r="P249" s="27">
        <v>1.7309999999999999E-2</v>
      </c>
      <c r="Q249" s="27">
        <v>2.8379999999999998E-3</v>
      </c>
      <c r="R249" s="26">
        <v>1.1200000000000001E-9</v>
      </c>
      <c r="S249" t="s">
        <v>1765</v>
      </c>
    </row>
    <row r="250" spans="1:19" x14ac:dyDescent="0.2">
      <c r="A250" t="s">
        <v>1039</v>
      </c>
      <c r="B250" t="s">
        <v>51</v>
      </c>
      <c r="C250" s="8" t="s">
        <v>103</v>
      </c>
      <c r="D250" t="s">
        <v>2279</v>
      </c>
      <c r="E250" t="b">
        <f t="shared" si="3"/>
        <v>0</v>
      </c>
      <c r="F250" t="s">
        <v>2280</v>
      </c>
      <c r="G250" t="s">
        <v>1836</v>
      </c>
      <c r="H250" t="s">
        <v>1763</v>
      </c>
      <c r="I250" t="s">
        <v>1764</v>
      </c>
      <c r="J250" t="s">
        <v>1736</v>
      </c>
      <c r="K250">
        <v>2017</v>
      </c>
      <c r="L250" t="s">
        <v>1727</v>
      </c>
      <c r="M250" t="s">
        <v>1737</v>
      </c>
      <c r="N250" s="1" t="s">
        <v>1729</v>
      </c>
      <c r="O250" t="s">
        <v>2281</v>
      </c>
      <c r="P250" s="27">
        <v>-8.1610000000000002E-2</v>
      </c>
      <c r="Q250" s="27">
        <v>9.8169999999999993E-3</v>
      </c>
      <c r="R250" s="26">
        <v>1.09E-16</v>
      </c>
      <c r="S250" t="s">
        <v>1765</v>
      </c>
    </row>
    <row r="251" spans="1:19" x14ac:dyDescent="0.2">
      <c r="A251" t="s">
        <v>50</v>
      </c>
      <c r="B251" t="s">
        <v>446</v>
      </c>
      <c r="C251" s="8" t="s">
        <v>103</v>
      </c>
      <c r="D251" t="s">
        <v>2279</v>
      </c>
      <c r="E251" t="b">
        <f t="shared" si="3"/>
        <v>0</v>
      </c>
      <c r="F251" t="s">
        <v>2280</v>
      </c>
      <c r="G251" t="s">
        <v>1836</v>
      </c>
      <c r="H251" t="s">
        <v>1763</v>
      </c>
      <c r="I251" t="s">
        <v>1764</v>
      </c>
      <c r="J251" t="s">
        <v>1736</v>
      </c>
      <c r="K251">
        <v>2017</v>
      </c>
      <c r="L251" t="s">
        <v>1727</v>
      </c>
      <c r="M251" t="s">
        <v>1737</v>
      </c>
      <c r="N251" t="s">
        <v>1729</v>
      </c>
      <c r="O251" t="s">
        <v>2281</v>
      </c>
      <c r="P251" s="27">
        <v>-8.1610000000000002E-2</v>
      </c>
      <c r="Q251" s="27">
        <v>9.8169999999999993E-3</v>
      </c>
      <c r="R251" s="26">
        <v>1.094E-16</v>
      </c>
      <c r="S251" t="s">
        <v>1765</v>
      </c>
    </row>
    <row r="252" spans="1:19" x14ac:dyDescent="0.2">
      <c r="A252" t="s">
        <v>50</v>
      </c>
      <c r="B252" t="s">
        <v>51</v>
      </c>
      <c r="C252" s="8" t="s">
        <v>103</v>
      </c>
      <c r="D252" t="s">
        <v>2279</v>
      </c>
      <c r="E252" t="b">
        <f t="shared" si="3"/>
        <v>0</v>
      </c>
      <c r="F252" t="s">
        <v>2280</v>
      </c>
      <c r="G252" t="s">
        <v>1836</v>
      </c>
      <c r="H252" t="s">
        <v>1763</v>
      </c>
      <c r="I252" t="s">
        <v>1764</v>
      </c>
      <c r="J252" t="s">
        <v>1736</v>
      </c>
      <c r="K252">
        <v>2017</v>
      </c>
      <c r="L252" t="s">
        <v>1727</v>
      </c>
      <c r="M252" t="s">
        <v>1737</v>
      </c>
      <c r="N252" t="s">
        <v>1729</v>
      </c>
      <c r="O252" t="s">
        <v>2281</v>
      </c>
      <c r="P252" s="27">
        <v>-8.1610000000000002E-2</v>
      </c>
      <c r="Q252" s="27">
        <v>9.8169999999999993E-3</v>
      </c>
      <c r="R252" s="26">
        <v>1.094E-16</v>
      </c>
      <c r="S252" t="s">
        <v>1765</v>
      </c>
    </row>
    <row r="253" spans="1:19" x14ac:dyDescent="0.2">
      <c r="A253" t="s">
        <v>50</v>
      </c>
      <c r="B253" t="s">
        <v>610</v>
      </c>
      <c r="C253" s="8" t="s">
        <v>645</v>
      </c>
      <c r="D253" t="s">
        <v>2282</v>
      </c>
      <c r="E253" t="b">
        <f t="shared" si="3"/>
        <v>0</v>
      </c>
      <c r="F253" t="s">
        <v>2283</v>
      </c>
      <c r="G253" t="s">
        <v>1836</v>
      </c>
      <c r="H253" t="s">
        <v>1763</v>
      </c>
      <c r="I253" t="s">
        <v>1764</v>
      </c>
      <c r="J253" t="s">
        <v>1736</v>
      </c>
      <c r="K253">
        <v>2017</v>
      </c>
      <c r="L253" t="s">
        <v>1745</v>
      </c>
      <c r="M253" t="s">
        <v>1728</v>
      </c>
      <c r="N253" t="s">
        <v>1729</v>
      </c>
      <c r="O253" t="s">
        <v>2284</v>
      </c>
      <c r="P253" s="27">
        <v>-5.2400000000000002E-2</v>
      </c>
      <c r="Q253" s="27">
        <v>5.7720000000000002E-3</v>
      </c>
      <c r="R253" s="26">
        <v>1.3759999999999999E-19</v>
      </c>
      <c r="S253" t="s">
        <v>1765</v>
      </c>
    </row>
    <row r="254" spans="1:19" x14ac:dyDescent="0.2">
      <c r="A254" t="s">
        <v>50</v>
      </c>
      <c r="B254" t="s">
        <v>51</v>
      </c>
      <c r="C254" s="8" t="s">
        <v>107</v>
      </c>
      <c r="D254" t="s">
        <v>2285</v>
      </c>
      <c r="E254" t="b">
        <f t="shared" si="3"/>
        <v>0</v>
      </c>
      <c r="F254" t="s">
        <v>2286</v>
      </c>
      <c r="G254" t="s">
        <v>1836</v>
      </c>
      <c r="H254" t="s">
        <v>1763</v>
      </c>
      <c r="I254" t="s">
        <v>1764</v>
      </c>
      <c r="J254" t="s">
        <v>1736</v>
      </c>
      <c r="K254">
        <v>2017</v>
      </c>
      <c r="L254" t="s">
        <v>1745</v>
      </c>
      <c r="M254" t="s">
        <v>1728</v>
      </c>
      <c r="N254" t="s">
        <v>75</v>
      </c>
      <c r="O254" t="s">
        <v>2287</v>
      </c>
      <c r="P254" s="27">
        <v>-7.2090000000000001E-2</v>
      </c>
      <c r="Q254" s="27">
        <v>9.2569999999999996E-3</v>
      </c>
      <c r="R254" s="26">
        <v>7.7140000000000003E-15</v>
      </c>
      <c r="S254" t="s">
        <v>1765</v>
      </c>
    </row>
    <row r="255" spans="1:19" x14ac:dyDescent="0.2">
      <c r="A255" t="s">
        <v>50</v>
      </c>
      <c r="B255" t="s">
        <v>51</v>
      </c>
      <c r="C255" s="8" t="s">
        <v>111</v>
      </c>
      <c r="D255" t="s">
        <v>2288</v>
      </c>
      <c r="E255" t="b">
        <f t="shared" si="3"/>
        <v>0</v>
      </c>
      <c r="F255" t="s">
        <v>2289</v>
      </c>
      <c r="G255" t="s">
        <v>1836</v>
      </c>
      <c r="H255" t="s">
        <v>1763</v>
      </c>
      <c r="I255" t="s">
        <v>1764</v>
      </c>
      <c r="J255" t="s">
        <v>1736</v>
      </c>
      <c r="K255">
        <v>2017</v>
      </c>
      <c r="L255" t="s">
        <v>1745</v>
      </c>
      <c r="M255" t="s">
        <v>1728</v>
      </c>
      <c r="N255" t="s">
        <v>75</v>
      </c>
      <c r="O255" t="s">
        <v>2290</v>
      </c>
      <c r="P255" s="27">
        <v>-0.10340000000000001</v>
      </c>
      <c r="Q255" s="27">
        <v>1.1050000000000001E-2</v>
      </c>
      <c r="R255" s="26">
        <v>1.079E-20</v>
      </c>
      <c r="S255" t="s">
        <v>1765</v>
      </c>
    </row>
    <row r="256" spans="1:19" x14ac:dyDescent="0.2">
      <c r="A256" t="s">
        <v>50</v>
      </c>
      <c r="B256" t="s">
        <v>446</v>
      </c>
      <c r="C256" s="8" t="s">
        <v>111</v>
      </c>
      <c r="D256" t="s">
        <v>2288</v>
      </c>
      <c r="E256" t="b">
        <f t="shared" si="3"/>
        <v>0</v>
      </c>
      <c r="F256" t="s">
        <v>2289</v>
      </c>
      <c r="G256" t="s">
        <v>1836</v>
      </c>
      <c r="H256" t="s">
        <v>1763</v>
      </c>
      <c r="I256" t="s">
        <v>1764</v>
      </c>
      <c r="J256" t="s">
        <v>1736</v>
      </c>
      <c r="K256">
        <v>2017</v>
      </c>
      <c r="L256" t="s">
        <v>1745</v>
      </c>
      <c r="M256" t="s">
        <v>1728</v>
      </c>
      <c r="N256" t="s">
        <v>75</v>
      </c>
      <c r="O256" t="s">
        <v>2290</v>
      </c>
      <c r="P256" s="27">
        <v>-0.10340000000000001</v>
      </c>
      <c r="Q256" s="27">
        <v>1.1050000000000001E-2</v>
      </c>
      <c r="R256" s="26">
        <v>1.079E-20</v>
      </c>
      <c r="S256" t="s">
        <v>1765</v>
      </c>
    </row>
    <row r="257" spans="1:19" x14ac:dyDescent="0.2">
      <c r="A257" t="s">
        <v>50</v>
      </c>
      <c r="B257" t="s">
        <v>610</v>
      </c>
      <c r="C257" s="8" t="s">
        <v>648</v>
      </c>
      <c r="D257" t="s">
        <v>2291</v>
      </c>
      <c r="E257" t="b">
        <f t="shared" si="3"/>
        <v>0</v>
      </c>
      <c r="F257" t="s">
        <v>2292</v>
      </c>
      <c r="G257" t="s">
        <v>1836</v>
      </c>
      <c r="H257" t="s">
        <v>1763</v>
      </c>
      <c r="I257" t="s">
        <v>1764</v>
      </c>
      <c r="J257" t="s">
        <v>1736</v>
      </c>
      <c r="K257">
        <v>2017</v>
      </c>
      <c r="L257" t="s">
        <v>1727</v>
      </c>
      <c r="M257" t="s">
        <v>1737</v>
      </c>
      <c r="N257" t="s">
        <v>75</v>
      </c>
      <c r="O257" t="s">
        <v>2293</v>
      </c>
      <c r="P257" s="27">
        <v>6.096E-2</v>
      </c>
      <c r="Q257" s="27">
        <v>8.5330000000000007E-3</v>
      </c>
      <c r="R257" s="26">
        <v>9.9149999999999997E-13</v>
      </c>
      <c r="S257" t="s">
        <v>1765</v>
      </c>
    </row>
    <row r="258" spans="1:19" x14ac:dyDescent="0.2">
      <c r="A258" t="s">
        <v>50</v>
      </c>
      <c r="B258" t="s">
        <v>446</v>
      </c>
      <c r="C258" s="8" t="s">
        <v>461</v>
      </c>
      <c r="D258" t="s">
        <v>2294</v>
      </c>
      <c r="E258" t="b">
        <f t="shared" si="3"/>
        <v>0</v>
      </c>
      <c r="F258" t="s">
        <v>2295</v>
      </c>
      <c r="G258" t="s">
        <v>1836</v>
      </c>
      <c r="H258" t="s">
        <v>1763</v>
      </c>
      <c r="I258" t="s">
        <v>1764</v>
      </c>
      <c r="J258" t="s">
        <v>1736</v>
      </c>
      <c r="K258">
        <v>2017</v>
      </c>
      <c r="L258" t="s">
        <v>1745</v>
      </c>
      <c r="M258" t="s">
        <v>1728</v>
      </c>
      <c r="N258" t="s">
        <v>75</v>
      </c>
      <c r="O258" t="s">
        <v>2053</v>
      </c>
      <c r="P258" s="27">
        <v>5.7979999999999997E-2</v>
      </c>
      <c r="Q258" s="27">
        <v>7.3800000000000003E-3</v>
      </c>
      <c r="R258" s="26">
        <v>4.4779999999999998E-15</v>
      </c>
      <c r="S258" t="s">
        <v>1765</v>
      </c>
    </row>
    <row r="259" spans="1:19" x14ac:dyDescent="0.2">
      <c r="A259" t="s">
        <v>1140</v>
      </c>
      <c r="B259" t="s">
        <v>446</v>
      </c>
      <c r="C259" s="8" t="s">
        <v>1184</v>
      </c>
      <c r="D259" t="s">
        <v>2296</v>
      </c>
      <c r="E259" t="b">
        <f t="shared" si="3"/>
        <v>0</v>
      </c>
      <c r="F259" t="s">
        <v>2297</v>
      </c>
      <c r="G259" t="s">
        <v>1836</v>
      </c>
      <c r="H259" t="s">
        <v>1763</v>
      </c>
      <c r="I259" t="s">
        <v>1764</v>
      </c>
      <c r="J259" t="s">
        <v>1736</v>
      </c>
      <c r="K259">
        <v>2017</v>
      </c>
      <c r="L259" t="s">
        <v>1727</v>
      </c>
      <c r="M259" t="s">
        <v>1737</v>
      </c>
      <c r="N259" t="s">
        <v>1729</v>
      </c>
      <c r="O259" t="s">
        <v>2298</v>
      </c>
      <c r="P259" s="27">
        <v>-3.7440000000000001E-2</v>
      </c>
      <c r="Q259" s="27">
        <v>4.7670000000000004E-3</v>
      </c>
      <c r="R259" s="26">
        <v>4.5280000000000002E-15</v>
      </c>
      <c r="S259" t="s">
        <v>1765</v>
      </c>
    </row>
    <row r="260" spans="1:19" x14ac:dyDescent="0.2">
      <c r="A260" t="s">
        <v>50</v>
      </c>
      <c r="B260" t="s">
        <v>610</v>
      </c>
      <c r="C260" s="8" t="s">
        <v>651</v>
      </c>
      <c r="D260" t="s">
        <v>2299</v>
      </c>
      <c r="E260" t="b">
        <f t="shared" si="3"/>
        <v>0</v>
      </c>
      <c r="F260" t="s">
        <v>2300</v>
      </c>
      <c r="G260" t="s">
        <v>1836</v>
      </c>
      <c r="H260" t="s">
        <v>1763</v>
      </c>
      <c r="I260" t="s">
        <v>1764</v>
      </c>
      <c r="J260" t="s">
        <v>1736</v>
      </c>
      <c r="K260">
        <v>2017</v>
      </c>
      <c r="L260" t="s">
        <v>1727</v>
      </c>
      <c r="M260" t="s">
        <v>1737</v>
      </c>
      <c r="N260" t="s">
        <v>75</v>
      </c>
      <c r="O260" t="s">
        <v>2301</v>
      </c>
      <c r="P260" s="27">
        <v>2.9489999999999999E-2</v>
      </c>
      <c r="Q260" s="27">
        <v>4.2560000000000002E-3</v>
      </c>
      <c r="R260" s="26">
        <v>4.586E-12</v>
      </c>
      <c r="S260" t="s">
        <v>1765</v>
      </c>
    </row>
    <row r="261" spans="1:19" x14ac:dyDescent="0.2">
      <c r="A261" t="s">
        <v>50</v>
      </c>
      <c r="B261" t="s">
        <v>610</v>
      </c>
      <c r="C261" s="8" t="s">
        <v>1007</v>
      </c>
      <c r="D261" t="s">
        <v>2302</v>
      </c>
      <c r="E261" t="b">
        <f t="shared" ref="E261:E324" si="4">C261=D261</f>
        <v>0</v>
      </c>
      <c r="F261" t="s">
        <v>2303</v>
      </c>
      <c r="G261" t="s">
        <v>1836</v>
      </c>
      <c r="H261" t="s">
        <v>1763</v>
      </c>
      <c r="I261" t="s">
        <v>1764</v>
      </c>
      <c r="J261" t="s">
        <v>1736</v>
      </c>
      <c r="K261">
        <v>2017</v>
      </c>
      <c r="L261" t="s">
        <v>1727</v>
      </c>
      <c r="M261" t="s">
        <v>1737</v>
      </c>
      <c r="N261" t="s">
        <v>1729</v>
      </c>
      <c r="O261" t="s">
        <v>2304</v>
      </c>
      <c r="P261" s="27">
        <v>3.0269999999999998E-2</v>
      </c>
      <c r="Q261" s="27">
        <v>4.3480000000000003E-3</v>
      </c>
      <c r="R261" s="26">
        <v>3.621E-12</v>
      </c>
      <c r="S261" t="s">
        <v>1765</v>
      </c>
    </row>
    <row r="262" spans="1:19" x14ac:dyDescent="0.2">
      <c r="A262" t="s">
        <v>50</v>
      </c>
      <c r="B262" t="s">
        <v>610</v>
      </c>
      <c r="C262" s="8" t="s">
        <v>1010</v>
      </c>
      <c r="D262" t="s">
        <v>2305</v>
      </c>
      <c r="E262" t="b">
        <f t="shared" si="4"/>
        <v>0</v>
      </c>
      <c r="F262" t="s">
        <v>2306</v>
      </c>
      <c r="G262" t="s">
        <v>1836</v>
      </c>
      <c r="H262" t="s">
        <v>1763</v>
      </c>
      <c r="I262" t="s">
        <v>1764</v>
      </c>
      <c r="J262" t="s">
        <v>1736</v>
      </c>
      <c r="K262">
        <v>2017</v>
      </c>
      <c r="L262" t="s">
        <v>1727</v>
      </c>
      <c r="M262" t="s">
        <v>1737</v>
      </c>
      <c r="N262" t="s">
        <v>75</v>
      </c>
      <c r="O262" t="s">
        <v>2307</v>
      </c>
      <c r="P262" s="27">
        <v>5.5530000000000003E-2</v>
      </c>
      <c r="Q262" s="27">
        <v>8.1499999999999993E-3</v>
      </c>
      <c r="R262" s="26">
        <v>1.022E-11</v>
      </c>
      <c r="S262" t="s">
        <v>1765</v>
      </c>
    </row>
    <row r="263" spans="1:19" x14ac:dyDescent="0.2">
      <c r="A263" t="s">
        <v>50</v>
      </c>
      <c r="B263" t="s">
        <v>610</v>
      </c>
      <c r="C263" s="8" t="s">
        <v>1013</v>
      </c>
      <c r="D263" t="s">
        <v>2308</v>
      </c>
      <c r="E263" t="b">
        <f t="shared" si="4"/>
        <v>0</v>
      </c>
      <c r="F263" t="s">
        <v>2309</v>
      </c>
      <c r="G263" t="s">
        <v>1836</v>
      </c>
      <c r="H263" t="s">
        <v>1763</v>
      </c>
      <c r="I263" t="s">
        <v>1764</v>
      </c>
      <c r="J263" t="s">
        <v>1736</v>
      </c>
      <c r="K263">
        <v>2017</v>
      </c>
      <c r="L263" t="s">
        <v>1727</v>
      </c>
      <c r="M263" t="s">
        <v>1728</v>
      </c>
      <c r="N263" t="s">
        <v>1729</v>
      </c>
      <c r="O263" t="s">
        <v>2310</v>
      </c>
      <c r="P263" s="27">
        <v>-6.062E-2</v>
      </c>
      <c r="Q263" s="27">
        <v>6.0000000000000001E-3</v>
      </c>
      <c r="R263" s="26">
        <v>7.5459999999999996E-24</v>
      </c>
      <c r="S263" t="s">
        <v>1765</v>
      </c>
    </row>
    <row r="264" spans="1:19" x14ac:dyDescent="0.2">
      <c r="A264" t="s">
        <v>50</v>
      </c>
      <c r="B264" t="s">
        <v>51</v>
      </c>
      <c r="C264" s="8" t="s">
        <v>414</v>
      </c>
      <c r="D264" t="s">
        <v>2311</v>
      </c>
      <c r="E264" t="b">
        <f t="shared" si="4"/>
        <v>0</v>
      </c>
      <c r="F264" t="s">
        <v>2312</v>
      </c>
      <c r="G264" t="s">
        <v>1836</v>
      </c>
      <c r="H264" t="s">
        <v>1763</v>
      </c>
      <c r="I264" t="s">
        <v>1764</v>
      </c>
      <c r="J264" t="s">
        <v>1736</v>
      </c>
      <c r="K264">
        <v>2017</v>
      </c>
      <c r="L264" t="s">
        <v>1727</v>
      </c>
      <c r="M264" t="s">
        <v>1737</v>
      </c>
      <c r="N264" t="s">
        <v>280</v>
      </c>
      <c r="O264" t="s">
        <v>2313</v>
      </c>
      <c r="P264" s="27">
        <v>3.0509999999999999E-2</v>
      </c>
      <c r="Q264" s="27">
        <v>4.3550000000000004E-3</v>
      </c>
      <c r="R264" s="26">
        <v>2.6820000000000001E-12</v>
      </c>
      <c r="S264" t="s">
        <v>1765</v>
      </c>
    </row>
    <row r="265" spans="1:19" x14ac:dyDescent="0.2">
      <c r="A265" t="s">
        <v>50</v>
      </c>
      <c r="B265" t="s">
        <v>610</v>
      </c>
      <c r="C265" s="8" t="s">
        <v>1016</v>
      </c>
      <c r="D265" t="s">
        <v>2314</v>
      </c>
      <c r="E265" t="b">
        <f t="shared" si="4"/>
        <v>0</v>
      </c>
      <c r="F265" t="s">
        <v>2315</v>
      </c>
      <c r="G265" t="s">
        <v>1836</v>
      </c>
      <c r="H265" t="s">
        <v>1763</v>
      </c>
      <c r="I265" t="s">
        <v>1764</v>
      </c>
      <c r="J265" t="s">
        <v>1736</v>
      </c>
      <c r="K265">
        <v>2017</v>
      </c>
      <c r="L265" t="s">
        <v>1727</v>
      </c>
      <c r="M265" t="s">
        <v>1737</v>
      </c>
      <c r="N265" t="s">
        <v>1729</v>
      </c>
      <c r="O265" t="s">
        <v>1017</v>
      </c>
      <c r="P265" s="27">
        <v>4.8320000000000002E-2</v>
      </c>
      <c r="Q265" s="27">
        <v>7.6480000000000003E-3</v>
      </c>
      <c r="R265" s="26">
        <v>2.7839999999999999E-10</v>
      </c>
      <c r="S265" t="s">
        <v>1765</v>
      </c>
    </row>
    <row r="266" spans="1:19" x14ac:dyDescent="0.2">
      <c r="A266" t="s">
        <v>50</v>
      </c>
      <c r="B266" t="s">
        <v>610</v>
      </c>
      <c r="C266" s="8" t="s">
        <v>1019</v>
      </c>
      <c r="D266" t="s">
        <v>2316</v>
      </c>
      <c r="E266" t="b">
        <f t="shared" si="4"/>
        <v>0</v>
      </c>
      <c r="F266" t="s">
        <v>2317</v>
      </c>
      <c r="G266" t="s">
        <v>1836</v>
      </c>
      <c r="H266" t="s">
        <v>1763</v>
      </c>
      <c r="I266" t="s">
        <v>1764</v>
      </c>
      <c r="J266" t="s">
        <v>1736</v>
      </c>
      <c r="K266">
        <v>2017</v>
      </c>
      <c r="L266" t="s">
        <v>1745</v>
      </c>
      <c r="M266" t="s">
        <v>1727</v>
      </c>
      <c r="N266" t="s">
        <v>280</v>
      </c>
      <c r="O266" t="s">
        <v>2318</v>
      </c>
      <c r="P266" s="27">
        <v>9.5899999999999999E-2</v>
      </c>
      <c r="Q266" s="27">
        <v>1.069E-2</v>
      </c>
      <c r="R266" s="26">
        <v>3.6209999999999998E-19</v>
      </c>
      <c r="S266" t="s">
        <v>1765</v>
      </c>
    </row>
    <row r="267" spans="1:19" x14ac:dyDescent="0.2">
      <c r="A267" t="s">
        <v>50</v>
      </c>
      <c r="B267" t="s">
        <v>610</v>
      </c>
      <c r="C267" s="8" t="s">
        <v>417</v>
      </c>
      <c r="D267" t="s">
        <v>2319</v>
      </c>
      <c r="E267" t="b">
        <f t="shared" si="4"/>
        <v>0</v>
      </c>
      <c r="F267" t="s">
        <v>2320</v>
      </c>
      <c r="G267" t="s">
        <v>1836</v>
      </c>
      <c r="H267" t="s">
        <v>1763</v>
      </c>
      <c r="I267" t="s">
        <v>1764</v>
      </c>
      <c r="J267" t="s">
        <v>1736</v>
      </c>
      <c r="K267">
        <v>2017</v>
      </c>
      <c r="L267" t="s">
        <v>1727</v>
      </c>
      <c r="M267" t="s">
        <v>1737</v>
      </c>
      <c r="N267" t="s">
        <v>1729</v>
      </c>
      <c r="O267" t="s">
        <v>419</v>
      </c>
      <c r="P267" s="27">
        <v>7.6410000000000006E-2</v>
      </c>
      <c r="Q267" s="27">
        <v>9.5989999999999999E-3</v>
      </c>
      <c r="R267" s="26">
        <v>1.9630000000000001E-15</v>
      </c>
      <c r="S267" t="s">
        <v>1765</v>
      </c>
    </row>
    <row r="268" spans="1:19" x14ac:dyDescent="0.2">
      <c r="A268" t="s">
        <v>50</v>
      </c>
      <c r="B268" t="s">
        <v>51</v>
      </c>
      <c r="C268" s="8" t="s">
        <v>417</v>
      </c>
      <c r="D268" t="s">
        <v>2319</v>
      </c>
      <c r="E268" t="b">
        <f t="shared" si="4"/>
        <v>0</v>
      </c>
      <c r="F268" t="s">
        <v>2320</v>
      </c>
      <c r="G268" t="s">
        <v>1836</v>
      </c>
      <c r="H268" t="s">
        <v>1763</v>
      </c>
      <c r="I268" t="s">
        <v>1764</v>
      </c>
      <c r="J268" t="s">
        <v>1736</v>
      </c>
      <c r="K268">
        <v>2017</v>
      </c>
      <c r="L268" t="s">
        <v>1727</v>
      </c>
      <c r="M268" t="s">
        <v>1737</v>
      </c>
      <c r="N268" t="s">
        <v>1729</v>
      </c>
      <c r="O268" t="s">
        <v>419</v>
      </c>
      <c r="P268" s="27">
        <v>7.6410000000000006E-2</v>
      </c>
      <c r="Q268" s="27">
        <v>9.5989999999999999E-3</v>
      </c>
      <c r="R268" s="26">
        <v>1.9630000000000001E-15</v>
      </c>
      <c r="S268" t="s">
        <v>1765</v>
      </c>
    </row>
    <row r="269" spans="1:19" x14ac:dyDescent="0.2">
      <c r="A269" t="s">
        <v>1039</v>
      </c>
      <c r="B269" t="s">
        <v>610</v>
      </c>
      <c r="C269" s="8" t="s">
        <v>1135</v>
      </c>
      <c r="D269" t="s">
        <v>2321</v>
      </c>
      <c r="E269" t="b">
        <f t="shared" si="4"/>
        <v>0</v>
      </c>
      <c r="F269" t="s">
        <v>2322</v>
      </c>
      <c r="G269" t="s">
        <v>1836</v>
      </c>
      <c r="H269" t="s">
        <v>1763</v>
      </c>
      <c r="I269" t="s">
        <v>1764</v>
      </c>
      <c r="J269" t="s">
        <v>1736</v>
      </c>
      <c r="K269">
        <v>2017</v>
      </c>
      <c r="L269" t="s">
        <v>1727</v>
      </c>
      <c r="M269" t="s">
        <v>1728</v>
      </c>
      <c r="N269" s="1" t="s">
        <v>75</v>
      </c>
      <c r="O269" t="s">
        <v>2323</v>
      </c>
      <c r="P269" s="27">
        <v>3.8379999999999997E-2</v>
      </c>
      <c r="Q269" s="27">
        <v>3.9830000000000004E-3</v>
      </c>
      <c r="R269" s="26">
        <v>7.6199999999999998E-22</v>
      </c>
      <c r="S269" t="s">
        <v>1765</v>
      </c>
    </row>
    <row r="270" spans="1:19" x14ac:dyDescent="0.2">
      <c r="A270" t="s">
        <v>1039</v>
      </c>
      <c r="B270" t="s">
        <v>610</v>
      </c>
      <c r="C270" s="8" t="s">
        <v>1138</v>
      </c>
      <c r="D270" t="s">
        <v>2324</v>
      </c>
      <c r="E270" t="b">
        <f t="shared" si="4"/>
        <v>0</v>
      </c>
      <c r="F270" t="s">
        <v>2325</v>
      </c>
      <c r="G270" t="s">
        <v>1836</v>
      </c>
      <c r="H270" t="s">
        <v>1763</v>
      </c>
      <c r="I270" t="s">
        <v>1764</v>
      </c>
      <c r="J270" t="s">
        <v>1736</v>
      </c>
      <c r="K270">
        <v>2017</v>
      </c>
      <c r="L270" t="s">
        <v>1745</v>
      </c>
      <c r="M270" t="s">
        <v>1728</v>
      </c>
      <c r="N270" s="1" t="s">
        <v>75</v>
      </c>
      <c r="O270" t="s">
        <v>2326</v>
      </c>
      <c r="P270" s="27">
        <v>6.1679999999999999E-2</v>
      </c>
      <c r="Q270" s="27">
        <v>8.914E-3</v>
      </c>
      <c r="R270" s="26">
        <v>4.9300000000000002E-12</v>
      </c>
      <c r="S270" t="s">
        <v>1765</v>
      </c>
    </row>
    <row r="271" spans="1:19" x14ac:dyDescent="0.2">
      <c r="A271" t="s">
        <v>50</v>
      </c>
      <c r="B271" t="s">
        <v>51</v>
      </c>
      <c r="C271" s="8" t="s">
        <v>421</v>
      </c>
      <c r="D271" t="s">
        <v>2327</v>
      </c>
      <c r="E271" t="b">
        <f t="shared" si="4"/>
        <v>0</v>
      </c>
      <c r="F271" t="s">
        <v>2328</v>
      </c>
      <c r="G271" t="s">
        <v>1836</v>
      </c>
      <c r="H271" t="s">
        <v>1763</v>
      </c>
      <c r="I271" t="s">
        <v>1764</v>
      </c>
      <c r="J271" t="s">
        <v>1736</v>
      </c>
      <c r="K271">
        <v>2017</v>
      </c>
      <c r="L271" t="s">
        <v>1745</v>
      </c>
      <c r="M271" t="s">
        <v>1728</v>
      </c>
      <c r="N271" t="s">
        <v>75</v>
      </c>
      <c r="O271" t="s">
        <v>2329</v>
      </c>
      <c r="P271" s="27">
        <v>9.0550000000000005E-2</v>
      </c>
      <c r="Q271" s="27">
        <v>1.0370000000000001E-2</v>
      </c>
      <c r="R271" s="26">
        <v>3.1349999999999999E-18</v>
      </c>
      <c r="S271" t="s">
        <v>1765</v>
      </c>
    </row>
    <row r="272" spans="1:19" x14ac:dyDescent="0.2">
      <c r="A272" t="s">
        <v>50</v>
      </c>
      <c r="B272" t="s">
        <v>51</v>
      </c>
      <c r="C272" s="8" t="s">
        <v>424</v>
      </c>
      <c r="D272" t="s">
        <v>2330</v>
      </c>
      <c r="E272" t="b">
        <f t="shared" si="4"/>
        <v>0</v>
      </c>
      <c r="F272" t="s">
        <v>2331</v>
      </c>
      <c r="G272" t="s">
        <v>1836</v>
      </c>
      <c r="H272" t="s">
        <v>1763</v>
      </c>
      <c r="I272" t="s">
        <v>1764</v>
      </c>
      <c r="J272" t="s">
        <v>1736</v>
      </c>
      <c r="K272">
        <v>2017</v>
      </c>
      <c r="L272" t="s">
        <v>1745</v>
      </c>
      <c r="M272" t="s">
        <v>1737</v>
      </c>
      <c r="N272" t="s">
        <v>75</v>
      </c>
      <c r="O272" t="s">
        <v>2332</v>
      </c>
      <c r="P272" s="27">
        <v>-4.3740000000000001E-2</v>
      </c>
      <c r="Q272" s="27">
        <v>7.2189999999999997E-3</v>
      </c>
      <c r="R272" s="26">
        <v>1.4390000000000001E-9</v>
      </c>
      <c r="S272" t="s">
        <v>1765</v>
      </c>
    </row>
    <row r="273" spans="1:19" x14ac:dyDescent="0.2">
      <c r="A273" t="s">
        <v>50</v>
      </c>
      <c r="B273" t="s">
        <v>610</v>
      </c>
      <c r="C273" s="8" t="s">
        <v>1022</v>
      </c>
      <c r="D273" t="s">
        <v>2333</v>
      </c>
      <c r="E273" t="b">
        <f t="shared" si="4"/>
        <v>0</v>
      </c>
      <c r="F273" t="s">
        <v>2334</v>
      </c>
      <c r="G273" t="s">
        <v>1836</v>
      </c>
      <c r="H273" t="s">
        <v>1763</v>
      </c>
      <c r="I273" t="s">
        <v>1764</v>
      </c>
      <c r="J273" t="s">
        <v>1736</v>
      </c>
      <c r="K273">
        <v>2017</v>
      </c>
      <c r="L273" t="s">
        <v>1727</v>
      </c>
      <c r="M273" t="s">
        <v>1728</v>
      </c>
      <c r="N273" t="s">
        <v>75</v>
      </c>
      <c r="O273" t="s">
        <v>2335</v>
      </c>
      <c r="P273" s="27">
        <v>5.2609999999999997E-2</v>
      </c>
      <c r="Q273" s="27">
        <v>7.9059999999999998E-3</v>
      </c>
      <c r="R273" s="26">
        <v>3.0450000000000002E-11</v>
      </c>
      <c r="S273" t="s">
        <v>1765</v>
      </c>
    </row>
    <row r="274" spans="1:19" x14ac:dyDescent="0.2">
      <c r="A274" t="s">
        <v>50</v>
      </c>
      <c r="B274" t="s">
        <v>51</v>
      </c>
      <c r="C274" s="8" t="s">
        <v>427</v>
      </c>
      <c r="D274" t="s">
        <v>2336</v>
      </c>
      <c r="E274" t="b">
        <f t="shared" si="4"/>
        <v>0</v>
      </c>
      <c r="F274" t="s">
        <v>2337</v>
      </c>
      <c r="G274" t="s">
        <v>1836</v>
      </c>
      <c r="H274" t="s">
        <v>1763</v>
      </c>
      <c r="I274" t="s">
        <v>1764</v>
      </c>
      <c r="J274" t="s">
        <v>1736</v>
      </c>
      <c r="K274">
        <v>2017</v>
      </c>
      <c r="L274" t="s">
        <v>1727</v>
      </c>
      <c r="M274" t="s">
        <v>1728</v>
      </c>
      <c r="N274" t="s">
        <v>75</v>
      </c>
      <c r="O274" t="s">
        <v>2338</v>
      </c>
      <c r="P274" s="27">
        <v>-4.5870000000000001E-2</v>
      </c>
      <c r="Q274" s="27">
        <v>5.241E-3</v>
      </c>
      <c r="R274" s="26">
        <v>2.5499999999999999E-18</v>
      </c>
      <c r="S274" t="s">
        <v>1765</v>
      </c>
    </row>
    <row r="275" spans="1:19" x14ac:dyDescent="0.2">
      <c r="A275" t="s">
        <v>50</v>
      </c>
      <c r="B275" t="s">
        <v>51</v>
      </c>
      <c r="C275" s="8" t="s">
        <v>430</v>
      </c>
      <c r="D275" t="s">
        <v>2339</v>
      </c>
      <c r="E275" t="b">
        <f t="shared" si="4"/>
        <v>0</v>
      </c>
      <c r="F275" t="s">
        <v>2340</v>
      </c>
      <c r="G275" t="s">
        <v>1836</v>
      </c>
      <c r="H275" t="s">
        <v>1763</v>
      </c>
      <c r="I275" t="s">
        <v>1764</v>
      </c>
      <c r="J275" t="s">
        <v>1736</v>
      </c>
      <c r="K275">
        <v>2017</v>
      </c>
      <c r="L275" t="s">
        <v>1727</v>
      </c>
      <c r="M275" t="s">
        <v>1737</v>
      </c>
      <c r="N275" t="s">
        <v>288</v>
      </c>
      <c r="O275" t="s">
        <v>2341</v>
      </c>
      <c r="P275" s="27">
        <v>8.4260000000000002E-2</v>
      </c>
      <c r="Q275" s="27">
        <v>1.0030000000000001E-2</v>
      </c>
      <c r="R275" s="26">
        <v>5.081E-17</v>
      </c>
      <c r="S275" t="s">
        <v>1765</v>
      </c>
    </row>
    <row r="276" spans="1:19" x14ac:dyDescent="0.2">
      <c r="A276" t="s">
        <v>50</v>
      </c>
      <c r="B276" t="s">
        <v>610</v>
      </c>
      <c r="C276" s="8" t="s">
        <v>1025</v>
      </c>
      <c r="D276" t="s">
        <v>2342</v>
      </c>
      <c r="E276" t="b">
        <f t="shared" si="4"/>
        <v>0</v>
      </c>
      <c r="F276" t="s">
        <v>2343</v>
      </c>
      <c r="G276" t="s">
        <v>1836</v>
      </c>
      <c r="H276" t="s">
        <v>1763</v>
      </c>
      <c r="I276" t="s">
        <v>1764</v>
      </c>
      <c r="J276" t="s">
        <v>1736</v>
      </c>
      <c r="K276">
        <v>2017</v>
      </c>
      <c r="L276" t="s">
        <v>1745</v>
      </c>
      <c r="M276" t="s">
        <v>1728</v>
      </c>
      <c r="N276" t="s">
        <v>1729</v>
      </c>
      <c r="O276" t="s">
        <v>2344</v>
      </c>
      <c r="P276" s="27">
        <v>4.9820000000000003E-2</v>
      </c>
      <c r="Q276" s="27">
        <v>5.4679999999999998E-3</v>
      </c>
      <c r="R276" s="26">
        <v>1.023E-19</v>
      </c>
      <c r="S276" t="s">
        <v>1765</v>
      </c>
    </row>
    <row r="277" spans="1:19" x14ac:dyDescent="0.2">
      <c r="A277" t="s">
        <v>50</v>
      </c>
      <c r="B277" t="s">
        <v>610</v>
      </c>
      <c r="C277" s="8" t="s">
        <v>1028</v>
      </c>
      <c r="D277" t="s">
        <v>2345</v>
      </c>
      <c r="E277" t="b">
        <f t="shared" si="4"/>
        <v>0</v>
      </c>
      <c r="F277" t="s">
        <v>2346</v>
      </c>
      <c r="G277" t="s">
        <v>1836</v>
      </c>
      <c r="H277" t="s">
        <v>1763</v>
      </c>
      <c r="I277" t="s">
        <v>1764</v>
      </c>
      <c r="J277" t="s">
        <v>1736</v>
      </c>
      <c r="K277">
        <v>2017</v>
      </c>
      <c r="L277" t="s">
        <v>1745</v>
      </c>
      <c r="M277" t="s">
        <v>1728</v>
      </c>
      <c r="N277" t="s">
        <v>280</v>
      </c>
      <c r="O277" t="s">
        <v>2347</v>
      </c>
      <c r="P277" s="27">
        <v>5.9319999999999998E-2</v>
      </c>
      <c r="Q277" s="27">
        <v>9.2460000000000007E-3</v>
      </c>
      <c r="R277" s="26">
        <v>1.4860000000000001E-10</v>
      </c>
      <c r="S277" t="s">
        <v>1765</v>
      </c>
    </row>
    <row r="278" spans="1:19" x14ac:dyDescent="0.2">
      <c r="A278" t="s">
        <v>50</v>
      </c>
      <c r="B278" t="s">
        <v>610</v>
      </c>
      <c r="C278" s="8" t="s">
        <v>1031</v>
      </c>
      <c r="D278" t="s">
        <v>2348</v>
      </c>
      <c r="E278" t="b">
        <f t="shared" si="4"/>
        <v>0</v>
      </c>
      <c r="F278" t="s">
        <v>2349</v>
      </c>
      <c r="G278" t="s">
        <v>1836</v>
      </c>
      <c r="H278" t="s">
        <v>1763</v>
      </c>
      <c r="I278" t="s">
        <v>1764</v>
      </c>
      <c r="J278" t="s">
        <v>1736</v>
      </c>
      <c r="K278">
        <v>2017</v>
      </c>
      <c r="L278" t="s">
        <v>1727</v>
      </c>
      <c r="M278" t="s">
        <v>1728</v>
      </c>
      <c r="N278" t="s">
        <v>1729</v>
      </c>
      <c r="O278" t="s">
        <v>2350</v>
      </c>
      <c r="P278" s="27">
        <v>3.9280000000000002E-2</v>
      </c>
      <c r="Q278" s="27">
        <v>5.4549999999999998E-3</v>
      </c>
      <c r="R278" s="26">
        <v>6.5519999999999997E-13</v>
      </c>
      <c r="S278" t="s">
        <v>1765</v>
      </c>
    </row>
    <row r="279" spans="1:19" x14ac:dyDescent="0.2">
      <c r="A279" t="s">
        <v>50</v>
      </c>
      <c r="B279" t="s">
        <v>51</v>
      </c>
      <c r="C279" s="8" t="s">
        <v>433</v>
      </c>
      <c r="D279" t="s">
        <v>2351</v>
      </c>
      <c r="E279" t="b">
        <f t="shared" si="4"/>
        <v>0</v>
      </c>
      <c r="F279" t="s">
        <v>2352</v>
      </c>
      <c r="G279" t="s">
        <v>1836</v>
      </c>
      <c r="H279" t="s">
        <v>1763</v>
      </c>
      <c r="I279" t="s">
        <v>1764</v>
      </c>
      <c r="J279" t="s">
        <v>1736</v>
      </c>
      <c r="K279">
        <v>2017</v>
      </c>
      <c r="L279" t="s">
        <v>1745</v>
      </c>
      <c r="M279" t="s">
        <v>1728</v>
      </c>
      <c r="N279" t="s">
        <v>1729</v>
      </c>
      <c r="O279" t="s">
        <v>2353</v>
      </c>
      <c r="P279" s="27">
        <v>-1.967E-2</v>
      </c>
      <c r="Q279" s="27">
        <v>2.575E-3</v>
      </c>
      <c r="R279" s="26">
        <v>2.4419999999999998E-14</v>
      </c>
      <c r="S279" t="s">
        <v>1765</v>
      </c>
    </row>
    <row r="280" spans="1:19" x14ac:dyDescent="0.2">
      <c r="A280" t="s">
        <v>50</v>
      </c>
      <c r="B280" t="s">
        <v>446</v>
      </c>
      <c r="C280" s="8" t="s">
        <v>436</v>
      </c>
      <c r="D280" t="s">
        <v>2354</v>
      </c>
      <c r="E280" t="b">
        <f t="shared" si="4"/>
        <v>0</v>
      </c>
      <c r="F280" t="s">
        <v>2355</v>
      </c>
      <c r="G280" t="s">
        <v>1836</v>
      </c>
      <c r="H280" t="s">
        <v>1763</v>
      </c>
      <c r="I280" t="s">
        <v>1764</v>
      </c>
      <c r="J280" t="s">
        <v>1736</v>
      </c>
      <c r="K280">
        <v>2017</v>
      </c>
      <c r="L280" t="s">
        <v>1745</v>
      </c>
      <c r="M280" t="s">
        <v>1737</v>
      </c>
      <c r="N280" t="s">
        <v>1729</v>
      </c>
      <c r="O280" t="s">
        <v>2356</v>
      </c>
      <c r="P280" s="27">
        <v>5.9619999999999999E-2</v>
      </c>
      <c r="Q280" s="27">
        <v>9.4730000000000005E-3</v>
      </c>
      <c r="R280" s="26">
        <v>3.2770000000000002E-10</v>
      </c>
      <c r="S280" t="s">
        <v>1765</v>
      </c>
    </row>
    <row r="281" spans="1:19" x14ac:dyDescent="0.2">
      <c r="A281" t="s">
        <v>50</v>
      </c>
      <c r="B281" t="s">
        <v>51</v>
      </c>
      <c r="C281" s="8" t="s">
        <v>436</v>
      </c>
      <c r="D281" t="s">
        <v>2354</v>
      </c>
      <c r="E281" t="b">
        <f t="shared" si="4"/>
        <v>0</v>
      </c>
      <c r="F281" t="s">
        <v>2355</v>
      </c>
      <c r="G281" t="s">
        <v>1836</v>
      </c>
      <c r="H281" t="s">
        <v>1763</v>
      </c>
      <c r="I281" t="s">
        <v>1764</v>
      </c>
      <c r="J281" t="s">
        <v>1736</v>
      </c>
      <c r="K281">
        <v>2017</v>
      </c>
      <c r="L281" t="s">
        <v>1745</v>
      </c>
      <c r="M281" t="s">
        <v>1737</v>
      </c>
      <c r="N281" t="s">
        <v>1729</v>
      </c>
      <c r="O281" t="s">
        <v>2356</v>
      </c>
      <c r="P281" s="27">
        <v>5.9619999999999999E-2</v>
      </c>
      <c r="Q281" s="27">
        <v>9.4730000000000005E-3</v>
      </c>
      <c r="R281" s="26">
        <v>3.2770000000000002E-10</v>
      </c>
      <c r="S281" t="s">
        <v>1765</v>
      </c>
    </row>
    <row r="282" spans="1:19" x14ac:dyDescent="0.2">
      <c r="A282" t="s">
        <v>50</v>
      </c>
      <c r="B282" t="s">
        <v>610</v>
      </c>
      <c r="C282" s="8" t="s">
        <v>1034</v>
      </c>
      <c r="D282" t="s">
        <v>2357</v>
      </c>
      <c r="E282" t="b">
        <f t="shared" si="4"/>
        <v>0</v>
      </c>
      <c r="F282" t="s">
        <v>2358</v>
      </c>
      <c r="G282" t="s">
        <v>1836</v>
      </c>
      <c r="H282" t="s">
        <v>1763</v>
      </c>
      <c r="I282" t="s">
        <v>1764</v>
      </c>
      <c r="J282" t="s">
        <v>1736</v>
      </c>
      <c r="K282">
        <v>2017</v>
      </c>
      <c r="L282" t="s">
        <v>1727</v>
      </c>
      <c r="M282" t="s">
        <v>1737</v>
      </c>
      <c r="N282" t="s">
        <v>280</v>
      </c>
      <c r="O282" t="s">
        <v>2359</v>
      </c>
      <c r="P282" s="27">
        <v>8.2449999999999996E-2</v>
      </c>
      <c r="Q282" s="27">
        <v>9.9710000000000007E-3</v>
      </c>
      <c r="R282" s="26">
        <v>1.577E-16</v>
      </c>
      <c r="S282" t="s">
        <v>1765</v>
      </c>
    </row>
    <row r="283" spans="1:19" x14ac:dyDescent="0.2">
      <c r="A283" t="s">
        <v>50</v>
      </c>
      <c r="B283" t="s">
        <v>51</v>
      </c>
      <c r="C283" s="8" t="s">
        <v>440</v>
      </c>
      <c r="D283" t="s">
        <v>2360</v>
      </c>
      <c r="E283" t="b">
        <f t="shared" si="4"/>
        <v>0</v>
      </c>
      <c r="F283" t="s">
        <v>2361</v>
      </c>
      <c r="G283" t="s">
        <v>1836</v>
      </c>
      <c r="H283" t="s">
        <v>1763</v>
      </c>
      <c r="I283" t="s">
        <v>1764</v>
      </c>
      <c r="J283" t="s">
        <v>1736</v>
      </c>
      <c r="K283">
        <v>2017</v>
      </c>
      <c r="L283" t="s">
        <v>1745</v>
      </c>
      <c r="M283" t="s">
        <v>1728</v>
      </c>
      <c r="N283" t="s">
        <v>1729</v>
      </c>
      <c r="O283" t="s">
        <v>2362</v>
      </c>
      <c r="P283" s="27">
        <v>5.5690000000000003E-2</v>
      </c>
      <c r="Q283" s="27">
        <v>8.3110000000000007E-3</v>
      </c>
      <c r="R283" s="26">
        <v>2.228E-11</v>
      </c>
      <c r="S283" t="s">
        <v>1765</v>
      </c>
    </row>
    <row r="284" spans="1:19" x14ac:dyDescent="0.2">
      <c r="A284" t="s">
        <v>50</v>
      </c>
      <c r="B284" t="s">
        <v>610</v>
      </c>
      <c r="C284" s="8" t="s">
        <v>1037</v>
      </c>
      <c r="D284" t="s">
        <v>2363</v>
      </c>
      <c r="E284" t="b">
        <f t="shared" si="4"/>
        <v>0</v>
      </c>
      <c r="F284" t="s">
        <v>2364</v>
      </c>
      <c r="G284" t="s">
        <v>1836</v>
      </c>
      <c r="H284" t="s">
        <v>1763</v>
      </c>
      <c r="I284" t="s">
        <v>1764</v>
      </c>
      <c r="J284" t="s">
        <v>1736</v>
      </c>
      <c r="K284">
        <v>2017</v>
      </c>
      <c r="L284" t="s">
        <v>1745</v>
      </c>
      <c r="M284" t="s">
        <v>1727</v>
      </c>
      <c r="N284" t="s">
        <v>75</v>
      </c>
      <c r="O284" t="s">
        <v>2365</v>
      </c>
      <c r="P284" s="27">
        <v>4.6879999999999998E-2</v>
      </c>
      <c r="Q284" s="27">
        <v>5.3579999999999999E-3</v>
      </c>
      <c r="R284" s="26">
        <v>2.6079999999999999E-18</v>
      </c>
      <c r="S284" t="s">
        <v>1765</v>
      </c>
    </row>
    <row r="285" spans="1:19" x14ac:dyDescent="0.2">
      <c r="A285" t="s">
        <v>50</v>
      </c>
      <c r="B285" t="s">
        <v>51</v>
      </c>
      <c r="C285" s="8" t="s">
        <v>443</v>
      </c>
      <c r="D285" t="s">
        <v>2366</v>
      </c>
      <c r="E285" t="b">
        <f t="shared" si="4"/>
        <v>0</v>
      </c>
      <c r="F285" t="s">
        <v>2367</v>
      </c>
      <c r="G285" t="s">
        <v>1836</v>
      </c>
      <c r="H285" t="s">
        <v>1763</v>
      </c>
      <c r="I285" t="s">
        <v>1764</v>
      </c>
      <c r="J285" t="s">
        <v>1736</v>
      </c>
      <c r="K285">
        <v>2017</v>
      </c>
      <c r="L285" t="s">
        <v>1727</v>
      </c>
      <c r="M285" t="s">
        <v>1737</v>
      </c>
      <c r="N285" t="s">
        <v>75</v>
      </c>
      <c r="O285" t="s">
        <v>2368</v>
      </c>
      <c r="P285" s="27">
        <v>7.3429999999999995E-2</v>
      </c>
      <c r="Q285" s="27">
        <v>9.3589999999999993E-3</v>
      </c>
      <c r="R285" s="26">
        <v>4.8749999999999997E-15</v>
      </c>
      <c r="S285" t="s">
        <v>1765</v>
      </c>
    </row>
    <row r="286" spans="1:19" x14ac:dyDescent="0.2">
      <c r="A286" t="s">
        <v>50</v>
      </c>
      <c r="B286" t="s">
        <v>446</v>
      </c>
      <c r="C286" s="8" t="s">
        <v>608</v>
      </c>
      <c r="D286" t="s">
        <v>2369</v>
      </c>
      <c r="E286" t="b">
        <f t="shared" si="4"/>
        <v>0</v>
      </c>
      <c r="F286" t="s">
        <v>2370</v>
      </c>
      <c r="G286" t="s">
        <v>1836</v>
      </c>
      <c r="H286" t="s">
        <v>1763</v>
      </c>
      <c r="I286" t="s">
        <v>1764</v>
      </c>
      <c r="J286" t="s">
        <v>1736</v>
      </c>
      <c r="K286">
        <v>2017</v>
      </c>
      <c r="L286" t="s">
        <v>1745</v>
      </c>
      <c r="M286" t="s">
        <v>1728</v>
      </c>
      <c r="N286" t="s">
        <v>1729</v>
      </c>
      <c r="O286" t="s">
        <v>2371</v>
      </c>
      <c r="P286" s="27">
        <v>6.3100000000000003E-2</v>
      </c>
      <c r="Q286" s="27">
        <v>8.7320000000000002E-3</v>
      </c>
      <c r="R286" s="26">
        <v>5.4699999999999999E-13</v>
      </c>
      <c r="S286" t="s">
        <v>1765</v>
      </c>
    </row>
    <row r="287" spans="1:19" x14ac:dyDescent="0.2">
      <c r="A287" t="s">
        <v>50</v>
      </c>
      <c r="B287" t="s">
        <v>610</v>
      </c>
      <c r="C287" s="8" t="s">
        <v>678</v>
      </c>
      <c r="D287" t="s">
        <v>2372</v>
      </c>
      <c r="E287" t="b">
        <f t="shared" si="4"/>
        <v>0</v>
      </c>
      <c r="F287" t="s">
        <v>2373</v>
      </c>
      <c r="G287" t="s">
        <v>1836</v>
      </c>
      <c r="H287" t="s">
        <v>1763</v>
      </c>
      <c r="I287" t="s">
        <v>1764</v>
      </c>
      <c r="J287" t="s">
        <v>1736</v>
      </c>
      <c r="K287">
        <v>2017</v>
      </c>
      <c r="L287" t="s">
        <v>1745</v>
      </c>
      <c r="M287" t="s">
        <v>1727</v>
      </c>
      <c r="N287" t="s">
        <v>75</v>
      </c>
      <c r="O287" t="s">
        <v>2374</v>
      </c>
      <c r="P287" s="27">
        <v>2.811E-2</v>
      </c>
      <c r="Q287" s="27">
        <v>4.2529999999999998E-3</v>
      </c>
      <c r="R287" s="26">
        <v>4.0820000000000001E-11</v>
      </c>
      <c r="S287" t="s">
        <v>1765</v>
      </c>
    </row>
    <row r="288" spans="1:19" x14ac:dyDescent="0.2">
      <c r="A288" t="s">
        <v>50</v>
      </c>
      <c r="B288" t="s">
        <v>51</v>
      </c>
      <c r="C288" s="8" t="s">
        <v>137</v>
      </c>
      <c r="D288" t="s">
        <v>2375</v>
      </c>
      <c r="E288" t="b">
        <f t="shared" si="4"/>
        <v>0</v>
      </c>
      <c r="F288" t="s">
        <v>2376</v>
      </c>
      <c r="G288" t="s">
        <v>1836</v>
      </c>
      <c r="H288" t="s">
        <v>1763</v>
      </c>
      <c r="I288" t="s">
        <v>1764</v>
      </c>
      <c r="J288" t="s">
        <v>1736</v>
      </c>
      <c r="K288">
        <v>2017</v>
      </c>
      <c r="L288" t="s">
        <v>1745</v>
      </c>
      <c r="M288" t="s">
        <v>1737</v>
      </c>
      <c r="N288" t="s">
        <v>75</v>
      </c>
      <c r="O288" t="s">
        <v>2377</v>
      </c>
      <c r="P288" s="27">
        <v>8.1110000000000002E-2</v>
      </c>
      <c r="Q288" s="27">
        <v>9.8289999999999992E-3</v>
      </c>
      <c r="R288" s="26">
        <v>1.808E-16</v>
      </c>
      <c r="S288" t="s">
        <v>1765</v>
      </c>
    </row>
    <row r="289" spans="1:19" x14ac:dyDescent="0.2">
      <c r="A289" t="s">
        <v>50</v>
      </c>
      <c r="B289" t="s">
        <v>446</v>
      </c>
      <c r="C289" s="8" t="s">
        <v>137</v>
      </c>
      <c r="D289" t="s">
        <v>2375</v>
      </c>
      <c r="E289" t="b">
        <f t="shared" si="4"/>
        <v>0</v>
      </c>
      <c r="F289" t="s">
        <v>2376</v>
      </c>
      <c r="G289" t="s">
        <v>1836</v>
      </c>
      <c r="H289" t="s">
        <v>1763</v>
      </c>
      <c r="I289" t="s">
        <v>1764</v>
      </c>
      <c r="J289" t="s">
        <v>1736</v>
      </c>
      <c r="K289">
        <v>2017</v>
      </c>
      <c r="L289" t="s">
        <v>1745</v>
      </c>
      <c r="M289" t="s">
        <v>1737</v>
      </c>
      <c r="N289" t="s">
        <v>75</v>
      </c>
      <c r="O289" t="s">
        <v>2377</v>
      </c>
      <c r="P289" s="27">
        <v>8.1110000000000002E-2</v>
      </c>
      <c r="Q289" s="27">
        <v>9.8289999999999992E-3</v>
      </c>
      <c r="R289" s="26">
        <v>1.808E-16</v>
      </c>
      <c r="S289" t="s">
        <v>1765</v>
      </c>
    </row>
    <row r="290" spans="1:19" x14ac:dyDescent="0.2">
      <c r="A290" t="s">
        <v>50</v>
      </c>
      <c r="B290" t="s">
        <v>610</v>
      </c>
      <c r="C290" s="8" t="s">
        <v>681</v>
      </c>
      <c r="D290" t="s">
        <v>2378</v>
      </c>
      <c r="E290" t="b">
        <f t="shared" si="4"/>
        <v>0</v>
      </c>
      <c r="F290" t="s">
        <v>2379</v>
      </c>
      <c r="G290" t="s">
        <v>1836</v>
      </c>
      <c r="H290" t="s">
        <v>1763</v>
      </c>
      <c r="I290" t="s">
        <v>1764</v>
      </c>
      <c r="J290" t="s">
        <v>1736</v>
      </c>
      <c r="K290">
        <v>2017</v>
      </c>
      <c r="L290" t="s">
        <v>1745</v>
      </c>
      <c r="M290" t="s">
        <v>1737</v>
      </c>
      <c r="N290" t="s">
        <v>75</v>
      </c>
      <c r="O290" t="s">
        <v>682</v>
      </c>
      <c r="P290" s="27">
        <v>-0.12690000000000001</v>
      </c>
      <c r="Q290" s="27">
        <v>8.5780000000000006E-3</v>
      </c>
      <c r="R290" s="26">
        <v>7.3600000000000006E-49</v>
      </c>
      <c r="S290" t="s">
        <v>1765</v>
      </c>
    </row>
    <row r="291" spans="1:19" x14ac:dyDescent="0.2">
      <c r="A291" t="s">
        <v>50</v>
      </c>
      <c r="B291" t="s">
        <v>610</v>
      </c>
      <c r="C291" s="8" t="s">
        <v>489</v>
      </c>
      <c r="D291" t="s">
        <v>2380</v>
      </c>
      <c r="E291" t="b">
        <f t="shared" si="4"/>
        <v>0</v>
      </c>
      <c r="F291" t="s">
        <v>2381</v>
      </c>
      <c r="G291" t="s">
        <v>1836</v>
      </c>
      <c r="H291" t="s">
        <v>1763</v>
      </c>
      <c r="I291" t="s">
        <v>1764</v>
      </c>
      <c r="J291" t="s">
        <v>1736</v>
      </c>
      <c r="K291">
        <v>2017</v>
      </c>
      <c r="L291" t="s">
        <v>1727</v>
      </c>
      <c r="M291" t="s">
        <v>1737</v>
      </c>
      <c r="N291" t="s">
        <v>75</v>
      </c>
      <c r="O291" t="s">
        <v>2382</v>
      </c>
      <c r="P291" s="27">
        <v>-7.5219999999999995E-2</v>
      </c>
      <c r="Q291" s="27">
        <v>9.4610000000000007E-3</v>
      </c>
      <c r="R291" s="26">
        <v>2.1290000000000001E-15</v>
      </c>
      <c r="S291" t="s">
        <v>1765</v>
      </c>
    </row>
    <row r="292" spans="1:19" x14ac:dyDescent="0.2">
      <c r="A292" t="s">
        <v>50</v>
      </c>
      <c r="B292" t="s">
        <v>446</v>
      </c>
      <c r="C292" s="8" t="s">
        <v>489</v>
      </c>
      <c r="D292" t="s">
        <v>2380</v>
      </c>
      <c r="E292" t="b">
        <f t="shared" si="4"/>
        <v>0</v>
      </c>
      <c r="F292" t="s">
        <v>2381</v>
      </c>
      <c r="G292" t="s">
        <v>1836</v>
      </c>
      <c r="H292" t="s">
        <v>1763</v>
      </c>
      <c r="I292" t="s">
        <v>1764</v>
      </c>
      <c r="J292" t="s">
        <v>1736</v>
      </c>
      <c r="K292">
        <v>2017</v>
      </c>
      <c r="L292" t="s">
        <v>1727</v>
      </c>
      <c r="M292" t="s">
        <v>1737</v>
      </c>
      <c r="N292" t="s">
        <v>75</v>
      </c>
      <c r="O292" t="s">
        <v>2382</v>
      </c>
      <c r="P292" s="27">
        <v>-7.5219999999999995E-2</v>
      </c>
      <c r="Q292" s="27">
        <v>9.4610000000000007E-3</v>
      </c>
      <c r="R292" s="26">
        <v>2.1290000000000001E-15</v>
      </c>
      <c r="S292" t="s">
        <v>1765</v>
      </c>
    </row>
    <row r="293" spans="1:19" x14ac:dyDescent="0.2">
      <c r="A293" t="s">
        <v>50</v>
      </c>
      <c r="B293" t="s">
        <v>446</v>
      </c>
      <c r="C293" s="8" t="s">
        <v>492</v>
      </c>
      <c r="D293" t="s">
        <v>2383</v>
      </c>
      <c r="E293" t="b">
        <f t="shared" si="4"/>
        <v>0</v>
      </c>
      <c r="F293" t="s">
        <v>2384</v>
      </c>
      <c r="G293" t="s">
        <v>1836</v>
      </c>
      <c r="H293" t="s">
        <v>1763</v>
      </c>
      <c r="I293" t="s">
        <v>1764</v>
      </c>
      <c r="J293" t="s">
        <v>1736</v>
      </c>
      <c r="K293">
        <v>2017</v>
      </c>
      <c r="L293" t="s">
        <v>1727</v>
      </c>
      <c r="M293" t="s">
        <v>1728</v>
      </c>
      <c r="N293" t="s">
        <v>1729</v>
      </c>
      <c r="O293" t="s">
        <v>2385</v>
      </c>
      <c r="P293" s="27">
        <v>-8.5999999999999993E-2</v>
      </c>
      <c r="Q293" s="27">
        <v>1.014E-2</v>
      </c>
      <c r="R293" s="26">
        <v>2.5869999999999999E-17</v>
      </c>
      <c r="S293" t="s">
        <v>1765</v>
      </c>
    </row>
    <row r="294" spans="1:19" x14ac:dyDescent="0.2">
      <c r="A294" t="s">
        <v>50</v>
      </c>
      <c r="B294" t="s">
        <v>610</v>
      </c>
      <c r="C294" s="8" t="s">
        <v>492</v>
      </c>
      <c r="D294" t="s">
        <v>2383</v>
      </c>
      <c r="E294" t="b">
        <f t="shared" si="4"/>
        <v>0</v>
      </c>
      <c r="F294" t="s">
        <v>2384</v>
      </c>
      <c r="G294" t="s">
        <v>1836</v>
      </c>
      <c r="H294" t="s">
        <v>1763</v>
      </c>
      <c r="I294" t="s">
        <v>1764</v>
      </c>
      <c r="J294" t="s">
        <v>1736</v>
      </c>
      <c r="K294">
        <v>2017</v>
      </c>
      <c r="L294" t="s">
        <v>1727</v>
      </c>
      <c r="M294" t="s">
        <v>1728</v>
      </c>
      <c r="N294" t="s">
        <v>1729</v>
      </c>
      <c r="O294" t="s">
        <v>2385</v>
      </c>
      <c r="P294" s="27">
        <v>-8.5999999999999993E-2</v>
      </c>
      <c r="Q294" s="27">
        <v>1.014E-2</v>
      </c>
      <c r="R294" s="26">
        <v>2.5869999999999999E-17</v>
      </c>
      <c r="S294" t="s">
        <v>1765</v>
      </c>
    </row>
    <row r="295" spans="1:19" x14ac:dyDescent="0.2">
      <c r="A295" t="s">
        <v>50</v>
      </c>
      <c r="B295" t="s">
        <v>610</v>
      </c>
      <c r="C295" s="8" t="s">
        <v>496</v>
      </c>
      <c r="D295" t="s">
        <v>2386</v>
      </c>
      <c r="E295" t="b">
        <f t="shared" si="4"/>
        <v>0</v>
      </c>
      <c r="F295" t="s">
        <v>2387</v>
      </c>
      <c r="G295" t="s">
        <v>1836</v>
      </c>
      <c r="H295" t="s">
        <v>1763</v>
      </c>
      <c r="I295" t="s">
        <v>1764</v>
      </c>
      <c r="J295" t="s">
        <v>1736</v>
      </c>
      <c r="K295">
        <v>2017</v>
      </c>
      <c r="L295" t="s">
        <v>1745</v>
      </c>
      <c r="M295" t="s">
        <v>1728</v>
      </c>
      <c r="N295" t="s">
        <v>1729</v>
      </c>
      <c r="O295" t="s">
        <v>2388</v>
      </c>
      <c r="P295" s="27">
        <v>7.8829999999999997E-2</v>
      </c>
      <c r="Q295" s="27">
        <v>9.7730000000000004E-3</v>
      </c>
      <c r="R295" s="26">
        <v>8.3780000000000003E-16</v>
      </c>
      <c r="S295" t="s">
        <v>1765</v>
      </c>
    </row>
    <row r="296" spans="1:19" x14ac:dyDescent="0.2">
      <c r="A296" t="s">
        <v>50</v>
      </c>
      <c r="B296" t="s">
        <v>446</v>
      </c>
      <c r="C296" s="8" t="s">
        <v>496</v>
      </c>
      <c r="D296" t="s">
        <v>2386</v>
      </c>
      <c r="E296" t="b">
        <f t="shared" si="4"/>
        <v>0</v>
      </c>
      <c r="F296" t="s">
        <v>2387</v>
      </c>
      <c r="G296" t="s">
        <v>1836</v>
      </c>
      <c r="H296" t="s">
        <v>1763</v>
      </c>
      <c r="I296" t="s">
        <v>1764</v>
      </c>
      <c r="J296" t="s">
        <v>1736</v>
      </c>
      <c r="K296">
        <v>2017</v>
      </c>
      <c r="L296" t="s">
        <v>1745</v>
      </c>
      <c r="M296" t="s">
        <v>1728</v>
      </c>
      <c r="N296" t="s">
        <v>1729</v>
      </c>
      <c r="O296" t="s">
        <v>2388</v>
      </c>
      <c r="P296" s="27">
        <v>7.8829999999999997E-2</v>
      </c>
      <c r="Q296" s="27">
        <v>9.7730000000000004E-3</v>
      </c>
      <c r="R296" s="26">
        <v>8.3780000000000003E-16</v>
      </c>
      <c r="S296" t="s">
        <v>1765</v>
      </c>
    </row>
    <row r="297" spans="1:19" x14ac:dyDescent="0.2">
      <c r="A297" t="s">
        <v>50</v>
      </c>
      <c r="B297" t="s">
        <v>610</v>
      </c>
      <c r="C297" s="8" t="s">
        <v>684</v>
      </c>
      <c r="D297" t="s">
        <v>2389</v>
      </c>
      <c r="E297" t="b">
        <f t="shared" si="4"/>
        <v>0</v>
      </c>
      <c r="F297" t="s">
        <v>2390</v>
      </c>
      <c r="G297" t="s">
        <v>1836</v>
      </c>
      <c r="H297" t="s">
        <v>1763</v>
      </c>
      <c r="I297" t="s">
        <v>1764</v>
      </c>
      <c r="J297" t="s">
        <v>1736</v>
      </c>
      <c r="K297">
        <v>2017</v>
      </c>
      <c r="L297" t="s">
        <v>1727</v>
      </c>
      <c r="M297" t="s">
        <v>1737</v>
      </c>
      <c r="N297" t="s">
        <v>1729</v>
      </c>
      <c r="O297" t="s">
        <v>2391</v>
      </c>
      <c r="P297" s="27">
        <v>5.9819999999999998E-2</v>
      </c>
      <c r="Q297" s="27">
        <v>8.5050000000000004E-3</v>
      </c>
      <c r="R297" s="26">
        <v>2.1860000000000002E-12</v>
      </c>
      <c r="S297" t="s">
        <v>1765</v>
      </c>
    </row>
    <row r="298" spans="1:19" x14ac:dyDescent="0.2">
      <c r="A298" t="s">
        <v>50</v>
      </c>
      <c r="B298" t="s">
        <v>51</v>
      </c>
      <c r="C298" s="8" t="s">
        <v>140</v>
      </c>
      <c r="D298" t="s">
        <v>2392</v>
      </c>
      <c r="E298" t="b">
        <f t="shared" si="4"/>
        <v>0</v>
      </c>
      <c r="F298" t="s">
        <v>2393</v>
      </c>
      <c r="G298" t="s">
        <v>1836</v>
      </c>
      <c r="H298" t="s">
        <v>1763</v>
      </c>
      <c r="I298" t="s">
        <v>1764</v>
      </c>
      <c r="J298" t="s">
        <v>1736</v>
      </c>
      <c r="K298">
        <v>2017</v>
      </c>
      <c r="L298" t="s">
        <v>1745</v>
      </c>
      <c r="M298" t="s">
        <v>1728</v>
      </c>
      <c r="N298" t="s">
        <v>75</v>
      </c>
      <c r="O298" t="s">
        <v>2394</v>
      </c>
      <c r="P298" s="27">
        <v>4.0570000000000002E-2</v>
      </c>
      <c r="Q298" s="27">
        <v>5.0429999999999997E-3</v>
      </c>
      <c r="R298" s="26">
        <v>9.9789999999999991E-16</v>
      </c>
      <c r="S298" t="s">
        <v>1765</v>
      </c>
    </row>
    <row r="299" spans="1:19" x14ac:dyDescent="0.2">
      <c r="A299" t="s">
        <v>50</v>
      </c>
      <c r="B299" t="s">
        <v>610</v>
      </c>
      <c r="C299" s="8" t="s">
        <v>687</v>
      </c>
      <c r="D299" t="s">
        <v>2395</v>
      </c>
      <c r="E299" t="b">
        <f t="shared" si="4"/>
        <v>0</v>
      </c>
      <c r="F299" t="s">
        <v>2396</v>
      </c>
      <c r="G299" t="s">
        <v>1836</v>
      </c>
      <c r="H299" t="s">
        <v>1763</v>
      </c>
      <c r="I299" t="s">
        <v>1764</v>
      </c>
      <c r="J299" t="s">
        <v>1736</v>
      </c>
      <c r="K299">
        <v>2017</v>
      </c>
      <c r="L299" t="s">
        <v>1727</v>
      </c>
      <c r="M299" t="s">
        <v>1737</v>
      </c>
      <c r="N299" t="s">
        <v>75</v>
      </c>
      <c r="O299" t="s">
        <v>2397</v>
      </c>
      <c r="P299" s="27">
        <v>-0.11459999999999999</v>
      </c>
      <c r="Q299" s="27">
        <v>1.1679999999999999E-2</v>
      </c>
      <c r="R299" s="26">
        <v>1.4359999999999999E-22</v>
      </c>
      <c r="S299" t="s">
        <v>1765</v>
      </c>
    </row>
    <row r="300" spans="1:19" x14ac:dyDescent="0.2">
      <c r="A300" t="s">
        <v>50</v>
      </c>
      <c r="B300" t="s">
        <v>51</v>
      </c>
      <c r="C300" s="8" t="s">
        <v>143</v>
      </c>
      <c r="D300" t="s">
        <v>2398</v>
      </c>
      <c r="E300" t="b">
        <f t="shared" si="4"/>
        <v>0</v>
      </c>
      <c r="F300" t="s">
        <v>2399</v>
      </c>
      <c r="G300" t="s">
        <v>1836</v>
      </c>
      <c r="H300" t="s">
        <v>1763</v>
      </c>
      <c r="I300" t="s">
        <v>1764</v>
      </c>
      <c r="J300" t="s">
        <v>1736</v>
      </c>
      <c r="K300">
        <v>2017</v>
      </c>
      <c r="L300" t="s">
        <v>1745</v>
      </c>
      <c r="M300" t="s">
        <v>1728</v>
      </c>
      <c r="N300" t="s">
        <v>1746</v>
      </c>
      <c r="O300" t="s">
        <v>2400</v>
      </c>
      <c r="P300" s="27">
        <v>5.1810000000000002E-2</v>
      </c>
      <c r="Q300" s="27">
        <v>7.9489999999999995E-3</v>
      </c>
      <c r="R300" s="26">
        <v>7.613E-11</v>
      </c>
      <c r="S300" t="s">
        <v>1765</v>
      </c>
    </row>
    <row r="301" spans="1:19" x14ac:dyDescent="0.2">
      <c r="A301" t="s">
        <v>50</v>
      </c>
      <c r="B301" t="s">
        <v>446</v>
      </c>
      <c r="C301" s="8" t="s">
        <v>143</v>
      </c>
      <c r="D301" t="s">
        <v>2398</v>
      </c>
      <c r="E301" t="b">
        <f t="shared" si="4"/>
        <v>0</v>
      </c>
      <c r="F301" t="s">
        <v>2399</v>
      </c>
      <c r="G301" t="s">
        <v>1836</v>
      </c>
      <c r="H301" t="s">
        <v>1763</v>
      </c>
      <c r="I301" t="s">
        <v>1764</v>
      </c>
      <c r="J301" t="s">
        <v>1736</v>
      </c>
      <c r="K301">
        <v>2017</v>
      </c>
      <c r="L301" t="s">
        <v>1745</v>
      </c>
      <c r="M301" t="s">
        <v>1728</v>
      </c>
      <c r="N301" t="s">
        <v>1746</v>
      </c>
      <c r="O301" t="s">
        <v>2400</v>
      </c>
      <c r="P301" s="27">
        <v>5.1810000000000002E-2</v>
      </c>
      <c r="Q301" s="27">
        <v>7.9489999999999995E-3</v>
      </c>
      <c r="R301" s="26">
        <v>7.613E-11</v>
      </c>
      <c r="S301" t="s">
        <v>1765</v>
      </c>
    </row>
    <row r="302" spans="1:19" x14ac:dyDescent="0.2">
      <c r="A302" t="s">
        <v>1039</v>
      </c>
      <c r="B302" t="s">
        <v>610</v>
      </c>
      <c r="C302" s="8" t="s">
        <v>1116</v>
      </c>
      <c r="D302" t="s">
        <v>2401</v>
      </c>
      <c r="E302" t="b">
        <f t="shared" si="4"/>
        <v>0</v>
      </c>
      <c r="F302" t="s">
        <v>2402</v>
      </c>
      <c r="G302" t="s">
        <v>1836</v>
      </c>
      <c r="H302" t="s">
        <v>1763</v>
      </c>
      <c r="I302" t="s">
        <v>1764</v>
      </c>
      <c r="J302" t="s">
        <v>1736</v>
      </c>
      <c r="K302">
        <v>2017</v>
      </c>
      <c r="L302" t="s">
        <v>1745</v>
      </c>
      <c r="M302" t="s">
        <v>1728</v>
      </c>
      <c r="N302" s="1" t="s">
        <v>75</v>
      </c>
      <c r="O302" t="s">
        <v>691</v>
      </c>
      <c r="P302" s="27">
        <v>9.8239999999999994E-2</v>
      </c>
      <c r="Q302" s="27">
        <v>1.076E-2</v>
      </c>
      <c r="R302" s="26">
        <v>8.7200000000000006E-20</v>
      </c>
      <c r="S302" t="s">
        <v>1765</v>
      </c>
    </row>
    <row r="303" spans="1:19" x14ac:dyDescent="0.2">
      <c r="A303" t="s">
        <v>50</v>
      </c>
      <c r="B303" t="s">
        <v>610</v>
      </c>
      <c r="C303" s="8" t="s">
        <v>690</v>
      </c>
      <c r="D303" t="s">
        <v>2401</v>
      </c>
      <c r="E303" t="b">
        <f t="shared" si="4"/>
        <v>0</v>
      </c>
      <c r="F303" t="s">
        <v>2402</v>
      </c>
      <c r="G303" t="s">
        <v>1836</v>
      </c>
      <c r="H303" t="s">
        <v>1763</v>
      </c>
      <c r="I303" t="s">
        <v>1764</v>
      </c>
      <c r="J303" t="s">
        <v>1736</v>
      </c>
      <c r="K303">
        <v>2017</v>
      </c>
      <c r="L303" t="s">
        <v>1745</v>
      </c>
      <c r="M303" t="s">
        <v>1728</v>
      </c>
      <c r="N303" t="s">
        <v>75</v>
      </c>
      <c r="O303" t="s">
        <v>691</v>
      </c>
      <c r="P303" s="27">
        <v>9.8239999999999994E-2</v>
      </c>
      <c r="Q303" s="27">
        <v>1.076E-2</v>
      </c>
      <c r="R303" s="26">
        <v>8.7190000000000001E-20</v>
      </c>
      <c r="S303" t="s">
        <v>1765</v>
      </c>
    </row>
    <row r="304" spans="1:19" x14ac:dyDescent="0.2">
      <c r="A304" t="s">
        <v>50</v>
      </c>
      <c r="B304" t="s">
        <v>610</v>
      </c>
      <c r="C304" s="8" t="s">
        <v>693</v>
      </c>
      <c r="D304" t="s">
        <v>2403</v>
      </c>
      <c r="E304" t="b">
        <f t="shared" si="4"/>
        <v>0</v>
      </c>
      <c r="F304" t="s">
        <v>2404</v>
      </c>
      <c r="G304" t="s">
        <v>1836</v>
      </c>
      <c r="H304" t="s">
        <v>1763</v>
      </c>
      <c r="I304" t="s">
        <v>1764</v>
      </c>
      <c r="J304" t="s">
        <v>1736</v>
      </c>
      <c r="K304">
        <v>2017</v>
      </c>
      <c r="L304" t="s">
        <v>1737</v>
      </c>
      <c r="M304" t="s">
        <v>1728</v>
      </c>
      <c r="N304" t="s">
        <v>1729</v>
      </c>
      <c r="O304" t="s">
        <v>695</v>
      </c>
      <c r="P304" s="27">
        <v>5.4239999999999997E-2</v>
      </c>
      <c r="Q304" s="27">
        <v>8.1019999999999998E-3</v>
      </c>
      <c r="R304" s="26">
        <v>2.3200000000000001E-11</v>
      </c>
      <c r="S304" t="s">
        <v>1765</v>
      </c>
    </row>
    <row r="305" spans="1:19" x14ac:dyDescent="0.2">
      <c r="A305" t="s">
        <v>50</v>
      </c>
      <c r="B305" t="s">
        <v>610</v>
      </c>
      <c r="C305" s="8" t="s">
        <v>697</v>
      </c>
      <c r="D305" t="s">
        <v>2057</v>
      </c>
      <c r="E305" t="b">
        <f t="shared" si="4"/>
        <v>0</v>
      </c>
      <c r="F305" t="s">
        <v>2405</v>
      </c>
      <c r="G305" t="s">
        <v>1836</v>
      </c>
      <c r="H305" t="s">
        <v>1763</v>
      </c>
      <c r="I305" t="s">
        <v>1764</v>
      </c>
      <c r="J305" t="s">
        <v>1736</v>
      </c>
      <c r="K305">
        <v>2017</v>
      </c>
      <c r="L305" t="s">
        <v>1727</v>
      </c>
      <c r="M305" t="s">
        <v>1737</v>
      </c>
      <c r="N305" t="s">
        <v>1729</v>
      </c>
      <c r="O305" t="s">
        <v>2406</v>
      </c>
      <c r="P305" s="27">
        <v>0.1341</v>
      </c>
      <c r="Q305" s="27">
        <v>1.255E-2</v>
      </c>
      <c r="R305" s="26">
        <v>1.7819999999999999E-26</v>
      </c>
      <c r="S305" t="s">
        <v>1765</v>
      </c>
    </row>
    <row r="306" spans="1:19" x14ac:dyDescent="0.2">
      <c r="A306" t="s">
        <v>50</v>
      </c>
      <c r="B306" t="s">
        <v>446</v>
      </c>
      <c r="C306" s="8" t="s">
        <v>499</v>
      </c>
      <c r="D306" t="s">
        <v>2407</v>
      </c>
      <c r="E306" t="b">
        <f t="shared" si="4"/>
        <v>0</v>
      </c>
      <c r="F306" t="s">
        <v>2408</v>
      </c>
      <c r="G306" t="s">
        <v>1836</v>
      </c>
      <c r="H306" t="s">
        <v>1763</v>
      </c>
      <c r="I306" t="s">
        <v>1764</v>
      </c>
      <c r="J306" t="s">
        <v>1736</v>
      </c>
      <c r="K306">
        <v>2017</v>
      </c>
      <c r="L306" t="s">
        <v>1727</v>
      </c>
      <c r="M306" t="s">
        <v>1737</v>
      </c>
      <c r="N306" t="s">
        <v>1729</v>
      </c>
      <c r="O306" t="s">
        <v>500</v>
      </c>
      <c r="P306" s="27">
        <v>-7.3340000000000002E-2</v>
      </c>
      <c r="Q306" s="27">
        <v>1.0070000000000001E-2</v>
      </c>
      <c r="R306" s="26">
        <v>3.5940000000000001E-13</v>
      </c>
      <c r="S306" t="s">
        <v>1765</v>
      </c>
    </row>
    <row r="307" spans="1:19" x14ac:dyDescent="0.2">
      <c r="A307" t="s">
        <v>1140</v>
      </c>
      <c r="B307" t="s">
        <v>51</v>
      </c>
      <c r="C307" s="8" t="s">
        <v>1154</v>
      </c>
      <c r="D307" t="s">
        <v>2409</v>
      </c>
      <c r="E307" t="b">
        <f t="shared" si="4"/>
        <v>0</v>
      </c>
      <c r="F307" t="s">
        <v>2410</v>
      </c>
      <c r="G307" t="s">
        <v>1836</v>
      </c>
      <c r="H307" t="s">
        <v>1763</v>
      </c>
      <c r="I307" t="s">
        <v>1764</v>
      </c>
      <c r="J307" t="s">
        <v>1736</v>
      </c>
      <c r="K307">
        <v>2017</v>
      </c>
      <c r="L307" t="s">
        <v>1727</v>
      </c>
      <c r="M307" t="s">
        <v>1737</v>
      </c>
      <c r="N307" t="s">
        <v>1729</v>
      </c>
      <c r="O307" t="s">
        <v>2411</v>
      </c>
      <c r="P307" s="27">
        <v>-7.2760000000000005E-2</v>
      </c>
      <c r="Q307" s="27">
        <v>9.1149999999999998E-3</v>
      </c>
      <c r="R307" s="26">
        <v>1.6459999999999999E-15</v>
      </c>
      <c r="S307" t="s">
        <v>1765</v>
      </c>
    </row>
    <row r="308" spans="1:19" x14ac:dyDescent="0.2">
      <c r="A308" t="s">
        <v>50</v>
      </c>
      <c r="B308" t="s">
        <v>51</v>
      </c>
      <c r="C308" s="8" t="s">
        <v>147</v>
      </c>
      <c r="D308" t="s">
        <v>2412</v>
      </c>
      <c r="E308" t="b">
        <f t="shared" si="4"/>
        <v>0</v>
      </c>
      <c r="F308" t="s">
        <v>2413</v>
      </c>
      <c r="G308" t="s">
        <v>1836</v>
      </c>
      <c r="H308" t="s">
        <v>1763</v>
      </c>
      <c r="I308" t="s">
        <v>1764</v>
      </c>
      <c r="J308" t="s">
        <v>1736</v>
      </c>
      <c r="K308">
        <v>2017</v>
      </c>
      <c r="L308" t="s">
        <v>1745</v>
      </c>
      <c r="M308" t="s">
        <v>1727</v>
      </c>
      <c r="N308" t="s">
        <v>75</v>
      </c>
      <c r="O308" t="s">
        <v>2414</v>
      </c>
      <c r="P308" s="27">
        <v>7.4969999999999995E-2</v>
      </c>
      <c r="Q308" s="27">
        <v>9.4339999999999997E-3</v>
      </c>
      <c r="R308" s="26">
        <v>2.1869999999999998E-15</v>
      </c>
      <c r="S308" t="s">
        <v>1765</v>
      </c>
    </row>
    <row r="309" spans="1:19" x14ac:dyDescent="0.2">
      <c r="A309" t="s">
        <v>50</v>
      </c>
      <c r="B309" t="s">
        <v>51</v>
      </c>
      <c r="C309" s="8" t="s">
        <v>150</v>
      </c>
      <c r="D309" t="s">
        <v>2415</v>
      </c>
      <c r="E309" t="b">
        <f t="shared" si="4"/>
        <v>0</v>
      </c>
      <c r="F309" t="s">
        <v>2416</v>
      </c>
      <c r="G309" t="s">
        <v>1836</v>
      </c>
      <c r="H309" t="s">
        <v>1763</v>
      </c>
      <c r="I309" t="s">
        <v>1764</v>
      </c>
      <c r="J309" t="s">
        <v>1736</v>
      </c>
      <c r="K309">
        <v>2017</v>
      </c>
      <c r="L309" t="s">
        <v>1727</v>
      </c>
      <c r="M309" t="s">
        <v>1737</v>
      </c>
      <c r="N309" t="s">
        <v>75</v>
      </c>
      <c r="O309" t="s">
        <v>2417</v>
      </c>
      <c r="P309" s="27">
        <v>-7.1220000000000006E-2</v>
      </c>
      <c r="Q309" s="27">
        <v>9.1999999999999998E-3</v>
      </c>
      <c r="R309" s="26">
        <v>1.109E-14</v>
      </c>
      <c r="S309" t="s">
        <v>1765</v>
      </c>
    </row>
    <row r="310" spans="1:19" x14ac:dyDescent="0.2">
      <c r="A310" t="s">
        <v>50</v>
      </c>
      <c r="B310" t="s">
        <v>610</v>
      </c>
      <c r="C310" s="8" t="s">
        <v>700</v>
      </c>
      <c r="D310" t="s">
        <v>2418</v>
      </c>
      <c r="E310" t="b">
        <f t="shared" si="4"/>
        <v>0</v>
      </c>
      <c r="F310" t="s">
        <v>2419</v>
      </c>
      <c r="G310" t="s">
        <v>1836</v>
      </c>
      <c r="H310" t="s">
        <v>1763</v>
      </c>
      <c r="I310" t="s">
        <v>1764</v>
      </c>
      <c r="J310" t="s">
        <v>1736</v>
      </c>
      <c r="K310">
        <v>2017</v>
      </c>
      <c r="L310" t="s">
        <v>1745</v>
      </c>
      <c r="M310" t="s">
        <v>1728</v>
      </c>
      <c r="N310" t="s">
        <v>75</v>
      </c>
      <c r="O310" t="s">
        <v>701</v>
      </c>
      <c r="P310" s="27">
        <v>6.6100000000000006E-2</v>
      </c>
      <c r="Q310" s="27">
        <v>8.9169999999999996E-3</v>
      </c>
      <c r="R310" s="26">
        <v>1.369E-13</v>
      </c>
      <c r="S310" t="s">
        <v>1765</v>
      </c>
    </row>
    <row r="311" spans="1:19" x14ac:dyDescent="0.2">
      <c r="A311" t="s">
        <v>1039</v>
      </c>
      <c r="B311" t="s">
        <v>446</v>
      </c>
      <c r="C311" s="8" t="s">
        <v>476</v>
      </c>
      <c r="D311" t="s">
        <v>2420</v>
      </c>
      <c r="E311" t="b">
        <f t="shared" si="4"/>
        <v>0</v>
      </c>
      <c r="F311" t="s">
        <v>2421</v>
      </c>
      <c r="G311" t="s">
        <v>1836</v>
      </c>
      <c r="H311" t="s">
        <v>1763</v>
      </c>
      <c r="I311" t="s">
        <v>1764</v>
      </c>
      <c r="J311" t="s">
        <v>1736</v>
      </c>
      <c r="K311">
        <v>2017</v>
      </c>
      <c r="L311" t="s">
        <v>1745</v>
      </c>
      <c r="M311" t="s">
        <v>1728</v>
      </c>
      <c r="N311" s="1" t="s">
        <v>1729</v>
      </c>
      <c r="O311" t="s">
        <v>2422</v>
      </c>
      <c r="P311" s="27">
        <v>-6.6229999999999997E-2</v>
      </c>
      <c r="Q311" s="27">
        <v>8.9569999999999997E-3</v>
      </c>
      <c r="R311" s="26">
        <v>1.5700000000000001E-13</v>
      </c>
      <c r="S311" t="s">
        <v>1765</v>
      </c>
    </row>
    <row r="312" spans="1:19" x14ac:dyDescent="0.2">
      <c r="A312" t="s">
        <v>1140</v>
      </c>
      <c r="B312" t="s">
        <v>51</v>
      </c>
      <c r="C312" s="8" t="s">
        <v>1157</v>
      </c>
      <c r="D312" t="s">
        <v>2420</v>
      </c>
      <c r="E312" t="b">
        <f t="shared" si="4"/>
        <v>0</v>
      </c>
      <c r="F312" t="s">
        <v>2421</v>
      </c>
      <c r="G312" t="s">
        <v>1836</v>
      </c>
      <c r="H312" t="s">
        <v>1763</v>
      </c>
      <c r="I312" t="s">
        <v>1764</v>
      </c>
      <c r="J312" t="s">
        <v>1736</v>
      </c>
      <c r="K312">
        <v>2017</v>
      </c>
      <c r="L312" t="s">
        <v>1745</v>
      </c>
      <c r="M312" t="s">
        <v>1728</v>
      </c>
      <c r="N312" t="s">
        <v>1729</v>
      </c>
      <c r="O312" t="s">
        <v>2422</v>
      </c>
      <c r="P312" s="27">
        <v>-6.6229999999999997E-2</v>
      </c>
      <c r="Q312" s="27">
        <v>8.9569999999999997E-3</v>
      </c>
      <c r="R312" s="26">
        <v>1.5660000000000001E-13</v>
      </c>
      <c r="S312" t="s">
        <v>1765</v>
      </c>
    </row>
    <row r="313" spans="1:19" x14ac:dyDescent="0.2">
      <c r="A313" t="s">
        <v>50</v>
      </c>
      <c r="B313" t="s">
        <v>610</v>
      </c>
      <c r="C313" s="8" t="s">
        <v>476</v>
      </c>
      <c r="D313" t="s">
        <v>2420</v>
      </c>
      <c r="E313" t="b">
        <f t="shared" si="4"/>
        <v>0</v>
      </c>
      <c r="F313" t="s">
        <v>2421</v>
      </c>
      <c r="G313" t="s">
        <v>1836</v>
      </c>
      <c r="H313" t="s">
        <v>1763</v>
      </c>
      <c r="I313" t="s">
        <v>1764</v>
      </c>
      <c r="J313" t="s">
        <v>1736</v>
      </c>
      <c r="K313">
        <v>2017</v>
      </c>
      <c r="L313" t="s">
        <v>1745</v>
      </c>
      <c r="M313" t="s">
        <v>1728</v>
      </c>
      <c r="N313" t="s">
        <v>1729</v>
      </c>
      <c r="O313" t="s">
        <v>2422</v>
      </c>
      <c r="P313" s="27">
        <v>-6.6229999999999997E-2</v>
      </c>
      <c r="Q313" s="27">
        <v>8.9569999999999997E-3</v>
      </c>
      <c r="R313" s="26">
        <v>1.5660000000000001E-13</v>
      </c>
      <c r="S313" t="s">
        <v>1765</v>
      </c>
    </row>
    <row r="314" spans="1:19" x14ac:dyDescent="0.2">
      <c r="A314" t="s">
        <v>50</v>
      </c>
      <c r="B314" t="s">
        <v>446</v>
      </c>
      <c r="C314" s="8" t="s">
        <v>476</v>
      </c>
      <c r="D314" t="s">
        <v>2420</v>
      </c>
      <c r="E314" t="b">
        <f t="shared" si="4"/>
        <v>0</v>
      </c>
      <c r="F314" t="s">
        <v>2421</v>
      </c>
      <c r="G314" t="s">
        <v>1836</v>
      </c>
      <c r="H314" t="s">
        <v>1763</v>
      </c>
      <c r="I314" t="s">
        <v>1764</v>
      </c>
      <c r="J314" t="s">
        <v>1736</v>
      </c>
      <c r="K314">
        <v>2017</v>
      </c>
      <c r="L314" t="s">
        <v>1745</v>
      </c>
      <c r="M314" t="s">
        <v>1728</v>
      </c>
      <c r="N314" t="s">
        <v>1729</v>
      </c>
      <c r="O314" t="s">
        <v>2422</v>
      </c>
      <c r="P314" s="27">
        <v>-6.6229999999999997E-2</v>
      </c>
      <c r="Q314" s="27">
        <v>8.9569999999999997E-3</v>
      </c>
      <c r="R314" s="26">
        <v>1.5660000000000001E-13</v>
      </c>
      <c r="S314" t="s">
        <v>1765</v>
      </c>
    </row>
    <row r="315" spans="1:19" x14ac:dyDescent="0.2">
      <c r="A315" t="s">
        <v>50</v>
      </c>
      <c r="B315" t="s">
        <v>51</v>
      </c>
      <c r="C315" s="8" t="s">
        <v>131</v>
      </c>
      <c r="D315" t="s">
        <v>2423</v>
      </c>
      <c r="E315" t="b">
        <f t="shared" si="4"/>
        <v>0</v>
      </c>
      <c r="F315" t="s">
        <v>2424</v>
      </c>
      <c r="G315" t="s">
        <v>1836</v>
      </c>
      <c r="H315" t="s">
        <v>1763</v>
      </c>
      <c r="I315" t="s">
        <v>1764</v>
      </c>
      <c r="J315" t="s">
        <v>1736</v>
      </c>
      <c r="K315">
        <v>2017</v>
      </c>
      <c r="L315" t="s">
        <v>1745</v>
      </c>
      <c r="M315" t="s">
        <v>1737</v>
      </c>
      <c r="N315" t="s">
        <v>1729</v>
      </c>
      <c r="O315" t="s">
        <v>132</v>
      </c>
      <c r="P315" s="27">
        <v>-6.7500000000000004E-2</v>
      </c>
      <c r="Q315" s="27">
        <v>8.9759999999999996E-3</v>
      </c>
      <c r="R315" s="26">
        <v>6.1130000000000001E-14</v>
      </c>
      <c r="S315" t="s">
        <v>1765</v>
      </c>
    </row>
    <row r="316" spans="1:19" x14ac:dyDescent="0.2">
      <c r="A316" t="s">
        <v>50</v>
      </c>
      <c r="B316" t="s">
        <v>446</v>
      </c>
      <c r="C316" s="8" t="s">
        <v>479</v>
      </c>
      <c r="D316" t="s">
        <v>2425</v>
      </c>
      <c r="E316" t="b">
        <f t="shared" si="4"/>
        <v>0</v>
      </c>
      <c r="F316" t="s">
        <v>2426</v>
      </c>
      <c r="G316" t="s">
        <v>1836</v>
      </c>
      <c r="H316" t="s">
        <v>1763</v>
      </c>
      <c r="I316" t="s">
        <v>1764</v>
      </c>
      <c r="J316" t="s">
        <v>1736</v>
      </c>
      <c r="K316">
        <v>2017</v>
      </c>
      <c r="L316" t="s">
        <v>1727</v>
      </c>
      <c r="M316" t="s">
        <v>1737</v>
      </c>
      <c r="N316" t="s">
        <v>75</v>
      </c>
      <c r="O316" t="s">
        <v>2427</v>
      </c>
      <c r="P316" s="27">
        <v>5.799E-2</v>
      </c>
      <c r="Q316" s="27">
        <v>8.3309999999999999E-3</v>
      </c>
      <c r="R316" s="26">
        <v>3.6760000000000001E-12</v>
      </c>
      <c r="S316" t="s">
        <v>1765</v>
      </c>
    </row>
    <row r="317" spans="1:19" x14ac:dyDescent="0.2">
      <c r="A317" t="s">
        <v>50</v>
      </c>
      <c r="B317" t="s">
        <v>610</v>
      </c>
      <c r="C317" s="8" t="s">
        <v>669</v>
      </c>
      <c r="D317" t="s">
        <v>2428</v>
      </c>
      <c r="E317" t="b">
        <f t="shared" si="4"/>
        <v>0</v>
      </c>
      <c r="F317" t="s">
        <v>2429</v>
      </c>
      <c r="G317" t="s">
        <v>1836</v>
      </c>
      <c r="H317" t="s">
        <v>1763</v>
      </c>
      <c r="I317" t="s">
        <v>1764</v>
      </c>
      <c r="J317" t="s">
        <v>1736</v>
      </c>
      <c r="K317">
        <v>2017</v>
      </c>
      <c r="L317" t="s">
        <v>1745</v>
      </c>
      <c r="M317" t="s">
        <v>1728</v>
      </c>
      <c r="N317" t="s">
        <v>75</v>
      </c>
      <c r="O317" t="s">
        <v>2430</v>
      </c>
      <c r="P317" s="27">
        <v>9.3049999999999994E-2</v>
      </c>
      <c r="Q317" s="27">
        <v>1.048E-2</v>
      </c>
      <c r="R317" s="26">
        <v>8.1739999999999998E-19</v>
      </c>
      <c r="S317" t="s">
        <v>1765</v>
      </c>
    </row>
    <row r="318" spans="1:19" x14ac:dyDescent="0.2">
      <c r="A318" t="s">
        <v>50</v>
      </c>
      <c r="B318" t="s">
        <v>446</v>
      </c>
      <c r="C318" s="8" t="s">
        <v>482</v>
      </c>
      <c r="D318" t="s">
        <v>2431</v>
      </c>
      <c r="E318" t="b">
        <f t="shared" si="4"/>
        <v>0</v>
      </c>
      <c r="F318" t="s">
        <v>2432</v>
      </c>
      <c r="G318" t="s">
        <v>1836</v>
      </c>
      <c r="H318" t="s">
        <v>1763</v>
      </c>
      <c r="I318" t="s">
        <v>1764</v>
      </c>
      <c r="J318" t="s">
        <v>1736</v>
      </c>
      <c r="K318">
        <v>2017</v>
      </c>
      <c r="L318" t="s">
        <v>1727</v>
      </c>
      <c r="M318" t="s">
        <v>1737</v>
      </c>
      <c r="N318" t="s">
        <v>1729</v>
      </c>
      <c r="O318" t="s">
        <v>2433</v>
      </c>
      <c r="P318" s="27">
        <v>5.0500000000000003E-2</v>
      </c>
      <c r="Q318" s="27">
        <v>7.7910000000000002E-3</v>
      </c>
      <c r="R318" s="26">
        <v>9.6349999999999996E-11</v>
      </c>
      <c r="S318" t="s">
        <v>1765</v>
      </c>
    </row>
    <row r="319" spans="1:19" x14ac:dyDescent="0.2">
      <c r="A319" t="s">
        <v>50</v>
      </c>
      <c r="B319" t="s">
        <v>610</v>
      </c>
      <c r="C319" s="8" t="s">
        <v>672</v>
      </c>
      <c r="D319" t="s">
        <v>2434</v>
      </c>
      <c r="E319" t="b">
        <f t="shared" si="4"/>
        <v>0</v>
      </c>
      <c r="F319" t="s">
        <v>2435</v>
      </c>
      <c r="G319" t="s">
        <v>1836</v>
      </c>
      <c r="H319" t="s">
        <v>1763</v>
      </c>
      <c r="I319" t="s">
        <v>1764</v>
      </c>
      <c r="J319" t="s">
        <v>1736</v>
      </c>
      <c r="K319">
        <v>2017</v>
      </c>
      <c r="L319" t="s">
        <v>1745</v>
      </c>
      <c r="M319" t="s">
        <v>1727</v>
      </c>
      <c r="N319" t="s">
        <v>1729</v>
      </c>
      <c r="O319" t="s">
        <v>2436</v>
      </c>
      <c r="P319" s="27">
        <v>5.9729999999999998E-2</v>
      </c>
      <c r="Q319" s="27">
        <v>8.5100000000000002E-3</v>
      </c>
      <c r="R319" s="26">
        <v>2.4159999999999998E-12</v>
      </c>
      <c r="S319" t="s">
        <v>1765</v>
      </c>
    </row>
    <row r="320" spans="1:19" x14ac:dyDescent="0.2">
      <c r="A320" t="s">
        <v>50</v>
      </c>
      <c r="B320" t="s">
        <v>446</v>
      </c>
      <c r="C320" s="8" t="s">
        <v>485</v>
      </c>
      <c r="D320" t="s">
        <v>2437</v>
      </c>
      <c r="E320" t="b">
        <f t="shared" si="4"/>
        <v>0</v>
      </c>
      <c r="F320" t="s">
        <v>2438</v>
      </c>
      <c r="G320" t="s">
        <v>1836</v>
      </c>
      <c r="H320" t="s">
        <v>1763</v>
      </c>
      <c r="I320" t="s">
        <v>1764</v>
      </c>
      <c r="J320" t="s">
        <v>1736</v>
      </c>
      <c r="K320">
        <v>2017</v>
      </c>
      <c r="L320" t="s">
        <v>1745</v>
      </c>
      <c r="M320" t="s">
        <v>1728</v>
      </c>
      <c r="N320" t="s">
        <v>280</v>
      </c>
      <c r="O320" t="s">
        <v>487</v>
      </c>
      <c r="P320" s="27">
        <v>-7.3529999999999998E-2</v>
      </c>
      <c r="Q320" s="27">
        <v>1.038E-2</v>
      </c>
      <c r="R320" s="26">
        <v>1.5609999999999999E-12</v>
      </c>
      <c r="S320" t="s">
        <v>1765</v>
      </c>
    </row>
    <row r="321" spans="1:19" x14ac:dyDescent="0.2">
      <c r="A321" t="s">
        <v>1039</v>
      </c>
      <c r="B321" t="s">
        <v>610</v>
      </c>
      <c r="C321" s="8" t="s">
        <v>1110</v>
      </c>
      <c r="D321" t="s">
        <v>2439</v>
      </c>
      <c r="E321" t="b">
        <f t="shared" si="4"/>
        <v>0</v>
      </c>
      <c r="F321" t="s">
        <v>2440</v>
      </c>
      <c r="G321" t="s">
        <v>1836</v>
      </c>
      <c r="H321" t="s">
        <v>1763</v>
      </c>
      <c r="I321" t="s">
        <v>1764</v>
      </c>
      <c r="J321" t="s">
        <v>1736</v>
      </c>
      <c r="K321">
        <v>2017</v>
      </c>
      <c r="L321" t="s">
        <v>1745</v>
      </c>
      <c r="M321" t="s">
        <v>1737</v>
      </c>
      <c r="N321" s="1" t="s">
        <v>75</v>
      </c>
      <c r="O321" t="s">
        <v>2441</v>
      </c>
      <c r="P321" s="27">
        <v>-5.5410000000000001E-2</v>
      </c>
      <c r="Q321" s="27">
        <v>8.2550000000000002E-3</v>
      </c>
      <c r="R321" s="26">
        <v>2.0599999999999999E-11</v>
      </c>
      <c r="S321" t="s">
        <v>1765</v>
      </c>
    </row>
    <row r="322" spans="1:19" x14ac:dyDescent="0.2">
      <c r="A322" t="s">
        <v>50</v>
      </c>
      <c r="B322" t="s">
        <v>610</v>
      </c>
      <c r="C322" s="8" t="s">
        <v>675</v>
      </c>
      <c r="D322" t="s">
        <v>2442</v>
      </c>
      <c r="E322" t="b">
        <f t="shared" si="4"/>
        <v>0</v>
      </c>
      <c r="F322" t="s">
        <v>2443</v>
      </c>
      <c r="G322" t="s">
        <v>1836</v>
      </c>
      <c r="H322" t="s">
        <v>1763</v>
      </c>
      <c r="I322" t="s">
        <v>1764</v>
      </c>
      <c r="J322" t="s">
        <v>1736</v>
      </c>
      <c r="K322">
        <v>2017</v>
      </c>
      <c r="L322" t="s">
        <v>1727</v>
      </c>
      <c r="M322" t="s">
        <v>1737</v>
      </c>
      <c r="N322" t="s">
        <v>75</v>
      </c>
      <c r="O322" t="s">
        <v>2444</v>
      </c>
      <c r="P322" s="27">
        <v>7.0209999999999995E-2</v>
      </c>
      <c r="Q322" s="27">
        <v>9.1070000000000005E-3</v>
      </c>
      <c r="R322" s="26">
        <v>1.4269999999999999E-14</v>
      </c>
      <c r="S322" t="s">
        <v>1765</v>
      </c>
    </row>
    <row r="323" spans="1:19" x14ac:dyDescent="0.2">
      <c r="A323" t="s">
        <v>1039</v>
      </c>
      <c r="B323" t="s">
        <v>610</v>
      </c>
      <c r="C323" s="8" t="s">
        <v>1113</v>
      </c>
      <c r="D323" t="s">
        <v>2445</v>
      </c>
      <c r="E323" t="b">
        <f t="shared" si="4"/>
        <v>0</v>
      </c>
      <c r="F323" t="s">
        <v>2446</v>
      </c>
      <c r="G323" t="s">
        <v>1836</v>
      </c>
      <c r="H323" t="s">
        <v>1763</v>
      </c>
      <c r="I323" t="s">
        <v>1764</v>
      </c>
      <c r="J323" t="s">
        <v>1736</v>
      </c>
      <c r="K323">
        <v>2017</v>
      </c>
      <c r="L323" t="s">
        <v>1745</v>
      </c>
      <c r="M323" t="s">
        <v>1728</v>
      </c>
      <c r="N323" s="1" t="s">
        <v>1729</v>
      </c>
      <c r="O323" t="s">
        <v>2447</v>
      </c>
      <c r="P323" s="27">
        <v>-6.6199999999999995E-2</v>
      </c>
      <c r="Q323" s="27">
        <v>8.8880000000000001E-3</v>
      </c>
      <c r="R323" s="26">
        <v>1.06E-13</v>
      </c>
      <c r="S323" t="s">
        <v>1765</v>
      </c>
    </row>
    <row r="324" spans="1:19" x14ac:dyDescent="0.2">
      <c r="A324" t="s">
        <v>50</v>
      </c>
      <c r="B324" t="s">
        <v>51</v>
      </c>
      <c r="C324" s="8" t="s">
        <v>134</v>
      </c>
      <c r="D324" t="s">
        <v>2445</v>
      </c>
      <c r="E324" t="b">
        <f t="shared" si="4"/>
        <v>0</v>
      </c>
      <c r="F324" t="s">
        <v>2446</v>
      </c>
      <c r="G324" t="s">
        <v>1836</v>
      </c>
      <c r="H324" t="s">
        <v>1763</v>
      </c>
      <c r="I324" t="s">
        <v>1764</v>
      </c>
      <c r="J324" t="s">
        <v>1736</v>
      </c>
      <c r="K324">
        <v>2017</v>
      </c>
      <c r="L324" t="s">
        <v>1745</v>
      </c>
      <c r="M324" t="s">
        <v>1728</v>
      </c>
      <c r="N324" t="s">
        <v>1729</v>
      </c>
      <c r="O324" t="s">
        <v>2447</v>
      </c>
      <c r="P324" s="27">
        <v>-6.6199999999999995E-2</v>
      </c>
      <c r="Q324" s="27">
        <v>8.8880000000000001E-3</v>
      </c>
      <c r="R324" s="26">
        <v>1.055E-13</v>
      </c>
      <c r="S324" t="s">
        <v>1765</v>
      </c>
    </row>
    <row r="325" spans="1:19" x14ac:dyDescent="0.2">
      <c r="A325" t="s">
        <v>1039</v>
      </c>
      <c r="B325" t="s">
        <v>51</v>
      </c>
      <c r="C325" s="8" t="s">
        <v>1053</v>
      </c>
      <c r="D325" t="s">
        <v>2448</v>
      </c>
      <c r="E325" t="b">
        <f t="shared" ref="E325:E388" si="5">C325=D325</f>
        <v>0</v>
      </c>
      <c r="F325" t="s">
        <v>2449</v>
      </c>
      <c r="G325" t="s">
        <v>1836</v>
      </c>
      <c r="H325" t="s">
        <v>1763</v>
      </c>
      <c r="I325" t="s">
        <v>1764</v>
      </c>
      <c r="J325" t="s">
        <v>1736</v>
      </c>
      <c r="K325">
        <v>2017</v>
      </c>
      <c r="L325" t="s">
        <v>1745</v>
      </c>
      <c r="M325" t="s">
        <v>1728</v>
      </c>
      <c r="N325" s="1" t="s">
        <v>75</v>
      </c>
      <c r="O325" t="s">
        <v>2450</v>
      </c>
      <c r="P325" s="27">
        <v>3.3270000000000001E-2</v>
      </c>
      <c r="Q325" s="27">
        <v>3.8700000000000002E-3</v>
      </c>
      <c r="R325" s="26">
        <v>9.8299999999999993E-18</v>
      </c>
      <c r="S325" t="s">
        <v>1765</v>
      </c>
    </row>
    <row r="326" spans="1:19" x14ac:dyDescent="0.2">
      <c r="A326" t="s">
        <v>50</v>
      </c>
      <c r="B326" t="s">
        <v>446</v>
      </c>
      <c r="C326" s="8" t="s">
        <v>170</v>
      </c>
      <c r="D326" t="s">
        <v>2451</v>
      </c>
      <c r="E326" t="b">
        <f t="shared" si="5"/>
        <v>0</v>
      </c>
      <c r="F326" t="s">
        <v>2452</v>
      </c>
      <c r="G326" t="s">
        <v>1836</v>
      </c>
      <c r="H326" t="s">
        <v>1763</v>
      </c>
      <c r="I326" t="s">
        <v>1764</v>
      </c>
      <c r="J326" t="s">
        <v>1736</v>
      </c>
      <c r="K326">
        <v>2017</v>
      </c>
      <c r="L326" t="s">
        <v>1745</v>
      </c>
      <c r="M326" t="s">
        <v>1728</v>
      </c>
      <c r="N326" t="s">
        <v>1729</v>
      </c>
      <c r="O326" t="s">
        <v>172</v>
      </c>
      <c r="P326" s="27">
        <v>7.5370000000000006E-2</v>
      </c>
      <c r="Q326" s="27">
        <v>6.6559999999999996E-3</v>
      </c>
      <c r="R326" s="26">
        <v>1.734E-29</v>
      </c>
      <c r="S326" t="s">
        <v>1765</v>
      </c>
    </row>
    <row r="327" spans="1:19" x14ac:dyDescent="0.2">
      <c r="A327" t="s">
        <v>50</v>
      </c>
      <c r="B327" t="s">
        <v>51</v>
      </c>
      <c r="C327" s="8" t="s">
        <v>170</v>
      </c>
      <c r="D327" t="s">
        <v>2451</v>
      </c>
      <c r="E327" t="b">
        <f t="shared" si="5"/>
        <v>0</v>
      </c>
      <c r="F327" t="s">
        <v>2452</v>
      </c>
      <c r="G327" t="s">
        <v>1836</v>
      </c>
      <c r="H327" t="s">
        <v>1763</v>
      </c>
      <c r="I327" t="s">
        <v>1764</v>
      </c>
      <c r="J327" t="s">
        <v>1736</v>
      </c>
      <c r="K327">
        <v>2017</v>
      </c>
      <c r="L327" t="s">
        <v>1745</v>
      </c>
      <c r="M327" t="s">
        <v>1728</v>
      </c>
      <c r="N327" t="s">
        <v>1729</v>
      </c>
      <c r="O327" t="s">
        <v>172</v>
      </c>
      <c r="P327" s="27">
        <v>7.5370000000000006E-2</v>
      </c>
      <c r="Q327" s="27">
        <v>6.6559999999999996E-3</v>
      </c>
      <c r="R327" s="26">
        <v>1.734E-29</v>
      </c>
      <c r="S327" t="s">
        <v>1765</v>
      </c>
    </row>
    <row r="328" spans="1:19" x14ac:dyDescent="0.2">
      <c r="A328" t="s">
        <v>50</v>
      </c>
      <c r="B328" t="s">
        <v>446</v>
      </c>
      <c r="C328" s="8" t="s">
        <v>505</v>
      </c>
      <c r="D328" t="s">
        <v>2453</v>
      </c>
      <c r="E328" t="b">
        <f t="shared" si="5"/>
        <v>0</v>
      </c>
      <c r="F328" t="s">
        <v>2454</v>
      </c>
      <c r="G328" t="s">
        <v>1836</v>
      </c>
      <c r="H328" t="s">
        <v>1763</v>
      </c>
      <c r="I328" t="s">
        <v>1764</v>
      </c>
      <c r="J328" t="s">
        <v>1736</v>
      </c>
      <c r="K328">
        <v>2017</v>
      </c>
      <c r="L328" t="s">
        <v>1727</v>
      </c>
      <c r="M328" t="s">
        <v>1737</v>
      </c>
      <c r="N328" t="s">
        <v>288</v>
      </c>
      <c r="O328" t="s">
        <v>2455</v>
      </c>
      <c r="P328" s="27">
        <v>9.9400000000000002E-2</v>
      </c>
      <c r="Q328" s="27">
        <v>7.6290000000000004E-3</v>
      </c>
      <c r="R328" s="26">
        <v>2.1289999999999999E-38</v>
      </c>
      <c r="S328" t="s">
        <v>1765</v>
      </c>
    </row>
    <row r="329" spans="1:19" x14ac:dyDescent="0.2">
      <c r="A329" t="s">
        <v>50</v>
      </c>
      <c r="B329" t="s">
        <v>446</v>
      </c>
      <c r="C329" s="8" t="s">
        <v>508</v>
      </c>
      <c r="D329" t="s">
        <v>2456</v>
      </c>
      <c r="E329" t="b">
        <f t="shared" si="5"/>
        <v>0</v>
      </c>
      <c r="F329" t="s">
        <v>2457</v>
      </c>
      <c r="G329" t="s">
        <v>1836</v>
      </c>
      <c r="H329" t="s">
        <v>1763</v>
      </c>
      <c r="I329" t="s">
        <v>1764</v>
      </c>
      <c r="J329" t="s">
        <v>1736</v>
      </c>
      <c r="K329">
        <v>2017</v>
      </c>
      <c r="L329" t="s">
        <v>1745</v>
      </c>
      <c r="M329" t="s">
        <v>1737</v>
      </c>
      <c r="N329" t="s">
        <v>75</v>
      </c>
      <c r="O329" t="s">
        <v>2458</v>
      </c>
      <c r="P329" s="27">
        <v>5.9799999999999999E-2</v>
      </c>
      <c r="Q329" s="27">
        <v>8.4600000000000005E-3</v>
      </c>
      <c r="R329" s="26">
        <v>1.704E-12</v>
      </c>
      <c r="S329" t="s">
        <v>1765</v>
      </c>
    </row>
    <row r="330" spans="1:19" x14ac:dyDescent="0.2">
      <c r="A330" t="s">
        <v>50</v>
      </c>
      <c r="B330" t="s">
        <v>610</v>
      </c>
      <c r="C330" s="8" t="s">
        <v>713</v>
      </c>
      <c r="D330" t="s">
        <v>2459</v>
      </c>
      <c r="E330" t="b">
        <f t="shared" si="5"/>
        <v>0</v>
      </c>
      <c r="F330" t="s">
        <v>2460</v>
      </c>
      <c r="G330" t="s">
        <v>1836</v>
      </c>
      <c r="H330" t="s">
        <v>1763</v>
      </c>
      <c r="I330" t="s">
        <v>1764</v>
      </c>
      <c r="J330" t="s">
        <v>1736</v>
      </c>
      <c r="K330">
        <v>2017</v>
      </c>
      <c r="L330" t="s">
        <v>1745</v>
      </c>
      <c r="M330" t="s">
        <v>1728</v>
      </c>
      <c r="N330" t="s">
        <v>1729</v>
      </c>
      <c r="O330" t="s">
        <v>715</v>
      </c>
      <c r="P330" s="27">
        <v>6.2449999999999999E-2</v>
      </c>
      <c r="Q330" s="27">
        <v>8.6350000000000003E-3</v>
      </c>
      <c r="R330" s="26">
        <v>5.2130000000000001E-13</v>
      </c>
      <c r="S330" t="s">
        <v>1765</v>
      </c>
    </row>
    <row r="331" spans="1:19" x14ac:dyDescent="0.2">
      <c r="A331" t="s">
        <v>50</v>
      </c>
      <c r="B331" t="s">
        <v>446</v>
      </c>
      <c r="C331" s="8" t="s">
        <v>174</v>
      </c>
      <c r="D331" t="s">
        <v>2461</v>
      </c>
      <c r="E331" t="b">
        <f t="shared" si="5"/>
        <v>0</v>
      </c>
      <c r="F331" t="s">
        <v>2462</v>
      </c>
      <c r="G331" t="s">
        <v>1836</v>
      </c>
      <c r="H331" t="s">
        <v>1763</v>
      </c>
      <c r="I331" t="s">
        <v>1764</v>
      </c>
      <c r="J331" t="s">
        <v>1736</v>
      </c>
      <c r="K331">
        <v>2017</v>
      </c>
      <c r="L331" t="s">
        <v>1727</v>
      </c>
      <c r="M331" t="s">
        <v>1737</v>
      </c>
      <c r="N331" t="s">
        <v>1729</v>
      </c>
      <c r="O331" t="s">
        <v>2463</v>
      </c>
      <c r="P331" s="27">
        <v>3.143E-2</v>
      </c>
      <c r="Q331" s="27">
        <v>3.643E-3</v>
      </c>
      <c r="R331" s="26">
        <v>7.67E-18</v>
      </c>
      <c r="S331" t="s">
        <v>1765</v>
      </c>
    </row>
    <row r="332" spans="1:19" x14ac:dyDescent="0.2">
      <c r="A332" t="s">
        <v>50</v>
      </c>
      <c r="B332" t="s">
        <v>51</v>
      </c>
      <c r="C332" s="8" t="s">
        <v>174</v>
      </c>
      <c r="D332" t="s">
        <v>2461</v>
      </c>
      <c r="E332" t="b">
        <f t="shared" si="5"/>
        <v>0</v>
      </c>
      <c r="F332" t="s">
        <v>2462</v>
      </c>
      <c r="G332" t="s">
        <v>1836</v>
      </c>
      <c r="H332" t="s">
        <v>1763</v>
      </c>
      <c r="I332" t="s">
        <v>1764</v>
      </c>
      <c r="J332" t="s">
        <v>1736</v>
      </c>
      <c r="K332">
        <v>2017</v>
      </c>
      <c r="L332" t="s">
        <v>1727</v>
      </c>
      <c r="M332" t="s">
        <v>1737</v>
      </c>
      <c r="N332" t="s">
        <v>1729</v>
      </c>
      <c r="O332" t="s">
        <v>2463</v>
      </c>
      <c r="P332" s="27">
        <v>3.143E-2</v>
      </c>
      <c r="Q332" s="27">
        <v>3.643E-3</v>
      </c>
      <c r="R332" s="26">
        <v>7.67E-18</v>
      </c>
      <c r="S332" t="s">
        <v>1765</v>
      </c>
    </row>
    <row r="333" spans="1:19" x14ac:dyDescent="0.2">
      <c r="A333" t="s">
        <v>50</v>
      </c>
      <c r="B333" t="s">
        <v>610</v>
      </c>
      <c r="C333" s="8" t="s">
        <v>717</v>
      </c>
      <c r="D333" t="s">
        <v>2464</v>
      </c>
      <c r="E333" t="b">
        <f t="shared" si="5"/>
        <v>0</v>
      </c>
      <c r="F333" t="s">
        <v>2465</v>
      </c>
      <c r="G333" t="s">
        <v>1836</v>
      </c>
      <c r="H333" t="s">
        <v>1763</v>
      </c>
      <c r="I333" t="s">
        <v>1764</v>
      </c>
      <c r="J333" t="s">
        <v>1736</v>
      </c>
      <c r="K333">
        <v>2017</v>
      </c>
      <c r="L333" t="s">
        <v>1727</v>
      </c>
      <c r="M333" t="s">
        <v>1737</v>
      </c>
      <c r="N333" t="s">
        <v>1729</v>
      </c>
      <c r="O333" t="s">
        <v>1730</v>
      </c>
      <c r="P333" s="27">
        <v>6.9809999999999997E-2</v>
      </c>
      <c r="Q333" s="27">
        <v>9.1059999999999995E-3</v>
      </c>
      <c r="R333" s="26">
        <v>1.995E-14</v>
      </c>
      <c r="S333" t="s">
        <v>1765</v>
      </c>
    </row>
    <row r="334" spans="1:19" x14ac:dyDescent="0.2">
      <c r="A334" t="s">
        <v>50</v>
      </c>
      <c r="B334" t="s">
        <v>610</v>
      </c>
      <c r="C334" s="8" t="s">
        <v>720</v>
      </c>
      <c r="D334" t="s">
        <v>2466</v>
      </c>
      <c r="E334" t="b">
        <f t="shared" si="5"/>
        <v>0</v>
      </c>
      <c r="F334" t="s">
        <v>2467</v>
      </c>
      <c r="G334" t="s">
        <v>1836</v>
      </c>
      <c r="H334" t="s">
        <v>1763</v>
      </c>
      <c r="I334" t="s">
        <v>1764</v>
      </c>
      <c r="J334" t="s">
        <v>1736</v>
      </c>
      <c r="K334">
        <v>2017</v>
      </c>
      <c r="L334" t="s">
        <v>1745</v>
      </c>
      <c r="M334" t="s">
        <v>1728</v>
      </c>
      <c r="N334" t="s">
        <v>1729</v>
      </c>
      <c r="O334" t="s">
        <v>2468</v>
      </c>
      <c r="P334" s="27">
        <v>6.0900000000000003E-2</v>
      </c>
      <c r="Q334" s="27">
        <v>8.5190000000000005E-3</v>
      </c>
      <c r="R334" s="26">
        <v>9.5500000000000007E-13</v>
      </c>
      <c r="S334" t="s">
        <v>1765</v>
      </c>
    </row>
    <row r="335" spans="1:19" x14ac:dyDescent="0.2">
      <c r="A335" t="s">
        <v>50</v>
      </c>
      <c r="B335" t="s">
        <v>51</v>
      </c>
      <c r="C335" s="8" t="s">
        <v>177</v>
      </c>
      <c r="D335" t="s">
        <v>2469</v>
      </c>
      <c r="E335" t="b">
        <f t="shared" si="5"/>
        <v>0</v>
      </c>
      <c r="F335" t="s">
        <v>2470</v>
      </c>
      <c r="G335" t="s">
        <v>1836</v>
      </c>
      <c r="H335" t="s">
        <v>1763</v>
      </c>
      <c r="I335" t="s">
        <v>1764</v>
      </c>
      <c r="J335" t="s">
        <v>1736</v>
      </c>
      <c r="K335">
        <v>2017</v>
      </c>
      <c r="L335" t="s">
        <v>1727</v>
      </c>
      <c r="M335" t="s">
        <v>1737</v>
      </c>
      <c r="N335" t="s">
        <v>1729</v>
      </c>
      <c r="O335" t="s">
        <v>179</v>
      </c>
      <c r="P335" s="27">
        <v>4.0079999999999998E-2</v>
      </c>
      <c r="Q335" s="27">
        <v>7.2399999999999999E-3</v>
      </c>
      <c r="R335" s="26">
        <v>3.1879999999999998E-8</v>
      </c>
      <c r="S335" t="s">
        <v>1765</v>
      </c>
    </row>
    <row r="336" spans="1:19" x14ac:dyDescent="0.2">
      <c r="A336" t="s">
        <v>50</v>
      </c>
      <c r="B336" t="s">
        <v>51</v>
      </c>
      <c r="C336" s="8" t="s">
        <v>154</v>
      </c>
      <c r="D336" t="s">
        <v>2471</v>
      </c>
      <c r="E336" t="b">
        <f t="shared" si="5"/>
        <v>0</v>
      </c>
      <c r="F336" t="s">
        <v>2472</v>
      </c>
      <c r="G336" t="s">
        <v>1836</v>
      </c>
      <c r="H336" t="s">
        <v>1763</v>
      </c>
      <c r="I336" t="s">
        <v>1764</v>
      </c>
      <c r="J336" t="s">
        <v>1736</v>
      </c>
      <c r="K336">
        <v>2017</v>
      </c>
      <c r="L336" t="s">
        <v>1737</v>
      </c>
      <c r="M336" t="s">
        <v>1728</v>
      </c>
      <c r="N336" t="s">
        <v>1729</v>
      </c>
      <c r="O336" t="s">
        <v>2473</v>
      </c>
      <c r="P336" s="27">
        <v>3.6979999999999999E-2</v>
      </c>
      <c r="Q336" s="27">
        <v>4.731E-3</v>
      </c>
      <c r="R336" s="26">
        <v>6.1349999999999997E-15</v>
      </c>
      <c r="S336" t="s">
        <v>1765</v>
      </c>
    </row>
    <row r="337" spans="1:19" x14ac:dyDescent="0.2">
      <c r="A337" t="s">
        <v>50</v>
      </c>
      <c r="B337" t="s">
        <v>610</v>
      </c>
      <c r="C337" s="8" t="s">
        <v>723</v>
      </c>
      <c r="D337" t="s">
        <v>2474</v>
      </c>
      <c r="E337" t="b">
        <f t="shared" si="5"/>
        <v>0</v>
      </c>
      <c r="F337" t="s">
        <v>2475</v>
      </c>
      <c r="G337" t="s">
        <v>1836</v>
      </c>
      <c r="H337" t="s">
        <v>1763</v>
      </c>
      <c r="I337" t="s">
        <v>1764</v>
      </c>
      <c r="J337" t="s">
        <v>1736</v>
      </c>
      <c r="K337">
        <v>2017</v>
      </c>
      <c r="L337" t="s">
        <v>1727</v>
      </c>
      <c r="M337" t="s">
        <v>1728</v>
      </c>
      <c r="N337" t="s">
        <v>1729</v>
      </c>
      <c r="O337" t="s">
        <v>2476</v>
      </c>
      <c r="P337" s="27">
        <v>1.7760000000000001E-2</v>
      </c>
      <c r="Q337" s="27">
        <v>2.7109999999999999E-3</v>
      </c>
      <c r="R337" s="26">
        <v>6.124E-11</v>
      </c>
      <c r="S337" t="s">
        <v>1765</v>
      </c>
    </row>
    <row r="338" spans="1:19" x14ac:dyDescent="0.2">
      <c r="A338" t="s">
        <v>50</v>
      </c>
      <c r="B338" t="s">
        <v>610</v>
      </c>
      <c r="C338" s="8" t="s">
        <v>727</v>
      </c>
      <c r="D338" t="s">
        <v>2477</v>
      </c>
      <c r="E338" t="b">
        <f t="shared" si="5"/>
        <v>0</v>
      </c>
      <c r="F338" t="s">
        <v>2478</v>
      </c>
      <c r="G338" t="s">
        <v>1836</v>
      </c>
      <c r="H338" t="s">
        <v>1763</v>
      </c>
      <c r="I338" t="s">
        <v>1764</v>
      </c>
      <c r="J338" t="s">
        <v>1736</v>
      </c>
      <c r="K338">
        <v>2017</v>
      </c>
      <c r="L338" t="s">
        <v>1745</v>
      </c>
      <c r="M338" t="s">
        <v>1728</v>
      </c>
      <c r="N338" t="s">
        <v>75</v>
      </c>
      <c r="O338" t="s">
        <v>2479</v>
      </c>
      <c r="P338" s="27">
        <v>8.8580000000000006E-2</v>
      </c>
      <c r="Q338" s="27">
        <v>1.023E-2</v>
      </c>
      <c r="R338" s="26">
        <v>5.5779999999999999E-18</v>
      </c>
      <c r="S338" t="s">
        <v>1765</v>
      </c>
    </row>
    <row r="339" spans="1:19" x14ac:dyDescent="0.2">
      <c r="A339" t="s">
        <v>50</v>
      </c>
      <c r="B339" t="s">
        <v>610</v>
      </c>
      <c r="C339" s="8" t="s">
        <v>730</v>
      </c>
      <c r="D339" t="s">
        <v>2480</v>
      </c>
      <c r="E339" t="b">
        <f t="shared" si="5"/>
        <v>0</v>
      </c>
      <c r="F339" t="s">
        <v>2481</v>
      </c>
      <c r="G339" t="s">
        <v>1836</v>
      </c>
      <c r="H339" t="s">
        <v>1763</v>
      </c>
      <c r="I339" t="s">
        <v>1764</v>
      </c>
      <c r="J339" t="s">
        <v>1736</v>
      </c>
      <c r="K339">
        <v>2017</v>
      </c>
      <c r="L339" t="s">
        <v>1745</v>
      </c>
      <c r="M339" t="s">
        <v>1728</v>
      </c>
      <c r="N339" t="s">
        <v>1729</v>
      </c>
      <c r="O339" t="s">
        <v>2482</v>
      </c>
      <c r="P339" s="27">
        <v>7.5800000000000006E-2</v>
      </c>
      <c r="Q339" s="27">
        <v>8.5280000000000009E-3</v>
      </c>
      <c r="R339" s="26">
        <v>7.6519999999999998E-19</v>
      </c>
      <c r="S339" t="s">
        <v>1765</v>
      </c>
    </row>
    <row r="340" spans="1:19" x14ac:dyDescent="0.2">
      <c r="A340" t="s">
        <v>50</v>
      </c>
      <c r="B340" t="s">
        <v>610</v>
      </c>
      <c r="C340" s="8" t="s">
        <v>703</v>
      </c>
      <c r="D340" t="s">
        <v>2483</v>
      </c>
      <c r="E340" t="b">
        <f t="shared" si="5"/>
        <v>0</v>
      </c>
      <c r="F340" t="s">
        <v>2484</v>
      </c>
      <c r="G340" t="s">
        <v>1836</v>
      </c>
      <c r="H340" t="s">
        <v>1763</v>
      </c>
      <c r="I340" t="s">
        <v>1764</v>
      </c>
      <c r="J340" t="s">
        <v>1736</v>
      </c>
      <c r="K340">
        <v>2017</v>
      </c>
      <c r="L340" t="s">
        <v>1745</v>
      </c>
      <c r="M340" t="s">
        <v>1727</v>
      </c>
      <c r="N340" t="s">
        <v>1729</v>
      </c>
      <c r="O340" t="s">
        <v>2485</v>
      </c>
      <c r="P340" s="27">
        <v>5.9409999999999998E-2</v>
      </c>
      <c r="Q340" s="27">
        <v>8.4980000000000003E-3</v>
      </c>
      <c r="R340" s="26">
        <v>2.9639999999999999E-12</v>
      </c>
      <c r="S340" t="s">
        <v>1765</v>
      </c>
    </row>
    <row r="341" spans="1:19" x14ac:dyDescent="0.2">
      <c r="A341" t="s">
        <v>50</v>
      </c>
      <c r="B341" t="s">
        <v>51</v>
      </c>
      <c r="C341" s="8" t="s">
        <v>157</v>
      </c>
      <c r="D341" t="s">
        <v>2486</v>
      </c>
      <c r="E341" t="b">
        <f t="shared" si="5"/>
        <v>0</v>
      </c>
      <c r="F341" t="s">
        <v>2487</v>
      </c>
      <c r="G341" t="s">
        <v>1836</v>
      </c>
      <c r="H341" t="s">
        <v>1763</v>
      </c>
      <c r="I341" t="s">
        <v>1764</v>
      </c>
      <c r="J341" t="s">
        <v>1736</v>
      </c>
      <c r="K341">
        <v>2017</v>
      </c>
      <c r="L341" t="s">
        <v>1727</v>
      </c>
      <c r="M341" t="s">
        <v>1737</v>
      </c>
      <c r="N341" t="s">
        <v>1729</v>
      </c>
      <c r="O341" t="s">
        <v>2488</v>
      </c>
      <c r="P341" s="27">
        <v>5.969E-2</v>
      </c>
      <c r="Q341" s="27">
        <v>8.4969999999999993E-3</v>
      </c>
      <c r="R341" s="26">
        <v>2.3379999999999999E-12</v>
      </c>
      <c r="S341" t="s">
        <v>1765</v>
      </c>
    </row>
    <row r="342" spans="1:19" x14ac:dyDescent="0.2">
      <c r="A342" t="s">
        <v>50</v>
      </c>
      <c r="B342" t="s">
        <v>51</v>
      </c>
      <c r="C342" s="8" t="s">
        <v>160</v>
      </c>
      <c r="D342" t="s">
        <v>2489</v>
      </c>
      <c r="E342" t="b">
        <f t="shared" si="5"/>
        <v>0</v>
      </c>
      <c r="F342" t="s">
        <v>2490</v>
      </c>
      <c r="G342" t="s">
        <v>1836</v>
      </c>
      <c r="H342" t="s">
        <v>1763</v>
      </c>
      <c r="I342" t="s">
        <v>1764</v>
      </c>
      <c r="J342" t="s">
        <v>1736</v>
      </c>
      <c r="K342">
        <v>2017</v>
      </c>
      <c r="L342" t="s">
        <v>1727</v>
      </c>
      <c r="M342" t="s">
        <v>1737</v>
      </c>
      <c r="N342" t="s">
        <v>75</v>
      </c>
      <c r="O342" t="s">
        <v>161</v>
      </c>
      <c r="P342" s="27">
        <v>-5.6860000000000001E-2</v>
      </c>
      <c r="Q342" s="27">
        <v>5.8890000000000001E-3</v>
      </c>
      <c r="R342" s="26">
        <v>6.2379999999999998E-22</v>
      </c>
      <c r="S342" t="s">
        <v>1765</v>
      </c>
    </row>
    <row r="343" spans="1:19" x14ac:dyDescent="0.2">
      <c r="A343" t="s">
        <v>50</v>
      </c>
      <c r="B343" t="s">
        <v>610</v>
      </c>
      <c r="C343" s="8" t="s">
        <v>160</v>
      </c>
      <c r="D343" t="s">
        <v>2489</v>
      </c>
      <c r="E343" t="b">
        <f t="shared" si="5"/>
        <v>0</v>
      </c>
      <c r="F343" t="s">
        <v>2490</v>
      </c>
      <c r="G343" t="s">
        <v>1836</v>
      </c>
      <c r="H343" t="s">
        <v>1763</v>
      </c>
      <c r="I343" t="s">
        <v>1764</v>
      </c>
      <c r="J343" t="s">
        <v>1736</v>
      </c>
      <c r="K343">
        <v>2017</v>
      </c>
      <c r="L343" t="s">
        <v>1727</v>
      </c>
      <c r="M343" t="s">
        <v>1737</v>
      </c>
      <c r="N343" t="s">
        <v>75</v>
      </c>
      <c r="O343" t="s">
        <v>161</v>
      </c>
      <c r="P343" s="27">
        <v>-5.6860000000000001E-2</v>
      </c>
      <c r="Q343" s="27">
        <v>5.8890000000000001E-3</v>
      </c>
      <c r="R343" s="26">
        <v>6.2379999999999998E-22</v>
      </c>
      <c r="S343" t="s">
        <v>1765</v>
      </c>
    </row>
    <row r="344" spans="1:19" x14ac:dyDescent="0.2">
      <c r="A344" t="s">
        <v>50</v>
      </c>
      <c r="B344" t="s">
        <v>610</v>
      </c>
      <c r="C344" s="8" t="s">
        <v>706</v>
      </c>
      <c r="D344" t="s">
        <v>2491</v>
      </c>
      <c r="E344" t="b">
        <f t="shared" si="5"/>
        <v>0</v>
      </c>
      <c r="F344" t="s">
        <v>2492</v>
      </c>
      <c r="G344" t="s">
        <v>1836</v>
      </c>
      <c r="H344" t="s">
        <v>1763</v>
      </c>
      <c r="I344" t="s">
        <v>1764</v>
      </c>
      <c r="J344" t="s">
        <v>1736</v>
      </c>
      <c r="K344">
        <v>2017</v>
      </c>
      <c r="L344" t="s">
        <v>1727</v>
      </c>
      <c r="M344" t="s">
        <v>1728</v>
      </c>
      <c r="N344" t="s">
        <v>1729</v>
      </c>
      <c r="O344" t="s">
        <v>2493</v>
      </c>
      <c r="P344" s="27">
        <v>5.919E-2</v>
      </c>
      <c r="Q344" s="27">
        <v>8.3929999999999994E-3</v>
      </c>
      <c r="R344" s="26">
        <v>1.9109999999999998E-12</v>
      </c>
      <c r="S344" t="s">
        <v>1765</v>
      </c>
    </row>
    <row r="345" spans="1:19" x14ac:dyDescent="0.2">
      <c r="A345" t="s">
        <v>50</v>
      </c>
      <c r="B345" t="s">
        <v>446</v>
      </c>
      <c r="C345" s="8" t="s">
        <v>502</v>
      </c>
      <c r="D345" t="s">
        <v>2494</v>
      </c>
      <c r="E345" t="b">
        <f t="shared" si="5"/>
        <v>0</v>
      </c>
      <c r="F345" t="s">
        <v>2495</v>
      </c>
      <c r="G345" t="s">
        <v>1836</v>
      </c>
      <c r="H345" t="s">
        <v>1763</v>
      </c>
      <c r="I345" t="s">
        <v>1764</v>
      </c>
      <c r="J345" t="s">
        <v>1736</v>
      </c>
      <c r="K345">
        <v>2017</v>
      </c>
      <c r="L345" t="s">
        <v>1745</v>
      </c>
      <c r="M345" t="s">
        <v>1728</v>
      </c>
      <c r="N345" t="s">
        <v>1729</v>
      </c>
      <c r="O345" t="s">
        <v>2496</v>
      </c>
      <c r="P345" s="27">
        <v>-4.607E-2</v>
      </c>
      <c r="Q345" s="27">
        <v>7.4539999999999997E-3</v>
      </c>
      <c r="R345" s="26">
        <v>6.7420000000000001E-10</v>
      </c>
      <c r="S345" t="s">
        <v>1765</v>
      </c>
    </row>
    <row r="346" spans="1:19" x14ac:dyDescent="0.2">
      <c r="A346" t="s">
        <v>1039</v>
      </c>
      <c r="B346" t="s">
        <v>51</v>
      </c>
      <c r="C346" s="8" t="s">
        <v>163</v>
      </c>
      <c r="D346" t="s">
        <v>2497</v>
      </c>
      <c r="E346" t="b">
        <f t="shared" si="5"/>
        <v>0</v>
      </c>
      <c r="F346" t="s">
        <v>2498</v>
      </c>
      <c r="G346" t="s">
        <v>1836</v>
      </c>
      <c r="H346" t="s">
        <v>1763</v>
      </c>
      <c r="I346" t="s">
        <v>1764</v>
      </c>
      <c r="J346" t="s">
        <v>1736</v>
      </c>
      <c r="K346">
        <v>2017</v>
      </c>
      <c r="L346" t="s">
        <v>1737</v>
      </c>
      <c r="M346" t="s">
        <v>1728</v>
      </c>
      <c r="N346" s="1" t="s">
        <v>280</v>
      </c>
      <c r="O346" t="s">
        <v>2499</v>
      </c>
      <c r="P346" s="27">
        <v>-7.3370000000000005E-2</v>
      </c>
      <c r="Q346" s="27">
        <v>9.5560000000000003E-3</v>
      </c>
      <c r="R346" s="26">
        <v>1.8300000000000002E-14</v>
      </c>
      <c r="S346" t="s">
        <v>1765</v>
      </c>
    </row>
    <row r="347" spans="1:19" x14ac:dyDescent="0.2">
      <c r="A347" t="s">
        <v>50</v>
      </c>
      <c r="B347" t="s">
        <v>51</v>
      </c>
      <c r="C347" s="8" t="s">
        <v>163</v>
      </c>
      <c r="D347" t="s">
        <v>2497</v>
      </c>
      <c r="E347" t="b">
        <f t="shared" si="5"/>
        <v>0</v>
      </c>
      <c r="F347" t="s">
        <v>2498</v>
      </c>
      <c r="G347" t="s">
        <v>1836</v>
      </c>
      <c r="H347" t="s">
        <v>1763</v>
      </c>
      <c r="I347" t="s">
        <v>1764</v>
      </c>
      <c r="J347" t="s">
        <v>1736</v>
      </c>
      <c r="K347">
        <v>2017</v>
      </c>
      <c r="L347" t="s">
        <v>1737</v>
      </c>
      <c r="M347" t="s">
        <v>1728</v>
      </c>
      <c r="N347" t="s">
        <v>280</v>
      </c>
      <c r="O347" t="s">
        <v>2499</v>
      </c>
      <c r="P347" s="27">
        <v>-7.3370000000000005E-2</v>
      </c>
      <c r="Q347" s="27">
        <v>9.5560000000000003E-3</v>
      </c>
      <c r="R347" s="26">
        <v>1.8270000000000001E-14</v>
      </c>
      <c r="S347" t="s">
        <v>1765</v>
      </c>
    </row>
    <row r="348" spans="1:19" x14ac:dyDescent="0.2">
      <c r="A348" t="s">
        <v>50</v>
      </c>
      <c r="B348" t="s">
        <v>446</v>
      </c>
      <c r="C348" s="8" t="s">
        <v>163</v>
      </c>
      <c r="D348" t="s">
        <v>2497</v>
      </c>
      <c r="E348" t="b">
        <f t="shared" si="5"/>
        <v>0</v>
      </c>
      <c r="F348" t="s">
        <v>2498</v>
      </c>
      <c r="G348" t="s">
        <v>1836</v>
      </c>
      <c r="H348" t="s">
        <v>1763</v>
      </c>
      <c r="I348" t="s">
        <v>1764</v>
      </c>
      <c r="J348" t="s">
        <v>1736</v>
      </c>
      <c r="K348">
        <v>2017</v>
      </c>
      <c r="L348" t="s">
        <v>1737</v>
      </c>
      <c r="M348" t="s">
        <v>1728</v>
      </c>
      <c r="N348" t="s">
        <v>280</v>
      </c>
      <c r="O348" t="s">
        <v>2499</v>
      </c>
      <c r="P348" s="27">
        <v>-7.3370000000000005E-2</v>
      </c>
      <c r="Q348" s="27">
        <v>9.5560000000000003E-3</v>
      </c>
      <c r="R348" s="26">
        <v>1.8270000000000001E-14</v>
      </c>
      <c r="S348" t="s">
        <v>1765</v>
      </c>
    </row>
    <row r="349" spans="1:19" x14ac:dyDescent="0.2">
      <c r="A349" t="s">
        <v>50</v>
      </c>
      <c r="B349" t="s">
        <v>610</v>
      </c>
      <c r="C349" s="8" t="s">
        <v>710</v>
      </c>
      <c r="D349" t="s">
        <v>2500</v>
      </c>
      <c r="E349" t="b">
        <f t="shared" si="5"/>
        <v>0</v>
      </c>
      <c r="F349" t="s">
        <v>2501</v>
      </c>
      <c r="G349" t="s">
        <v>1836</v>
      </c>
      <c r="H349" t="s">
        <v>1763</v>
      </c>
      <c r="I349" t="s">
        <v>1764</v>
      </c>
      <c r="J349" t="s">
        <v>1736</v>
      </c>
      <c r="K349">
        <v>2017</v>
      </c>
      <c r="L349" t="s">
        <v>1727</v>
      </c>
      <c r="M349" t="s">
        <v>1737</v>
      </c>
      <c r="N349" t="s">
        <v>75</v>
      </c>
      <c r="O349" t="s">
        <v>2502</v>
      </c>
      <c r="P349" s="27">
        <v>2.938E-2</v>
      </c>
      <c r="Q349" s="27">
        <v>3.8040000000000001E-3</v>
      </c>
      <c r="R349" s="26">
        <v>1.266E-14</v>
      </c>
      <c r="S349" t="s">
        <v>1765</v>
      </c>
    </row>
    <row r="350" spans="1:19" x14ac:dyDescent="0.2">
      <c r="A350" t="s">
        <v>50</v>
      </c>
      <c r="B350" t="s">
        <v>446</v>
      </c>
      <c r="C350" s="8" t="s">
        <v>166</v>
      </c>
      <c r="D350" t="s">
        <v>2503</v>
      </c>
      <c r="E350" t="b">
        <f t="shared" si="5"/>
        <v>0</v>
      </c>
      <c r="F350" t="s">
        <v>2504</v>
      </c>
      <c r="G350" t="s">
        <v>1836</v>
      </c>
      <c r="H350" t="s">
        <v>1763</v>
      </c>
      <c r="I350" t="s">
        <v>1764</v>
      </c>
      <c r="J350" t="s">
        <v>1736</v>
      </c>
      <c r="K350">
        <v>2017</v>
      </c>
      <c r="L350" t="s">
        <v>1745</v>
      </c>
      <c r="M350" t="s">
        <v>1728</v>
      </c>
      <c r="N350" t="s">
        <v>1729</v>
      </c>
      <c r="O350" t="s">
        <v>2505</v>
      </c>
      <c r="P350" s="27">
        <v>5.5530000000000003E-2</v>
      </c>
      <c r="Q350" s="27">
        <v>8.1480000000000007E-3</v>
      </c>
      <c r="R350" s="26">
        <v>1.012E-11</v>
      </c>
      <c r="S350" t="s">
        <v>1765</v>
      </c>
    </row>
    <row r="351" spans="1:19" x14ac:dyDescent="0.2">
      <c r="A351" t="s">
        <v>50</v>
      </c>
      <c r="B351" t="s">
        <v>51</v>
      </c>
      <c r="C351" s="8" t="s">
        <v>166</v>
      </c>
      <c r="D351" t="s">
        <v>2503</v>
      </c>
      <c r="E351" t="b">
        <f t="shared" si="5"/>
        <v>0</v>
      </c>
      <c r="F351" t="s">
        <v>2504</v>
      </c>
      <c r="G351" t="s">
        <v>1836</v>
      </c>
      <c r="H351" t="s">
        <v>1763</v>
      </c>
      <c r="I351" t="s">
        <v>1764</v>
      </c>
      <c r="J351" t="s">
        <v>1736</v>
      </c>
      <c r="K351">
        <v>2017</v>
      </c>
      <c r="L351" t="s">
        <v>1745</v>
      </c>
      <c r="M351" t="s">
        <v>1728</v>
      </c>
      <c r="N351" t="s">
        <v>1729</v>
      </c>
      <c r="O351" t="s">
        <v>2505</v>
      </c>
      <c r="P351" s="27">
        <v>5.5530000000000003E-2</v>
      </c>
      <c r="Q351" s="27">
        <v>8.1480000000000007E-3</v>
      </c>
      <c r="R351" s="26">
        <v>1.012E-11</v>
      </c>
      <c r="S351" t="s">
        <v>1765</v>
      </c>
    </row>
    <row r="352" spans="1:19" x14ac:dyDescent="0.2">
      <c r="A352" t="s">
        <v>50</v>
      </c>
      <c r="B352" t="s">
        <v>446</v>
      </c>
      <c r="C352" s="8" t="s">
        <v>511</v>
      </c>
      <c r="D352" t="s">
        <v>2506</v>
      </c>
      <c r="E352" t="b">
        <f t="shared" si="5"/>
        <v>0</v>
      </c>
      <c r="F352" t="s">
        <v>2507</v>
      </c>
      <c r="G352" t="s">
        <v>1836</v>
      </c>
      <c r="H352" t="s">
        <v>1763</v>
      </c>
      <c r="I352" t="s">
        <v>1764</v>
      </c>
      <c r="J352" t="s">
        <v>1736</v>
      </c>
      <c r="K352">
        <v>2017</v>
      </c>
      <c r="L352" t="s">
        <v>1745</v>
      </c>
      <c r="M352" t="s">
        <v>1728</v>
      </c>
      <c r="N352" t="s">
        <v>1729</v>
      </c>
      <c r="O352" t="s">
        <v>512</v>
      </c>
      <c r="P352" s="27">
        <v>-2.598E-2</v>
      </c>
      <c r="Q352" s="27">
        <v>4.267E-3</v>
      </c>
      <c r="R352" s="26">
        <v>1.19E-9</v>
      </c>
      <c r="S352" t="s">
        <v>1765</v>
      </c>
    </row>
    <row r="353" spans="1:19" x14ac:dyDescent="0.2">
      <c r="A353" t="s">
        <v>50</v>
      </c>
      <c r="B353" t="s">
        <v>446</v>
      </c>
      <c r="C353" s="8" t="s">
        <v>520</v>
      </c>
      <c r="D353" t="s">
        <v>2508</v>
      </c>
      <c r="E353" t="b">
        <f t="shared" si="5"/>
        <v>0</v>
      </c>
      <c r="F353" t="s">
        <v>2509</v>
      </c>
      <c r="G353" t="s">
        <v>1836</v>
      </c>
      <c r="H353" t="s">
        <v>1763</v>
      </c>
      <c r="I353" t="s">
        <v>1764</v>
      </c>
      <c r="J353" t="s">
        <v>1736</v>
      </c>
      <c r="K353">
        <v>2017</v>
      </c>
      <c r="L353" t="s">
        <v>1727</v>
      </c>
      <c r="M353" t="s">
        <v>1737</v>
      </c>
      <c r="N353" t="s">
        <v>1729</v>
      </c>
      <c r="O353" t="s">
        <v>522</v>
      </c>
      <c r="P353" s="27">
        <v>5.4629999999999998E-2</v>
      </c>
      <c r="Q353" s="27">
        <v>8.071E-3</v>
      </c>
      <c r="R353" s="26">
        <v>1.388E-11</v>
      </c>
      <c r="S353" t="s">
        <v>1765</v>
      </c>
    </row>
    <row r="354" spans="1:19" x14ac:dyDescent="0.2">
      <c r="A354" t="s">
        <v>50</v>
      </c>
      <c r="B354" t="s">
        <v>610</v>
      </c>
      <c r="C354" s="8" t="s">
        <v>744</v>
      </c>
      <c r="D354" t="s">
        <v>2510</v>
      </c>
      <c r="E354" t="b">
        <f t="shared" si="5"/>
        <v>0</v>
      </c>
      <c r="F354" t="s">
        <v>2511</v>
      </c>
      <c r="G354" t="s">
        <v>1836</v>
      </c>
      <c r="H354" t="s">
        <v>1763</v>
      </c>
      <c r="I354" t="s">
        <v>1764</v>
      </c>
      <c r="J354" t="s">
        <v>1736</v>
      </c>
      <c r="K354">
        <v>2017</v>
      </c>
      <c r="L354" t="s">
        <v>1745</v>
      </c>
      <c r="M354" t="s">
        <v>1727</v>
      </c>
      <c r="N354" t="s">
        <v>1729</v>
      </c>
      <c r="O354" t="s">
        <v>2512</v>
      </c>
      <c r="P354" s="27">
        <v>-2.443E-2</v>
      </c>
      <c r="Q354" s="27">
        <v>3.859E-3</v>
      </c>
      <c r="R354" s="26">
        <v>2.5749999999999999E-10</v>
      </c>
      <c r="S354" t="s">
        <v>1765</v>
      </c>
    </row>
    <row r="355" spans="1:19" x14ac:dyDescent="0.2">
      <c r="A355" t="s">
        <v>1140</v>
      </c>
      <c r="B355" t="s">
        <v>610</v>
      </c>
      <c r="C355" s="8" t="s">
        <v>1196</v>
      </c>
      <c r="D355" t="s">
        <v>2513</v>
      </c>
      <c r="E355" t="b">
        <f t="shared" si="5"/>
        <v>0</v>
      </c>
      <c r="F355" t="s">
        <v>2514</v>
      </c>
      <c r="G355" t="s">
        <v>1836</v>
      </c>
      <c r="H355" t="s">
        <v>1763</v>
      </c>
      <c r="I355" t="s">
        <v>1764</v>
      </c>
      <c r="J355" t="s">
        <v>1736</v>
      </c>
      <c r="K355">
        <v>2017</v>
      </c>
      <c r="L355" t="s">
        <v>1737</v>
      </c>
      <c r="M355" t="s">
        <v>1728</v>
      </c>
      <c r="N355" t="s">
        <v>75</v>
      </c>
      <c r="O355" t="s">
        <v>2515</v>
      </c>
      <c r="P355" s="27">
        <v>-6.216E-2</v>
      </c>
      <c r="Q355" s="27">
        <v>8.6029999999999995E-3</v>
      </c>
      <c r="R355" s="26">
        <v>5.46E-13</v>
      </c>
      <c r="S355" t="s">
        <v>1765</v>
      </c>
    </row>
    <row r="356" spans="1:19" x14ac:dyDescent="0.2">
      <c r="A356" t="s">
        <v>1140</v>
      </c>
      <c r="B356" t="s">
        <v>51</v>
      </c>
      <c r="C356" s="8" t="s">
        <v>1163</v>
      </c>
      <c r="D356" t="s">
        <v>2516</v>
      </c>
      <c r="E356" t="b">
        <f t="shared" si="5"/>
        <v>0</v>
      </c>
      <c r="F356" t="s">
        <v>2517</v>
      </c>
      <c r="G356" t="s">
        <v>1836</v>
      </c>
      <c r="H356" t="s">
        <v>1763</v>
      </c>
      <c r="I356" t="s">
        <v>1764</v>
      </c>
      <c r="J356" t="s">
        <v>1736</v>
      </c>
      <c r="K356">
        <v>2017</v>
      </c>
      <c r="L356" t="s">
        <v>1745</v>
      </c>
      <c r="M356" t="s">
        <v>1728</v>
      </c>
      <c r="N356" t="s">
        <v>75</v>
      </c>
      <c r="O356" t="s">
        <v>2518</v>
      </c>
      <c r="P356" s="27">
        <v>-9.5219999999999999E-2</v>
      </c>
      <c r="Q356" s="27">
        <v>8.5640000000000004E-3</v>
      </c>
      <c r="R356" s="26">
        <v>1.694E-28</v>
      </c>
      <c r="S356" t="s">
        <v>1765</v>
      </c>
    </row>
    <row r="357" spans="1:19" x14ac:dyDescent="0.2">
      <c r="A357" t="s">
        <v>50</v>
      </c>
      <c r="B357" t="s">
        <v>51</v>
      </c>
      <c r="C357" s="8" t="s">
        <v>190</v>
      </c>
      <c r="D357" t="s">
        <v>2519</v>
      </c>
      <c r="E357" t="b">
        <f t="shared" si="5"/>
        <v>0</v>
      </c>
      <c r="F357" t="s">
        <v>2520</v>
      </c>
      <c r="G357" t="s">
        <v>1836</v>
      </c>
      <c r="H357" t="s">
        <v>1763</v>
      </c>
      <c r="I357" t="s">
        <v>1764</v>
      </c>
      <c r="J357" t="s">
        <v>1736</v>
      </c>
      <c r="K357">
        <v>2017</v>
      </c>
      <c r="L357" t="s">
        <v>1727</v>
      </c>
      <c r="M357" t="s">
        <v>1737</v>
      </c>
      <c r="N357" t="s">
        <v>1729</v>
      </c>
      <c r="O357" t="s">
        <v>2521</v>
      </c>
      <c r="P357" s="27">
        <v>6.1409999999999999E-2</v>
      </c>
      <c r="Q357" s="27">
        <v>9.0060000000000001E-3</v>
      </c>
      <c r="R357" s="26">
        <v>9.8500000000000002E-12</v>
      </c>
      <c r="S357" t="s">
        <v>1765</v>
      </c>
    </row>
    <row r="358" spans="1:19" x14ac:dyDescent="0.2">
      <c r="A358" t="s">
        <v>1039</v>
      </c>
      <c r="B358" t="s">
        <v>51</v>
      </c>
      <c r="C358" s="8" t="s">
        <v>1056</v>
      </c>
      <c r="D358" t="s">
        <v>2522</v>
      </c>
      <c r="E358" t="b">
        <f t="shared" si="5"/>
        <v>0</v>
      </c>
      <c r="F358" t="s">
        <v>2523</v>
      </c>
      <c r="G358" t="s">
        <v>1836</v>
      </c>
      <c r="H358" t="s">
        <v>1763</v>
      </c>
      <c r="I358" t="s">
        <v>1764</v>
      </c>
      <c r="J358" t="s">
        <v>1736</v>
      </c>
      <c r="K358">
        <v>2017</v>
      </c>
      <c r="L358" t="s">
        <v>1745</v>
      </c>
      <c r="M358" t="s">
        <v>1728</v>
      </c>
      <c r="N358" s="1" t="s">
        <v>75</v>
      </c>
      <c r="O358" t="s">
        <v>2524</v>
      </c>
      <c r="P358" s="27">
        <v>7.9299999999999995E-2</v>
      </c>
      <c r="Q358" s="27">
        <v>9.7029999999999998E-3</v>
      </c>
      <c r="R358" s="26">
        <v>3.52E-16</v>
      </c>
      <c r="S358" t="s">
        <v>1765</v>
      </c>
    </row>
    <row r="359" spans="1:19" x14ac:dyDescent="0.2">
      <c r="A359" t="s">
        <v>50</v>
      </c>
      <c r="B359" t="s">
        <v>610</v>
      </c>
      <c r="C359" s="8" t="s">
        <v>747</v>
      </c>
      <c r="D359" t="s">
        <v>2525</v>
      </c>
      <c r="E359" t="b">
        <f t="shared" si="5"/>
        <v>0</v>
      </c>
      <c r="F359" t="s">
        <v>2526</v>
      </c>
      <c r="G359" t="s">
        <v>1836</v>
      </c>
      <c r="H359" t="s">
        <v>1763</v>
      </c>
      <c r="I359" t="s">
        <v>1764</v>
      </c>
      <c r="J359" t="s">
        <v>1736</v>
      </c>
      <c r="K359">
        <v>2017</v>
      </c>
      <c r="L359" t="s">
        <v>1727</v>
      </c>
      <c r="M359" t="s">
        <v>1737</v>
      </c>
      <c r="N359" t="s">
        <v>1729</v>
      </c>
      <c r="O359" t="s">
        <v>2527</v>
      </c>
      <c r="P359" s="27">
        <v>5.6189999999999997E-2</v>
      </c>
      <c r="Q359" s="27">
        <v>8.1910000000000004E-3</v>
      </c>
      <c r="R359" s="26">
        <v>7.4E-12</v>
      </c>
      <c r="S359" t="s">
        <v>1765</v>
      </c>
    </row>
    <row r="360" spans="1:19" x14ac:dyDescent="0.2">
      <c r="A360" t="s">
        <v>50</v>
      </c>
      <c r="B360" t="s">
        <v>610</v>
      </c>
      <c r="C360" s="8" t="s">
        <v>750</v>
      </c>
      <c r="D360" t="s">
        <v>2528</v>
      </c>
      <c r="E360" t="b">
        <f t="shared" si="5"/>
        <v>0</v>
      </c>
      <c r="F360" t="s">
        <v>2529</v>
      </c>
      <c r="G360" t="s">
        <v>1836</v>
      </c>
      <c r="H360" t="s">
        <v>1763</v>
      </c>
      <c r="I360" t="s">
        <v>1764</v>
      </c>
      <c r="J360" t="s">
        <v>1736</v>
      </c>
      <c r="K360">
        <v>2017</v>
      </c>
      <c r="L360" t="s">
        <v>1745</v>
      </c>
      <c r="M360" t="s">
        <v>1728</v>
      </c>
      <c r="N360" t="s">
        <v>1729</v>
      </c>
      <c r="O360" t="s">
        <v>2530</v>
      </c>
      <c r="P360" s="27">
        <v>6.8519999999999998E-2</v>
      </c>
      <c r="Q360" s="27">
        <v>9.1109999999999993E-3</v>
      </c>
      <c r="R360" s="26">
        <v>6.0710000000000001E-14</v>
      </c>
      <c r="S360" t="s">
        <v>1765</v>
      </c>
    </row>
    <row r="361" spans="1:19" x14ac:dyDescent="0.2">
      <c r="A361" t="s">
        <v>50</v>
      </c>
      <c r="B361" t="s">
        <v>610</v>
      </c>
      <c r="C361" s="8" t="s">
        <v>753</v>
      </c>
      <c r="D361" t="s">
        <v>2531</v>
      </c>
      <c r="E361" t="b">
        <f t="shared" si="5"/>
        <v>0</v>
      </c>
      <c r="F361" t="s">
        <v>2532</v>
      </c>
      <c r="G361" t="s">
        <v>1836</v>
      </c>
      <c r="H361" t="s">
        <v>1763</v>
      </c>
      <c r="I361" t="s">
        <v>1764</v>
      </c>
      <c r="J361" t="s">
        <v>1736</v>
      </c>
      <c r="K361">
        <v>2017</v>
      </c>
      <c r="L361" t="s">
        <v>1745</v>
      </c>
      <c r="M361" t="s">
        <v>1737</v>
      </c>
      <c r="N361" t="s">
        <v>1729</v>
      </c>
      <c r="O361" t="s">
        <v>2533</v>
      </c>
      <c r="P361" s="27">
        <v>-5.2179999999999997E-2</v>
      </c>
      <c r="Q361" s="27">
        <v>7.9319999999999998E-3</v>
      </c>
      <c r="R361" s="26">
        <v>5.0379999999999998E-11</v>
      </c>
      <c r="S361" t="s">
        <v>1765</v>
      </c>
    </row>
    <row r="362" spans="1:19" x14ac:dyDescent="0.2">
      <c r="A362" t="s">
        <v>50</v>
      </c>
      <c r="B362" t="s">
        <v>610</v>
      </c>
      <c r="C362" s="8" t="s">
        <v>757</v>
      </c>
      <c r="D362" t="s">
        <v>2534</v>
      </c>
      <c r="E362" t="b">
        <f t="shared" si="5"/>
        <v>0</v>
      </c>
      <c r="F362" t="s">
        <v>2535</v>
      </c>
      <c r="G362" t="s">
        <v>1836</v>
      </c>
      <c r="H362" t="s">
        <v>1763</v>
      </c>
      <c r="I362" t="s">
        <v>1764</v>
      </c>
      <c r="J362" t="s">
        <v>1736</v>
      </c>
      <c r="K362">
        <v>2017</v>
      </c>
      <c r="L362" t="s">
        <v>1727</v>
      </c>
      <c r="M362" t="s">
        <v>1737</v>
      </c>
      <c r="N362" t="s">
        <v>75</v>
      </c>
      <c r="O362" t="s">
        <v>2536</v>
      </c>
      <c r="P362" s="27">
        <v>6.4479999999999996E-2</v>
      </c>
      <c r="Q362" s="27">
        <v>8.8149999999999999E-3</v>
      </c>
      <c r="R362" s="26">
        <v>2.8259999999999998E-13</v>
      </c>
      <c r="S362" t="s">
        <v>1765</v>
      </c>
    </row>
    <row r="363" spans="1:19" x14ac:dyDescent="0.2">
      <c r="A363" t="s">
        <v>50</v>
      </c>
      <c r="B363" t="s">
        <v>51</v>
      </c>
      <c r="C363" s="8" t="s">
        <v>193</v>
      </c>
      <c r="D363" t="s">
        <v>2537</v>
      </c>
      <c r="E363" t="b">
        <f t="shared" si="5"/>
        <v>0</v>
      </c>
      <c r="F363" t="s">
        <v>2538</v>
      </c>
      <c r="G363" t="s">
        <v>1836</v>
      </c>
      <c r="H363" t="s">
        <v>1763</v>
      </c>
      <c r="I363" t="s">
        <v>1764</v>
      </c>
      <c r="J363" t="s">
        <v>1736</v>
      </c>
      <c r="K363">
        <v>2017</v>
      </c>
      <c r="L363" t="s">
        <v>1727</v>
      </c>
      <c r="M363" t="s">
        <v>1737</v>
      </c>
      <c r="N363" t="s">
        <v>1729</v>
      </c>
      <c r="O363" t="s">
        <v>2539</v>
      </c>
      <c r="P363" s="27">
        <v>-5.1950000000000003E-2</v>
      </c>
      <c r="Q363" s="27">
        <v>8.2170000000000003E-3</v>
      </c>
      <c r="R363" s="26">
        <v>2.7240000000000001E-10</v>
      </c>
      <c r="S363" t="s">
        <v>1765</v>
      </c>
    </row>
    <row r="364" spans="1:19" x14ac:dyDescent="0.2">
      <c r="A364" t="s">
        <v>50</v>
      </c>
      <c r="B364" t="s">
        <v>446</v>
      </c>
      <c r="C364" s="8" t="s">
        <v>193</v>
      </c>
      <c r="D364" t="s">
        <v>2537</v>
      </c>
      <c r="E364" t="b">
        <f t="shared" si="5"/>
        <v>0</v>
      </c>
      <c r="F364" t="s">
        <v>2538</v>
      </c>
      <c r="G364" t="s">
        <v>1836</v>
      </c>
      <c r="H364" t="s">
        <v>1763</v>
      </c>
      <c r="I364" t="s">
        <v>1764</v>
      </c>
      <c r="J364" t="s">
        <v>1736</v>
      </c>
      <c r="K364">
        <v>2017</v>
      </c>
      <c r="L364" t="s">
        <v>1727</v>
      </c>
      <c r="M364" t="s">
        <v>1737</v>
      </c>
      <c r="N364" t="s">
        <v>1729</v>
      </c>
      <c r="O364" t="s">
        <v>2539</v>
      </c>
      <c r="P364" s="27">
        <v>-5.1950000000000003E-2</v>
      </c>
      <c r="Q364" s="27">
        <v>8.2170000000000003E-3</v>
      </c>
      <c r="R364" s="26">
        <v>2.7240000000000001E-10</v>
      </c>
      <c r="S364" t="s">
        <v>1765</v>
      </c>
    </row>
    <row r="365" spans="1:19" x14ac:dyDescent="0.2">
      <c r="A365" t="s">
        <v>50</v>
      </c>
      <c r="B365" t="s">
        <v>610</v>
      </c>
      <c r="C365" s="8" t="s">
        <v>735</v>
      </c>
      <c r="D365" t="s">
        <v>2540</v>
      </c>
      <c r="E365" t="b">
        <f t="shared" si="5"/>
        <v>0</v>
      </c>
      <c r="F365" t="s">
        <v>2541</v>
      </c>
      <c r="G365" t="s">
        <v>1836</v>
      </c>
      <c r="H365" t="s">
        <v>1763</v>
      </c>
      <c r="I365" t="s">
        <v>1764</v>
      </c>
      <c r="J365" t="s">
        <v>1736</v>
      </c>
      <c r="K365">
        <v>2017</v>
      </c>
      <c r="L365" t="s">
        <v>1745</v>
      </c>
      <c r="M365" t="s">
        <v>1737</v>
      </c>
      <c r="N365" t="s">
        <v>75</v>
      </c>
      <c r="O365" t="s">
        <v>2542</v>
      </c>
      <c r="P365" s="27">
        <v>6.3149999999999998E-2</v>
      </c>
      <c r="Q365" s="27">
        <v>8.6809999999999995E-3</v>
      </c>
      <c r="R365" s="26">
        <v>3.8269999999999997E-13</v>
      </c>
      <c r="S365" t="s">
        <v>1765</v>
      </c>
    </row>
    <row r="366" spans="1:19" x14ac:dyDescent="0.2">
      <c r="A366" t="s">
        <v>50</v>
      </c>
      <c r="B366" t="s">
        <v>610</v>
      </c>
      <c r="C366" s="8" t="s">
        <v>738</v>
      </c>
      <c r="D366" t="s">
        <v>2543</v>
      </c>
      <c r="E366" t="b">
        <f t="shared" si="5"/>
        <v>0</v>
      </c>
      <c r="F366" t="s">
        <v>2544</v>
      </c>
      <c r="G366" t="s">
        <v>1836</v>
      </c>
      <c r="H366" t="s">
        <v>1763</v>
      </c>
      <c r="I366" t="s">
        <v>1764</v>
      </c>
      <c r="J366" t="s">
        <v>1736</v>
      </c>
      <c r="K366">
        <v>2017</v>
      </c>
      <c r="L366" t="s">
        <v>1745</v>
      </c>
      <c r="M366" t="s">
        <v>1728</v>
      </c>
      <c r="N366" t="s">
        <v>1729</v>
      </c>
      <c r="O366" t="s">
        <v>2545</v>
      </c>
      <c r="P366" s="27">
        <v>-9.0109999999999996E-2</v>
      </c>
      <c r="Q366" s="27">
        <v>1.0319999999999999E-2</v>
      </c>
      <c r="R366" s="26">
        <v>3.1430000000000001E-18</v>
      </c>
      <c r="S366" t="s">
        <v>1765</v>
      </c>
    </row>
    <row r="367" spans="1:19" x14ac:dyDescent="0.2">
      <c r="A367" t="s">
        <v>1039</v>
      </c>
      <c r="B367" t="s">
        <v>610</v>
      </c>
      <c r="C367" s="8" t="s">
        <v>1121</v>
      </c>
      <c r="D367" t="s">
        <v>2546</v>
      </c>
      <c r="E367" t="b">
        <f t="shared" si="5"/>
        <v>0</v>
      </c>
      <c r="F367" t="s">
        <v>2547</v>
      </c>
      <c r="G367" t="s">
        <v>1836</v>
      </c>
      <c r="H367" t="s">
        <v>1763</v>
      </c>
      <c r="I367" t="s">
        <v>1764</v>
      </c>
      <c r="J367" t="s">
        <v>1736</v>
      </c>
      <c r="K367">
        <v>2017</v>
      </c>
      <c r="L367" t="s">
        <v>1745</v>
      </c>
      <c r="M367" t="s">
        <v>1728</v>
      </c>
      <c r="N367" s="1" t="s">
        <v>75</v>
      </c>
      <c r="O367" t="s">
        <v>2548</v>
      </c>
      <c r="P367" s="27">
        <v>8.1900000000000001E-2</v>
      </c>
      <c r="Q367" s="27">
        <v>9.9019999999999993E-3</v>
      </c>
      <c r="R367" s="26">
        <v>1.55E-16</v>
      </c>
      <c r="S367" t="s">
        <v>1765</v>
      </c>
    </row>
    <row r="368" spans="1:19" x14ac:dyDescent="0.2">
      <c r="A368" t="s">
        <v>50</v>
      </c>
      <c r="B368" t="s">
        <v>610</v>
      </c>
      <c r="C368" s="8" t="s">
        <v>733</v>
      </c>
      <c r="D368" t="s">
        <v>2549</v>
      </c>
      <c r="E368" t="b">
        <f t="shared" si="5"/>
        <v>0</v>
      </c>
      <c r="F368" t="s">
        <v>2550</v>
      </c>
      <c r="G368" t="s">
        <v>1836</v>
      </c>
      <c r="H368" t="s">
        <v>1763</v>
      </c>
      <c r="I368" t="s">
        <v>1764</v>
      </c>
      <c r="J368" t="s">
        <v>1736</v>
      </c>
      <c r="K368">
        <v>2017</v>
      </c>
      <c r="L368" t="s">
        <v>1745</v>
      </c>
      <c r="M368" t="s">
        <v>1728</v>
      </c>
      <c r="N368" t="s">
        <v>75</v>
      </c>
      <c r="O368" t="s">
        <v>2551</v>
      </c>
      <c r="P368" s="27">
        <v>-4.8169999999999998E-2</v>
      </c>
      <c r="Q368" s="27">
        <v>5.8520000000000004E-3</v>
      </c>
      <c r="R368" s="26">
        <v>2.146E-16</v>
      </c>
      <c r="S368" t="s">
        <v>1765</v>
      </c>
    </row>
    <row r="369" spans="1:19" x14ac:dyDescent="0.2">
      <c r="A369" t="s">
        <v>50</v>
      </c>
      <c r="B369" t="s">
        <v>446</v>
      </c>
      <c r="C369" s="8" t="s">
        <v>514</v>
      </c>
      <c r="D369" t="s">
        <v>2552</v>
      </c>
      <c r="E369" t="b">
        <f t="shared" si="5"/>
        <v>0</v>
      </c>
      <c r="F369" t="s">
        <v>2553</v>
      </c>
      <c r="G369" t="s">
        <v>1836</v>
      </c>
      <c r="H369" t="s">
        <v>1763</v>
      </c>
      <c r="I369" t="s">
        <v>1764</v>
      </c>
      <c r="J369" t="s">
        <v>1736</v>
      </c>
      <c r="K369">
        <v>2017</v>
      </c>
      <c r="L369" t="s">
        <v>1727</v>
      </c>
      <c r="M369" t="s">
        <v>1737</v>
      </c>
      <c r="N369" t="s">
        <v>1729</v>
      </c>
      <c r="O369" t="s">
        <v>2554</v>
      </c>
      <c r="P369" s="27">
        <v>0.126</v>
      </c>
      <c r="Q369" s="27">
        <v>1.11E-2</v>
      </c>
      <c r="R369" s="26">
        <v>1.225E-29</v>
      </c>
      <c r="S369" t="s">
        <v>1765</v>
      </c>
    </row>
    <row r="370" spans="1:19" x14ac:dyDescent="0.2">
      <c r="A370" t="s">
        <v>50</v>
      </c>
      <c r="B370" t="s">
        <v>610</v>
      </c>
      <c r="C370" s="8" t="s">
        <v>741</v>
      </c>
      <c r="D370" t="s">
        <v>2555</v>
      </c>
      <c r="E370" t="b">
        <f t="shared" si="5"/>
        <v>0</v>
      </c>
      <c r="F370" t="s">
        <v>2556</v>
      </c>
      <c r="G370" t="s">
        <v>1836</v>
      </c>
      <c r="H370" t="s">
        <v>1763</v>
      </c>
      <c r="I370" t="s">
        <v>1764</v>
      </c>
      <c r="J370" t="s">
        <v>1736</v>
      </c>
      <c r="K370">
        <v>2017</v>
      </c>
      <c r="L370" t="s">
        <v>1745</v>
      </c>
      <c r="M370" t="s">
        <v>1728</v>
      </c>
      <c r="N370" t="s">
        <v>1729</v>
      </c>
      <c r="O370" t="s">
        <v>2557</v>
      </c>
      <c r="P370" s="27">
        <v>3.875E-2</v>
      </c>
      <c r="Q370" s="27">
        <v>6.8380000000000003E-3</v>
      </c>
      <c r="R370" s="26">
        <v>1.5049999999999999E-8</v>
      </c>
      <c r="S370" t="s">
        <v>1765</v>
      </c>
    </row>
    <row r="371" spans="1:19" x14ac:dyDescent="0.2">
      <c r="A371" t="s">
        <v>50</v>
      </c>
      <c r="B371" t="s">
        <v>51</v>
      </c>
      <c r="C371" s="8" t="s">
        <v>184</v>
      </c>
      <c r="D371" t="s">
        <v>2558</v>
      </c>
      <c r="E371" t="b">
        <f t="shared" si="5"/>
        <v>0</v>
      </c>
      <c r="F371" t="s">
        <v>2559</v>
      </c>
      <c r="G371" t="s">
        <v>1836</v>
      </c>
      <c r="H371" t="s">
        <v>1763</v>
      </c>
      <c r="I371" t="s">
        <v>1764</v>
      </c>
      <c r="J371" t="s">
        <v>1736</v>
      </c>
      <c r="K371">
        <v>2017</v>
      </c>
      <c r="L371" t="s">
        <v>1727</v>
      </c>
      <c r="M371" t="s">
        <v>1737</v>
      </c>
      <c r="N371" t="s">
        <v>75</v>
      </c>
      <c r="O371" t="s">
        <v>2560</v>
      </c>
      <c r="P371" s="27">
        <v>-8.5010000000000002E-2</v>
      </c>
      <c r="Q371" s="27">
        <v>1.0109999999999999E-2</v>
      </c>
      <c r="R371" s="26">
        <v>5.0420000000000001E-17</v>
      </c>
      <c r="S371" t="s">
        <v>1765</v>
      </c>
    </row>
    <row r="372" spans="1:19" x14ac:dyDescent="0.2">
      <c r="A372" t="s">
        <v>1039</v>
      </c>
      <c r="B372" t="s">
        <v>610</v>
      </c>
      <c r="C372" s="8" t="s">
        <v>1118</v>
      </c>
      <c r="D372" t="s">
        <v>2561</v>
      </c>
      <c r="E372" t="b">
        <f t="shared" si="5"/>
        <v>0</v>
      </c>
      <c r="F372" t="s">
        <v>2562</v>
      </c>
      <c r="G372" t="s">
        <v>1836</v>
      </c>
      <c r="H372" t="s">
        <v>1763</v>
      </c>
      <c r="I372" t="s">
        <v>1764</v>
      </c>
      <c r="J372" t="s">
        <v>1736</v>
      </c>
      <c r="K372">
        <v>2017</v>
      </c>
      <c r="L372" t="s">
        <v>1745</v>
      </c>
      <c r="M372" t="s">
        <v>1727</v>
      </c>
      <c r="N372" s="1" t="s">
        <v>1729</v>
      </c>
      <c r="O372" t="s">
        <v>1119</v>
      </c>
      <c r="P372" s="27">
        <v>-5.944E-2</v>
      </c>
      <c r="Q372" s="27">
        <v>6.3229999999999996E-3</v>
      </c>
      <c r="R372" s="26">
        <v>7.1100000000000001E-21</v>
      </c>
      <c r="S372" t="s">
        <v>1765</v>
      </c>
    </row>
    <row r="373" spans="1:19" x14ac:dyDescent="0.2">
      <c r="A373" t="s">
        <v>50</v>
      </c>
      <c r="B373" t="s">
        <v>51</v>
      </c>
      <c r="C373" s="8" t="s">
        <v>187</v>
      </c>
      <c r="D373" t="s">
        <v>2563</v>
      </c>
      <c r="E373" t="b">
        <f t="shared" si="5"/>
        <v>0</v>
      </c>
      <c r="F373" t="s">
        <v>2564</v>
      </c>
      <c r="G373" t="s">
        <v>1836</v>
      </c>
      <c r="H373" t="s">
        <v>1763</v>
      </c>
      <c r="I373" t="s">
        <v>1764</v>
      </c>
      <c r="J373" t="s">
        <v>1736</v>
      </c>
      <c r="K373">
        <v>2017</v>
      </c>
      <c r="L373" t="s">
        <v>1745</v>
      </c>
      <c r="M373" t="s">
        <v>1728</v>
      </c>
      <c r="N373" t="s">
        <v>75</v>
      </c>
      <c r="O373" t="s">
        <v>188</v>
      </c>
      <c r="P373" s="27">
        <v>4.9860000000000002E-2</v>
      </c>
      <c r="Q373" s="27">
        <v>5.744E-3</v>
      </c>
      <c r="R373" s="26">
        <v>4.7619999999999998E-18</v>
      </c>
      <c r="S373" t="s">
        <v>1765</v>
      </c>
    </row>
    <row r="374" spans="1:19" x14ac:dyDescent="0.2">
      <c r="A374" t="s">
        <v>50</v>
      </c>
      <c r="B374" t="s">
        <v>610</v>
      </c>
      <c r="C374" s="8" t="s">
        <v>187</v>
      </c>
      <c r="D374" t="s">
        <v>2563</v>
      </c>
      <c r="E374" t="b">
        <f t="shared" si="5"/>
        <v>0</v>
      </c>
      <c r="F374" t="s">
        <v>2564</v>
      </c>
      <c r="G374" t="s">
        <v>1836</v>
      </c>
      <c r="H374" t="s">
        <v>1763</v>
      </c>
      <c r="I374" t="s">
        <v>1764</v>
      </c>
      <c r="J374" t="s">
        <v>1736</v>
      </c>
      <c r="K374">
        <v>2017</v>
      </c>
      <c r="L374" t="s">
        <v>1745</v>
      </c>
      <c r="M374" t="s">
        <v>1728</v>
      </c>
      <c r="N374" t="s">
        <v>75</v>
      </c>
      <c r="O374" t="s">
        <v>188</v>
      </c>
      <c r="P374" s="27">
        <v>4.9860000000000002E-2</v>
      </c>
      <c r="Q374" s="27">
        <v>5.744E-3</v>
      </c>
      <c r="R374" s="26">
        <v>4.7619999999999998E-18</v>
      </c>
      <c r="S374" t="s">
        <v>1765</v>
      </c>
    </row>
    <row r="375" spans="1:19" x14ac:dyDescent="0.2">
      <c r="A375" t="s">
        <v>50</v>
      </c>
      <c r="B375" t="s">
        <v>446</v>
      </c>
      <c r="C375" s="8" t="s">
        <v>517</v>
      </c>
      <c r="D375" t="s">
        <v>2565</v>
      </c>
      <c r="E375" t="b">
        <f t="shared" si="5"/>
        <v>0</v>
      </c>
      <c r="F375" t="s">
        <v>2566</v>
      </c>
      <c r="G375" t="s">
        <v>1836</v>
      </c>
      <c r="H375" t="s">
        <v>1763</v>
      </c>
      <c r="I375" t="s">
        <v>1764</v>
      </c>
      <c r="J375" t="s">
        <v>1736</v>
      </c>
      <c r="K375">
        <v>2017</v>
      </c>
      <c r="L375" t="s">
        <v>1745</v>
      </c>
      <c r="M375" t="s">
        <v>1728</v>
      </c>
      <c r="N375" t="s">
        <v>1729</v>
      </c>
      <c r="O375" t="s">
        <v>518</v>
      </c>
      <c r="P375" s="27">
        <v>7.9469999999999999E-2</v>
      </c>
      <c r="Q375" s="27">
        <v>1.047E-2</v>
      </c>
      <c r="R375" s="26">
        <v>3.5730000000000003E-14</v>
      </c>
      <c r="S375" t="s">
        <v>1765</v>
      </c>
    </row>
    <row r="376" spans="1:19" x14ac:dyDescent="0.2">
      <c r="A376" t="s">
        <v>1039</v>
      </c>
      <c r="B376" t="s">
        <v>610</v>
      </c>
      <c r="C376" s="8" t="s">
        <v>1123</v>
      </c>
      <c r="D376" t="s">
        <v>2567</v>
      </c>
      <c r="E376" t="b">
        <f t="shared" si="5"/>
        <v>0</v>
      </c>
      <c r="F376" t="s">
        <v>2568</v>
      </c>
      <c r="G376" t="s">
        <v>1836</v>
      </c>
      <c r="H376" t="s">
        <v>1763</v>
      </c>
      <c r="I376" t="s">
        <v>1764</v>
      </c>
      <c r="J376" t="s">
        <v>1736</v>
      </c>
      <c r="K376">
        <v>2017</v>
      </c>
      <c r="L376" t="s">
        <v>1745</v>
      </c>
      <c r="M376" t="s">
        <v>1728</v>
      </c>
      <c r="N376" s="1" t="s">
        <v>75</v>
      </c>
      <c r="O376" t="s">
        <v>2569</v>
      </c>
      <c r="P376" s="27">
        <v>8.3000000000000004E-2</v>
      </c>
      <c r="Q376" s="27">
        <v>9.9310000000000006E-3</v>
      </c>
      <c r="R376" s="26">
        <v>7.5199999999999994E-17</v>
      </c>
      <c r="S376" t="s">
        <v>1765</v>
      </c>
    </row>
    <row r="377" spans="1:19" x14ac:dyDescent="0.2">
      <c r="A377" t="s">
        <v>50</v>
      </c>
      <c r="B377" t="s">
        <v>51</v>
      </c>
      <c r="C377" s="8" t="s">
        <v>216</v>
      </c>
      <c r="D377" t="s">
        <v>2570</v>
      </c>
      <c r="E377" t="b">
        <f t="shared" si="5"/>
        <v>0</v>
      </c>
      <c r="F377" t="s">
        <v>2571</v>
      </c>
      <c r="G377" t="s">
        <v>1836</v>
      </c>
      <c r="H377" t="s">
        <v>1763</v>
      </c>
      <c r="I377" t="s">
        <v>1764</v>
      </c>
      <c r="J377" t="s">
        <v>1736</v>
      </c>
      <c r="K377">
        <v>2017</v>
      </c>
      <c r="L377" t="s">
        <v>1727</v>
      </c>
      <c r="M377" t="s">
        <v>1737</v>
      </c>
      <c r="N377" t="s">
        <v>1729</v>
      </c>
      <c r="O377" t="s">
        <v>2572</v>
      </c>
      <c r="P377" s="27">
        <v>-3.7629999999999997E-2</v>
      </c>
      <c r="Q377" s="27">
        <v>6.7089999999999997E-3</v>
      </c>
      <c r="R377" s="26">
        <v>2.1080000000000001E-8</v>
      </c>
      <c r="S377" t="s">
        <v>1765</v>
      </c>
    </row>
    <row r="378" spans="1:19" x14ac:dyDescent="0.2">
      <c r="A378" t="s">
        <v>50</v>
      </c>
      <c r="B378" t="s">
        <v>51</v>
      </c>
      <c r="C378" s="8" t="s">
        <v>219</v>
      </c>
      <c r="D378" t="s">
        <v>2573</v>
      </c>
      <c r="E378" t="b">
        <f t="shared" si="5"/>
        <v>0</v>
      </c>
      <c r="F378" t="s">
        <v>2574</v>
      </c>
      <c r="G378" t="s">
        <v>1836</v>
      </c>
      <c r="H378" t="s">
        <v>1763</v>
      </c>
      <c r="I378" t="s">
        <v>1764</v>
      </c>
      <c r="J378" t="s">
        <v>1736</v>
      </c>
      <c r="K378">
        <v>2017</v>
      </c>
      <c r="L378" t="s">
        <v>1727</v>
      </c>
      <c r="M378" t="s">
        <v>1737</v>
      </c>
      <c r="N378" t="s">
        <v>1729</v>
      </c>
      <c r="O378" t="s">
        <v>220</v>
      </c>
      <c r="P378" s="27">
        <v>-0.14369999999999999</v>
      </c>
      <c r="Q378" s="27">
        <v>1.295E-2</v>
      </c>
      <c r="R378" s="26">
        <v>2.086E-28</v>
      </c>
      <c r="S378" t="s">
        <v>1765</v>
      </c>
    </row>
    <row r="379" spans="1:19" x14ac:dyDescent="0.2">
      <c r="A379" t="s">
        <v>50</v>
      </c>
      <c r="B379" t="s">
        <v>610</v>
      </c>
      <c r="C379" s="8" t="s">
        <v>222</v>
      </c>
      <c r="D379" t="s">
        <v>2575</v>
      </c>
      <c r="E379" t="b">
        <f t="shared" si="5"/>
        <v>0</v>
      </c>
      <c r="F379" t="s">
        <v>2576</v>
      </c>
      <c r="G379" t="s">
        <v>1836</v>
      </c>
      <c r="H379" t="s">
        <v>1763</v>
      </c>
      <c r="I379" t="s">
        <v>1764</v>
      </c>
      <c r="J379" t="s">
        <v>1736</v>
      </c>
      <c r="K379">
        <v>2017</v>
      </c>
      <c r="L379" t="s">
        <v>1727</v>
      </c>
      <c r="M379" t="s">
        <v>1737</v>
      </c>
      <c r="N379" t="s">
        <v>1729</v>
      </c>
      <c r="O379" t="s">
        <v>2577</v>
      </c>
      <c r="P379" s="27">
        <v>7.2760000000000005E-2</v>
      </c>
      <c r="Q379" s="27">
        <v>9.3430000000000006E-3</v>
      </c>
      <c r="R379" s="26">
        <v>7.7109999999999993E-15</v>
      </c>
      <c r="S379" t="s">
        <v>1765</v>
      </c>
    </row>
    <row r="380" spans="1:19" x14ac:dyDescent="0.2">
      <c r="A380" t="s">
        <v>50</v>
      </c>
      <c r="B380" t="s">
        <v>51</v>
      </c>
      <c r="C380" s="8" t="s">
        <v>222</v>
      </c>
      <c r="D380" t="s">
        <v>2575</v>
      </c>
      <c r="E380" t="b">
        <f t="shared" si="5"/>
        <v>0</v>
      </c>
      <c r="F380" t="s">
        <v>2576</v>
      </c>
      <c r="G380" t="s">
        <v>1836</v>
      </c>
      <c r="H380" t="s">
        <v>1763</v>
      </c>
      <c r="I380" t="s">
        <v>1764</v>
      </c>
      <c r="J380" t="s">
        <v>1736</v>
      </c>
      <c r="K380">
        <v>2017</v>
      </c>
      <c r="L380" t="s">
        <v>1727</v>
      </c>
      <c r="M380" t="s">
        <v>1737</v>
      </c>
      <c r="N380" t="s">
        <v>1729</v>
      </c>
      <c r="O380" t="s">
        <v>2577</v>
      </c>
      <c r="P380" s="27">
        <v>7.2760000000000005E-2</v>
      </c>
      <c r="Q380" s="27">
        <v>9.3430000000000006E-3</v>
      </c>
      <c r="R380" s="26">
        <v>7.7109999999999993E-15</v>
      </c>
      <c r="S380" t="s">
        <v>1765</v>
      </c>
    </row>
    <row r="381" spans="1:19" x14ac:dyDescent="0.2">
      <c r="A381" t="s">
        <v>50</v>
      </c>
      <c r="B381" t="s">
        <v>51</v>
      </c>
      <c r="C381" s="8" t="s">
        <v>225</v>
      </c>
      <c r="D381" t="s">
        <v>2578</v>
      </c>
      <c r="E381" t="b">
        <f t="shared" si="5"/>
        <v>0</v>
      </c>
      <c r="F381" t="s">
        <v>2579</v>
      </c>
      <c r="G381" t="s">
        <v>1836</v>
      </c>
      <c r="H381" t="s">
        <v>1763</v>
      </c>
      <c r="I381" t="s">
        <v>1764</v>
      </c>
      <c r="J381" t="s">
        <v>1736</v>
      </c>
      <c r="K381">
        <v>2017</v>
      </c>
      <c r="L381" t="s">
        <v>1745</v>
      </c>
      <c r="M381" t="s">
        <v>1728</v>
      </c>
      <c r="N381" t="s">
        <v>288</v>
      </c>
      <c r="O381" t="s">
        <v>2580</v>
      </c>
      <c r="P381" s="27">
        <v>4.1160000000000002E-2</v>
      </c>
      <c r="Q381" s="27">
        <v>5.5620000000000001E-3</v>
      </c>
      <c r="R381" s="26">
        <v>1.5089999999999999E-13</v>
      </c>
      <c r="S381" t="s">
        <v>1765</v>
      </c>
    </row>
    <row r="382" spans="1:19" x14ac:dyDescent="0.2">
      <c r="A382" t="s">
        <v>50</v>
      </c>
      <c r="B382" t="s">
        <v>610</v>
      </c>
      <c r="C382" s="8" t="s">
        <v>760</v>
      </c>
      <c r="D382" t="s">
        <v>2581</v>
      </c>
      <c r="E382" t="b">
        <f t="shared" si="5"/>
        <v>0</v>
      </c>
      <c r="F382" t="s">
        <v>2582</v>
      </c>
      <c r="G382" t="s">
        <v>1836</v>
      </c>
      <c r="H382" t="s">
        <v>1763</v>
      </c>
      <c r="I382" t="s">
        <v>1764</v>
      </c>
      <c r="J382" t="s">
        <v>1736</v>
      </c>
      <c r="K382">
        <v>2017</v>
      </c>
      <c r="L382" t="s">
        <v>1737</v>
      </c>
      <c r="M382" t="s">
        <v>1728</v>
      </c>
      <c r="N382" t="s">
        <v>1729</v>
      </c>
      <c r="O382" t="s">
        <v>761</v>
      </c>
      <c r="P382" s="27">
        <v>-4.811E-2</v>
      </c>
      <c r="Q382" s="27">
        <v>5.3480000000000003E-3</v>
      </c>
      <c r="R382" s="26">
        <v>2.9030000000000001E-19</v>
      </c>
      <c r="S382" t="s">
        <v>1765</v>
      </c>
    </row>
    <row r="383" spans="1:19" x14ac:dyDescent="0.2">
      <c r="A383" t="s">
        <v>50</v>
      </c>
      <c r="B383" t="s">
        <v>51</v>
      </c>
      <c r="C383" s="8" t="s">
        <v>199</v>
      </c>
      <c r="D383" t="s">
        <v>2583</v>
      </c>
      <c r="E383" t="b">
        <f t="shared" si="5"/>
        <v>0</v>
      </c>
      <c r="F383" t="s">
        <v>2584</v>
      </c>
      <c r="G383" t="s">
        <v>1836</v>
      </c>
      <c r="H383" t="s">
        <v>1763</v>
      </c>
      <c r="I383" t="s">
        <v>1764</v>
      </c>
      <c r="J383" t="s">
        <v>1736</v>
      </c>
      <c r="K383">
        <v>2017</v>
      </c>
      <c r="L383" t="s">
        <v>1745</v>
      </c>
      <c r="M383" t="s">
        <v>1727</v>
      </c>
      <c r="N383" t="s">
        <v>288</v>
      </c>
      <c r="O383" t="s">
        <v>2585</v>
      </c>
      <c r="P383" s="27">
        <v>-8.5569999999999993E-2</v>
      </c>
      <c r="Q383" s="27">
        <v>1.0240000000000001E-2</v>
      </c>
      <c r="R383" s="26">
        <v>7.5840000000000003E-17</v>
      </c>
      <c r="S383" t="s">
        <v>1765</v>
      </c>
    </row>
    <row r="384" spans="1:19" x14ac:dyDescent="0.2">
      <c r="A384" t="s">
        <v>1039</v>
      </c>
      <c r="B384" t="s">
        <v>51</v>
      </c>
      <c r="C384" s="8" t="s">
        <v>1059</v>
      </c>
      <c r="D384" t="s">
        <v>2586</v>
      </c>
      <c r="E384" t="b">
        <f t="shared" si="5"/>
        <v>0</v>
      </c>
      <c r="F384" t="s">
        <v>2587</v>
      </c>
      <c r="G384" t="s">
        <v>1836</v>
      </c>
      <c r="H384" t="s">
        <v>1763</v>
      </c>
      <c r="I384" t="s">
        <v>1764</v>
      </c>
      <c r="J384" t="s">
        <v>1736</v>
      </c>
      <c r="K384">
        <v>2017</v>
      </c>
      <c r="L384" t="s">
        <v>1745</v>
      </c>
      <c r="M384" t="s">
        <v>1728</v>
      </c>
      <c r="N384" s="1" t="s">
        <v>75</v>
      </c>
      <c r="O384" t="s">
        <v>2588</v>
      </c>
      <c r="P384" s="27">
        <v>6.028E-2</v>
      </c>
      <c r="Q384" s="27">
        <v>5.9849999999999999E-3</v>
      </c>
      <c r="R384" s="26">
        <v>1.0299999999999999E-23</v>
      </c>
      <c r="S384" t="s">
        <v>1765</v>
      </c>
    </row>
    <row r="385" spans="1:19" x14ac:dyDescent="0.2">
      <c r="A385" t="s">
        <v>1039</v>
      </c>
      <c r="B385" t="s">
        <v>51</v>
      </c>
      <c r="C385" s="8" t="s">
        <v>1062</v>
      </c>
      <c r="D385" t="s">
        <v>2589</v>
      </c>
      <c r="E385" t="b">
        <f t="shared" si="5"/>
        <v>0</v>
      </c>
      <c r="F385" t="s">
        <v>2590</v>
      </c>
      <c r="G385" t="s">
        <v>1836</v>
      </c>
      <c r="H385" t="s">
        <v>1763</v>
      </c>
      <c r="I385" t="s">
        <v>1764</v>
      </c>
      <c r="J385" t="s">
        <v>1736</v>
      </c>
      <c r="K385">
        <v>2017</v>
      </c>
      <c r="L385" t="s">
        <v>1727</v>
      </c>
      <c r="M385" t="s">
        <v>1737</v>
      </c>
      <c r="N385" s="1" t="s">
        <v>1729</v>
      </c>
      <c r="O385" t="s">
        <v>2591</v>
      </c>
      <c r="P385" s="27">
        <v>-6.6750000000000004E-2</v>
      </c>
      <c r="Q385" s="27">
        <v>8.9049999999999997E-3</v>
      </c>
      <c r="R385" s="26">
        <v>7.3399999999999995E-14</v>
      </c>
      <c r="S385" t="s">
        <v>1765</v>
      </c>
    </row>
    <row r="386" spans="1:19" x14ac:dyDescent="0.2">
      <c r="A386" t="s">
        <v>1039</v>
      </c>
      <c r="B386" t="s">
        <v>446</v>
      </c>
      <c r="C386" s="8" t="s">
        <v>1062</v>
      </c>
      <c r="D386" t="s">
        <v>2589</v>
      </c>
      <c r="E386" t="b">
        <f t="shared" si="5"/>
        <v>0</v>
      </c>
      <c r="F386" t="s">
        <v>2590</v>
      </c>
      <c r="G386" t="s">
        <v>1836</v>
      </c>
      <c r="H386" t="s">
        <v>1763</v>
      </c>
      <c r="I386" t="s">
        <v>1764</v>
      </c>
      <c r="J386" t="s">
        <v>1736</v>
      </c>
      <c r="K386">
        <v>2017</v>
      </c>
      <c r="L386" t="s">
        <v>1727</v>
      </c>
      <c r="M386" t="s">
        <v>1737</v>
      </c>
      <c r="N386" s="1" t="s">
        <v>1729</v>
      </c>
      <c r="O386" t="s">
        <v>2591</v>
      </c>
      <c r="P386" s="27">
        <v>-6.6750000000000004E-2</v>
      </c>
      <c r="Q386" s="27">
        <v>8.9049999999999997E-3</v>
      </c>
      <c r="R386" s="26">
        <v>7.3399999999999995E-14</v>
      </c>
      <c r="S386" t="s">
        <v>1765</v>
      </c>
    </row>
    <row r="387" spans="1:19" x14ac:dyDescent="0.2">
      <c r="A387" t="s">
        <v>1039</v>
      </c>
      <c r="B387" t="s">
        <v>446</v>
      </c>
      <c r="C387" s="8" t="s">
        <v>1080</v>
      </c>
      <c r="D387" t="s">
        <v>2592</v>
      </c>
      <c r="E387" t="b">
        <f t="shared" si="5"/>
        <v>0</v>
      </c>
      <c r="F387" t="s">
        <v>2593</v>
      </c>
      <c r="G387" t="s">
        <v>1836</v>
      </c>
      <c r="H387" t="s">
        <v>1763</v>
      </c>
      <c r="I387" t="s">
        <v>1764</v>
      </c>
      <c r="J387" t="s">
        <v>1736</v>
      </c>
      <c r="K387">
        <v>2017</v>
      </c>
      <c r="L387" t="s">
        <v>1745</v>
      </c>
      <c r="M387" t="s">
        <v>1727</v>
      </c>
      <c r="N387" s="1" t="s">
        <v>75</v>
      </c>
      <c r="O387" t="s">
        <v>2594</v>
      </c>
      <c r="P387" s="27">
        <v>7.5259999999999994E-2</v>
      </c>
      <c r="Q387" s="27">
        <v>9.4750000000000008E-3</v>
      </c>
      <c r="R387" s="26">
        <v>2.2499999999999999E-15</v>
      </c>
      <c r="S387" t="s">
        <v>1765</v>
      </c>
    </row>
    <row r="388" spans="1:19" x14ac:dyDescent="0.2">
      <c r="A388" t="s">
        <v>50</v>
      </c>
      <c r="B388" t="s">
        <v>51</v>
      </c>
      <c r="C388" s="8" t="s">
        <v>196</v>
      </c>
      <c r="D388" t="s">
        <v>2595</v>
      </c>
      <c r="E388" t="b">
        <f t="shared" si="5"/>
        <v>0</v>
      </c>
      <c r="F388" t="s">
        <v>2596</v>
      </c>
      <c r="G388" t="s">
        <v>1836</v>
      </c>
      <c r="H388" t="s">
        <v>1763</v>
      </c>
      <c r="I388" t="s">
        <v>1764</v>
      </c>
      <c r="J388" t="s">
        <v>1736</v>
      </c>
      <c r="K388">
        <v>2017</v>
      </c>
      <c r="L388" t="s">
        <v>1745</v>
      </c>
      <c r="M388" t="s">
        <v>1728</v>
      </c>
      <c r="N388" t="s">
        <v>75</v>
      </c>
      <c r="O388" t="s">
        <v>2597</v>
      </c>
      <c r="P388" s="27">
        <v>6.6070000000000004E-2</v>
      </c>
      <c r="Q388" s="27">
        <v>9.0050000000000009E-3</v>
      </c>
      <c r="R388" s="26">
        <v>2.421E-13</v>
      </c>
      <c r="S388" t="s">
        <v>1765</v>
      </c>
    </row>
    <row r="389" spans="1:19" x14ac:dyDescent="0.2">
      <c r="A389" t="s">
        <v>50</v>
      </c>
      <c r="B389" t="s">
        <v>610</v>
      </c>
      <c r="C389" s="8" t="s">
        <v>763</v>
      </c>
      <c r="D389" t="s">
        <v>2598</v>
      </c>
      <c r="E389" t="b">
        <f t="shared" ref="E389:E452" si="6">C389=D389</f>
        <v>0</v>
      </c>
      <c r="F389" t="s">
        <v>2599</v>
      </c>
      <c r="G389" t="s">
        <v>1836</v>
      </c>
      <c r="H389" t="s">
        <v>1763</v>
      </c>
      <c r="I389" t="s">
        <v>1764</v>
      </c>
      <c r="J389" t="s">
        <v>1736</v>
      </c>
      <c r="K389">
        <v>2017</v>
      </c>
      <c r="L389" t="s">
        <v>1745</v>
      </c>
      <c r="M389" t="s">
        <v>1728</v>
      </c>
      <c r="N389" t="s">
        <v>75</v>
      </c>
      <c r="O389" t="s">
        <v>2600</v>
      </c>
      <c r="P389" s="27">
        <v>-0.1232</v>
      </c>
      <c r="Q389" s="27">
        <v>1.204E-2</v>
      </c>
      <c r="R389" s="26">
        <v>2.0520000000000001E-24</v>
      </c>
      <c r="S389" t="s">
        <v>1765</v>
      </c>
    </row>
    <row r="390" spans="1:19" x14ac:dyDescent="0.2">
      <c r="A390" t="s">
        <v>50</v>
      </c>
      <c r="B390" t="s">
        <v>610</v>
      </c>
      <c r="C390" s="8" t="s">
        <v>766</v>
      </c>
      <c r="D390" t="s">
        <v>2601</v>
      </c>
      <c r="E390" t="b">
        <f t="shared" si="6"/>
        <v>0</v>
      </c>
      <c r="F390" t="s">
        <v>2602</v>
      </c>
      <c r="G390" t="s">
        <v>1836</v>
      </c>
      <c r="H390" t="s">
        <v>1763</v>
      </c>
      <c r="I390" t="s">
        <v>1764</v>
      </c>
      <c r="J390" t="s">
        <v>1736</v>
      </c>
      <c r="K390">
        <v>2017</v>
      </c>
      <c r="L390" t="s">
        <v>1737</v>
      </c>
      <c r="M390" t="s">
        <v>1728</v>
      </c>
      <c r="N390" t="s">
        <v>75</v>
      </c>
      <c r="O390" t="s">
        <v>767</v>
      </c>
      <c r="P390" s="27">
        <v>-5.7160000000000002E-2</v>
      </c>
      <c r="Q390" s="27">
        <v>9.0969999999999992E-3</v>
      </c>
      <c r="R390" s="26">
        <v>3.504E-10</v>
      </c>
      <c r="S390" t="s">
        <v>1765</v>
      </c>
    </row>
    <row r="391" spans="1:19" x14ac:dyDescent="0.2">
      <c r="A391" t="s">
        <v>1039</v>
      </c>
      <c r="B391" t="s">
        <v>51</v>
      </c>
      <c r="C391" s="8" t="s">
        <v>202</v>
      </c>
      <c r="D391" t="s">
        <v>2603</v>
      </c>
      <c r="E391" t="b">
        <f t="shared" si="6"/>
        <v>0</v>
      </c>
      <c r="F391" t="s">
        <v>2604</v>
      </c>
      <c r="G391" t="s">
        <v>1836</v>
      </c>
      <c r="H391" t="s">
        <v>1763</v>
      </c>
      <c r="I391" t="s">
        <v>1764</v>
      </c>
      <c r="J391" t="s">
        <v>1736</v>
      </c>
      <c r="K391">
        <v>2017</v>
      </c>
      <c r="L391" t="s">
        <v>1745</v>
      </c>
      <c r="M391" t="s">
        <v>1728</v>
      </c>
      <c r="N391" s="1" t="s">
        <v>280</v>
      </c>
      <c r="O391" t="s">
        <v>2605</v>
      </c>
      <c r="P391" s="27">
        <v>-4.1579999999999999E-2</v>
      </c>
      <c r="Q391" s="27">
        <v>7.1609999999999998E-3</v>
      </c>
      <c r="R391" s="26">
        <v>6.6100000000000001E-9</v>
      </c>
      <c r="S391" t="s">
        <v>1765</v>
      </c>
    </row>
    <row r="392" spans="1:19" x14ac:dyDescent="0.2">
      <c r="A392" t="s">
        <v>50</v>
      </c>
      <c r="B392" t="s">
        <v>610</v>
      </c>
      <c r="C392" s="8" t="s">
        <v>202</v>
      </c>
      <c r="D392" t="s">
        <v>2603</v>
      </c>
      <c r="E392" t="b">
        <f t="shared" si="6"/>
        <v>0</v>
      </c>
      <c r="F392" t="s">
        <v>2604</v>
      </c>
      <c r="G392" t="s">
        <v>1836</v>
      </c>
      <c r="H392" t="s">
        <v>1763</v>
      </c>
      <c r="I392" t="s">
        <v>1764</v>
      </c>
      <c r="J392" t="s">
        <v>1736</v>
      </c>
      <c r="K392">
        <v>2017</v>
      </c>
      <c r="L392" t="s">
        <v>1745</v>
      </c>
      <c r="M392" t="s">
        <v>1728</v>
      </c>
      <c r="N392" t="s">
        <v>280</v>
      </c>
      <c r="O392" t="s">
        <v>2605</v>
      </c>
      <c r="P392" s="27">
        <v>-4.1579999999999999E-2</v>
      </c>
      <c r="Q392" s="27">
        <v>7.1609999999999998E-3</v>
      </c>
      <c r="R392" s="26">
        <v>6.6089999999999998E-9</v>
      </c>
      <c r="S392" t="s">
        <v>1765</v>
      </c>
    </row>
    <row r="393" spans="1:19" x14ac:dyDescent="0.2">
      <c r="A393" t="s">
        <v>50</v>
      </c>
      <c r="B393" t="s">
        <v>51</v>
      </c>
      <c r="C393" s="8" t="s">
        <v>202</v>
      </c>
      <c r="D393" t="s">
        <v>2603</v>
      </c>
      <c r="E393" t="b">
        <f t="shared" si="6"/>
        <v>0</v>
      </c>
      <c r="F393" t="s">
        <v>2604</v>
      </c>
      <c r="G393" t="s">
        <v>1836</v>
      </c>
      <c r="H393" t="s">
        <v>1763</v>
      </c>
      <c r="I393" t="s">
        <v>1764</v>
      </c>
      <c r="J393" t="s">
        <v>1736</v>
      </c>
      <c r="K393">
        <v>2017</v>
      </c>
      <c r="L393" t="s">
        <v>1745</v>
      </c>
      <c r="M393" t="s">
        <v>1728</v>
      </c>
      <c r="N393" t="s">
        <v>280</v>
      </c>
      <c r="O393" t="s">
        <v>2605</v>
      </c>
      <c r="P393" s="27">
        <v>-4.1579999999999999E-2</v>
      </c>
      <c r="Q393" s="27">
        <v>7.1609999999999998E-3</v>
      </c>
      <c r="R393" s="26">
        <v>6.6089999999999998E-9</v>
      </c>
      <c r="S393" t="s">
        <v>1765</v>
      </c>
    </row>
    <row r="394" spans="1:19" x14ac:dyDescent="0.2">
      <c r="A394" t="s">
        <v>50</v>
      </c>
      <c r="B394" t="s">
        <v>51</v>
      </c>
      <c r="C394" s="8" t="s">
        <v>206</v>
      </c>
      <c r="D394" t="s">
        <v>2606</v>
      </c>
      <c r="E394" t="b">
        <f t="shared" si="6"/>
        <v>0</v>
      </c>
      <c r="F394" t="s">
        <v>2607</v>
      </c>
      <c r="G394" t="s">
        <v>1836</v>
      </c>
      <c r="H394" t="s">
        <v>1763</v>
      </c>
      <c r="I394" t="s">
        <v>1764</v>
      </c>
      <c r="J394" t="s">
        <v>1736</v>
      </c>
      <c r="K394">
        <v>2017</v>
      </c>
      <c r="L394" t="s">
        <v>1727</v>
      </c>
      <c r="M394" t="s">
        <v>1737</v>
      </c>
      <c r="N394" t="s">
        <v>1729</v>
      </c>
      <c r="O394" t="s">
        <v>207</v>
      </c>
      <c r="P394" s="27">
        <v>4.48E-2</v>
      </c>
      <c r="Q394" s="27">
        <v>7.4349999999999998E-3</v>
      </c>
      <c r="R394" s="26">
        <v>1.765E-9</v>
      </c>
      <c r="S394" t="s">
        <v>1765</v>
      </c>
    </row>
    <row r="395" spans="1:19" x14ac:dyDescent="0.2">
      <c r="A395" t="s">
        <v>1039</v>
      </c>
      <c r="B395" t="s">
        <v>446</v>
      </c>
      <c r="C395" s="8" t="s">
        <v>1083</v>
      </c>
      <c r="D395" t="s">
        <v>2608</v>
      </c>
      <c r="E395" t="b">
        <f t="shared" si="6"/>
        <v>0</v>
      </c>
      <c r="F395" t="s">
        <v>2609</v>
      </c>
      <c r="G395" t="s">
        <v>1836</v>
      </c>
      <c r="H395" t="s">
        <v>1763</v>
      </c>
      <c r="I395" t="s">
        <v>1764</v>
      </c>
      <c r="J395" t="s">
        <v>1736</v>
      </c>
      <c r="K395">
        <v>2017</v>
      </c>
      <c r="L395" t="s">
        <v>1745</v>
      </c>
      <c r="M395" t="s">
        <v>1728</v>
      </c>
      <c r="N395" s="1" t="s">
        <v>1729</v>
      </c>
      <c r="O395" t="s">
        <v>210</v>
      </c>
      <c r="P395" s="27">
        <v>-5.1020000000000003E-2</v>
      </c>
      <c r="Q395" s="27">
        <v>7.8270000000000006E-3</v>
      </c>
      <c r="R395" s="26">
        <v>7.5699999999999994E-11</v>
      </c>
      <c r="S395" t="s">
        <v>1765</v>
      </c>
    </row>
    <row r="396" spans="1:19" x14ac:dyDescent="0.2">
      <c r="A396" t="s">
        <v>50</v>
      </c>
      <c r="B396" t="s">
        <v>51</v>
      </c>
      <c r="C396" s="8" t="s">
        <v>209</v>
      </c>
      <c r="D396" t="s">
        <v>2610</v>
      </c>
      <c r="E396" t="b">
        <f t="shared" si="6"/>
        <v>0</v>
      </c>
      <c r="F396" t="s">
        <v>2611</v>
      </c>
      <c r="G396" t="s">
        <v>1836</v>
      </c>
      <c r="H396" t="s">
        <v>1763</v>
      </c>
      <c r="I396" t="s">
        <v>1764</v>
      </c>
      <c r="J396" t="s">
        <v>1736</v>
      </c>
      <c r="K396">
        <v>2017</v>
      </c>
      <c r="L396" t="s">
        <v>1727</v>
      </c>
      <c r="M396" t="s">
        <v>1737</v>
      </c>
      <c r="N396" t="s">
        <v>75</v>
      </c>
      <c r="O396" t="s">
        <v>2612</v>
      </c>
      <c r="P396" s="27">
        <v>-5.6680000000000001E-2</v>
      </c>
      <c r="Q396" s="27">
        <v>8.2269999999999999E-3</v>
      </c>
      <c r="R396" s="26">
        <v>6.0550000000000004E-12</v>
      </c>
      <c r="S396" t="s">
        <v>1765</v>
      </c>
    </row>
    <row r="397" spans="1:19" x14ac:dyDescent="0.2">
      <c r="A397" t="s">
        <v>50</v>
      </c>
      <c r="B397" t="s">
        <v>446</v>
      </c>
      <c r="C397" s="8" t="s">
        <v>209</v>
      </c>
      <c r="D397" t="s">
        <v>2610</v>
      </c>
      <c r="E397" t="b">
        <f t="shared" si="6"/>
        <v>0</v>
      </c>
      <c r="F397" t="s">
        <v>2611</v>
      </c>
      <c r="G397" t="s">
        <v>1836</v>
      </c>
      <c r="H397" t="s">
        <v>1763</v>
      </c>
      <c r="I397" t="s">
        <v>1764</v>
      </c>
      <c r="J397" t="s">
        <v>1736</v>
      </c>
      <c r="K397">
        <v>2017</v>
      </c>
      <c r="L397" t="s">
        <v>1727</v>
      </c>
      <c r="M397" t="s">
        <v>1737</v>
      </c>
      <c r="N397" t="s">
        <v>75</v>
      </c>
      <c r="O397" t="s">
        <v>2612</v>
      </c>
      <c r="P397" s="27">
        <v>-5.6680000000000001E-2</v>
      </c>
      <c r="Q397" s="27">
        <v>8.2269999999999999E-3</v>
      </c>
      <c r="R397" s="26">
        <v>6.0550000000000004E-12</v>
      </c>
      <c r="S397" t="s">
        <v>1765</v>
      </c>
    </row>
    <row r="398" spans="1:19" x14ac:dyDescent="0.2">
      <c r="A398" t="s">
        <v>50</v>
      </c>
      <c r="B398" t="s">
        <v>610</v>
      </c>
      <c r="C398" s="8" t="s">
        <v>769</v>
      </c>
      <c r="D398" t="s">
        <v>2613</v>
      </c>
      <c r="E398" t="b">
        <f t="shared" si="6"/>
        <v>0</v>
      </c>
      <c r="F398" t="s">
        <v>2614</v>
      </c>
      <c r="G398" t="s">
        <v>1836</v>
      </c>
      <c r="H398" t="s">
        <v>1763</v>
      </c>
      <c r="I398" t="s">
        <v>1764</v>
      </c>
      <c r="J398" t="s">
        <v>1736</v>
      </c>
      <c r="K398">
        <v>2017</v>
      </c>
      <c r="L398" t="s">
        <v>1727</v>
      </c>
      <c r="M398" t="s">
        <v>1728</v>
      </c>
      <c r="N398" t="s">
        <v>75</v>
      </c>
      <c r="O398" t="s">
        <v>771</v>
      </c>
      <c r="P398" s="27">
        <v>5.9470000000000002E-2</v>
      </c>
      <c r="Q398" s="27">
        <v>8.3990000000000002E-3</v>
      </c>
      <c r="R398" s="26">
        <v>1.562E-12</v>
      </c>
      <c r="S398" t="s">
        <v>1765</v>
      </c>
    </row>
    <row r="399" spans="1:19" x14ac:dyDescent="0.2">
      <c r="A399" t="s">
        <v>50</v>
      </c>
      <c r="B399" t="s">
        <v>51</v>
      </c>
      <c r="C399" s="8" t="s">
        <v>212</v>
      </c>
      <c r="D399" t="s">
        <v>2615</v>
      </c>
      <c r="E399" t="b">
        <f t="shared" si="6"/>
        <v>0</v>
      </c>
      <c r="F399" t="s">
        <v>2616</v>
      </c>
      <c r="G399" t="s">
        <v>1836</v>
      </c>
      <c r="H399" t="s">
        <v>1763</v>
      </c>
      <c r="I399" t="s">
        <v>1764</v>
      </c>
      <c r="J399" t="s">
        <v>1736</v>
      </c>
      <c r="K399">
        <v>2017</v>
      </c>
      <c r="L399" t="s">
        <v>1745</v>
      </c>
      <c r="M399" t="s">
        <v>1728</v>
      </c>
      <c r="N399" t="s">
        <v>1729</v>
      </c>
      <c r="O399" t="s">
        <v>2617</v>
      </c>
      <c r="P399" s="27">
        <v>5.8020000000000002E-2</v>
      </c>
      <c r="Q399" s="27">
        <v>8.3599999999999994E-3</v>
      </c>
      <c r="R399" s="26">
        <v>4.2499999999999999E-12</v>
      </c>
      <c r="S399" t="s">
        <v>1765</v>
      </c>
    </row>
    <row r="400" spans="1:19" x14ac:dyDescent="0.2">
      <c r="A400" t="s">
        <v>50</v>
      </c>
      <c r="B400" t="s">
        <v>610</v>
      </c>
      <c r="C400" s="8" t="s">
        <v>788</v>
      </c>
      <c r="D400" t="s">
        <v>2618</v>
      </c>
      <c r="E400" t="b">
        <f t="shared" si="6"/>
        <v>0</v>
      </c>
      <c r="F400" t="s">
        <v>2619</v>
      </c>
      <c r="G400" t="s">
        <v>1836</v>
      </c>
      <c r="H400" t="s">
        <v>1763</v>
      </c>
      <c r="I400" t="s">
        <v>1764</v>
      </c>
      <c r="J400" t="s">
        <v>1736</v>
      </c>
      <c r="K400">
        <v>2017</v>
      </c>
      <c r="L400" t="s">
        <v>1745</v>
      </c>
      <c r="M400" t="s">
        <v>1737</v>
      </c>
      <c r="N400" t="s">
        <v>280</v>
      </c>
      <c r="O400" t="s">
        <v>2620</v>
      </c>
      <c r="P400" s="27">
        <v>-0.1351</v>
      </c>
      <c r="Q400" s="27">
        <v>1.311E-2</v>
      </c>
      <c r="R400" s="26">
        <v>1.0170000000000001E-24</v>
      </c>
      <c r="S400" t="s">
        <v>1765</v>
      </c>
    </row>
    <row r="401" spans="1:19" x14ac:dyDescent="0.2">
      <c r="A401" t="s">
        <v>1039</v>
      </c>
      <c r="B401" t="s">
        <v>446</v>
      </c>
      <c r="C401" s="8" t="s">
        <v>1086</v>
      </c>
      <c r="D401" t="s">
        <v>2621</v>
      </c>
      <c r="E401" t="b">
        <f t="shared" si="6"/>
        <v>0</v>
      </c>
      <c r="F401" t="s">
        <v>2622</v>
      </c>
      <c r="G401" t="s">
        <v>1836</v>
      </c>
      <c r="H401" t="s">
        <v>1763</v>
      </c>
      <c r="I401" t="s">
        <v>1764</v>
      </c>
      <c r="J401" t="s">
        <v>1736</v>
      </c>
      <c r="K401">
        <v>2017</v>
      </c>
      <c r="L401" t="s">
        <v>1745</v>
      </c>
      <c r="M401" t="s">
        <v>1727</v>
      </c>
      <c r="N401" s="1" t="s">
        <v>75</v>
      </c>
      <c r="O401" t="s">
        <v>2623</v>
      </c>
      <c r="P401" s="27">
        <v>-5.9150000000000001E-2</v>
      </c>
      <c r="Q401" s="27">
        <v>8.463E-3</v>
      </c>
      <c r="R401" s="26">
        <v>3.0000000000000001E-12</v>
      </c>
      <c r="S401" t="s">
        <v>1765</v>
      </c>
    </row>
    <row r="402" spans="1:19" x14ac:dyDescent="0.2">
      <c r="A402" t="s">
        <v>50</v>
      </c>
      <c r="B402" t="s">
        <v>51</v>
      </c>
      <c r="C402" s="8" t="s">
        <v>231</v>
      </c>
      <c r="D402" t="s">
        <v>2624</v>
      </c>
      <c r="E402" t="b">
        <f t="shared" si="6"/>
        <v>0</v>
      </c>
      <c r="F402" t="s">
        <v>2625</v>
      </c>
      <c r="G402" t="s">
        <v>1836</v>
      </c>
      <c r="H402" t="s">
        <v>1763</v>
      </c>
      <c r="I402" t="s">
        <v>1764</v>
      </c>
      <c r="J402" t="s">
        <v>1736</v>
      </c>
      <c r="K402">
        <v>2017</v>
      </c>
      <c r="L402" t="s">
        <v>1727</v>
      </c>
      <c r="M402" t="s">
        <v>1737</v>
      </c>
      <c r="N402" t="s">
        <v>1729</v>
      </c>
      <c r="O402" t="s">
        <v>774</v>
      </c>
      <c r="P402" s="27">
        <v>5.484E-2</v>
      </c>
      <c r="Q402" s="27">
        <v>8.1150000000000007E-3</v>
      </c>
      <c r="R402" s="26">
        <v>1.5100000000000001E-11</v>
      </c>
      <c r="S402" t="s">
        <v>1765</v>
      </c>
    </row>
    <row r="403" spans="1:19" x14ac:dyDescent="0.2">
      <c r="A403" t="s">
        <v>50</v>
      </c>
      <c r="B403" t="s">
        <v>610</v>
      </c>
      <c r="C403" s="8" t="s">
        <v>773</v>
      </c>
      <c r="D403" t="s">
        <v>2626</v>
      </c>
      <c r="E403" t="b">
        <f t="shared" si="6"/>
        <v>0</v>
      </c>
      <c r="F403" t="s">
        <v>2627</v>
      </c>
      <c r="G403" t="s">
        <v>1836</v>
      </c>
      <c r="H403" t="s">
        <v>1763</v>
      </c>
      <c r="I403" t="s">
        <v>1764</v>
      </c>
      <c r="J403" t="s">
        <v>1736</v>
      </c>
      <c r="K403">
        <v>2017</v>
      </c>
      <c r="L403" t="s">
        <v>1745</v>
      </c>
      <c r="M403" t="s">
        <v>1737</v>
      </c>
      <c r="N403" t="s">
        <v>1729</v>
      </c>
      <c r="O403" t="s">
        <v>774</v>
      </c>
      <c r="P403" s="27">
        <v>-4.6859999999999999E-2</v>
      </c>
      <c r="Q403" s="27">
        <v>7.5259999999999997E-3</v>
      </c>
      <c r="R403" s="26">
        <v>5.0230000000000001E-10</v>
      </c>
      <c r="S403" t="s">
        <v>1765</v>
      </c>
    </row>
    <row r="404" spans="1:19" x14ac:dyDescent="0.2">
      <c r="A404" t="s">
        <v>50</v>
      </c>
      <c r="B404" t="s">
        <v>610</v>
      </c>
      <c r="C404" s="8" t="s">
        <v>794</v>
      </c>
      <c r="D404" t="s">
        <v>2628</v>
      </c>
      <c r="E404" t="b">
        <f t="shared" si="6"/>
        <v>0</v>
      </c>
      <c r="F404" t="s">
        <v>2629</v>
      </c>
      <c r="G404" t="s">
        <v>1836</v>
      </c>
      <c r="H404" t="s">
        <v>1763</v>
      </c>
      <c r="I404" t="s">
        <v>1764</v>
      </c>
      <c r="J404" t="s">
        <v>1736</v>
      </c>
      <c r="K404">
        <v>2017</v>
      </c>
      <c r="L404" t="s">
        <v>1727</v>
      </c>
      <c r="M404" t="s">
        <v>1737</v>
      </c>
      <c r="N404" t="s">
        <v>1729</v>
      </c>
      <c r="O404" t="s">
        <v>796</v>
      </c>
      <c r="P404" s="27">
        <v>6.3369999999999996E-2</v>
      </c>
      <c r="Q404" s="27">
        <v>9.0109999999999999E-3</v>
      </c>
      <c r="R404" s="26">
        <v>2.2029999999999998E-12</v>
      </c>
      <c r="S404" t="s">
        <v>1765</v>
      </c>
    </row>
    <row r="405" spans="1:19" x14ac:dyDescent="0.2">
      <c r="A405" t="s">
        <v>50</v>
      </c>
      <c r="B405" t="s">
        <v>446</v>
      </c>
      <c r="C405" s="8" t="s">
        <v>527</v>
      </c>
      <c r="D405" t="s">
        <v>2630</v>
      </c>
      <c r="E405" t="b">
        <f t="shared" si="6"/>
        <v>0</v>
      </c>
      <c r="F405" t="s">
        <v>2631</v>
      </c>
      <c r="G405" t="s">
        <v>1836</v>
      </c>
      <c r="H405" t="s">
        <v>1763</v>
      </c>
      <c r="I405" t="s">
        <v>1764</v>
      </c>
      <c r="J405" t="s">
        <v>1736</v>
      </c>
      <c r="K405">
        <v>2017</v>
      </c>
      <c r="L405" t="s">
        <v>1745</v>
      </c>
      <c r="M405" t="s">
        <v>1728</v>
      </c>
      <c r="N405" t="s">
        <v>1729</v>
      </c>
      <c r="O405" t="s">
        <v>528</v>
      </c>
      <c r="P405" s="27">
        <v>7.5679999999999997E-2</v>
      </c>
      <c r="Q405" s="27">
        <v>9.5899999999999996E-3</v>
      </c>
      <c r="R405" s="26">
        <v>3.389E-15</v>
      </c>
      <c r="S405" t="s">
        <v>1765</v>
      </c>
    </row>
    <row r="406" spans="1:19" x14ac:dyDescent="0.2">
      <c r="A406" t="s">
        <v>50</v>
      </c>
      <c r="B406" t="s">
        <v>610</v>
      </c>
      <c r="C406" s="8" t="s">
        <v>798</v>
      </c>
      <c r="D406" t="s">
        <v>2632</v>
      </c>
      <c r="E406" t="b">
        <f t="shared" si="6"/>
        <v>0</v>
      </c>
      <c r="F406" t="s">
        <v>2633</v>
      </c>
      <c r="G406" t="s">
        <v>1836</v>
      </c>
      <c r="H406" t="s">
        <v>1763</v>
      </c>
      <c r="I406" t="s">
        <v>1764</v>
      </c>
      <c r="J406" t="s">
        <v>1736</v>
      </c>
      <c r="K406">
        <v>2017</v>
      </c>
      <c r="L406" t="s">
        <v>1745</v>
      </c>
      <c r="M406" t="s">
        <v>1737</v>
      </c>
      <c r="N406" t="s">
        <v>1729</v>
      </c>
      <c r="O406" t="s">
        <v>799</v>
      </c>
      <c r="P406" s="27">
        <v>9.2960000000000001E-2</v>
      </c>
      <c r="Q406" s="27">
        <v>1.162E-2</v>
      </c>
      <c r="R406" s="26">
        <v>1.422E-15</v>
      </c>
      <c r="S406" t="s">
        <v>1765</v>
      </c>
    </row>
    <row r="407" spans="1:19" x14ac:dyDescent="0.2">
      <c r="A407" t="s">
        <v>50</v>
      </c>
      <c r="B407" t="s">
        <v>610</v>
      </c>
      <c r="C407" s="8" t="s">
        <v>776</v>
      </c>
      <c r="D407" t="s">
        <v>2634</v>
      </c>
      <c r="E407" t="b">
        <f t="shared" si="6"/>
        <v>0</v>
      </c>
      <c r="F407" t="s">
        <v>2635</v>
      </c>
      <c r="G407" t="s">
        <v>1836</v>
      </c>
      <c r="H407" t="s">
        <v>1763</v>
      </c>
      <c r="I407" t="s">
        <v>1764</v>
      </c>
      <c r="J407" t="s">
        <v>1736</v>
      </c>
      <c r="K407">
        <v>2017</v>
      </c>
      <c r="L407" t="s">
        <v>1745</v>
      </c>
      <c r="M407" t="s">
        <v>1728</v>
      </c>
      <c r="N407" t="s">
        <v>75</v>
      </c>
      <c r="O407" t="s">
        <v>2636</v>
      </c>
      <c r="P407" s="27">
        <v>-6.1699999999999998E-2</v>
      </c>
      <c r="Q407" s="27">
        <v>8.574E-3</v>
      </c>
      <c r="R407" s="26">
        <v>6.7800000000000004E-13</v>
      </c>
      <c r="S407" t="s">
        <v>1765</v>
      </c>
    </row>
    <row r="408" spans="1:19" x14ac:dyDescent="0.2">
      <c r="A408" t="s">
        <v>50</v>
      </c>
      <c r="B408" t="s">
        <v>51</v>
      </c>
      <c r="C408" s="8" t="s">
        <v>235</v>
      </c>
      <c r="D408" t="s">
        <v>2637</v>
      </c>
      <c r="E408" t="b">
        <f t="shared" si="6"/>
        <v>0</v>
      </c>
      <c r="F408" t="s">
        <v>2638</v>
      </c>
      <c r="G408" t="s">
        <v>1836</v>
      </c>
      <c r="H408" t="s">
        <v>1763</v>
      </c>
      <c r="I408" t="s">
        <v>1764</v>
      </c>
      <c r="J408" t="s">
        <v>1736</v>
      </c>
      <c r="K408">
        <v>2017</v>
      </c>
      <c r="L408" t="s">
        <v>1745</v>
      </c>
      <c r="M408" t="s">
        <v>1728</v>
      </c>
      <c r="N408" t="s">
        <v>1729</v>
      </c>
      <c r="O408" t="s">
        <v>1760</v>
      </c>
      <c r="P408" s="27">
        <v>5.6399999999999999E-2</v>
      </c>
      <c r="Q408" s="27">
        <v>8.1960000000000002E-3</v>
      </c>
      <c r="R408" s="26">
        <v>6.3989999999999997E-12</v>
      </c>
      <c r="S408" t="s">
        <v>1765</v>
      </c>
    </row>
    <row r="409" spans="1:19" x14ac:dyDescent="0.2">
      <c r="A409" t="s">
        <v>1140</v>
      </c>
      <c r="B409" t="s">
        <v>610</v>
      </c>
      <c r="C409" s="8" t="s">
        <v>1199</v>
      </c>
      <c r="D409" t="s">
        <v>2639</v>
      </c>
      <c r="E409" t="b">
        <f t="shared" si="6"/>
        <v>0</v>
      </c>
      <c r="F409" t="s">
        <v>2640</v>
      </c>
      <c r="G409" t="s">
        <v>1836</v>
      </c>
      <c r="H409" t="s">
        <v>1763</v>
      </c>
      <c r="I409" t="s">
        <v>1764</v>
      </c>
      <c r="J409" t="s">
        <v>1736</v>
      </c>
      <c r="K409">
        <v>2017</v>
      </c>
      <c r="L409" t="s">
        <v>1745</v>
      </c>
      <c r="M409" t="s">
        <v>1728</v>
      </c>
      <c r="N409" t="s">
        <v>1729</v>
      </c>
      <c r="O409" t="s">
        <v>1200</v>
      </c>
      <c r="P409" s="27">
        <v>9.7239999999999993E-2</v>
      </c>
      <c r="Q409" s="27">
        <v>7.5469999999999999E-3</v>
      </c>
      <c r="R409" s="26">
        <v>1.366E-37</v>
      </c>
      <c r="S409" t="s">
        <v>1765</v>
      </c>
    </row>
    <row r="410" spans="1:19" x14ac:dyDescent="0.2">
      <c r="A410" t="s">
        <v>50</v>
      </c>
      <c r="B410" t="s">
        <v>51</v>
      </c>
      <c r="C410" s="8" t="s">
        <v>238</v>
      </c>
      <c r="D410" t="s">
        <v>2641</v>
      </c>
      <c r="E410" t="b">
        <f t="shared" si="6"/>
        <v>0</v>
      </c>
      <c r="F410" t="s">
        <v>2642</v>
      </c>
      <c r="G410" t="s">
        <v>1836</v>
      </c>
      <c r="H410" t="s">
        <v>1763</v>
      </c>
      <c r="I410" t="s">
        <v>1764</v>
      </c>
      <c r="J410" t="s">
        <v>1736</v>
      </c>
      <c r="K410">
        <v>2017</v>
      </c>
      <c r="L410" t="s">
        <v>1727</v>
      </c>
      <c r="M410" t="s">
        <v>1728</v>
      </c>
      <c r="N410" t="s">
        <v>1729</v>
      </c>
      <c r="O410" t="s">
        <v>2643</v>
      </c>
      <c r="P410" s="27">
        <v>-6.9940000000000002E-2</v>
      </c>
      <c r="Q410" s="27">
        <v>6.6280000000000002E-3</v>
      </c>
      <c r="R410" s="26">
        <v>7.4290000000000003E-26</v>
      </c>
      <c r="S410" t="s">
        <v>1765</v>
      </c>
    </row>
    <row r="411" spans="1:19" x14ac:dyDescent="0.2">
      <c r="A411" t="s">
        <v>50</v>
      </c>
      <c r="B411" t="s">
        <v>610</v>
      </c>
      <c r="C411" s="8" t="s">
        <v>779</v>
      </c>
      <c r="D411" t="s">
        <v>2641</v>
      </c>
      <c r="E411" t="b">
        <f t="shared" si="6"/>
        <v>0</v>
      </c>
      <c r="F411" t="s">
        <v>2642</v>
      </c>
      <c r="G411" t="s">
        <v>1836</v>
      </c>
      <c r="H411" t="s">
        <v>1763</v>
      </c>
      <c r="I411" t="s">
        <v>1764</v>
      </c>
      <c r="J411" t="s">
        <v>1736</v>
      </c>
      <c r="K411">
        <v>2017</v>
      </c>
      <c r="L411" t="s">
        <v>1727</v>
      </c>
      <c r="M411" t="s">
        <v>1728</v>
      </c>
      <c r="N411" t="s">
        <v>1729</v>
      </c>
      <c r="O411" t="s">
        <v>2643</v>
      </c>
      <c r="P411" s="27">
        <v>-6.9940000000000002E-2</v>
      </c>
      <c r="Q411" s="27">
        <v>6.6280000000000002E-3</v>
      </c>
      <c r="R411" s="26">
        <v>7.4290000000000003E-26</v>
      </c>
      <c r="S411" t="s">
        <v>1765</v>
      </c>
    </row>
    <row r="412" spans="1:19" x14ac:dyDescent="0.2">
      <c r="A412" t="s">
        <v>50</v>
      </c>
      <c r="B412" t="s">
        <v>610</v>
      </c>
      <c r="C412" s="8" t="s">
        <v>782</v>
      </c>
      <c r="D412" t="s">
        <v>2644</v>
      </c>
      <c r="E412" t="b">
        <f t="shared" si="6"/>
        <v>0</v>
      </c>
      <c r="F412" t="s">
        <v>2645</v>
      </c>
      <c r="G412" t="s">
        <v>1836</v>
      </c>
      <c r="H412" t="s">
        <v>1763</v>
      </c>
      <c r="I412" t="s">
        <v>1764</v>
      </c>
      <c r="J412" t="s">
        <v>1736</v>
      </c>
      <c r="K412">
        <v>2017</v>
      </c>
      <c r="L412" t="s">
        <v>1737</v>
      </c>
      <c r="M412" t="s">
        <v>1728</v>
      </c>
      <c r="N412" t="s">
        <v>75</v>
      </c>
      <c r="O412" t="s">
        <v>2646</v>
      </c>
      <c r="P412" s="27">
        <v>-6.4240000000000005E-2</v>
      </c>
      <c r="Q412" s="27">
        <v>8.7620000000000007E-3</v>
      </c>
      <c r="R412" s="26">
        <v>2.5110000000000001E-13</v>
      </c>
      <c r="S412" t="s">
        <v>1765</v>
      </c>
    </row>
    <row r="413" spans="1:19" x14ac:dyDescent="0.2">
      <c r="A413" t="s">
        <v>1140</v>
      </c>
      <c r="B413" t="s">
        <v>51</v>
      </c>
      <c r="C413" s="8" t="s">
        <v>1166</v>
      </c>
      <c r="D413" t="s">
        <v>2647</v>
      </c>
      <c r="E413" t="b">
        <f t="shared" si="6"/>
        <v>0</v>
      </c>
      <c r="F413" t="s">
        <v>2648</v>
      </c>
      <c r="G413" t="s">
        <v>1836</v>
      </c>
      <c r="H413" t="s">
        <v>1763</v>
      </c>
      <c r="I413" t="s">
        <v>1764</v>
      </c>
      <c r="J413" t="s">
        <v>1736</v>
      </c>
      <c r="K413">
        <v>2017</v>
      </c>
      <c r="L413" t="s">
        <v>1745</v>
      </c>
      <c r="M413" t="s">
        <v>1727</v>
      </c>
      <c r="N413" t="s">
        <v>280</v>
      </c>
      <c r="O413" t="s">
        <v>2649</v>
      </c>
      <c r="P413" s="27">
        <v>-7.8570000000000001E-2</v>
      </c>
      <c r="Q413" s="27">
        <v>9.6729999999999993E-3</v>
      </c>
      <c r="R413" s="26">
        <v>5.2690000000000004E-16</v>
      </c>
      <c r="S413" t="s">
        <v>1765</v>
      </c>
    </row>
    <row r="414" spans="1:19" x14ac:dyDescent="0.2">
      <c r="A414" t="s">
        <v>50</v>
      </c>
      <c r="B414" t="s">
        <v>610</v>
      </c>
      <c r="C414" s="8" t="s">
        <v>785</v>
      </c>
      <c r="D414" t="s">
        <v>2650</v>
      </c>
      <c r="E414" t="b">
        <f t="shared" si="6"/>
        <v>0</v>
      </c>
      <c r="F414" t="s">
        <v>2651</v>
      </c>
      <c r="G414" t="s">
        <v>1836</v>
      </c>
      <c r="H414" t="s">
        <v>1763</v>
      </c>
      <c r="I414" t="s">
        <v>1764</v>
      </c>
      <c r="J414" t="s">
        <v>1736</v>
      </c>
      <c r="K414">
        <v>2017</v>
      </c>
      <c r="L414" t="s">
        <v>1727</v>
      </c>
      <c r="M414" t="s">
        <v>1728</v>
      </c>
      <c r="N414" t="s">
        <v>75</v>
      </c>
      <c r="O414" t="s">
        <v>2652</v>
      </c>
      <c r="P414" s="27">
        <v>5.407E-2</v>
      </c>
      <c r="Q414" s="27">
        <v>8.0429999999999998E-3</v>
      </c>
      <c r="R414" s="26">
        <v>1.9160000000000002E-11</v>
      </c>
      <c r="S414" t="s">
        <v>1765</v>
      </c>
    </row>
    <row r="415" spans="1:19" x14ac:dyDescent="0.2">
      <c r="A415" t="s">
        <v>50</v>
      </c>
      <c r="B415" t="s">
        <v>51</v>
      </c>
      <c r="C415" s="8" t="s">
        <v>242</v>
      </c>
      <c r="D415" t="s">
        <v>2653</v>
      </c>
      <c r="E415" t="b">
        <f t="shared" si="6"/>
        <v>0</v>
      </c>
      <c r="F415" t="s">
        <v>2654</v>
      </c>
      <c r="G415" t="s">
        <v>1836</v>
      </c>
      <c r="H415" t="s">
        <v>1763</v>
      </c>
      <c r="I415" t="s">
        <v>1764</v>
      </c>
      <c r="J415" t="s">
        <v>1736</v>
      </c>
      <c r="K415">
        <v>2017</v>
      </c>
      <c r="L415" t="s">
        <v>1727</v>
      </c>
      <c r="M415" t="s">
        <v>1737</v>
      </c>
      <c r="N415" t="s">
        <v>75</v>
      </c>
      <c r="O415" t="s">
        <v>243</v>
      </c>
      <c r="P415" s="27">
        <v>7.8280000000000002E-2</v>
      </c>
      <c r="Q415" s="27">
        <v>9.6530000000000001E-3</v>
      </c>
      <c r="R415" s="26">
        <v>5.8810000000000003E-16</v>
      </c>
      <c r="S415" t="s">
        <v>1765</v>
      </c>
    </row>
    <row r="416" spans="1:19" x14ac:dyDescent="0.2">
      <c r="A416" t="s">
        <v>1039</v>
      </c>
      <c r="B416" t="s">
        <v>51</v>
      </c>
      <c r="C416" s="8" t="s">
        <v>1065</v>
      </c>
      <c r="D416" t="s">
        <v>2655</v>
      </c>
      <c r="E416" t="b">
        <f t="shared" si="6"/>
        <v>0</v>
      </c>
      <c r="F416" t="s">
        <v>2656</v>
      </c>
      <c r="G416" t="s">
        <v>1836</v>
      </c>
      <c r="H416" t="s">
        <v>1763</v>
      </c>
      <c r="I416" t="s">
        <v>1764</v>
      </c>
      <c r="J416" t="s">
        <v>1736</v>
      </c>
      <c r="K416">
        <v>2017</v>
      </c>
      <c r="L416" t="s">
        <v>1727</v>
      </c>
      <c r="M416" t="s">
        <v>1737</v>
      </c>
      <c r="N416" s="1" t="s">
        <v>1729</v>
      </c>
      <c r="O416" t="s">
        <v>1066</v>
      </c>
      <c r="P416" s="27">
        <v>5.9720000000000002E-2</v>
      </c>
      <c r="Q416" s="27">
        <v>9.0550000000000005E-3</v>
      </c>
      <c r="R416" s="26">
        <v>4.54E-11</v>
      </c>
      <c r="S416" t="s">
        <v>1765</v>
      </c>
    </row>
    <row r="417" spans="1:19" x14ac:dyDescent="0.2">
      <c r="A417" t="s">
        <v>50</v>
      </c>
      <c r="B417" t="s">
        <v>51</v>
      </c>
      <c r="C417" s="8" t="s">
        <v>228</v>
      </c>
      <c r="D417" t="s">
        <v>2657</v>
      </c>
      <c r="E417" t="b">
        <f t="shared" si="6"/>
        <v>0</v>
      </c>
      <c r="F417" t="s">
        <v>2658</v>
      </c>
      <c r="G417" t="s">
        <v>1836</v>
      </c>
      <c r="H417" t="s">
        <v>1763</v>
      </c>
      <c r="I417" t="s">
        <v>1764</v>
      </c>
      <c r="J417" t="s">
        <v>1736</v>
      </c>
      <c r="K417">
        <v>2017</v>
      </c>
      <c r="L417" t="s">
        <v>1737</v>
      </c>
      <c r="M417" t="s">
        <v>1728</v>
      </c>
      <c r="N417" t="s">
        <v>1729</v>
      </c>
      <c r="O417" t="s">
        <v>1066</v>
      </c>
      <c r="P417" s="27">
        <v>-4.9480000000000003E-2</v>
      </c>
      <c r="Q417" s="27">
        <v>7.7250000000000001E-3</v>
      </c>
      <c r="R417" s="26">
        <v>1.5830000000000001E-10</v>
      </c>
      <c r="S417" t="s">
        <v>1765</v>
      </c>
    </row>
    <row r="418" spans="1:19" x14ac:dyDescent="0.2">
      <c r="A418" t="s">
        <v>50</v>
      </c>
      <c r="B418" t="s">
        <v>51</v>
      </c>
      <c r="C418" s="8" t="s">
        <v>248</v>
      </c>
      <c r="D418" t="s">
        <v>2659</v>
      </c>
      <c r="E418" t="b">
        <f t="shared" si="6"/>
        <v>0</v>
      </c>
      <c r="F418" t="s">
        <v>2660</v>
      </c>
      <c r="G418" t="s">
        <v>1836</v>
      </c>
      <c r="H418" t="s">
        <v>1763</v>
      </c>
      <c r="I418" t="s">
        <v>1764</v>
      </c>
      <c r="J418" t="s">
        <v>1736</v>
      </c>
      <c r="K418">
        <v>2017</v>
      </c>
      <c r="L418" t="s">
        <v>1745</v>
      </c>
      <c r="M418" t="s">
        <v>1737</v>
      </c>
      <c r="N418" t="s">
        <v>75</v>
      </c>
      <c r="O418" t="s">
        <v>2661</v>
      </c>
      <c r="P418" s="27">
        <v>4.8410000000000002E-2</v>
      </c>
      <c r="Q418" s="27">
        <v>5.9849999999999999E-3</v>
      </c>
      <c r="R418" s="26">
        <v>7.028E-16</v>
      </c>
      <c r="S418" t="s">
        <v>1765</v>
      </c>
    </row>
    <row r="419" spans="1:19" x14ac:dyDescent="0.2">
      <c r="A419" t="s">
        <v>50</v>
      </c>
      <c r="B419" t="s">
        <v>51</v>
      </c>
      <c r="C419" s="8" t="s">
        <v>252</v>
      </c>
      <c r="D419" t="s">
        <v>2662</v>
      </c>
      <c r="E419" t="b">
        <f t="shared" si="6"/>
        <v>0</v>
      </c>
      <c r="F419" t="s">
        <v>2663</v>
      </c>
      <c r="G419" t="s">
        <v>1836</v>
      </c>
      <c r="H419" t="s">
        <v>1763</v>
      </c>
      <c r="I419" t="s">
        <v>1764</v>
      </c>
      <c r="J419" t="s">
        <v>1736</v>
      </c>
      <c r="K419">
        <v>2017</v>
      </c>
      <c r="L419" t="s">
        <v>1727</v>
      </c>
      <c r="M419" t="s">
        <v>1737</v>
      </c>
      <c r="N419" t="s">
        <v>1729</v>
      </c>
      <c r="O419" t="s">
        <v>2664</v>
      </c>
      <c r="P419" s="27">
        <v>-7.8899999999999998E-2</v>
      </c>
      <c r="Q419" s="27">
        <v>9.7260000000000003E-3</v>
      </c>
      <c r="R419" s="26">
        <v>5.7130000000000003E-16</v>
      </c>
      <c r="S419" t="s">
        <v>1765</v>
      </c>
    </row>
    <row r="420" spans="1:19" x14ac:dyDescent="0.2">
      <c r="A420" t="s">
        <v>50</v>
      </c>
      <c r="B420" t="s">
        <v>51</v>
      </c>
      <c r="C420" s="8" t="s">
        <v>266</v>
      </c>
      <c r="D420" t="s">
        <v>2665</v>
      </c>
      <c r="E420" t="b">
        <f t="shared" si="6"/>
        <v>0</v>
      </c>
      <c r="F420" t="s">
        <v>2666</v>
      </c>
      <c r="G420" t="s">
        <v>1836</v>
      </c>
      <c r="H420" t="s">
        <v>1763</v>
      </c>
      <c r="I420" t="s">
        <v>1764</v>
      </c>
      <c r="J420" t="s">
        <v>1736</v>
      </c>
      <c r="K420">
        <v>2017</v>
      </c>
      <c r="L420" t="s">
        <v>1745</v>
      </c>
      <c r="M420" t="s">
        <v>1728</v>
      </c>
      <c r="N420" t="s">
        <v>280</v>
      </c>
      <c r="O420" t="s">
        <v>2667</v>
      </c>
      <c r="P420" s="27">
        <v>8.4379999999999997E-2</v>
      </c>
      <c r="Q420" s="27">
        <v>8.541E-3</v>
      </c>
      <c r="R420" s="26">
        <v>7.0020000000000002E-23</v>
      </c>
      <c r="S420" t="s">
        <v>1765</v>
      </c>
    </row>
    <row r="421" spans="1:19" x14ac:dyDescent="0.2">
      <c r="A421" t="s">
        <v>50</v>
      </c>
      <c r="B421" t="s">
        <v>610</v>
      </c>
      <c r="C421" s="8" t="s">
        <v>814</v>
      </c>
      <c r="D421" t="s">
        <v>2668</v>
      </c>
      <c r="E421" t="b">
        <f t="shared" si="6"/>
        <v>0</v>
      </c>
      <c r="F421" t="s">
        <v>2669</v>
      </c>
      <c r="G421" t="s">
        <v>1836</v>
      </c>
      <c r="H421" t="s">
        <v>1763</v>
      </c>
      <c r="I421" t="s">
        <v>1764</v>
      </c>
      <c r="J421" t="s">
        <v>1736</v>
      </c>
      <c r="K421">
        <v>2017</v>
      </c>
      <c r="L421" t="s">
        <v>1727</v>
      </c>
      <c r="M421" t="s">
        <v>1737</v>
      </c>
      <c r="N421" t="s">
        <v>288</v>
      </c>
      <c r="O421" t="s">
        <v>2670</v>
      </c>
      <c r="P421" s="27">
        <v>9.3039999999999998E-2</v>
      </c>
      <c r="Q421" s="27">
        <v>1.1220000000000001E-2</v>
      </c>
      <c r="R421" s="26">
        <v>1.2879999999999999E-16</v>
      </c>
      <c r="S421" t="s">
        <v>1765</v>
      </c>
    </row>
    <row r="422" spans="1:19" x14ac:dyDescent="0.2">
      <c r="A422" t="s">
        <v>50</v>
      </c>
      <c r="B422" t="s">
        <v>610</v>
      </c>
      <c r="C422" s="8" t="s">
        <v>818</v>
      </c>
      <c r="D422" t="s">
        <v>2671</v>
      </c>
      <c r="E422" t="b">
        <f t="shared" si="6"/>
        <v>0</v>
      </c>
      <c r="F422" t="s">
        <v>2672</v>
      </c>
      <c r="G422" t="s">
        <v>1836</v>
      </c>
      <c r="H422" t="s">
        <v>1763</v>
      </c>
      <c r="I422" t="s">
        <v>1764</v>
      </c>
      <c r="J422" t="s">
        <v>1736</v>
      </c>
      <c r="K422">
        <v>2017</v>
      </c>
      <c r="L422" t="s">
        <v>1727</v>
      </c>
      <c r="M422" t="s">
        <v>1728</v>
      </c>
      <c r="N422" t="s">
        <v>1746</v>
      </c>
      <c r="O422" t="s">
        <v>2673</v>
      </c>
      <c r="P422" s="27">
        <v>-7.5389999999999999E-2</v>
      </c>
      <c r="Q422" s="27">
        <v>9.4909999999999994E-3</v>
      </c>
      <c r="R422" s="26">
        <v>2.2530000000000001E-15</v>
      </c>
      <c r="S422" t="s">
        <v>1765</v>
      </c>
    </row>
    <row r="423" spans="1:19" x14ac:dyDescent="0.2">
      <c r="A423" t="s">
        <v>50</v>
      </c>
      <c r="B423" t="s">
        <v>610</v>
      </c>
      <c r="C423" s="8" t="s">
        <v>821</v>
      </c>
      <c r="D423" t="s">
        <v>2671</v>
      </c>
      <c r="E423" t="b">
        <f t="shared" si="6"/>
        <v>0</v>
      </c>
      <c r="F423" t="s">
        <v>2672</v>
      </c>
      <c r="G423" t="s">
        <v>1836</v>
      </c>
      <c r="H423" t="s">
        <v>1763</v>
      </c>
      <c r="I423" t="s">
        <v>1764</v>
      </c>
      <c r="J423" t="s">
        <v>1736</v>
      </c>
      <c r="K423">
        <v>2017</v>
      </c>
      <c r="L423" t="s">
        <v>1727</v>
      </c>
      <c r="M423" t="s">
        <v>1728</v>
      </c>
      <c r="N423" t="s">
        <v>1746</v>
      </c>
      <c r="O423" t="s">
        <v>2673</v>
      </c>
      <c r="P423" s="27">
        <v>-7.5389999999999999E-2</v>
      </c>
      <c r="Q423" s="27">
        <v>9.4909999999999994E-3</v>
      </c>
      <c r="R423" s="26">
        <v>2.2530000000000001E-15</v>
      </c>
      <c r="S423" t="s">
        <v>1765</v>
      </c>
    </row>
    <row r="424" spans="1:19" x14ac:dyDescent="0.2">
      <c r="A424" t="s">
        <v>1039</v>
      </c>
      <c r="B424" t="s">
        <v>610</v>
      </c>
      <c r="C424" s="8" t="s">
        <v>825</v>
      </c>
      <c r="D424" t="s">
        <v>2674</v>
      </c>
      <c r="E424" t="b">
        <f t="shared" si="6"/>
        <v>0</v>
      </c>
      <c r="F424" t="s">
        <v>2675</v>
      </c>
      <c r="G424" t="s">
        <v>1836</v>
      </c>
      <c r="H424" t="s">
        <v>1763</v>
      </c>
      <c r="I424" t="s">
        <v>1764</v>
      </c>
      <c r="J424" t="s">
        <v>1736</v>
      </c>
      <c r="K424">
        <v>2017</v>
      </c>
      <c r="L424" t="s">
        <v>1727</v>
      </c>
      <c r="M424" t="s">
        <v>1737</v>
      </c>
      <c r="N424" s="1" t="s">
        <v>1729</v>
      </c>
      <c r="O424" t="s">
        <v>1819</v>
      </c>
      <c r="P424" s="27">
        <v>-6.4049999999999996E-2</v>
      </c>
      <c r="Q424" s="27">
        <v>6.2389999999999998E-3</v>
      </c>
      <c r="R424" s="26">
        <v>1.43E-24</v>
      </c>
      <c r="S424" t="s">
        <v>1765</v>
      </c>
    </row>
    <row r="425" spans="1:19" x14ac:dyDescent="0.2">
      <c r="A425" t="s">
        <v>50</v>
      </c>
      <c r="B425" t="s">
        <v>610</v>
      </c>
      <c r="C425" s="8" t="s">
        <v>825</v>
      </c>
      <c r="D425" t="s">
        <v>2674</v>
      </c>
      <c r="E425" t="b">
        <f t="shared" si="6"/>
        <v>0</v>
      </c>
      <c r="F425" t="s">
        <v>2675</v>
      </c>
      <c r="G425" t="s">
        <v>1836</v>
      </c>
      <c r="H425" t="s">
        <v>1763</v>
      </c>
      <c r="I425" t="s">
        <v>1764</v>
      </c>
      <c r="J425" t="s">
        <v>1736</v>
      </c>
      <c r="K425">
        <v>2017</v>
      </c>
      <c r="L425" t="s">
        <v>1727</v>
      </c>
      <c r="M425" t="s">
        <v>1737</v>
      </c>
      <c r="N425" t="s">
        <v>1729</v>
      </c>
      <c r="O425" t="s">
        <v>1819</v>
      </c>
      <c r="P425" s="27">
        <v>-6.4049999999999996E-2</v>
      </c>
      <c r="Q425" s="27">
        <v>6.2389999999999998E-3</v>
      </c>
      <c r="R425" s="26">
        <v>1.431E-24</v>
      </c>
      <c r="S425" t="s">
        <v>1765</v>
      </c>
    </row>
    <row r="426" spans="1:19" x14ac:dyDescent="0.2">
      <c r="A426" t="s">
        <v>50</v>
      </c>
      <c r="B426" t="s">
        <v>51</v>
      </c>
      <c r="C426" s="8" t="s">
        <v>269</v>
      </c>
      <c r="D426" t="s">
        <v>2676</v>
      </c>
      <c r="E426" t="b">
        <f t="shared" si="6"/>
        <v>0</v>
      </c>
      <c r="F426" t="s">
        <v>2677</v>
      </c>
      <c r="G426" t="s">
        <v>1836</v>
      </c>
      <c r="H426" t="s">
        <v>1763</v>
      </c>
      <c r="I426" t="s">
        <v>1764</v>
      </c>
      <c r="J426" t="s">
        <v>1736</v>
      </c>
      <c r="K426">
        <v>2017</v>
      </c>
      <c r="L426" t="s">
        <v>1745</v>
      </c>
      <c r="M426" t="s">
        <v>1737</v>
      </c>
      <c r="N426" t="s">
        <v>1729</v>
      </c>
      <c r="O426" t="s">
        <v>2678</v>
      </c>
      <c r="P426" s="27">
        <v>7.2020000000000001E-2</v>
      </c>
      <c r="Q426" s="27">
        <v>6.5199999999999998E-3</v>
      </c>
      <c r="R426" s="26">
        <v>3.7439999999999999E-28</v>
      </c>
      <c r="S426" t="s">
        <v>1765</v>
      </c>
    </row>
    <row r="427" spans="1:19" x14ac:dyDescent="0.2">
      <c r="A427" t="s">
        <v>50</v>
      </c>
      <c r="B427" t="s">
        <v>446</v>
      </c>
      <c r="C427" s="8" t="s">
        <v>539</v>
      </c>
      <c r="D427" t="s">
        <v>2679</v>
      </c>
      <c r="E427" t="b">
        <f t="shared" si="6"/>
        <v>0</v>
      </c>
      <c r="F427" t="s">
        <v>2680</v>
      </c>
      <c r="G427" t="s">
        <v>1836</v>
      </c>
      <c r="H427" t="s">
        <v>1763</v>
      </c>
      <c r="I427" t="s">
        <v>1764</v>
      </c>
      <c r="J427" t="s">
        <v>1736</v>
      </c>
      <c r="K427">
        <v>2017</v>
      </c>
      <c r="L427" t="s">
        <v>1745</v>
      </c>
      <c r="M427" t="s">
        <v>1728</v>
      </c>
      <c r="N427" t="s">
        <v>75</v>
      </c>
      <c r="O427" t="s">
        <v>540</v>
      </c>
      <c r="P427" s="27">
        <v>4.895E-2</v>
      </c>
      <c r="Q427" s="27">
        <v>7.9459999999999999E-3</v>
      </c>
      <c r="R427" s="26">
        <v>7.6269999999999996E-10</v>
      </c>
      <c r="S427" t="s">
        <v>1765</v>
      </c>
    </row>
    <row r="428" spans="1:19" x14ac:dyDescent="0.2">
      <c r="A428" t="s">
        <v>50</v>
      </c>
      <c r="B428" t="s">
        <v>610</v>
      </c>
      <c r="C428" s="8" t="s">
        <v>828</v>
      </c>
      <c r="D428" t="s">
        <v>2681</v>
      </c>
      <c r="E428" t="b">
        <f t="shared" si="6"/>
        <v>0</v>
      </c>
      <c r="F428" t="s">
        <v>2682</v>
      </c>
      <c r="G428" t="s">
        <v>1836</v>
      </c>
      <c r="H428" t="s">
        <v>1763</v>
      </c>
      <c r="I428" t="s">
        <v>1764</v>
      </c>
      <c r="J428" t="s">
        <v>1736</v>
      </c>
      <c r="K428">
        <v>2017</v>
      </c>
      <c r="L428" t="s">
        <v>1745</v>
      </c>
      <c r="M428" t="s">
        <v>1737</v>
      </c>
      <c r="N428" t="s">
        <v>75</v>
      </c>
      <c r="O428" t="s">
        <v>2683</v>
      </c>
      <c r="P428" s="27">
        <v>-4.6789999999999998E-2</v>
      </c>
      <c r="Q428" s="27">
        <v>7.502E-3</v>
      </c>
      <c r="R428" s="26">
        <v>4.7070000000000004E-10</v>
      </c>
      <c r="S428" t="s">
        <v>1765</v>
      </c>
    </row>
    <row r="429" spans="1:19" x14ac:dyDescent="0.2">
      <c r="A429" t="s">
        <v>50</v>
      </c>
      <c r="B429" t="s">
        <v>446</v>
      </c>
      <c r="C429" s="8" t="s">
        <v>533</v>
      </c>
      <c r="D429" t="s">
        <v>2684</v>
      </c>
      <c r="E429" t="b">
        <f t="shared" si="6"/>
        <v>0</v>
      </c>
      <c r="F429" t="s">
        <v>2685</v>
      </c>
      <c r="G429" t="s">
        <v>1836</v>
      </c>
      <c r="H429" t="s">
        <v>1763</v>
      </c>
      <c r="I429" t="s">
        <v>1764</v>
      </c>
      <c r="J429" t="s">
        <v>1736</v>
      </c>
      <c r="K429">
        <v>2017</v>
      </c>
      <c r="L429" t="s">
        <v>1727</v>
      </c>
      <c r="M429" t="s">
        <v>1728</v>
      </c>
      <c r="N429" t="s">
        <v>1729</v>
      </c>
      <c r="O429" t="s">
        <v>2686</v>
      </c>
      <c r="P429" s="27">
        <v>-4.9849999999999998E-2</v>
      </c>
      <c r="Q429" s="27">
        <v>7.7539999999999996E-3</v>
      </c>
      <c r="R429" s="26">
        <v>1.3649999999999999E-10</v>
      </c>
      <c r="S429" t="s">
        <v>1765</v>
      </c>
    </row>
    <row r="430" spans="1:19" x14ac:dyDescent="0.2">
      <c r="A430" t="s">
        <v>50</v>
      </c>
      <c r="B430" t="s">
        <v>446</v>
      </c>
      <c r="C430" s="8" t="s">
        <v>530</v>
      </c>
      <c r="D430" t="s">
        <v>2687</v>
      </c>
      <c r="E430" t="b">
        <f t="shared" si="6"/>
        <v>0</v>
      </c>
      <c r="F430" t="s">
        <v>2688</v>
      </c>
      <c r="G430" t="s">
        <v>1836</v>
      </c>
      <c r="H430" t="s">
        <v>1763</v>
      </c>
      <c r="I430" t="s">
        <v>1764</v>
      </c>
      <c r="J430" t="s">
        <v>1736</v>
      </c>
      <c r="K430">
        <v>2017</v>
      </c>
      <c r="L430" t="s">
        <v>1727</v>
      </c>
      <c r="M430" t="s">
        <v>1737</v>
      </c>
      <c r="N430" t="s">
        <v>288</v>
      </c>
      <c r="O430" t="s">
        <v>2689</v>
      </c>
      <c r="P430" s="27">
        <v>4.3209999999999998E-2</v>
      </c>
      <c r="Q430" s="27">
        <v>5.1110000000000001E-3</v>
      </c>
      <c r="R430" s="26">
        <v>3.3109999999999997E-17</v>
      </c>
      <c r="S430" t="s">
        <v>1765</v>
      </c>
    </row>
    <row r="431" spans="1:19" x14ac:dyDescent="0.2">
      <c r="A431" t="s">
        <v>50</v>
      </c>
      <c r="B431" t="s">
        <v>51</v>
      </c>
      <c r="C431" s="8" t="s">
        <v>255</v>
      </c>
      <c r="D431" t="s">
        <v>2690</v>
      </c>
      <c r="E431" t="b">
        <f t="shared" si="6"/>
        <v>0</v>
      </c>
      <c r="F431" t="s">
        <v>2691</v>
      </c>
      <c r="G431" t="s">
        <v>1836</v>
      </c>
      <c r="H431" t="s">
        <v>1763</v>
      </c>
      <c r="I431" t="s">
        <v>1764</v>
      </c>
      <c r="J431" t="s">
        <v>1736</v>
      </c>
      <c r="K431">
        <v>2017</v>
      </c>
      <c r="L431" t="s">
        <v>1727</v>
      </c>
      <c r="M431" t="s">
        <v>1737</v>
      </c>
      <c r="N431" t="s">
        <v>1729</v>
      </c>
      <c r="O431" t="s">
        <v>2692</v>
      </c>
      <c r="P431" s="27">
        <v>5.3900000000000003E-2</v>
      </c>
      <c r="Q431" s="27">
        <v>5.6709999999999998E-3</v>
      </c>
      <c r="R431" s="26">
        <v>2.6669999999999999E-21</v>
      </c>
      <c r="S431" t="s">
        <v>1765</v>
      </c>
    </row>
    <row r="432" spans="1:19" x14ac:dyDescent="0.2">
      <c r="A432" t="s">
        <v>50</v>
      </c>
      <c r="B432" t="s">
        <v>610</v>
      </c>
      <c r="C432" s="8" t="s">
        <v>801</v>
      </c>
      <c r="D432" t="s">
        <v>2693</v>
      </c>
      <c r="E432" t="b">
        <f t="shared" si="6"/>
        <v>0</v>
      </c>
      <c r="F432" t="s">
        <v>2694</v>
      </c>
      <c r="G432" t="s">
        <v>1836</v>
      </c>
      <c r="H432" t="s">
        <v>1763</v>
      </c>
      <c r="I432" t="s">
        <v>1764</v>
      </c>
      <c r="J432" t="s">
        <v>1736</v>
      </c>
      <c r="K432">
        <v>2017</v>
      </c>
      <c r="L432" t="s">
        <v>1745</v>
      </c>
      <c r="M432" t="s">
        <v>1737</v>
      </c>
      <c r="N432" t="s">
        <v>288</v>
      </c>
      <c r="O432" t="s">
        <v>2695</v>
      </c>
      <c r="P432" s="27">
        <v>2.6190000000000001E-2</v>
      </c>
      <c r="Q432" s="27">
        <v>3.3310000000000002E-3</v>
      </c>
      <c r="R432" s="26">
        <v>4.2419999999999999E-15</v>
      </c>
      <c r="S432" t="s">
        <v>1765</v>
      </c>
    </row>
    <row r="433" spans="1:19" x14ac:dyDescent="0.2">
      <c r="A433" t="s">
        <v>50</v>
      </c>
      <c r="B433" t="s">
        <v>446</v>
      </c>
      <c r="C433" s="8" t="s">
        <v>536</v>
      </c>
      <c r="D433" t="s">
        <v>2696</v>
      </c>
      <c r="E433" t="b">
        <f t="shared" si="6"/>
        <v>0</v>
      </c>
      <c r="F433" t="s">
        <v>2697</v>
      </c>
      <c r="G433" t="s">
        <v>1836</v>
      </c>
      <c r="H433" t="s">
        <v>1763</v>
      </c>
      <c r="I433" t="s">
        <v>1764</v>
      </c>
      <c r="J433" t="s">
        <v>1736</v>
      </c>
      <c r="K433">
        <v>2017</v>
      </c>
      <c r="L433" t="s">
        <v>1737</v>
      </c>
      <c r="M433" t="s">
        <v>1728</v>
      </c>
      <c r="N433" t="s">
        <v>1729</v>
      </c>
      <c r="O433" t="s">
        <v>2698</v>
      </c>
      <c r="P433" s="27">
        <v>6.0839999999999998E-2</v>
      </c>
      <c r="Q433" s="27">
        <v>8.5129999999999997E-3</v>
      </c>
      <c r="R433" s="26">
        <v>9.6550000000000008E-13</v>
      </c>
      <c r="S433" t="s">
        <v>1765</v>
      </c>
    </row>
    <row r="434" spans="1:19" x14ac:dyDescent="0.2">
      <c r="A434" t="s">
        <v>50</v>
      </c>
      <c r="B434" t="s">
        <v>610</v>
      </c>
      <c r="C434" s="8" t="s">
        <v>805</v>
      </c>
      <c r="D434" t="s">
        <v>2699</v>
      </c>
      <c r="E434" t="b">
        <f t="shared" si="6"/>
        <v>0</v>
      </c>
      <c r="F434" t="s">
        <v>2700</v>
      </c>
      <c r="G434" t="s">
        <v>1836</v>
      </c>
      <c r="H434" t="s">
        <v>1763</v>
      </c>
      <c r="I434" t="s">
        <v>1764</v>
      </c>
      <c r="J434" t="s">
        <v>1736</v>
      </c>
      <c r="K434">
        <v>2017</v>
      </c>
      <c r="L434" t="s">
        <v>1727</v>
      </c>
      <c r="M434" t="s">
        <v>1737</v>
      </c>
      <c r="N434" t="s">
        <v>75</v>
      </c>
      <c r="O434" t="s">
        <v>2701</v>
      </c>
      <c r="P434" s="27">
        <v>6.7809999999999995E-2</v>
      </c>
      <c r="Q434" s="27">
        <v>8.9929999999999993E-3</v>
      </c>
      <c r="R434" s="26">
        <v>5.2410000000000001E-14</v>
      </c>
      <c r="S434" t="s">
        <v>1765</v>
      </c>
    </row>
    <row r="435" spans="1:19" x14ac:dyDescent="0.2">
      <c r="A435" t="s">
        <v>50</v>
      </c>
      <c r="B435" t="s">
        <v>610</v>
      </c>
      <c r="C435" s="8" t="s">
        <v>808</v>
      </c>
      <c r="D435" t="s">
        <v>2702</v>
      </c>
      <c r="E435" t="b">
        <f t="shared" si="6"/>
        <v>0</v>
      </c>
      <c r="F435" t="s">
        <v>2703</v>
      </c>
      <c r="G435" t="s">
        <v>1836</v>
      </c>
      <c r="H435" t="s">
        <v>1763</v>
      </c>
      <c r="I435" t="s">
        <v>1764</v>
      </c>
      <c r="J435" t="s">
        <v>1736</v>
      </c>
      <c r="K435">
        <v>2017</v>
      </c>
      <c r="L435" t="s">
        <v>1727</v>
      </c>
      <c r="M435" t="s">
        <v>1737</v>
      </c>
      <c r="N435" t="s">
        <v>1729</v>
      </c>
      <c r="O435" t="s">
        <v>2704</v>
      </c>
      <c r="P435" s="27">
        <v>6.5199999999999994E-2</v>
      </c>
      <c r="Q435" s="27">
        <v>8.8159999999999992E-3</v>
      </c>
      <c r="R435" s="26">
        <v>1.558E-13</v>
      </c>
      <c r="S435" t="s">
        <v>1765</v>
      </c>
    </row>
    <row r="436" spans="1:19" x14ac:dyDescent="0.2">
      <c r="A436" t="s">
        <v>50</v>
      </c>
      <c r="B436" t="s">
        <v>610</v>
      </c>
      <c r="C436" s="8" t="s">
        <v>811</v>
      </c>
      <c r="D436" t="s">
        <v>2705</v>
      </c>
      <c r="E436" t="b">
        <f t="shared" si="6"/>
        <v>0</v>
      </c>
      <c r="F436" t="s">
        <v>2706</v>
      </c>
      <c r="G436" t="s">
        <v>1836</v>
      </c>
      <c r="H436" t="s">
        <v>1763</v>
      </c>
      <c r="I436" t="s">
        <v>1764</v>
      </c>
      <c r="J436" t="s">
        <v>1736</v>
      </c>
      <c r="K436">
        <v>2017</v>
      </c>
      <c r="L436" t="s">
        <v>1737</v>
      </c>
      <c r="M436" t="s">
        <v>1728</v>
      </c>
      <c r="N436" t="s">
        <v>75</v>
      </c>
      <c r="O436" t="s">
        <v>2707</v>
      </c>
      <c r="P436" s="27">
        <v>-3.662E-2</v>
      </c>
      <c r="Q436" s="27">
        <v>4.7289999999999997E-3</v>
      </c>
      <c r="R436" s="26">
        <v>1.083E-14</v>
      </c>
      <c r="S436" t="s">
        <v>1765</v>
      </c>
    </row>
    <row r="437" spans="1:19" x14ac:dyDescent="0.2">
      <c r="A437" t="s">
        <v>50</v>
      </c>
      <c r="B437" t="s">
        <v>51</v>
      </c>
      <c r="C437" s="8" t="s">
        <v>259</v>
      </c>
      <c r="D437" t="s">
        <v>2708</v>
      </c>
      <c r="E437" t="b">
        <f t="shared" si="6"/>
        <v>0</v>
      </c>
      <c r="F437" t="s">
        <v>2709</v>
      </c>
      <c r="G437" t="s">
        <v>1836</v>
      </c>
      <c r="H437" t="s">
        <v>1763</v>
      </c>
      <c r="I437" t="s">
        <v>1764</v>
      </c>
      <c r="J437" t="s">
        <v>1736</v>
      </c>
      <c r="K437">
        <v>2017</v>
      </c>
      <c r="L437" t="s">
        <v>1745</v>
      </c>
      <c r="M437" t="s">
        <v>1727</v>
      </c>
      <c r="N437" t="s">
        <v>1729</v>
      </c>
      <c r="O437" t="s">
        <v>2710</v>
      </c>
      <c r="P437" s="27">
        <v>8.8400000000000006E-2</v>
      </c>
      <c r="Q437" s="27">
        <v>1.023E-2</v>
      </c>
      <c r="R437" s="26">
        <v>6.7090000000000003E-18</v>
      </c>
      <c r="S437" t="s">
        <v>1765</v>
      </c>
    </row>
    <row r="438" spans="1:19" x14ac:dyDescent="0.2">
      <c r="A438" t="s">
        <v>50</v>
      </c>
      <c r="B438" t="s">
        <v>51</v>
      </c>
      <c r="C438" s="8" t="s">
        <v>262</v>
      </c>
      <c r="D438" t="s">
        <v>2711</v>
      </c>
      <c r="E438" t="b">
        <f t="shared" si="6"/>
        <v>0</v>
      </c>
      <c r="F438" t="s">
        <v>2712</v>
      </c>
      <c r="G438" t="s">
        <v>1836</v>
      </c>
      <c r="H438" t="s">
        <v>1763</v>
      </c>
      <c r="I438" t="s">
        <v>1764</v>
      </c>
      <c r="J438" t="s">
        <v>1736</v>
      </c>
      <c r="K438">
        <v>2017</v>
      </c>
      <c r="L438" t="s">
        <v>1745</v>
      </c>
      <c r="M438" t="s">
        <v>1728</v>
      </c>
      <c r="N438" t="s">
        <v>75</v>
      </c>
      <c r="O438" t="s">
        <v>480</v>
      </c>
      <c r="P438" s="27">
        <v>3.6810000000000002E-2</v>
      </c>
      <c r="Q438" s="27">
        <v>4.7070000000000002E-3</v>
      </c>
      <c r="R438" s="26">
        <v>5.9119999999999998E-15</v>
      </c>
      <c r="S438" t="s">
        <v>1765</v>
      </c>
    </row>
    <row r="439" spans="1:19" x14ac:dyDescent="0.2">
      <c r="A439" t="s">
        <v>50</v>
      </c>
      <c r="B439" t="s">
        <v>446</v>
      </c>
      <c r="C439" s="8" t="s">
        <v>275</v>
      </c>
      <c r="D439" t="s">
        <v>2713</v>
      </c>
      <c r="E439" t="b">
        <f t="shared" si="6"/>
        <v>0</v>
      </c>
      <c r="F439" t="s">
        <v>2714</v>
      </c>
      <c r="G439" t="s">
        <v>1836</v>
      </c>
      <c r="H439" t="s">
        <v>1763</v>
      </c>
      <c r="I439" t="s">
        <v>1764</v>
      </c>
      <c r="J439" t="s">
        <v>1736</v>
      </c>
      <c r="K439">
        <v>2017</v>
      </c>
      <c r="L439" t="s">
        <v>1727</v>
      </c>
      <c r="M439" t="s">
        <v>1728</v>
      </c>
      <c r="N439" t="s">
        <v>75</v>
      </c>
      <c r="O439" t="s">
        <v>2715</v>
      </c>
      <c r="P439" s="27">
        <v>-4.6649999999999997E-2</v>
      </c>
      <c r="Q439" s="27">
        <v>5.561E-3</v>
      </c>
      <c r="R439" s="26">
        <v>5.8010000000000005E-17</v>
      </c>
      <c r="S439" t="s">
        <v>1765</v>
      </c>
    </row>
    <row r="440" spans="1:19" x14ac:dyDescent="0.2">
      <c r="A440" t="s">
        <v>50</v>
      </c>
      <c r="B440" t="s">
        <v>51</v>
      </c>
      <c r="C440" s="8" t="s">
        <v>275</v>
      </c>
      <c r="D440" t="s">
        <v>2713</v>
      </c>
      <c r="E440" t="b">
        <f t="shared" si="6"/>
        <v>0</v>
      </c>
      <c r="F440" t="s">
        <v>2714</v>
      </c>
      <c r="G440" t="s">
        <v>1836</v>
      </c>
      <c r="H440" t="s">
        <v>1763</v>
      </c>
      <c r="I440" t="s">
        <v>1764</v>
      </c>
      <c r="J440" t="s">
        <v>1736</v>
      </c>
      <c r="K440">
        <v>2017</v>
      </c>
      <c r="L440" t="s">
        <v>1727</v>
      </c>
      <c r="M440" t="s">
        <v>1728</v>
      </c>
      <c r="N440" t="s">
        <v>75</v>
      </c>
      <c r="O440" t="s">
        <v>2715</v>
      </c>
      <c r="P440" s="27">
        <v>-4.6649999999999997E-2</v>
      </c>
      <c r="Q440" s="27">
        <v>5.561E-3</v>
      </c>
      <c r="R440" s="26">
        <v>5.8010000000000005E-17</v>
      </c>
      <c r="S440" t="s">
        <v>1765</v>
      </c>
    </row>
    <row r="441" spans="1:19" x14ac:dyDescent="0.2">
      <c r="A441" t="s">
        <v>50</v>
      </c>
      <c r="B441" t="s">
        <v>610</v>
      </c>
      <c r="C441" s="8" t="s">
        <v>845</v>
      </c>
      <c r="D441" t="s">
        <v>2716</v>
      </c>
      <c r="E441" t="b">
        <f t="shared" si="6"/>
        <v>0</v>
      </c>
      <c r="F441" t="s">
        <v>2717</v>
      </c>
      <c r="G441" t="s">
        <v>1836</v>
      </c>
      <c r="H441" t="s">
        <v>1763</v>
      </c>
      <c r="I441" t="s">
        <v>1764</v>
      </c>
      <c r="J441" t="s">
        <v>1736</v>
      </c>
      <c r="K441">
        <v>2017</v>
      </c>
      <c r="L441" t="s">
        <v>1745</v>
      </c>
      <c r="M441" t="s">
        <v>1728</v>
      </c>
      <c r="N441" t="s">
        <v>75</v>
      </c>
      <c r="O441" t="s">
        <v>2718</v>
      </c>
      <c r="P441" s="27">
        <v>5.6059999999999999E-2</v>
      </c>
      <c r="Q441" s="27">
        <v>6.0330000000000002E-3</v>
      </c>
      <c r="R441" s="26">
        <v>1.9360000000000001E-20</v>
      </c>
      <c r="S441" t="s">
        <v>1765</v>
      </c>
    </row>
    <row r="442" spans="1:19" x14ac:dyDescent="0.2">
      <c r="A442" t="s">
        <v>50</v>
      </c>
      <c r="B442" t="s">
        <v>51</v>
      </c>
      <c r="C442" s="8" t="s">
        <v>278</v>
      </c>
      <c r="D442" t="s">
        <v>2719</v>
      </c>
      <c r="E442" t="b">
        <f t="shared" si="6"/>
        <v>0</v>
      </c>
      <c r="F442" t="s">
        <v>2720</v>
      </c>
      <c r="G442" t="s">
        <v>1836</v>
      </c>
      <c r="H442" t="s">
        <v>1763</v>
      </c>
      <c r="I442" t="s">
        <v>1764</v>
      </c>
      <c r="J442" t="s">
        <v>1736</v>
      </c>
      <c r="K442">
        <v>2017</v>
      </c>
      <c r="L442" t="s">
        <v>1745</v>
      </c>
      <c r="M442" t="s">
        <v>1727</v>
      </c>
      <c r="N442" t="s">
        <v>1729</v>
      </c>
      <c r="O442" t="s">
        <v>2721</v>
      </c>
      <c r="P442" s="27">
        <v>5.289E-2</v>
      </c>
      <c r="Q442" s="27">
        <v>7.8390000000000005E-3</v>
      </c>
      <c r="R442" s="26">
        <v>1.6249999999999999E-11</v>
      </c>
      <c r="S442" t="s">
        <v>1765</v>
      </c>
    </row>
    <row r="443" spans="1:19" x14ac:dyDescent="0.2">
      <c r="A443" t="s">
        <v>50</v>
      </c>
      <c r="B443" t="s">
        <v>610</v>
      </c>
      <c r="C443" s="8" t="s">
        <v>848</v>
      </c>
      <c r="D443" t="s">
        <v>2722</v>
      </c>
      <c r="E443" t="b">
        <f t="shared" si="6"/>
        <v>0</v>
      </c>
      <c r="F443" t="s">
        <v>2723</v>
      </c>
      <c r="G443" t="s">
        <v>1836</v>
      </c>
      <c r="H443" t="s">
        <v>1763</v>
      </c>
      <c r="I443" t="s">
        <v>1764</v>
      </c>
      <c r="J443" t="s">
        <v>1736</v>
      </c>
      <c r="K443">
        <v>2017</v>
      </c>
      <c r="L443" t="s">
        <v>1745</v>
      </c>
      <c r="M443" t="s">
        <v>1728</v>
      </c>
      <c r="N443" t="s">
        <v>1729</v>
      </c>
      <c r="O443" t="s">
        <v>2724</v>
      </c>
      <c r="P443" s="27">
        <v>4.5260000000000002E-2</v>
      </c>
      <c r="Q443" s="27">
        <v>7.3829999999999998E-3</v>
      </c>
      <c r="R443" s="26">
        <v>9.2410000000000005E-10</v>
      </c>
      <c r="S443" t="s">
        <v>1765</v>
      </c>
    </row>
    <row r="444" spans="1:19" x14ac:dyDescent="0.2">
      <c r="A444" t="s">
        <v>50</v>
      </c>
      <c r="B444" t="s">
        <v>610</v>
      </c>
      <c r="C444" s="8" t="s">
        <v>834</v>
      </c>
      <c r="D444" t="s">
        <v>2725</v>
      </c>
      <c r="E444" t="b">
        <f t="shared" si="6"/>
        <v>0</v>
      </c>
      <c r="F444" t="s">
        <v>2726</v>
      </c>
      <c r="G444" t="s">
        <v>1836</v>
      </c>
      <c r="H444" t="s">
        <v>1763</v>
      </c>
      <c r="I444" t="s">
        <v>1764</v>
      </c>
      <c r="J444" t="s">
        <v>1736</v>
      </c>
      <c r="K444">
        <v>2017</v>
      </c>
      <c r="L444" t="s">
        <v>1745</v>
      </c>
      <c r="M444" t="s">
        <v>1728</v>
      </c>
      <c r="N444" t="s">
        <v>75</v>
      </c>
      <c r="O444" t="s">
        <v>838</v>
      </c>
      <c r="P444" s="27">
        <v>7.2739999999999999E-2</v>
      </c>
      <c r="Q444" s="27">
        <v>7.3829999999999998E-3</v>
      </c>
      <c r="R444" s="26">
        <v>9.1310000000000003E-23</v>
      </c>
      <c r="S444" t="s">
        <v>1765</v>
      </c>
    </row>
    <row r="445" spans="1:19" x14ac:dyDescent="0.2">
      <c r="A445" t="s">
        <v>50</v>
      </c>
      <c r="B445" t="s">
        <v>610</v>
      </c>
      <c r="C445" s="8" t="s">
        <v>837</v>
      </c>
      <c r="D445" t="s">
        <v>2725</v>
      </c>
      <c r="E445" t="b">
        <f t="shared" si="6"/>
        <v>0</v>
      </c>
      <c r="F445" t="s">
        <v>2726</v>
      </c>
      <c r="G445" t="s">
        <v>1836</v>
      </c>
      <c r="H445" t="s">
        <v>1763</v>
      </c>
      <c r="I445" t="s">
        <v>1764</v>
      </c>
      <c r="J445" t="s">
        <v>1736</v>
      </c>
      <c r="K445">
        <v>2017</v>
      </c>
      <c r="L445" t="s">
        <v>1745</v>
      </c>
      <c r="M445" t="s">
        <v>1728</v>
      </c>
      <c r="N445" t="s">
        <v>75</v>
      </c>
      <c r="O445" t="s">
        <v>838</v>
      </c>
      <c r="P445" s="27">
        <v>7.2739999999999999E-2</v>
      </c>
      <c r="Q445" s="27">
        <v>7.3829999999999998E-3</v>
      </c>
      <c r="R445" s="26">
        <v>9.1310000000000003E-23</v>
      </c>
      <c r="S445" t="s">
        <v>1765</v>
      </c>
    </row>
    <row r="446" spans="1:19" x14ac:dyDescent="0.2">
      <c r="A446" t="s">
        <v>50</v>
      </c>
      <c r="B446" t="s">
        <v>446</v>
      </c>
      <c r="C446" s="8" t="s">
        <v>542</v>
      </c>
      <c r="D446" t="s">
        <v>2727</v>
      </c>
      <c r="E446" t="b">
        <f t="shared" si="6"/>
        <v>0</v>
      </c>
      <c r="F446" t="s">
        <v>2728</v>
      </c>
      <c r="G446" t="s">
        <v>1836</v>
      </c>
      <c r="H446" t="s">
        <v>1763</v>
      </c>
      <c r="I446" t="s">
        <v>1764</v>
      </c>
      <c r="J446" t="s">
        <v>1736</v>
      </c>
      <c r="K446">
        <v>2017</v>
      </c>
      <c r="L446" t="s">
        <v>1727</v>
      </c>
      <c r="M446" t="s">
        <v>1737</v>
      </c>
      <c r="N446" t="s">
        <v>75</v>
      </c>
      <c r="O446" t="s">
        <v>543</v>
      </c>
      <c r="P446" s="27">
        <v>-6.9260000000000002E-2</v>
      </c>
      <c r="Q446" s="27">
        <v>9.103E-3</v>
      </c>
      <c r="R446" s="26">
        <v>3.0960000000000001E-14</v>
      </c>
      <c r="S446" t="s">
        <v>1765</v>
      </c>
    </row>
    <row r="447" spans="1:19" x14ac:dyDescent="0.2">
      <c r="A447" t="s">
        <v>1039</v>
      </c>
      <c r="B447" t="s">
        <v>51</v>
      </c>
      <c r="C447" s="8" t="s">
        <v>1068</v>
      </c>
      <c r="D447" t="s">
        <v>2729</v>
      </c>
      <c r="E447" t="b">
        <f t="shared" si="6"/>
        <v>0</v>
      </c>
      <c r="F447" t="s">
        <v>2730</v>
      </c>
      <c r="G447" t="s">
        <v>1836</v>
      </c>
      <c r="H447" t="s">
        <v>1763</v>
      </c>
      <c r="I447" t="s">
        <v>1764</v>
      </c>
      <c r="J447" t="s">
        <v>1736</v>
      </c>
      <c r="K447">
        <v>2017</v>
      </c>
      <c r="L447" t="s">
        <v>1727</v>
      </c>
      <c r="M447" t="s">
        <v>1737</v>
      </c>
      <c r="N447" s="1" t="s">
        <v>75</v>
      </c>
      <c r="O447" t="s">
        <v>2731</v>
      </c>
      <c r="P447" s="27">
        <v>-5.4989999999999997E-2</v>
      </c>
      <c r="Q447" s="27">
        <v>8.5220000000000001E-3</v>
      </c>
      <c r="R447" s="26">
        <v>1.1700000000000001E-10</v>
      </c>
      <c r="S447" t="s">
        <v>1765</v>
      </c>
    </row>
    <row r="448" spans="1:19" x14ac:dyDescent="0.2">
      <c r="A448" t="s">
        <v>1039</v>
      </c>
      <c r="B448" t="s">
        <v>446</v>
      </c>
      <c r="C448" s="8" t="s">
        <v>1068</v>
      </c>
      <c r="D448" t="s">
        <v>2729</v>
      </c>
      <c r="E448" t="b">
        <f t="shared" si="6"/>
        <v>0</v>
      </c>
      <c r="F448" t="s">
        <v>2730</v>
      </c>
      <c r="G448" t="s">
        <v>1836</v>
      </c>
      <c r="H448" t="s">
        <v>1763</v>
      </c>
      <c r="I448" t="s">
        <v>1764</v>
      </c>
      <c r="J448" t="s">
        <v>1736</v>
      </c>
      <c r="K448">
        <v>2017</v>
      </c>
      <c r="L448" t="s">
        <v>1727</v>
      </c>
      <c r="M448" t="s">
        <v>1737</v>
      </c>
      <c r="N448" s="1" t="s">
        <v>75</v>
      </c>
      <c r="O448" t="s">
        <v>2731</v>
      </c>
      <c r="P448" s="27">
        <v>-5.4989999999999997E-2</v>
      </c>
      <c r="Q448" s="27">
        <v>8.5220000000000001E-3</v>
      </c>
      <c r="R448" s="26">
        <v>1.1700000000000001E-10</v>
      </c>
      <c r="S448" t="s">
        <v>1765</v>
      </c>
    </row>
    <row r="449" spans="1:19" x14ac:dyDescent="0.2">
      <c r="A449" t="s">
        <v>50</v>
      </c>
      <c r="B449" t="s">
        <v>610</v>
      </c>
      <c r="C449" s="8" t="s">
        <v>840</v>
      </c>
      <c r="D449" t="s">
        <v>2732</v>
      </c>
      <c r="E449" t="b">
        <f t="shared" si="6"/>
        <v>0</v>
      </c>
      <c r="F449" t="s">
        <v>2733</v>
      </c>
      <c r="G449" t="s">
        <v>1836</v>
      </c>
      <c r="H449" t="s">
        <v>1763</v>
      </c>
      <c r="I449" t="s">
        <v>1764</v>
      </c>
      <c r="J449" t="s">
        <v>1736</v>
      </c>
      <c r="K449">
        <v>2017</v>
      </c>
      <c r="L449" t="s">
        <v>1745</v>
      </c>
      <c r="M449" t="s">
        <v>1728</v>
      </c>
      <c r="N449" t="s">
        <v>1729</v>
      </c>
      <c r="O449" t="s">
        <v>2734</v>
      </c>
      <c r="P449" s="27">
        <v>-0.1111</v>
      </c>
      <c r="Q449" s="27">
        <v>8.763E-3</v>
      </c>
      <c r="R449" s="26">
        <v>1.866E-36</v>
      </c>
      <c r="S449" t="s">
        <v>1765</v>
      </c>
    </row>
    <row r="450" spans="1:19" x14ac:dyDescent="0.2">
      <c r="A450" t="s">
        <v>50</v>
      </c>
      <c r="B450" t="s">
        <v>610</v>
      </c>
      <c r="C450" s="8" t="s">
        <v>843</v>
      </c>
      <c r="D450" t="s">
        <v>2732</v>
      </c>
      <c r="E450" t="b">
        <f t="shared" si="6"/>
        <v>0</v>
      </c>
      <c r="F450" t="s">
        <v>2733</v>
      </c>
      <c r="G450" t="s">
        <v>1836</v>
      </c>
      <c r="H450" t="s">
        <v>1763</v>
      </c>
      <c r="I450" t="s">
        <v>1764</v>
      </c>
      <c r="J450" t="s">
        <v>1736</v>
      </c>
      <c r="K450">
        <v>2017</v>
      </c>
      <c r="L450" t="s">
        <v>1745</v>
      </c>
      <c r="M450" t="s">
        <v>1728</v>
      </c>
      <c r="N450" t="s">
        <v>1729</v>
      </c>
      <c r="O450" t="s">
        <v>2734</v>
      </c>
      <c r="P450" s="27">
        <v>-0.1111</v>
      </c>
      <c r="Q450" s="27">
        <v>8.763E-3</v>
      </c>
      <c r="R450" s="26">
        <v>1.866E-36</v>
      </c>
      <c r="S450" t="s">
        <v>1765</v>
      </c>
    </row>
    <row r="451" spans="1:19" x14ac:dyDescent="0.2">
      <c r="A451" t="s">
        <v>1039</v>
      </c>
      <c r="B451" t="s">
        <v>446</v>
      </c>
      <c r="C451" s="8" t="s">
        <v>1089</v>
      </c>
      <c r="D451" t="s">
        <v>2735</v>
      </c>
      <c r="E451" t="b">
        <f t="shared" si="6"/>
        <v>0</v>
      </c>
      <c r="F451" t="s">
        <v>2736</v>
      </c>
      <c r="G451" t="s">
        <v>1836</v>
      </c>
      <c r="H451" t="s">
        <v>1763</v>
      </c>
      <c r="I451" t="s">
        <v>1764</v>
      </c>
      <c r="J451" t="s">
        <v>1736</v>
      </c>
      <c r="K451">
        <v>2017</v>
      </c>
      <c r="L451" t="s">
        <v>1745</v>
      </c>
      <c r="M451" t="s">
        <v>1737</v>
      </c>
      <c r="N451" s="1" t="s">
        <v>288</v>
      </c>
      <c r="O451" t="s">
        <v>1090</v>
      </c>
      <c r="P451" s="27">
        <v>7.8219999999999998E-2</v>
      </c>
      <c r="Q451" s="27">
        <v>9.6520000000000009E-3</v>
      </c>
      <c r="R451" s="26">
        <v>6.1400000000000002E-16</v>
      </c>
      <c r="S451" t="s">
        <v>1765</v>
      </c>
    </row>
    <row r="452" spans="1:19" x14ac:dyDescent="0.2">
      <c r="A452" t="s">
        <v>1039</v>
      </c>
      <c r="B452" t="s">
        <v>446</v>
      </c>
      <c r="C452" s="8" t="s">
        <v>1092</v>
      </c>
      <c r="D452" t="s">
        <v>2737</v>
      </c>
      <c r="E452" t="b">
        <f t="shared" si="6"/>
        <v>0</v>
      </c>
      <c r="F452" t="s">
        <v>2738</v>
      </c>
      <c r="G452" t="s">
        <v>1836</v>
      </c>
      <c r="H452" t="s">
        <v>1763</v>
      </c>
      <c r="I452" t="s">
        <v>1764</v>
      </c>
      <c r="J452" t="s">
        <v>1736</v>
      </c>
      <c r="K452">
        <v>2017</v>
      </c>
      <c r="L452" t="s">
        <v>1745</v>
      </c>
      <c r="M452" t="s">
        <v>1737</v>
      </c>
      <c r="N452" s="1" t="s">
        <v>75</v>
      </c>
      <c r="O452" t="s">
        <v>273</v>
      </c>
      <c r="P452" s="27">
        <v>4.8599999999999997E-2</v>
      </c>
      <c r="Q452" s="27">
        <v>7.6930000000000002E-3</v>
      </c>
      <c r="R452" s="26">
        <v>2.8200000000000001E-10</v>
      </c>
      <c r="S452" t="s">
        <v>1765</v>
      </c>
    </row>
    <row r="453" spans="1:19" x14ac:dyDescent="0.2">
      <c r="A453" t="s">
        <v>50</v>
      </c>
      <c r="B453" t="s">
        <v>51</v>
      </c>
      <c r="C453" s="8" t="s">
        <v>272</v>
      </c>
      <c r="D453" t="s">
        <v>2739</v>
      </c>
      <c r="E453" t="b">
        <f t="shared" ref="E453:E516" si="7">C453=D453</f>
        <v>0</v>
      </c>
      <c r="F453" t="s">
        <v>2740</v>
      </c>
      <c r="G453" t="s">
        <v>1836</v>
      </c>
      <c r="H453" t="s">
        <v>1763</v>
      </c>
      <c r="I453" t="s">
        <v>1764</v>
      </c>
      <c r="J453" t="s">
        <v>1736</v>
      </c>
      <c r="K453">
        <v>2017</v>
      </c>
      <c r="L453" t="s">
        <v>1745</v>
      </c>
      <c r="M453" t="s">
        <v>1728</v>
      </c>
      <c r="N453" t="s">
        <v>288</v>
      </c>
      <c r="O453" t="s">
        <v>2741</v>
      </c>
      <c r="P453" s="27">
        <v>5.237E-2</v>
      </c>
      <c r="Q453" s="27">
        <v>7.9810000000000002E-3</v>
      </c>
      <c r="R453" s="26">
        <v>5.6740000000000003E-11</v>
      </c>
      <c r="S453" t="s">
        <v>1765</v>
      </c>
    </row>
    <row r="454" spans="1:19" x14ac:dyDescent="0.2">
      <c r="A454" t="s">
        <v>50</v>
      </c>
      <c r="B454" t="s">
        <v>446</v>
      </c>
      <c r="C454" s="8" t="s">
        <v>272</v>
      </c>
      <c r="D454" t="s">
        <v>2739</v>
      </c>
      <c r="E454" t="b">
        <f t="shared" si="7"/>
        <v>0</v>
      </c>
      <c r="F454" t="s">
        <v>2740</v>
      </c>
      <c r="G454" t="s">
        <v>1836</v>
      </c>
      <c r="H454" t="s">
        <v>1763</v>
      </c>
      <c r="I454" t="s">
        <v>1764</v>
      </c>
      <c r="J454" t="s">
        <v>1736</v>
      </c>
      <c r="K454">
        <v>2017</v>
      </c>
      <c r="L454" t="s">
        <v>1745</v>
      </c>
      <c r="M454" t="s">
        <v>1728</v>
      </c>
      <c r="N454" t="s">
        <v>288</v>
      </c>
      <c r="O454" t="s">
        <v>2741</v>
      </c>
      <c r="P454" s="27">
        <v>5.237E-2</v>
      </c>
      <c r="Q454" s="27">
        <v>7.9810000000000002E-3</v>
      </c>
      <c r="R454" s="26">
        <v>5.6740000000000003E-11</v>
      </c>
      <c r="S454" t="s">
        <v>1765</v>
      </c>
    </row>
    <row r="455" spans="1:19" x14ac:dyDescent="0.2">
      <c r="A455" t="s">
        <v>50</v>
      </c>
      <c r="B455" t="s">
        <v>610</v>
      </c>
      <c r="C455" s="8" t="s">
        <v>831</v>
      </c>
      <c r="D455" t="s">
        <v>2742</v>
      </c>
      <c r="E455" t="b">
        <f t="shared" si="7"/>
        <v>0</v>
      </c>
      <c r="F455" t="s">
        <v>2743</v>
      </c>
      <c r="G455" t="s">
        <v>1836</v>
      </c>
      <c r="H455" t="s">
        <v>1763</v>
      </c>
      <c r="I455" t="s">
        <v>1764</v>
      </c>
      <c r="J455" t="s">
        <v>1736</v>
      </c>
      <c r="K455">
        <v>2017</v>
      </c>
      <c r="L455" t="s">
        <v>1727</v>
      </c>
      <c r="M455" t="s">
        <v>1737</v>
      </c>
      <c r="N455" t="s">
        <v>1729</v>
      </c>
      <c r="O455" t="s">
        <v>832</v>
      </c>
      <c r="P455" s="27">
        <v>-6.6970000000000002E-2</v>
      </c>
      <c r="Q455" s="27">
        <v>8.0059999999999992E-3</v>
      </c>
      <c r="R455" s="26">
        <v>7.1269999999999997E-17</v>
      </c>
      <c r="S455" t="s">
        <v>1765</v>
      </c>
    </row>
    <row r="456" spans="1:19" x14ac:dyDescent="0.2">
      <c r="A456" t="s">
        <v>50</v>
      </c>
      <c r="B456" t="s">
        <v>610</v>
      </c>
      <c r="C456" s="8" t="s">
        <v>615</v>
      </c>
      <c r="D456" t="s">
        <v>2744</v>
      </c>
      <c r="E456" t="b">
        <f t="shared" si="7"/>
        <v>0</v>
      </c>
      <c r="F456" t="s">
        <v>2745</v>
      </c>
      <c r="G456" t="s">
        <v>2746</v>
      </c>
      <c r="H456" t="s">
        <v>1763</v>
      </c>
      <c r="I456" t="s">
        <v>1764</v>
      </c>
      <c r="J456" t="s">
        <v>1736</v>
      </c>
      <c r="K456">
        <v>2017</v>
      </c>
      <c r="L456" t="s">
        <v>1727</v>
      </c>
      <c r="M456" t="s">
        <v>1737</v>
      </c>
      <c r="N456" t="s">
        <v>1729</v>
      </c>
      <c r="O456" t="s">
        <v>2747</v>
      </c>
      <c r="P456" s="27">
        <v>0.1147</v>
      </c>
      <c r="Q456" s="27">
        <v>1.5180000000000001E-2</v>
      </c>
      <c r="R456" s="26">
        <v>4.593E-14</v>
      </c>
      <c r="S456" t="s">
        <v>1765</v>
      </c>
    </row>
    <row r="457" spans="1:19" x14ac:dyDescent="0.2">
      <c r="A457" t="s">
        <v>50</v>
      </c>
      <c r="B457" t="s">
        <v>610</v>
      </c>
      <c r="C457" s="8" t="s">
        <v>618</v>
      </c>
      <c r="D457" t="s">
        <v>2748</v>
      </c>
      <c r="E457" t="b">
        <f t="shared" si="7"/>
        <v>0</v>
      </c>
      <c r="F457" t="s">
        <v>2749</v>
      </c>
      <c r="G457" t="s">
        <v>2746</v>
      </c>
      <c r="H457" t="s">
        <v>1763</v>
      </c>
      <c r="I457" t="s">
        <v>1764</v>
      </c>
      <c r="J457" t="s">
        <v>1736</v>
      </c>
      <c r="K457">
        <v>2017</v>
      </c>
      <c r="L457" t="s">
        <v>1737</v>
      </c>
      <c r="M457" t="s">
        <v>1728</v>
      </c>
      <c r="N457" t="s">
        <v>1729</v>
      </c>
      <c r="O457" t="s">
        <v>2750</v>
      </c>
      <c r="P457" s="27">
        <v>-9.8030000000000006E-2</v>
      </c>
      <c r="Q457" s="27">
        <v>1.455E-2</v>
      </c>
      <c r="R457" s="26">
        <v>1.706E-11</v>
      </c>
      <c r="S457" t="s">
        <v>1765</v>
      </c>
    </row>
    <row r="458" spans="1:19" x14ac:dyDescent="0.2">
      <c r="A458" t="s">
        <v>50</v>
      </c>
      <c r="B458" t="s">
        <v>610</v>
      </c>
      <c r="C458" s="8" t="s">
        <v>621</v>
      </c>
      <c r="D458" t="s">
        <v>2751</v>
      </c>
      <c r="E458" t="b">
        <f t="shared" si="7"/>
        <v>0</v>
      </c>
      <c r="F458" t="s">
        <v>2752</v>
      </c>
      <c r="G458" t="s">
        <v>2746</v>
      </c>
      <c r="H458" t="s">
        <v>1763</v>
      </c>
      <c r="I458" t="s">
        <v>1764</v>
      </c>
      <c r="J458" t="s">
        <v>1736</v>
      </c>
      <c r="K458">
        <v>2017</v>
      </c>
      <c r="L458" t="s">
        <v>1745</v>
      </c>
      <c r="M458" t="s">
        <v>1728</v>
      </c>
      <c r="N458" t="s">
        <v>75</v>
      </c>
      <c r="O458" t="s">
        <v>2753</v>
      </c>
      <c r="P458" s="27">
        <v>-0.104</v>
      </c>
      <c r="Q458" s="27">
        <v>1.5049999999999999E-2</v>
      </c>
      <c r="R458" s="26">
        <v>5.1140000000000002E-12</v>
      </c>
      <c r="S458" t="s">
        <v>1765</v>
      </c>
    </row>
    <row r="459" spans="1:19" x14ac:dyDescent="0.2">
      <c r="A459" t="s">
        <v>1039</v>
      </c>
      <c r="B459" t="s">
        <v>51</v>
      </c>
      <c r="C459" s="8" t="s">
        <v>1041</v>
      </c>
      <c r="D459" t="s">
        <v>2754</v>
      </c>
      <c r="E459" t="b">
        <f t="shared" si="7"/>
        <v>0</v>
      </c>
      <c r="F459" t="s">
        <v>2755</v>
      </c>
      <c r="G459" t="s">
        <v>2746</v>
      </c>
      <c r="H459" t="s">
        <v>1763</v>
      </c>
      <c r="I459" t="s">
        <v>1764</v>
      </c>
      <c r="J459" t="s">
        <v>1736</v>
      </c>
      <c r="K459">
        <v>2017</v>
      </c>
      <c r="L459" t="s">
        <v>1745</v>
      </c>
      <c r="M459" t="s">
        <v>1728</v>
      </c>
      <c r="N459" s="1" t="s">
        <v>75</v>
      </c>
      <c r="O459" t="s">
        <v>2756</v>
      </c>
      <c r="P459" s="27">
        <v>8.2140000000000005E-2</v>
      </c>
      <c r="Q459" s="27">
        <v>1.299E-2</v>
      </c>
      <c r="R459" s="26">
        <v>2.6700000000000001E-10</v>
      </c>
      <c r="S459" t="s">
        <v>1765</v>
      </c>
    </row>
    <row r="460" spans="1:19" x14ac:dyDescent="0.2">
      <c r="A460" t="s">
        <v>50</v>
      </c>
      <c r="B460" t="s">
        <v>51</v>
      </c>
      <c r="C460" s="8" t="s">
        <v>77</v>
      </c>
      <c r="D460" t="s">
        <v>2754</v>
      </c>
      <c r="E460" t="b">
        <f t="shared" si="7"/>
        <v>0</v>
      </c>
      <c r="F460" t="s">
        <v>2755</v>
      </c>
      <c r="G460" t="s">
        <v>2746</v>
      </c>
      <c r="H460" t="s">
        <v>1763</v>
      </c>
      <c r="I460" t="s">
        <v>1764</v>
      </c>
      <c r="J460" t="s">
        <v>1736</v>
      </c>
      <c r="K460">
        <v>2017</v>
      </c>
      <c r="L460" t="s">
        <v>1745</v>
      </c>
      <c r="M460" t="s">
        <v>1728</v>
      </c>
      <c r="N460" t="s">
        <v>75</v>
      </c>
      <c r="O460" t="s">
        <v>2756</v>
      </c>
      <c r="P460" s="27">
        <v>8.2140000000000005E-2</v>
      </c>
      <c r="Q460" s="27">
        <v>1.299E-2</v>
      </c>
      <c r="R460" s="26">
        <v>2.6700000000000001E-10</v>
      </c>
      <c r="S460" t="s">
        <v>1765</v>
      </c>
    </row>
    <row r="461" spans="1:19" x14ac:dyDescent="0.2">
      <c r="A461" t="s">
        <v>1140</v>
      </c>
      <c r="B461" t="s">
        <v>51</v>
      </c>
      <c r="C461" s="8" t="s">
        <v>1142</v>
      </c>
      <c r="D461" t="s">
        <v>2757</v>
      </c>
      <c r="E461" t="b">
        <f t="shared" si="7"/>
        <v>0</v>
      </c>
      <c r="F461" t="s">
        <v>2758</v>
      </c>
      <c r="G461" t="s">
        <v>2746</v>
      </c>
      <c r="H461" t="s">
        <v>1763</v>
      </c>
      <c r="I461" t="s">
        <v>1764</v>
      </c>
      <c r="J461" t="s">
        <v>1736</v>
      </c>
      <c r="K461">
        <v>2017</v>
      </c>
      <c r="L461" t="s">
        <v>1745</v>
      </c>
      <c r="M461" t="s">
        <v>1737</v>
      </c>
      <c r="N461" t="s">
        <v>75</v>
      </c>
      <c r="O461" t="s">
        <v>2759</v>
      </c>
      <c r="P461" s="27">
        <v>6.4769999999999994E-2</v>
      </c>
      <c r="Q461" s="27">
        <v>1.1599999999999999E-2</v>
      </c>
      <c r="R461" s="26">
        <v>2.433E-8</v>
      </c>
      <c r="S461" t="s">
        <v>1765</v>
      </c>
    </row>
    <row r="462" spans="1:19" x14ac:dyDescent="0.2">
      <c r="A462" t="s">
        <v>50</v>
      </c>
      <c r="B462" t="s">
        <v>610</v>
      </c>
      <c r="C462" s="8" t="s">
        <v>448</v>
      </c>
      <c r="D462" t="s">
        <v>2760</v>
      </c>
      <c r="E462" t="b">
        <f t="shared" si="7"/>
        <v>0</v>
      </c>
      <c r="F462" t="s">
        <v>2761</v>
      </c>
      <c r="G462" t="s">
        <v>2746</v>
      </c>
      <c r="H462" t="s">
        <v>1763</v>
      </c>
      <c r="I462" t="s">
        <v>1764</v>
      </c>
      <c r="J462" t="s">
        <v>1736</v>
      </c>
      <c r="K462">
        <v>2017</v>
      </c>
      <c r="L462" t="s">
        <v>1727</v>
      </c>
      <c r="M462" t="s">
        <v>1737</v>
      </c>
      <c r="N462" t="s">
        <v>1729</v>
      </c>
      <c r="O462" t="s">
        <v>449</v>
      </c>
      <c r="P462" s="27">
        <v>9.9330000000000002E-2</v>
      </c>
      <c r="Q462" s="27">
        <v>1.0290000000000001E-2</v>
      </c>
      <c r="R462" s="26">
        <v>6.3310000000000001E-22</v>
      </c>
      <c r="S462" t="s">
        <v>1765</v>
      </c>
    </row>
    <row r="463" spans="1:19" x14ac:dyDescent="0.2">
      <c r="A463" t="s">
        <v>50</v>
      </c>
      <c r="B463" t="s">
        <v>446</v>
      </c>
      <c r="C463" s="8" t="s">
        <v>448</v>
      </c>
      <c r="D463" t="s">
        <v>2760</v>
      </c>
      <c r="E463" t="b">
        <f t="shared" si="7"/>
        <v>0</v>
      </c>
      <c r="F463" t="s">
        <v>2761</v>
      </c>
      <c r="G463" t="s">
        <v>2746</v>
      </c>
      <c r="H463" t="s">
        <v>1763</v>
      </c>
      <c r="I463" t="s">
        <v>1764</v>
      </c>
      <c r="J463" t="s">
        <v>1736</v>
      </c>
      <c r="K463">
        <v>2017</v>
      </c>
      <c r="L463" t="s">
        <v>1727</v>
      </c>
      <c r="M463" t="s">
        <v>1737</v>
      </c>
      <c r="N463" t="s">
        <v>1729</v>
      </c>
      <c r="O463" t="s">
        <v>449</v>
      </c>
      <c r="P463" s="27">
        <v>9.9330000000000002E-2</v>
      </c>
      <c r="Q463" s="27">
        <v>1.0290000000000001E-2</v>
      </c>
      <c r="R463" s="26">
        <v>6.3310000000000001E-22</v>
      </c>
      <c r="S463" t="s">
        <v>1765</v>
      </c>
    </row>
    <row r="464" spans="1:19" x14ac:dyDescent="0.2">
      <c r="A464" t="s">
        <v>50</v>
      </c>
      <c r="B464" t="s">
        <v>51</v>
      </c>
      <c r="C464" s="8" t="s">
        <v>84</v>
      </c>
      <c r="D464" t="s">
        <v>2762</v>
      </c>
      <c r="E464" t="b">
        <f t="shared" si="7"/>
        <v>0</v>
      </c>
      <c r="F464" t="s">
        <v>2763</v>
      </c>
      <c r="G464" t="s">
        <v>2746</v>
      </c>
      <c r="H464" t="s">
        <v>1763</v>
      </c>
      <c r="I464" t="s">
        <v>1764</v>
      </c>
      <c r="J464" t="s">
        <v>1736</v>
      </c>
      <c r="K464">
        <v>2017</v>
      </c>
      <c r="L464" t="s">
        <v>1727</v>
      </c>
      <c r="M464" t="s">
        <v>1737</v>
      </c>
      <c r="N464" t="s">
        <v>75</v>
      </c>
      <c r="O464" t="s">
        <v>86</v>
      </c>
      <c r="P464" s="27">
        <v>-5.6230000000000002E-2</v>
      </c>
      <c r="Q464" s="27">
        <v>6.8450000000000004E-3</v>
      </c>
      <c r="R464" s="26">
        <v>2.4640000000000002E-16</v>
      </c>
      <c r="S464" t="s">
        <v>1765</v>
      </c>
    </row>
    <row r="465" spans="1:19" x14ac:dyDescent="0.2">
      <c r="A465" t="s">
        <v>50</v>
      </c>
      <c r="B465" t="s">
        <v>610</v>
      </c>
      <c r="C465" s="8" t="s">
        <v>88</v>
      </c>
      <c r="D465" t="s">
        <v>2764</v>
      </c>
      <c r="E465" t="b">
        <f t="shared" si="7"/>
        <v>0</v>
      </c>
      <c r="F465" t="s">
        <v>2765</v>
      </c>
      <c r="G465" t="s">
        <v>2746</v>
      </c>
      <c r="H465" t="s">
        <v>1763</v>
      </c>
      <c r="I465" t="s">
        <v>1764</v>
      </c>
      <c r="J465" t="s">
        <v>1736</v>
      </c>
      <c r="K465">
        <v>2017</v>
      </c>
      <c r="L465" t="s">
        <v>1727</v>
      </c>
      <c r="M465" t="s">
        <v>1737</v>
      </c>
      <c r="N465" t="s">
        <v>75</v>
      </c>
      <c r="O465" t="s">
        <v>1865</v>
      </c>
      <c r="P465" s="27">
        <v>4.3389999999999998E-2</v>
      </c>
      <c r="Q465" s="27">
        <v>6.2249999999999996E-3</v>
      </c>
      <c r="R465" s="26">
        <v>3.4220000000000002E-12</v>
      </c>
      <c r="S465" t="s">
        <v>1765</v>
      </c>
    </row>
    <row r="466" spans="1:19" x14ac:dyDescent="0.2">
      <c r="A466" t="s">
        <v>50</v>
      </c>
      <c r="B466" t="s">
        <v>51</v>
      </c>
      <c r="C466" s="8" t="s">
        <v>88</v>
      </c>
      <c r="D466" t="s">
        <v>2764</v>
      </c>
      <c r="E466" t="b">
        <f t="shared" si="7"/>
        <v>0</v>
      </c>
      <c r="F466" t="s">
        <v>2765</v>
      </c>
      <c r="G466" t="s">
        <v>2746</v>
      </c>
      <c r="H466" t="s">
        <v>1763</v>
      </c>
      <c r="I466" t="s">
        <v>1764</v>
      </c>
      <c r="J466" t="s">
        <v>1736</v>
      </c>
      <c r="K466">
        <v>2017</v>
      </c>
      <c r="L466" t="s">
        <v>1727</v>
      </c>
      <c r="M466" t="s">
        <v>1737</v>
      </c>
      <c r="N466" t="s">
        <v>75</v>
      </c>
      <c r="O466" t="s">
        <v>1865</v>
      </c>
      <c r="P466" s="27">
        <v>4.3389999999999998E-2</v>
      </c>
      <c r="Q466" s="27">
        <v>6.2249999999999996E-3</v>
      </c>
      <c r="R466" s="26">
        <v>3.4220000000000002E-12</v>
      </c>
      <c r="S466" t="s">
        <v>1765</v>
      </c>
    </row>
    <row r="467" spans="1:19" x14ac:dyDescent="0.2">
      <c r="A467" t="s">
        <v>50</v>
      </c>
      <c r="B467" t="s">
        <v>610</v>
      </c>
      <c r="C467" s="8" t="s">
        <v>630</v>
      </c>
      <c r="D467" t="s">
        <v>2766</v>
      </c>
      <c r="E467" t="b">
        <f t="shared" si="7"/>
        <v>0</v>
      </c>
      <c r="F467" t="s">
        <v>2767</v>
      </c>
      <c r="G467" t="s">
        <v>2746</v>
      </c>
      <c r="H467" t="s">
        <v>1763</v>
      </c>
      <c r="I467" t="s">
        <v>1764</v>
      </c>
      <c r="J467" t="s">
        <v>1736</v>
      </c>
      <c r="K467">
        <v>2017</v>
      </c>
      <c r="L467" t="s">
        <v>1727</v>
      </c>
      <c r="M467" t="s">
        <v>1737</v>
      </c>
      <c r="N467" t="s">
        <v>1729</v>
      </c>
      <c r="O467" t="s">
        <v>2768</v>
      </c>
      <c r="P467" s="27">
        <v>8.1420000000000006E-2</v>
      </c>
      <c r="Q467" s="27">
        <v>1.294E-2</v>
      </c>
      <c r="R467" s="26">
        <v>3.3549999999999998E-10</v>
      </c>
      <c r="S467" t="s">
        <v>1765</v>
      </c>
    </row>
    <row r="468" spans="1:19" x14ac:dyDescent="0.2">
      <c r="A468" t="s">
        <v>1039</v>
      </c>
      <c r="B468" t="s">
        <v>51</v>
      </c>
      <c r="C468" s="8" t="s">
        <v>1043</v>
      </c>
      <c r="D468" t="s">
        <v>2769</v>
      </c>
      <c r="E468" t="b">
        <f t="shared" si="7"/>
        <v>0</v>
      </c>
      <c r="F468" t="s">
        <v>2770</v>
      </c>
      <c r="G468" t="s">
        <v>2746</v>
      </c>
      <c r="H468" t="s">
        <v>1763</v>
      </c>
      <c r="I468" t="s">
        <v>1764</v>
      </c>
      <c r="J468" t="s">
        <v>1736</v>
      </c>
      <c r="K468">
        <v>2017</v>
      </c>
      <c r="L468" t="s">
        <v>1745</v>
      </c>
      <c r="M468" t="s">
        <v>1737</v>
      </c>
      <c r="N468" s="1" t="s">
        <v>1729</v>
      </c>
      <c r="O468" t="s">
        <v>2771</v>
      </c>
      <c r="P468" s="27">
        <v>-7.9320000000000002E-2</v>
      </c>
      <c r="Q468" s="27">
        <v>1.0449999999999999E-2</v>
      </c>
      <c r="R468" s="26">
        <v>3.55E-14</v>
      </c>
      <c r="S468" t="s">
        <v>1765</v>
      </c>
    </row>
    <row r="469" spans="1:19" x14ac:dyDescent="0.2">
      <c r="A469" t="s">
        <v>50</v>
      </c>
      <c r="B469" t="s">
        <v>610</v>
      </c>
      <c r="C469" s="8" t="s">
        <v>454</v>
      </c>
      <c r="D469" t="s">
        <v>2772</v>
      </c>
      <c r="E469" t="b">
        <f t="shared" si="7"/>
        <v>0</v>
      </c>
      <c r="F469" t="s">
        <v>2773</v>
      </c>
      <c r="G469" t="s">
        <v>2746</v>
      </c>
      <c r="H469" t="s">
        <v>1763</v>
      </c>
      <c r="I469" t="s">
        <v>1764</v>
      </c>
      <c r="J469" t="s">
        <v>1736</v>
      </c>
      <c r="K469">
        <v>2017</v>
      </c>
      <c r="L469" t="s">
        <v>1745</v>
      </c>
      <c r="M469" t="s">
        <v>1728</v>
      </c>
      <c r="N469" t="s">
        <v>75</v>
      </c>
      <c r="O469" t="s">
        <v>2774</v>
      </c>
      <c r="P469" s="27">
        <v>-6.2149999999999997E-2</v>
      </c>
      <c r="Q469" s="27">
        <v>1.0630000000000001E-2</v>
      </c>
      <c r="R469" s="26">
        <v>5.1419999999999998E-9</v>
      </c>
      <c r="S469" t="s">
        <v>1765</v>
      </c>
    </row>
    <row r="470" spans="1:19" x14ac:dyDescent="0.2">
      <c r="A470" t="s">
        <v>50</v>
      </c>
      <c r="B470" t="s">
        <v>446</v>
      </c>
      <c r="C470" s="8" t="s">
        <v>454</v>
      </c>
      <c r="D470" t="s">
        <v>2772</v>
      </c>
      <c r="E470" t="b">
        <f t="shared" si="7"/>
        <v>0</v>
      </c>
      <c r="F470" t="s">
        <v>2773</v>
      </c>
      <c r="G470" t="s">
        <v>2746</v>
      </c>
      <c r="H470" t="s">
        <v>1763</v>
      </c>
      <c r="I470" t="s">
        <v>1764</v>
      </c>
      <c r="J470" t="s">
        <v>1736</v>
      </c>
      <c r="K470">
        <v>2017</v>
      </c>
      <c r="L470" t="s">
        <v>1745</v>
      </c>
      <c r="M470" t="s">
        <v>1728</v>
      </c>
      <c r="N470" t="s">
        <v>75</v>
      </c>
      <c r="O470" t="s">
        <v>2774</v>
      </c>
      <c r="P470" s="27">
        <v>-6.2149999999999997E-2</v>
      </c>
      <c r="Q470" s="27">
        <v>1.0630000000000001E-2</v>
      </c>
      <c r="R470" s="26">
        <v>5.1419999999999998E-9</v>
      </c>
      <c r="S470" t="s">
        <v>1765</v>
      </c>
    </row>
    <row r="471" spans="1:19" x14ac:dyDescent="0.2">
      <c r="A471" t="s">
        <v>50</v>
      </c>
      <c r="B471" t="s">
        <v>610</v>
      </c>
      <c r="C471" s="8" t="s">
        <v>639</v>
      </c>
      <c r="D471" t="s">
        <v>2775</v>
      </c>
      <c r="E471" t="b">
        <f t="shared" si="7"/>
        <v>0</v>
      </c>
      <c r="F471" t="s">
        <v>2776</v>
      </c>
      <c r="G471" t="s">
        <v>2746</v>
      </c>
      <c r="H471" t="s">
        <v>1763</v>
      </c>
      <c r="I471" t="s">
        <v>1764</v>
      </c>
      <c r="J471" t="s">
        <v>1736</v>
      </c>
      <c r="K471">
        <v>2017</v>
      </c>
      <c r="L471" t="s">
        <v>1727</v>
      </c>
      <c r="M471" t="s">
        <v>1737</v>
      </c>
      <c r="N471" t="s">
        <v>75</v>
      </c>
      <c r="O471" t="s">
        <v>2777</v>
      </c>
      <c r="P471" s="27">
        <v>-4.283E-2</v>
      </c>
      <c r="Q471" s="27">
        <v>7.7600000000000004E-3</v>
      </c>
      <c r="R471" s="26">
        <v>3.5210000000000002E-8</v>
      </c>
      <c r="S471" t="s">
        <v>1765</v>
      </c>
    </row>
    <row r="472" spans="1:19" x14ac:dyDescent="0.2">
      <c r="A472" t="s">
        <v>50</v>
      </c>
      <c r="B472" t="s">
        <v>51</v>
      </c>
      <c r="C472" s="8" t="s">
        <v>53</v>
      </c>
      <c r="D472" t="s">
        <v>2778</v>
      </c>
      <c r="E472" t="b">
        <f t="shared" si="7"/>
        <v>0</v>
      </c>
      <c r="F472" t="s">
        <v>2779</v>
      </c>
      <c r="G472" t="s">
        <v>2746</v>
      </c>
      <c r="H472" t="s">
        <v>1763</v>
      </c>
      <c r="I472" t="s">
        <v>1764</v>
      </c>
      <c r="J472" t="s">
        <v>1736</v>
      </c>
      <c r="K472">
        <v>2017</v>
      </c>
      <c r="L472" t="s">
        <v>1745</v>
      </c>
      <c r="M472" t="s">
        <v>1728</v>
      </c>
      <c r="N472" t="s">
        <v>2199</v>
      </c>
      <c r="O472" t="s">
        <v>2780</v>
      </c>
      <c r="P472" s="27">
        <v>0.1079</v>
      </c>
      <c r="Q472" s="27">
        <v>1.473E-2</v>
      </c>
      <c r="R472" s="26">
        <v>2.689E-13</v>
      </c>
      <c r="S472" t="s">
        <v>1765</v>
      </c>
    </row>
    <row r="473" spans="1:19" x14ac:dyDescent="0.2">
      <c r="A473" t="s">
        <v>50</v>
      </c>
      <c r="B473" t="s">
        <v>51</v>
      </c>
      <c r="C473" s="8" t="s">
        <v>59</v>
      </c>
      <c r="D473" t="s">
        <v>2781</v>
      </c>
      <c r="E473" t="b">
        <f t="shared" si="7"/>
        <v>0</v>
      </c>
      <c r="F473" t="s">
        <v>2782</v>
      </c>
      <c r="G473" t="s">
        <v>2746</v>
      </c>
      <c r="H473" t="s">
        <v>1763</v>
      </c>
      <c r="I473" t="s">
        <v>1764</v>
      </c>
      <c r="J473" t="s">
        <v>1736</v>
      </c>
      <c r="K473">
        <v>2017</v>
      </c>
      <c r="L473" t="s">
        <v>1727</v>
      </c>
      <c r="M473" t="s">
        <v>1728</v>
      </c>
      <c r="N473" t="s">
        <v>280</v>
      </c>
      <c r="O473" t="s">
        <v>2783</v>
      </c>
      <c r="P473" s="27">
        <v>8.4199999999999997E-2</v>
      </c>
      <c r="Q473" s="27">
        <v>1.312E-2</v>
      </c>
      <c r="R473" s="26">
        <v>1.4819999999999999E-10</v>
      </c>
      <c r="S473" t="s">
        <v>1765</v>
      </c>
    </row>
    <row r="474" spans="1:19" x14ac:dyDescent="0.2">
      <c r="A474" t="s">
        <v>50</v>
      </c>
      <c r="B474" t="s">
        <v>51</v>
      </c>
      <c r="C474" s="8" t="s">
        <v>68</v>
      </c>
      <c r="D474" t="s">
        <v>2784</v>
      </c>
      <c r="E474" t="b">
        <f t="shared" si="7"/>
        <v>0</v>
      </c>
      <c r="F474" t="s">
        <v>2785</v>
      </c>
      <c r="G474" t="s">
        <v>2746</v>
      </c>
      <c r="H474" t="s">
        <v>1763</v>
      </c>
      <c r="I474" t="s">
        <v>1764</v>
      </c>
      <c r="J474" t="s">
        <v>1736</v>
      </c>
      <c r="K474">
        <v>2017</v>
      </c>
      <c r="L474" t="s">
        <v>1727</v>
      </c>
      <c r="M474" t="s">
        <v>1728</v>
      </c>
      <c r="N474" t="s">
        <v>1729</v>
      </c>
      <c r="O474" t="s">
        <v>70</v>
      </c>
      <c r="P474" s="27">
        <v>3.4299999999999997E-2</v>
      </c>
      <c r="Q474" s="27">
        <v>6.1590000000000004E-3</v>
      </c>
      <c r="R474" s="26">
        <v>2.6630000000000001E-8</v>
      </c>
      <c r="S474" t="s">
        <v>1765</v>
      </c>
    </row>
    <row r="475" spans="1:19" x14ac:dyDescent="0.2">
      <c r="A475" t="s">
        <v>1140</v>
      </c>
      <c r="B475" t="s">
        <v>610</v>
      </c>
      <c r="C475" s="8" t="s">
        <v>1193</v>
      </c>
      <c r="D475" t="s">
        <v>2786</v>
      </c>
      <c r="E475" t="b">
        <f t="shared" si="7"/>
        <v>0</v>
      </c>
      <c r="F475" t="s">
        <v>2787</v>
      </c>
      <c r="G475" t="s">
        <v>2746</v>
      </c>
      <c r="H475" t="s">
        <v>1763</v>
      </c>
      <c r="I475" t="s">
        <v>1764</v>
      </c>
      <c r="J475" t="s">
        <v>1736</v>
      </c>
      <c r="K475">
        <v>2017</v>
      </c>
      <c r="L475" t="s">
        <v>1745</v>
      </c>
      <c r="M475" t="s">
        <v>1728</v>
      </c>
      <c r="N475" t="s">
        <v>1729</v>
      </c>
      <c r="O475" t="s">
        <v>1194</v>
      </c>
      <c r="P475" s="27">
        <v>0.1079</v>
      </c>
      <c r="Q475" s="27">
        <v>1.686E-2</v>
      </c>
      <c r="R475" s="26">
        <v>1.6539999999999999E-10</v>
      </c>
      <c r="S475" t="s">
        <v>1765</v>
      </c>
    </row>
    <row r="476" spans="1:19" x14ac:dyDescent="0.2">
      <c r="A476" t="s">
        <v>50</v>
      </c>
      <c r="B476" t="s">
        <v>446</v>
      </c>
      <c r="C476" s="8" t="s">
        <v>552</v>
      </c>
      <c r="D476" t="s">
        <v>2788</v>
      </c>
      <c r="E476" t="b">
        <f t="shared" si="7"/>
        <v>0</v>
      </c>
      <c r="F476" t="s">
        <v>2789</v>
      </c>
      <c r="G476" t="s">
        <v>2746</v>
      </c>
      <c r="H476" t="s">
        <v>1763</v>
      </c>
      <c r="I476" t="s">
        <v>1764</v>
      </c>
      <c r="J476" t="s">
        <v>1736</v>
      </c>
      <c r="K476">
        <v>2017</v>
      </c>
      <c r="L476" t="s">
        <v>1737</v>
      </c>
      <c r="M476" t="s">
        <v>1728</v>
      </c>
      <c r="N476" t="s">
        <v>1729</v>
      </c>
      <c r="O476" t="s">
        <v>2790</v>
      </c>
      <c r="P476" s="27">
        <v>3.7760000000000002E-2</v>
      </c>
      <c r="Q476" s="27">
        <v>6.6950000000000004E-3</v>
      </c>
      <c r="R476" s="26">
        <v>1.7649999999999999E-8</v>
      </c>
      <c r="S476" t="s">
        <v>1765</v>
      </c>
    </row>
    <row r="477" spans="1:19" x14ac:dyDescent="0.2">
      <c r="A477" t="s">
        <v>50</v>
      </c>
      <c r="B477" t="s">
        <v>446</v>
      </c>
      <c r="C477" s="8" t="s">
        <v>558</v>
      </c>
      <c r="D477" t="s">
        <v>2791</v>
      </c>
      <c r="E477" t="b">
        <f t="shared" si="7"/>
        <v>0</v>
      </c>
      <c r="F477" t="s">
        <v>2792</v>
      </c>
      <c r="G477" t="s">
        <v>2746</v>
      </c>
      <c r="H477" t="s">
        <v>1763</v>
      </c>
      <c r="I477" t="s">
        <v>1764</v>
      </c>
      <c r="J477" t="s">
        <v>1736</v>
      </c>
      <c r="K477">
        <v>2017</v>
      </c>
      <c r="L477" t="s">
        <v>1745</v>
      </c>
      <c r="M477" t="s">
        <v>1728</v>
      </c>
      <c r="N477" t="s">
        <v>1729</v>
      </c>
      <c r="O477" t="s">
        <v>559</v>
      </c>
      <c r="P477" s="27">
        <v>3.6769999999999997E-2</v>
      </c>
      <c r="Q477" s="27">
        <v>6.6189999999999999E-3</v>
      </c>
      <c r="R477" s="26">
        <v>2.8690000000000001E-8</v>
      </c>
      <c r="S477" t="s">
        <v>1765</v>
      </c>
    </row>
    <row r="478" spans="1:19" x14ac:dyDescent="0.2">
      <c r="A478" t="s">
        <v>50</v>
      </c>
      <c r="B478" t="s">
        <v>610</v>
      </c>
      <c r="C478" s="8" t="s">
        <v>558</v>
      </c>
      <c r="D478" t="s">
        <v>2791</v>
      </c>
      <c r="E478" t="b">
        <f t="shared" si="7"/>
        <v>0</v>
      </c>
      <c r="F478" t="s">
        <v>2792</v>
      </c>
      <c r="G478" t="s">
        <v>2746</v>
      </c>
      <c r="H478" t="s">
        <v>1763</v>
      </c>
      <c r="I478" t="s">
        <v>1764</v>
      </c>
      <c r="J478" t="s">
        <v>1736</v>
      </c>
      <c r="K478">
        <v>2017</v>
      </c>
      <c r="L478" t="s">
        <v>1745</v>
      </c>
      <c r="M478" t="s">
        <v>1728</v>
      </c>
      <c r="N478" t="s">
        <v>1729</v>
      </c>
      <c r="O478" t="s">
        <v>559</v>
      </c>
      <c r="P478" s="27">
        <v>3.6769999999999997E-2</v>
      </c>
      <c r="Q478" s="27">
        <v>6.6189999999999999E-3</v>
      </c>
      <c r="R478" s="26">
        <v>2.8690000000000001E-8</v>
      </c>
      <c r="S478" t="s">
        <v>1765</v>
      </c>
    </row>
    <row r="479" spans="1:19" x14ac:dyDescent="0.2">
      <c r="A479" t="s">
        <v>50</v>
      </c>
      <c r="B479" t="s">
        <v>610</v>
      </c>
      <c r="C479" s="8" t="s">
        <v>851</v>
      </c>
      <c r="D479" t="s">
        <v>2793</v>
      </c>
      <c r="E479" t="b">
        <f t="shared" si="7"/>
        <v>0</v>
      </c>
      <c r="F479" t="s">
        <v>2794</v>
      </c>
      <c r="G479" t="s">
        <v>2746</v>
      </c>
      <c r="H479" t="s">
        <v>1763</v>
      </c>
      <c r="I479" t="s">
        <v>1764</v>
      </c>
      <c r="J479" t="s">
        <v>1736</v>
      </c>
      <c r="K479">
        <v>2017</v>
      </c>
      <c r="L479" t="s">
        <v>1727</v>
      </c>
      <c r="M479" t="s">
        <v>1737</v>
      </c>
      <c r="N479" t="s">
        <v>1729</v>
      </c>
      <c r="O479" t="s">
        <v>852</v>
      </c>
      <c r="P479" s="27">
        <v>6.6710000000000005E-2</v>
      </c>
      <c r="Q479" s="27">
        <v>1.1820000000000001E-2</v>
      </c>
      <c r="R479" s="26">
        <v>1.721E-8</v>
      </c>
      <c r="S479" t="s">
        <v>1765</v>
      </c>
    </row>
    <row r="480" spans="1:19" x14ac:dyDescent="0.2">
      <c r="A480" t="s">
        <v>50</v>
      </c>
      <c r="B480" t="s">
        <v>51</v>
      </c>
      <c r="C480" s="8" t="s">
        <v>282</v>
      </c>
      <c r="D480" t="s">
        <v>2795</v>
      </c>
      <c r="E480" t="b">
        <f t="shared" si="7"/>
        <v>0</v>
      </c>
      <c r="F480" t="s">
        <v>2796</v>
      </c>
      <c r="G480" t="s">
        <v>2746</v>
      </c>
      <c r="H480" t="s">
        <v>1763</v>
      </c>
      <c r="I480" t="s">
        <v>1764</v>
      </c>
      <c r="J480" t="s">
        <v>1736</v>
      </c>
      <c r="K480">
        <v>2017</v>
      </c>
      <c r="L480" t="s">
        <v>1745</v>
      </c>
      <c r="M480" t="s">
        <v>1728</v>
      </c>
      <c r="N480" t="s">
        <v>1729</v>
      </c>
      <c r="O480" t="s">
        <v>2797</v>
      </c>
      <c r="P480" s="27">
        <v>-9.8229999999999998E-2</v>
      </c>
      <c r="Q480" s="27">
        <v>1.414E-2</v>
      </c>
      <c r="R480" s="26">
        <v>3.9849999999999997E-12</v>
      </c>
      <c r="S480" t="s">
        <v>1765</v>
      </c>
    </row>
    <row r="481" spans="1:19" x14ac:dyDescent="0.2">
      <c r="A481" t="s">
        <v>50</v>
      </c>
      <c r="B481" t="s">
        <v>51</v>
      </c>
      <c r="C481" s="8" t="s">
        <v>286</v>
      </c>
      <c r="D481" t="s">
        <v>2798</v>
      </c>
      <c r="E481" t="b">
        <f t="shared" si="7"/>
        <v>0</v>
      </c>
      <c r="F481" t="s">
        <v>2799</v>
      </c>
      <c r="G481" t="s">
        <v>2746</v>
      </c>
      <c r="H481" t="s">
        <v>1763</v>
      </c>
      <c r="I481" t="s">
        <v>1764</v>
      </c>
      <c r="J481" t="s">
        <v>1736</v>
      </c>
      <c r="K481">
        <v>2017</v>
      </c>
      <c r="L481" t="s">
        <v>1727</v>
      </c>
      <c r="M481" t="s">
        <v>1737</v>
      </c>
      <c r="N481" t="s">
        <v>75</v>
      </c>
      <c r="O481" t="s">
        <v>287</v>
      </c>
      <c r="P481" s="27">
        <v>-0.15110000000000001</v>
      </c>
      <c r="Q481" s="27">
        <v>1.737E-2</v>
      </c>
      <c r="R481" s="26">
        <v>4.0149999999999998E-18</v>
      </c>
      <c r="S481" t="s">
        <v>1765</v>
      </c>
    </row>
    <row r="482" spans="1:19" x14ac:dyDescent="0.2">
      <c r="A482" t="s">
        <v>50</v>
      </c>
      <c r="B482" t="s">
        <v>51</v>
      </c>
      <c r="C482" s="8" t="s">
        <v>290</v>
      </c>
      <c r="D482" t="s">
        <v>2800</v>
      </c>
      <c r="E482" t="b">
        <f t="shared" si="7"/>
        <v>0</v>
      </c>
      <c r="F482" t="s">
        <v>2801</v>
      </c>
      <c r="G482" t="s">
        <v>2746</v>
      </c>
      <c r="H482" t="s">
        <v>1763</v>
      </c>
      <c r="I482" t="s">
        <v>1764</v>
      </c>
      <c r="J482" t="s">
        <v>1736</v>
      </c>
      <c r="K482">
        <v>2017</v>
      </c>
      <c r="L482" t="s">
        <v>1727</v>
      </c>
      <c r="M482" t="s">
        <v>1737</v>
      </c>
      <c r="N482" t="s">
        <v>1729</v>
      </c>
      <c r="O482" t="s">
        <v>1938</v>
      </c>
      <c r="P482" s="27">
        <v>0.1087</v>
      </c>
      <c r="Q482" s="27">
        <v>1.485E-2</v>
      </c>
      <c r="R482" s="26">
        <v>2.7499999999999999E-13</v>
      </c>
      <c r="S482" t="s">
        <v>1765</v>
      </c>
    </row>
    <row r="483" spans="1:19" x14ac:dyDescent="0.2">
      <c r="A483" t="s">
        <v>50</v>
      </c>
      <c r="B483" t="s">
        <v>446</v>
      </c>
      <c r="C483" s="8" t="s">
        <v>290</v>
      </c>
      <c r="D483" t="s">
        <v>2800</v>
      </c>
      <c r="E483" t="b">
        <f t="shared" si="7"/>
        <v>0</v>
      </c>
      <c r="F483" t="s">
        <v>2801</v>
      </c>
      <c r="G483" t="s">
        <v>2746</v>
      </c>
      <c r="H483" t="s">
        <v>1763</v>
      </c>
      <c r="I483" t="s">
        <v>1764</v>
      </c>
      <c r="J483" t="s">
        <v>1736</v>
      </c>
      <c r="K483">
        <v>2017</v>
      </c>
      <c r="L483" t="s">
        <v>1727</v>
      </c>
      <c r="M483" t="s">
        <v>1737</v>
      </c>
      <c r="N483" t="s">
        <v>1729</v>
      </c>
      <c r="O483" t="s">
        <v>1938</v>
      </c>
      <c r="P483" s="27">
        <v>0.1087</v>
      </c>
      <c r="Q483" s="27">
        <v>1.485E-2</v>
      </c>
      <c r="R483" s="26">
        <v>2.7499999999999999E-13</v>
      </c>
      <c r="S483" t="s">
        <v>1765</v>
      </c>
    </row>
    <row r="484" spans="1:19" x14ac:dyDescent="0.2">
      <c r="A484" t="s">
        <v>1039</v>
      </c>
      <c r="B484" t="s">
        <v>610</v>
      </c>
      <c r="C484" s="8" t="s">
        <v>1126</v>
      </c>
      <c r="D484" t="s">
        <v>2802</v>
      </c>
      <c r="E484" t="b">
        <f t="shared" si="7"/>
        <v>0</v>
      </c>
      <c r="F484" t="s">
        <v>2803</v>
      </c>
      <c r="G484" t="s">
        <v>2746</v>
      </c>
      <c r="H484" t="s">
        <v>1763</v>
      </c>
      <c r="I484" t="s">
        <v>1764</v>
      </c>
      <c r="J484" t="s">
        <v>1736</v>
      </c>
      <c r="K484">
        <v>2017</v>
      </c>
      <c r="L484" t="s">
        <v>1727</v>
      </c>
      <c r="M484" t="s">
        <v>1737</v>
      </c>
      <c r="N484" s="1" t="s">
        <v>2199</v>
      </c>
      <c r="O484" t="s">
        <v>2804</v>
      </c>
      <c r="P484" s="27">
        <v>0.1139</v>
      </c>
      <c r="Q484" s="27">
        <v>1.515E-2</v>
      </c>
      <c r="R484" s="26">
        <v>6.1599999999999998E-14</v>
      </c>
      <c r="S484" t="s">
        <v>1765</v>
      </c>
    </row>
    <row r="485" spans="1:19" x14ac:dyDescent="0.2">
      <c r="A485" t="s">
        <v>50</v>
      </c>
      <c r="B485" t="s">
        <v>51</v>
      </c>
      <c r="C485" s="8" t="s">
        <v>308</v>
      </c>
      <c r="D485" t="s">
        <v>2805</v>
      </c>
      <c r="E485" t="b">
        <f t="shared" si="7"/>
        <v>0</v>
      </c>
      <c r="F485" t="s">
        <v>2806</v>
      </c>
      <c r="G485" t="s">
        <v>2746</v>
      </c>
      <c r="H485" t="s">
        <v>1763</v>
      </c>
      <c r="I485" t="s">
        <v>1764</v>
      </c>
      <c r="J485" t="s">
        <v>1736</v>
      </c>
      <c r="K485">
        <v>2017</v>
      </c>
      <c r="L485" t="s">
        <v>1745</v>
      </c>
      <c r="M485" t="s">
        <v>1728</v>
      </c>
      <c r="N485" t="s">
        <v>1729</v>
      </c>
      <c r="O485" t="s">
        <v>2807</v>
      </c>
      <c r="P485" s="27">
        <v>9.7170000000000006E-2</v>
      </c>
      <c r="Q485" s="27">
        <v>1.4080000000000001E-2</v>
      </c>
      <c r="R485" s="26">
        <v>5.554E-12</v>
      </c>
      <c r="S485" t="s">
        <v>1765</v>
      </c>
    </row>
    <row r="486" spans="1:19" x14ac:dyDescent="0.2">
      <c r="A486" t="s">
        <v>50</v>
      </c>
      <c r="B486" t="s">
        <v>610</v>
      </c>
      <c r="C486" s="8" t="s">
        <v>877</v>
      </c>
      <c r="D486" t="s">
        <v>2808</v>
      </c>
      <c r="E486" t="b">
        <f t="shared" si="7"/>
        <v>0</v>
      </c>
      <c r="F486" t="s">
        <v>2809</v>
      </c>
      <c r="G486" t="s">
        <v>2746</v>
      </c>
      <c r="H486" t="s">
        <v>1763</v>
      </c>
      <c r="I486" t="s">
        <v>1764</v>
      </c>
      <c r="J486" t="s">
        <v>1736</v>
      </c>
      <c r="K486">
        <v>2017</v>
      </c>
      <c r="L486" t="s">
        <v>1727</v>
      </c>
      <c r="M486" t="s">
        <v>1737</v>
      </c>
      <c r="N486" t="s">
        <v>75</v>
      </c>
      <c r="O486" t="s">
        <v>2810</v>
      </c>
      <c r="P486" s="27">
        <v>-0.1101</v>
      </c>
      <c r="Q486" s="27">
        <v>1.4999999999999999E-2</v>
      </c>
      <c r="R486" s="26">
        <v>2.3070000000000002E-13</v>
      </c>
      <c r="S486" t="s">
        <v>1765</v>
      </c>
    </row>
    <row r="487" spans="1:19" x14ac:dyDescent="0.2">
      <c r="A487" t="s">
        <v>50</v>
      </c>
      <c r="B487" t="s">
        <v>51</v>
      </c>
      <c r="C487" s="8" t="s">
        <v>311</v>
      </c>
      <c r="D487" t="s">
        <v>2811</v>
      </c>
      <c r="E487" t="b">
        <f t="shared" si="7"/>
        <v>0</v>
      </c>
      <c r="F487" t="s">
        <v>2812</v>
      </c>
      <c r="G487" t="s">
        <v>2746</v>
      </c>
      <c r="H487" t="s">
        <v>1763</v>
      </c>
      <c r="I487" t="s">
        <v>1764</v>
      </c>
      <c r="J487" t="s">
        <v>1736</v>
      </c>
      <c r="K487">
        <v>2017</v>
      </c>
      <c r="L487" t="s">
        <v>1745</v>
      </c>
      <c r="M487" t="s">
        <v>1728</v>
      </c>
      <c r="N487" t="s">
        <v>75</v>
      </c>
      <c r="O487" t="s">
        <v>2813</v>
      </c>
      <c r="P487" s="27">
        <v>-6.8269999999999997E-2</v>
      </c>
      <c r="Q487" s="27">
        <v>9.6699999999999998E-3</v>
      </c>
      <c r="R487" s="26">
        <v>1.813E-12</v>
      </c>
      <c r="S487" t="s">
        <v>1765</v>
      </c>
    </row>
    <row r="488" spans="1:19" x14ac:dyDescent="0.2">
      <c r="A488" t="s">
        <v>1039</v>
      </c>
      <c r="B488" t="s">
        <v>51</v>
      </c>
      <c r="C488" s="8" t="s">
        <v>1071</v>
      </c>
      <c r="D488" t="s">
        <v>2814</v>
      </c>
      <c r="E488" t="b">
        <f t="shared" si="7"/>
        <v>0</v>
      </c>
      <c r="F488" t="s">
        <v>2815</v>
      </c>
      <c r="G488" t="s">
        <v>2746</v>
      </c>
      <c r="H488" t="s">
        <v>1763</v>
      </c>
      <c r="I488" t="s">
        <v>1764</v>
      </c>
      <c r="J488" t="s">
        <v>1736</v>
      </c>
      <c r="K488">
        <v>2017</v>
      </c>
      <c r="L488" t="s">
        <v>1727</v>
      </c>
      <c r="M488" t="s">
        <v>1737</v>
      </c>
      <c r="N488" s="1" t="s">
        <v>288</v>
      </c>
      <c r="O488" t="s">
        <v>2816</v>
      </c>
      <c r="P488" s="27">
        <v>6.454E-2</v>
      </c>
      <c r="Q488" s="27">
        <v>1.1610000000000001E-2</v>
      </c>
      <c r="R488" s="26">
        <v>2.77E-8</v>
      </c>
      <c r="S488" t="s">
        <v>1765</v>
      </c>
    </row>
    <row r="489" spans="1:19" x14ac:dyDescent="0.2">
      <c r="A489" t="s">
        <v>50</v>
      </c>
      <c r="B489" t="s">
        <v>610</v>
      </c>
      <c r="C489" s="8" t="s">
        <v>883</v>
      </c>
      <c r="D489" t="s">
        <v>2817</v>
      </c>
      <c r="E489" t="b">
        <f t="shared" si="7"/>
        <v>0</v>
      </c>
      <c r="F489" t="s">
        <v>2818</v>
      </c>
      <c r="G489" t="s">
        <v>2746</v>
      </c>
      <c r="H489" t="s">
        <v>1763</v>
      </c>
      <c r="I489" t="s">
        <v>1764</v>
      </c>
      <c r="J489" t="s">
        <v>1736</v>
      </c>
      <c r="K489">
        <v>2017</v>
      </c>
      <c r="L489" t="s">
        <v>1737</v>
      </c>
      <c r="M489" t="s">
        <v>1728</v>
      </c>
      <c r="N489" t="s">
        <v>75</v>
      </c>
      <c r="O489" t="s">
        <v>2819</v>
      </c>
      <c r="P489" s="27">
        <v>-8.566E-2</v>
      </c>
      <c r="Q489" s="27">
        <v>1.319E-2</v>
      </c>
      <c r="R489" s="26">
        <v>8.7260000000000004E-11</v>
      </c>
      <c r="S489" t="s">
        <v>1765</v>
      </c>
    </row>
    <row r="490" spans="1:19" x14ac:dyDescent="0.2">
      <c r="A490" t="s">
        <v>50</v>
      </c>
      <c r="B490" t="s">
        <v>610</v>
      </c>
      <c r="C490" s="8" t="s">
        <v>854</v>
      </c>
      <c r="D490" t="s">
        <v>2820</v>
      </c>
      <c r="E490" t="b">
        <f t="shared" si="7"/>
        <v>0</v>
      </c>
      <c r="F490" t="s">
        <v>2821</v>
      </c>
      <c r="G490" t="s">
        <v>2746</v>
      </c>
      <c r="H490" t="s">
        <v>1763</v>
      </c>
      <c r="I490" t="s">
        <v>1764</v>
      </c>
      <c r="J490" t="s">
        <v>1736</v>
      </c>
      <c r="K490">
        <v>2017</v>
      </c>
      <c r="L490" t="s">
        <v>1727</v>
      </c>
      <c r="M490" t="s">
        <v>1737</v>
      </c>
      <c r="N490" t="s">
        <v>1729</v>
      </c>
      <c r="O490" t="s">
        <v>2822</v>
      </c>
      <c r="P490" s="27">
        <v>6.8349999999999994E-2</v>
      </c>
      <c r="Q490" s="27">
        <v>1.1900000000000001E-2</v>
      </c>
      <c r="R490" s="26">
        <v>9.5570000000000008E-9</v>
      </c>
      <c r="S490" t="s">
        <v>1765</v>
      </c>
    </row>
    <row r="491" spans="1:19" x14ac:dyDescent="0.2">
      <c r="A491" t="s">
        <v>50</v>
      </c>
      <c r="B491" t="s">
        <v>446</v>
      </c>
      <c r="C491" s="8" t="s">
        <v>302</v>
      </c>
      <c r="D491" t="s">
        <v>2823</v>
      </c>
      <c r="E491" t="b">
        <f t="shared" si="7"/>
        <v>0</v>
      </c>
      <c r="F491" t="s">
        <v>2824</v>
      </c>
      <c r="G491" t="s">
        <v>2746</v>
      </c>
      <c r="H491" t="s">
        <v>1763</v>
      </c>
      <c r="I491" t="s">
        <v>1764</v>
      </c>
      <c r="J491" t="s">
        <v>1736</v>
      </c>
      <c r="K491">
        <v>2017</v>
      </c>
      <c r="L491" t="s">
        <v>1727</v>
      </c>
      <c r="M491" t="s">
        <v>1728</v>
      </c>
      <c r="N491" t="s">
        <v>1729</v>
      </c>
      <c r="O491" t="s">
        <v>1981</v>
      </c>
      <c r="P491" s="27">
        <v>5.1769999999999997E-2</v>
      </c>
      <c r="Q491" s="27">
        <v>8.9580000000000007E-3</v>
      </c>
      <c r="R491" s="26">
        <v>7.7949999999999997E-9</v>
      </c>
      <c r="S491" t="s">
        <v>1765</v>
      </c>
    </row>
    <row r="492" spans="1:19" x14ac:dyDescent="0.2">
      <c r="A492" t="s">
        <v>50</v>
      </c>
      <c r="B492" t="s">
        <v>51</v>
      </c>
      <c r="C492" s="8" t="s">
        <v>302</v>
      </c>
      <c r="D492" t="s">
        <v>2823</v>
      </c>
      <c r="E492" t="b">
        <f t="shared" si="7"/>
        <v>0</v>
      </c>
      <c r="F492" t="s">
        <v>2824</v>
      </c>
      <c r="G492" t="s">
        <v>2746</v>
      </c>
      <c r="H492" t="s">
        <v>1763</v>
      </c>
      <c r="I492" t="s">
        <v>1764</v>
      </c>
      <c r="J492" t="s">
        <v>1736</v>
      </c>
      <c r="K492">
        <v>2017</v>
      </c>
      <c r="L492" t="s">
        <v>1727</v>
      </c>
      <c r="M492" t="s">
        <v>1728</v>
      </c>
      <c r="N492" t="s">
        <v>1729</v>
      </c>
      <c r="O492" t="s">
        <v>1981</v>
      </c>
      <c r="P492" s="27">
        <v>5.1769999999999997E-2</v>
      </c>
      <c r="Q492" s="27">
        <v>8.9580000000000007E-3</v>
      </c>
      <c r="R492" s="26">
        <v>7.7949999999999997E-9</v>
      </c>
      <c r="S492" t="s">
        <v>1765</v>
      </c>
    </row>
    <row r="493" spans="1:19" x14ac:dyDescent="0.2">
      <c r="A493" t="s">
        <v>50</v>
      </c>
      <c r="B493" t="s">
        <v>446</v>
      </c>
      <c r="C493" s="8" t="s">
        <v>561</v>
      </c>
      <c r="D493" t="s">
        <v>2825</v>
      </c>
      <c r="E493" t="b">
        <f t="shared" si="7"/>
        <v>0</v>
      </c>
      <c r="F493" t="s">
        <v>2826</v>
      </c>
      <c r="G493" t="s">
        <v>2746</v>
      </c>
      <c r="H493" t="s">
        <v>1763</v>
      </c>
      <c r="I493" t="s">
        <v>1764</v>
      </c>
      <c r="J493" t="s">
        <v>1736</v>
      </c>
      <c r="K493">
        <v>2017</v>
      </c>
      <c r="L493" t="s">
        <v>1745</v>
      </c>
      <c r="M493" t="s">
        <v>1728</v>
      </c>
      <c r="N493" t="s">
        <v>1729</v>
      </c>
      <c r="O493" t="s">
        <v>2827</v>
      </c>
      <c r="P493" s="27">
        <v>7.9710000000000003E-2</v>
      </c>
      <c r="Q493" s="27">
        <v>1.2800000000000001E-2</v>
      </c>
      <c r="R493" s="26">
        <v>5.0019999999999999E-10</v>
      </c>
      <c r="S493" t="s">
        <v>1765</v>
      </c>
    </row>
    <row r="494" spans="1:19" x14ac:dyDescent="0.2">
      <c r="A494" t="s">
        <v>50</v>
      </c>
      <c r="B494" t="s">
        <v>51</v>
      </c>
      <c r="C494" s="8" t="s">
        <v>305</v>
      </c>
      <c r="D494" t="s">
        <v>2828</v>
      </c>
      <c r="E494" t="b">
        <f t="shared" si="7"/>
        <v>0</v>
      </c>
      <c r="F494" t="s">
        <v>2829</v>
      </c>
      <c r="G494" t="s">
        <v>2746</v>
      </c>
      <c r="H494" t="s">
        <v>1763</v>
      </c>
      <c r="I494" t="s">
        <v>1764</v>
      </c>
      <c r="J494" t="s">
        <v>1736</v>
      </c>
      <c r="K494">
        <v>2017</v>
      </c>
      <c r="L494" t="s">
        <v>1737</v>
      </c>
      <c r="M494" t="s">
        <v>1728</v>
      </c>
      <c r="N494" t="s">
        <v>75</v>
      </c>
      <c r="O494" t="s">
        <v>2830</v>
      </c>
      <c r="P494" s="27">
        <v>-0.1096</v>
      </c>
      <c r="Q494" s="27">
        <v>1.554E-2</v>
      </c>
      <c r="R494" s="26">
        <v>1.8439999999999998E-12</v>
      </c>
      <c r="S494" t="s">
        <v>1765</v>
      </c>
    </row>
    <row r="495" spans="1:19" x14ac:dyDescent="0.2">
      <c r="A495" t="s">
        <v>50</v>
      </c>
      <c r="B495" t="s">
        <v>610</v>
      </c>
      <c r="C495" s="8" t="s">
        <v>862</v>
      </c>
      <c r="D495" t="s">
        <v>2831</v>
      </c>
      <c r="E495" t="b">
        <f t="shared" si="7"/>
        <v>0</v>
      </c>
      <c r="F495" t="s">
        <v>2832</v>
      </c>
      <c r="G495" t="s">
        <v>2746</v>
      </c>
      <c r="H495" t="s">
        <v>1763</v>
      </c>
      <c r="I495" t="s">
        <v>1764</v>
      </c>
      <c r="J495" t="s">
        <v>1736</v>
      </c>
      <c r="K495">
        <v>2017</v>
      </c>
      <c r="L495" t="s">
        <v>1745</v>
      </c>
      <c r="M495" t="s">
        <v>1727</v>
      </c>
      <c r="N495" t="s">
        <v>1729</v>
      </c>
      <c r="O495" t="s">
        <v>2833</v>
      </c>
      <c r="P495" s="27">
        <v>0.1244</v>
      </c>
      <c r="Q495" s="27">
        <v>2.2380000000000001E-2</v>
      </c>
      <c r="R495" s="26">
        <v>2.8620000000000001E-8</v>
      </c>
      <c r="S495" t="s">
        <v>1765</v>
      </c>
    </row>
    <row r="496" spans="1:19" x14ac:dyDescent="0.2">
      <c r="A496" t="s">
        <v>50</v>
      </c>
      <c r="B496" t="s">
        <v>610</v>
      </c>
      <c r="C496" s="8" t="s">
        <v>865</v>
      </c>
      <c r="D496" t="s">
        <v>2834</v>
      </c>
      <c r="E496" t="b">
        <f t="shared" si="7"/>
        <v>0</v>
      </c>
      <c r="F496" t="s">
        <v>2835</v>
      </c>
      <c r="G496" t="s">
        <v>2746</v>
      </c>
      <c r="H496" t="s">
        <v>1763</v>
      </c>
      <c r="I496" t="s">
        <v>1764</v>
      </c>
      <c r="J496" t="s">
        <v>1736</v>
      </c>
      <c r="K496">
        <v>2017</v>
      </c>
      <c r="L496" t="s">
        <v>1727</v>
      </c>
      <c r="M496" t="s">
        <v>1728</v>
      </c>
      <c r="N496" t="s">
        <v>1729</v>
      </c>
      <c r="O496" t="s">
        <v>1993</v>
      </c>
      <c r="P496" s="27">
        <v>-0.11609999999999999</v>
      </c>
      <c r="Q496" s="27">
        <v>1.5339999999999999E-2</v>
      </c>
      <c r="R496" s="26">
        <v>4.1870000000000002E-14</v>
      </c>
      <c r="S496" t="s">
        <v>1765</v>
      </c>
    </row>
    <row r="497" spans="1:19" x14ac:dyDescent="0.2">
      <c r="A497" t="s">
        <v>50</v>
      </c>
      <c r="B497" t="s">
        <v>446</v>
      </c>
      <c r="C497" s="8" t="s">
        <v>324</v>
      </c>
      <c r="D497" t="s">
        <v>2836</v>
      </c>
      <c r="E497" t="b">
        <f t="shared" si="7"/>
        <v>0</v>
      </c>
      <c r="F497" t="s">
        <v>2837</v>
      </c>
      <c r="G497" t="s">
        <v>2746</v>
      </c>
      <c r="H497" t="s">
        <v>1763</v>
      </c>
      <c r="I497" t="s">
        <v>1764</v>
      </c>
      <c r="J497" t="s">
        <v>1736</v>
      </c>
      <c r="K497">
        <v>2017</v>
      </c>
      <c r="L497" t="s">
        <v>1745</v>
      </c>
      <c r="M497" t="s">
        <v>1728</v>
      </c>
      <c r="N497" t="s">
        <v>75</v>
      </c>
      <c r="O497" t="s">
        <v>2838</v>
      </c>
      <c r="P497" s="27">
        <v>-7.7619999999999995E-2</v>
      </c>
      <c r="Q497" s="27">
        <v>1.244E-2</v>
      </c>
      <c r="R497" s="26">
        <v>4.549E-10</v>
      </c>
      <c r="S497" t="s">
        <v>1765</v>
      </c>
    </row>
    <row r="498" spans="1:19" x14ac:dyDescent="0.2">
      <c r="A498" t="s">
        <v>50</v>
      </c>
      <c r="B498" t="s">
        <v>51</v>
      </c>
      <c r="C498" s="8" t="s">
        <v>324</v>
      </c>
      <c r="D498" t="s">
        <v>2836</v>
      </c>
      <c r="E498" t="b">
        <f t="shared" si="7"/>
        <v>0</v>
      </c>
      <c r="F498" t="s">
        <v>2837</v>
      </c>
      <c r="G498" t="s">
        <v>2746</v>
      </c>
      <c r="H498" t="s">
        <v>1763</v>
      </c>
      <c r="I498" t="s">
        <v>1764</v>
      </c>
      <c r="J498" t="s">
        <v>1736</v>
      </c>
      <c r="K498">
        <v>2017</v>
      </c>
      <c r="L498" t="s">
        <v>1745</v>
      </c>
      <c r="M498" t="s">
        <v>1728</v>
      </c>
      <c r="N498" t="s">
        <v>75</v>
      </c>
      <c r="O498" t="s">
        <v>2838</v>
      </c>
      <c r="P498" s="27">
        <v>-7.7619999999999995E-2</v>
      </c>
      <c r="Q498" s="27">
        <v>1.244E-2</v>
      </c>
      <c r="R498" s="26">
        <v>4.549E-10</v>
      </c>
      <c r="S498" t="s">
        <v>1765</v>
      </c>
    </row>
    <row r="499" spans="1:19" x14ac:dyDescent="0.2">
      <c r="A499" t="s">
        <v>50</v>
      </c>
      <c r="B499" t="s">
        <v>610</v>
      </c>
      <c r="C499" s="8" t="s">
        <v>324</v>
      </c>
      <c r="D499" t="s">
        <v>2836</v>
      </c>
      <c r="E499" t="b">
        <f t="shared" si="7"/>
        <v>0</v>
      </c>
      <c r="F499" t="s">
        <v>2837</v>
      </c>
      <c r="G499" t="s">
        <v>2746</v>
      </c>
      <c r="H499" t="s">
        <v>1763</v>
      </c>
      <c r="I499" t="s">
        <v>1764</v>
      </c>
      <c r="J499" t="s">
        <v>1736</v>
      </c>
      <c r="K499">
        <v>2017</v>
      </c>
      <c r="L499" t="s">
        <v>1745</v>
      </c>
      <c r="M499" t="s">
        <v>1728</v>
      </c>
      <c r="N499" t="s">
        <v>75</v>
      </c>
      <c r="O499" t="s">
        <v>2838</v>
      </c>
      <c r="P499" s="27">
        <v>-7.7619999999999995E-2</v>
      </c>
      <c r="Q499" s="27">
        <v>1.244E-2</v>
      </c>
      <c r="R499" s="26">
        <v>4.549E-10</v>
      </c>
      <c r="S499" t="s">
        <v>1765</v>
      </c>
    </row>
    <row r="500" spans="1:19" x14ac:dyDescent="0.2">
      <c r="A500" t="s">
        <v>50</v>
      </c>
      <c r="B500" t="s">
        <v>610</v>
      </c>
      <c r="C500" s="8" t="s">
        <v>898</v>
      </c>
      <c r="D500" t="s">
        <v>2839</v>
      </c>
      <c r="E500" t="b">
        <f t="shared" si="7"/>
        <v>0</v>
      </c>
      <c r="F500" t="s">
        <v>2840</v>
      </c>
      <c r="G500" t="s">
        <v>2746</v>
      </c>
      <c r="H500" t="s">
        <v>1763</v>
      </c>
      <c r="I500" t="s">
        <v>1764</v>
      </c>
      <c r="J500" t="s">
        <v>1736</v>
      </c>
      <c r="K500">
        <v>2017</v>
      </c>
      <c r="L500" t="s">
        <v>1727</v>
      </c>
      <c r="M500" t="s">
        <v>1737</v>
      </c>
      <c r="N500" t="s">
        <v>288</v>
      </c>
      <c r="O500" t="s">
        <v>2841</v>
      </c>
      <c r="P500" s="27">
        <v>6.3890000000000002E-2</v>
      </c>
      <c r="Q500" s="27">
        <v>1.03E-2</v>
      </c>
      <c r="R500" s="26">
        <v>5.8879999999999997E-10</v>
      </c>
      <c r="S500" t="s">
        <v>1765</v>
      </c>
    </row>
    <row r="501" spans="1:19" x14ac:dyDescent="0.2">
      <c r="A501" t="s">
        <v>50</v>
      </c>
      <c r="B501" t="s">
        <v>610</v>
      </c>
      <c r="C501" s="8" t="s">
        <v>889</v>
      </c>
      <c r="D501" t="s">
        <v>2842</v>
      </c>
      <c r="E501" t="b">
        <f t="shared" si="7"/>
        <v>0</v>
      </c>
      <c r="F501" t="s">
        <v>2843</v>
      </c>
      <c r="G501" t="s">
        <v>2746</v>
      </c>
      <c r="H501" t="s">
        <v>1763</v>
      </c>
      <c r="I501" t="s">
        <v>1764</v>
      </c>
      <c r="J501" t="s">
        <v>1736</v>
      </c>
      <c r="K501">
        <v>2017</v>
      </c>
      <c r="L501" t="s">
        <v>1745</v>
      </c>
      <c r="M501" t="s">
        <v>1728</v>
      </c>
      <c r="N501" t="s">
        <v>288</v>
      </c>
      <c r="O501" t="s">
        <v>2844</v>
      </c>
      <c r="P501" s="27">
        <v>-6.7970000000000003E-2</v>
      </c>
      <c r="Q501" s="27">
        <v>1.188E-2</v>
      </c>
      <c r="R501" s="26">
        <v>1.0859999999999999E-8</v>
      </c>
      <c r="S501" t="s">
        <v>1765</v>
      </c>
    </row>
    <row r="502" spans="1:19" x14ac:dyDescent="0.2">
      <c r="A502" t="s">
        <v>50</v>
      </c>
      <c r="B502" t="s">
        <v>610</v>
      </c>
      <c r="C502" s="8" t="s">
        <v>892</v>
      </c>
      <c r="D502" t="s">
        <v>2845</v>
      </c>
      <c r="E502" t="b">
        <f t="shared" si="7"/>
        <v>0</v>
      </c>
      <c r="F502" t="s">
        <v>2846</v>
      </c>
      <c r="G502" t="s">
        <v>2746</v>
      </c>
      <c r="H502" t="s">
        <v>1763</v>
      </c>
      <c r="I502" t="s">
        <v>1764</v>
      </c>
      <c r="J502" t="s">
        <v>1736</v>
      </c>
      <c r="K502">
        <v>2017</v>
      </c>
      <c r="L502" t="s">
        <v>1745</v>
      </c>
      <c r="M502" t="s">
        <v>1737</v>
      </c>
      <c r="N502" t="s">
        <v>1729</v>
      </c>
      <c r="O502" t="s">
        <v>2847</v>
      </c>
      <c r="P502" s="27">
        <v>6.4329999999999998E-2</v>
      </c>
      <c r="Q502" s="27">
        <v>1.166E-2</v>
      </c>
      <c r="R502" s="26">
        <v>3.6109999999999997E-8</v>
      </c>
      <c r="S502" t="s">
        <v>1765</v>
      </c>
    </row>
    <row r="503" spans="1:19" x14ac:dyDescent="0.2">
      <c r="A503" t="s">
        <v>50</v>
      </c>
      <c r="B503" t="s">
        <v>446</v>
      </c>
      <c r="C503" s="8" t="s">
        <v>564</v>
      </c>
      <c r="D503" t="s">
        <v>2848</v>
      </c>
      <c r="E503" t="b">
        <f t="shared" si="7"/>
        <v>0</v>
      </c>
      <c r="F503" t="s">
        <v>2849</v>
      </c>
      <c r="G503" t="s">
        <v>2746</v>
      </c>
      <c r="H503" t="s">
        <v>1763</v>
      </c>
      <c r="I503" t="s">
        <v>1764</v>
      </c>
      <c r="J503" t="s">
        <v>1736</v>
      </c>
      <c r="K503">
        <v>2017</v>
      </c>
      <c r="L503" t="s">
        <v>1745</v>
      </c>
      <c r="M503" t="s">
        <v>1728</v>
      </c>
      <c r="N503" t="s">
        <v>1729</v>
      </c>
      <c r="O503" t="s">
        <v>2850</v>
      </c>
      <c r="P503" s="27">
        <v>0.12670000000000001</v>
      </c>
      <c r="Q503" s="27">
        <v>1.593E-2</v>
      </c>
      <c r="R503" s="26">
        <v>2.0700000000000001E-15</v>
      </c>
      <c r="S503" t="s">
        <v>1765</v>
      </c>
    </row>
    <row r="504" spans="1:19" x14ac:dyDescent="0.2">
      <c r="A504" t="s">
        <v>50</v>
      </c>
      <c r="B504" t="s">
        <v>446</v>
      </c>
      <c r="C504" s="8" t="s">
        <v>568</v>
      </c>
      <c r="D504" t="s">
        <v>2851</v>
      </c>
      <c r="E504" t="b">
        <f t="shared" si="7"/>
        <v>0</v>
      </c>
      <c r="F504" t="s">
        <v>2852</v>
      </c>
      <c r="G504" t="s">
        <v>2746</v>
      </c>
      <c r="H504" t="s">
        <v>1763</v>
      </c>
      <c r="I504" t="s">
        <v>1764</v>
      </c>
      <c r="J504" t="s">
        <v>1736</v>
      </c>
      <c r="K504">
        <v>2017</v>
      </c>
      <c r="L504" t="s">
        <v>1727</v>
      </c>
      <c r="M504" t="s">
        <v>1737</v>
      </c>
      <c r="N504" t="s">
        <v>1729</v>
      </c>
      <c r="O504" t="s">
        <v>2853</v>
      </c>
      <c r="P504" s="27">
        <v>-5.391E-2</v>
      </c>
      <c r="Q504" s="27">
        <v>8.8319999999999996E-3</v>
      </c>
      <c r="R504" s="26">
        <v>1.0850000000000001E-9</v>
      </c>
      <c r="S504" t="s">
        <v>1765</v>
      </c>
    </row>
    <row r="505" spans="1:19" x14ac:dyDescent="0.2">
      <c r="A505" t="s">
        <v>50</v>
      </c>
      <c r="B505" t="s">
        <v>610</v>
      </c>
      <c r="C505" s="8" t="s">
        <v>886</v>
      </c>
      <c r="D505" t="s">
        <v>2854</v>
      </c>
      <c r="E505" t="b">
        <f t="shared" si="7"/>
        <v>0</v>
      </c>
      <c r="F505" t="s">
        <v>2855</v>
      </c>
      <c r="G505" t="s">
        <v>2746</v>
      </c>
      <c r="H505" t="s">
        <v>1763</v>
      </c>
      <c r="I505" t="s">
        <v>1764</v>
      </c>
      <c r="J505" t="s">
        <v>1736</v>
      </c>
      <c r="K505">
        <v>2017</v>
      </c>
      <c r="L505" t="s">
        <v>1745</v>
      </c>
      <c r="M505" t="s">
        <v>1728</v>
      </c>
      <c r="N505" t="s">
        <v>1729</v>
      </c>
      <c r="O505" t="s">
        <v>2856</v>
      </c>
      <c r="P505" s="27">
        <v>-6.4380000000000007E-2</v>
      </c>
      <c r="Q505" s="27">
        <v>1.1610000000000001E-2</v>
      </c>
      <c r="R505" s="26">
        <v>2.9970000000000003E-8</v>
      </c>
      <c r="S505" t="s">
        <v>1765</v>
      </c>
    </row>
    <row r="506" spans="1:19" x14ac:dyDescent="0.2">
      <c r="A506" t="s">
        <v>1039</v>
      </c>
      <c r="B506" t="s">
        <v>51</v>
      </c>
      <c r="C506" s="8" t="s">
        <v>1074</v>
      </c>
      <c r="D506" t="s">
        <v>2857</v>
      </c>
      <c r="E506" t="b">
        <f t="shared" si="7"/>
        <v>0</v>
      </c>
      <c r="F506" t="s">
        <v>2858</v>
      </c>
      <c r="G506" t="s">
        <v>2746</v>
      </c>
      <c r="H506" t="s">
        <v>1763</v>
      </c>
      <c r="I506" t="s">
        <v>1764</v>
      </c>
      <c r="J506" t="s">
        <v>1736</v>
      </c>
      <c r="K506">
        <v>2017</v>
      </c>
      <c r="L506" t="s">
        <v>1727</v>
      </c>
      <c r="M506" t="s">
        <v>1737</v>
      </c>
      <c r="N506" s="1" t="s">
        <v>75</v>
      </c>
      <c r="O506" t="s">
        <v>2859</v>
      </c>
      <c r="P506" s="27">
        <v>9.1539999999999996E-2</v>
      </c>
      <c r="Q506" s="27">
        <v>1.1129999999999999E-2</v>
      </c>
      <c r="R506" s="26">
        <v>2.3500000000000002E-16</v>
      </c>
      <c r="S506" t="s">
        <v>1765</v>
      </c>
    </row>
    <row r="507" spans="1:19" x14ac:dyDescent="0.2">
      <c r="A507" t="s">
        <v>1039</v>
      </c>
      <c r="B507" t="s">
        <v>446</v>
      </c>
      <c r="C507" s="8" t="s">
        <v>1074</v>
      </c>
      <c r="D507" t="s">
        <v>2857</v>
      </c>
      <c r="E507" t="b">
        <f t="shared" si="7"/>
        <v>0</v>
      </c>
      <c r="F507" t="s">
        <v>2858</v>
      </c>
      <c r="G507" t="s">
        <v>2746</v>
      </c>
      <c r="H507" t="s">
        <v>1763</v>
      </c>
      <c r="I507" t="s">
        <v>1764</v>
      </c>
      <c r="J507" t="s">
        <v>1736</v>
      </c>
      <c r="K507">
        <v>2017</v>
      </c>
      <c r="L507" t="s">
        <v>1727</v>
      </c>
      <c r="M507" t="s">
        <v>1737</v>
      </c>
      <c r="N507" s="1" t="s">
        <v>75</v>
      </c>
      <c r="O507" t="s">
        <v>2859</v>
      </c>
      <c r="P507" s="27">
        <v>9.1539999999999996E-2</v>
      </c>
      <c r="Q507" s="27">
        <v>1.1129999999999999E-2</v>
      </c>
      <c r="R507" s="26">
        <v>2.3500000000000002E-16</v>
      </c>
      <c r="S507" t="s">
        <v>1765</v>
      </c>
    </row>
    <row r="508" spans="1:19" x14ac:dyDescent="0.2">
      <c r="A508" t="s">
        <v>50</v>
      </c>
      <c r="B508" t="s">
        <v>51</v>
      </c>
      <c r="C508" s="8" t="s">
        <v>337</v>
      </c>
      <c r="D508" t="s">
        <v>2860</v>
      </c>
      <c r="E508" t="b">
        <f t="shared" si="7"/>
        <v>0</v>
      </c>
      <c r="F508" t="s">
        <v>2861</v>
      </c>
      <c r="G508" t="s">
        <v>2746</v>
      </c>
      <c r="H508" t="s">
        <v>1763</v>
      </c>
      <c r="I508" t="s">
        <v>1764</v>
      </c>
      <c r="J508" t="s">
        <v>1736</v>
      </c>
      <c r="K508">
        <v>2017</v>
      </c>
      <c r="L508" t="s">
        <v>1727</v>
      </c>
      <c r="M508" t="s">
        <v>1737</v>
      </c>
      <c r="N508" t="s">
        <v>1729</v>
      </c>
      <c r="O508" t="s">
        <v>2862</v>
      </c>
      <c r="P508" s="27">
        <v>7.5770000000000004E-2</v>
      </c>
      <c r="Q508" s="27">
        <v>1.2500000000000001E-2</v>
      </c>
      <c r="R508" s="26">
        <v>1.397E-9</v>
      </c>
      <c r="S508" t="s">
        <v>1765</v>
      </c>
    </row>
    <row r="509" spans="1:19" x14ac:dyDescent="0.2">
      <c r="A509" t="s">
        <v>50</v>
      </c>
      <c r="B509" t="s">
        <v>610</v>
      </c>
      <c r="C509" s="8" t="s">
        <v>914</v>
      </c>
      <c r="D509" t="s">
        <v>2863</v>
      </c>
      <c r="E509" t="b">
        <f t="shared" si="7"/>
        <v>0</v>
      </c>
      <c r="F509" t="s">
        <v>2864</v>
      </c>
      <c r="G509" t="s">
        <v>2746</v>
      </c>
      <c r="H509" t="s">
        <v>1763</v>
      </c>
      <c r="I509" t="s">
        <v>1764</v>
      </c>
      <c r="J509" t="s">
        <v>1736</v>
      </c>
      <c r="K509">
        <v>2017</v>
      </c>
      <c r="L509" t="s">
        <v>1727</v>
      </c>
      <c r="M509" t="s">
        <v>1737</v>
      </c>
      <c r="N509" t="s">
        <v>75</v>
      </c>
      <c r="O509" t="s">
        <v>2865</v>
      </c>
      <c r="P509" s="27">
        <v>8.5900000000000004E-2</v>
      </c>
      <c r="Q509" s="27">
        <v>1.436E-2</v>
      </c>
      <c r="R509" s="26">
        <v>2.2910000000000001E-9</v>
      </c>
      <c r="S509" t="s">
        <v>1765</v>
      </c>
    </row>
    <row r="510" spans="1:19" x14ac:dyDescent="0.2">
      <c r="A510" t="s">
        <v>50</v>
      </c>
      <c r="B510" t="s">
        <v>51</v>
      </c>
      <c r="C510" s="8" t="s">
        <v>327</v>
      </c>
      <c r="D510" t="s">
        <v>2866</v>
      </c>
      <c r="E510" t="b">
        <f t="shared" si="7"/>
        <v>0</v>
      </c>
      <c r="F510" t="s">
        <v>2867</v>
      </c>
      <c r="G510" t="s">
        <v>2746</v>
      </c>
      <c r="H510" t="s">
        <v>1763</v>
      </c>
      <c r="I510" t="s">
        <v>1764</v>
      </c>
      <c r="J510" t="s">
        <v>1736</v>
      </c>
      <c r="K510">
        <v>2017</v>
      </c>
      <c r="L510" t="s">
        <v>1727</v>
      </c>
      <c r="M510" t="s">
        <v>1737</v>
      </c>
      <c r="N510" t="s">
        <v>75</v>
      </c>
      <c r="O510" t="s">
        <v>2868</v>
      </c>
      <c r="P510" s="27">
        <v>6.7169999999999994E-2</v>
      </c>
      <c r="Q510" s="27">
        <v>1.1780000000000001E-2</v>
      </c>
      <c r="R510" s="26">
        <v>1.2369999999999999E-8</v>
      </c>
      <c r="S510" t="s">
        <v>1765</v>
      </c>
    </row>
    <row r="511" spans="1:19" x14ac:dyDescent="0.2">
      <c r="A511" t="s">
        <v>50</v>
      </c>
      <c r="B511" t="s">
        <v>446</v>
      </c>
      <c r="C511" s="8" t="s">
        <v>327</v>
      </c>
      <c r="D511" t="s">
        <v>2866</v>
      </c>
      <c r="E511" t="b">
        <f t="shared" si="7"/>
        <v>0</v>
      </c>
      <c r="F511" t="s">
        <v>2867</v>
      </c>
      <c r="G511" t="s">
        <v>2746</v>
      </c>
      <c r="H511" t="s">
        <v>1763</v>
      </c>
      <c r="I511" t="s">
        <v>1764</v>
      </c>
      <c r="J511" t="s">
        <v>1736</v>
      </c>
      <c r="K511">
        <v>2017</v>
      </c>
      <c r="L511" t="s">
        <v>1727</v>
      </c>
      <c r="M511" t="s">
        <v>1737</v>
      </c>
      <c r="N511" t="s">
        <v>75</v>
      </c>
      <c r="O511" t="s">
        <v>2868</v>
      </c>
      <c r="P511" s="27">
        <v>6.7169999999999994E-2</v>
      </c>
      <c r="Q511" s="27">
        <v>1.1780000000000001E-2</v>
      </c>
      <c r="R511" s="26">
        <v>1.2369999999999999E-8</v>
      </c>
      <c r="S511" t="s">
        <v>1765</v>
      </c>
    </row>
    <row r="512" spans="1:19" x14ac:dyDescent="0.2">
      <c r="A512" t="s">
        <v>50</v>
      </c>
      <c r="B512" t="s">
        <v>446</v>
      </c>
      <c r="C512" s="8" t="s">
        <v>580</v>
      </c>
      <c r="D512" t="s">
        <v>2869</v>
      </c>
      <c r="E512" t="b">
        <f t="shared" si="7"/>
        <v>0</v>
      </c>
      <c r="F512" t="s">
        <v>2870</v>
      </c>
      <c r="G512" t="s">
        <v>2746</v>
      </c>
      <c r="H512" t="s">
        <v>1763</v>
      </c>
      <c r="I512" t="s">
        <v>1764</v>
      </c>
      <c r="J512" t="s">
        <v>1736</v>
      </c>
      <c r="K512">
        <v>2017</v>
      </c>
      <c r="L512" t="s">
        <v>1745</v>
      </c>
      <c r="M512" t="s">
        <v>1728</v>
      </c>
      <c r="N512" t="s">
        <v>75</v>
      </c>
      <c r="O512" t="s">
        <v>2871</v>
      </c>
      <c r="P512" s="27">
        <v>9.9059999999999995E-2</v>
      </c>
      <c r="Q512" s="27">
        <v>1.6119999999999999E-2</v>
      </c>
      <c r="R512" s="26">
        <v>8.3540000000000003E-10</v>
      </c>
      <c r="S512" t="s">
        <v>1765</v>
      </c>
    </row>
    <row r="513" spans="1:19" x14ac:dyDescent="0.2">
      <c r="A513" t="s">
        <v>50</v>
      </c>
      <c r="B513" t="s">
        <v>610</v>
      </c>
      <c r="C513" s="8" t="s">
        <v>904</v>
      </c>
      <c r="D513" t="s">
        <v>2872</v>
      </c>
      <c r="E513" t="b">
        <f t="shared" si="7"/>
        <v>0</v>
      </c>
      <c r="F513" t="s">
        <v>2873</v>
      </c>
      <c r="G513" t="s">
        <v>2746</v>
      </c>
      <c r="H513" t="s">
        <v>1763</v>
      </c>
      <c r="I513" t="s">
        <v>1764</v>
      </c>
      <c r="J513" t="s">
        <v>1736</v>
      </c>
      <c r="K513">
        <v>2017</v>
      </c>
      <c r="L513" t="s">
        <v>1727</v>
      </c>
      <c r="M513" t="s">
        <v>1737</v>
      </c>
      <c r="N513" t="s">
        <v>75</v>
      </c>
      <c r="O513" t="s">
        <v>2874</v>
      </c>
      <c r="P513" s="27">
        <v>-7.3669999999999999E-2</v>
      </c>
      <c r="Q513" s="27">
        <v>1.047E-2</v>
      </c>
      <c r="R513" s="26">
        <v>2.1020000000000001E-12</v>
      </c>
      <c r="S513" t="s">
        <v>1765</v>
      </c>
    </row>
    <row r="514" spans="1:19" x14ac:dyDescent="0.2">
      <c r="A514" t="s">
        <v>50</v>
      </c>
      <c r="B514" t="s">
        <v>610</v>
      </c>
      <c r="C514" s="8" t="s">
        <v>908</v>
      </c>
      <c r="D514" t="s">
        <v>2875</v>
      </c>
      <c r="E514" t="b">
        <f t="shared" si="7"/>
        <v>0</v>
      </c>
      <c r="F514" t="s">
        <v>2876</v>
      </c>
      <c r="G514" t="s">
        <v>2746</v>
      </c>
      <c r="H514" t="s">
        <v>1763</v>
      </c>
      <c r="I514" t="s">
        <v>1764</v>
      </c>
      <c r="J514" t="s">
        <v>1736</v>
      </c>
      <c r="K514">
        <v>2017</v>
      </c>
      <c r="L514" t="s">
        <v>1727</v>
      </c>
      <c r="M514" t="s">
        <v>1728</v>
      </c>
      <c r="N514" t="s">
        <v>75</v>
      </c>
      <c r="O514" t="s">
        <v>2050</v>
      </c>
      <c r="P514" s="27">
        <v>-6.8290000000000003E-2</v>
      </c>
      <c r="Q514" s="27">
        <v>1.1860000000000001E-2</v>
      </c>
      <c r="R514" s="26">
        <v>8.8479999999999992E-9</v>
      </c>
      <c r="S514" t="s">
        <v>1765</v>
      </c>
    </row>
    <row r="515" spans="1:19" x14ac:dyDescent="0.2">
      <c r="A515" t="s">
        <v>50</v>
      </c>
      <c r="B515" t="s">
        <v>51</v>
      </c>
      <c r="C515" s="8" t="s">
        <v>333</v>
      </c>
      <c r="D515" t="s">
        <v>2877</v>
      </c>
      <c r="E515" t="b">
        <f t="shared" si="7"/>
        <v>0</v>
      </c>
      <c r="F515" t="s">
        <v>2878</v>
      </c>
      <c r="G515" t="s">
        <v>2746</v>
      </c>
      <c r="H515" t="s">
        <v>1763</v>
      </c>
      <c r="I515" t="s">
        <v>1764</v>
      </c>
      <c r="J515" t="s">
        <v>1736</v>
      </c>
      <c r="K515">
        <v>2017</v>
      </c>
      <c r="L515" t="s">
        <v>1737</v>
      </c>
      <c r="M515" t="s">
        <v>1728</v>
      </c>
      <c r="N515" t="s">
        <v>1729</v>
      </c>
      <c r="O515" t="s">
        <v>2879</v>
      </c>
      <c r="P515" s="27">
        <v>0.1177</v>
      </c>
      <c r="Q515" s="27">
        <v>1.5570000000000001E-2</v>
      </c>
      <c r="R515" s="26">
        <v>4.5099999999999998E-14</v>
      </c>
      <c r="S515" t="s">
        <v>1765</v>
      </c>
    </row>
    <row r="516" spans="1:19" x14ac:dyDescent="0.2">
      <c r="A516" t="s">
        <v>50</v>
      </c>
      <c r="B516" t="s">
        <v>610</v>
      </c>
      <c r="C516" s="8" t="s">
        <v>333</v>
      </c>
      <c r="D516" t="s">
        <v>2877</v>
      </c>
      <c r="E516" t="b">
        <f t="shared" si="7"/>
        <v>0</v>
      </c>
      <c r="F516" t="s">
        <v>2878</v>
      </c>
      <c r="G516" t="s">
        <v>2746</v>
      </c>
      <c r="H516" t="s">
        <v>1763</v>
      </c>
      <c r="I516" t="s">
        <v>1764</v>
      </c>
      <c r="J516" t="s">
        <v>1736</v>
      </c>
      <c r="K516">
        <v>2017</v>
      </c>
      <c r="L516" t="s">
        <v>1737</v>
      </c>
      <c r="M516" t="s">
        <v>1728</v>
      </c>
      <c r="N516" t="s">
        <v>1729</v>
      </c>
      <c r="O516" t="s">
        <v>2879</v>
      </c>
      <c r="P516" s="27">
        <v>0.1177</v>
      </c>
      <c r="Q516" s="27">
        <v>1.5570000000000001E-2</v>
      </c>
      <c r="R516" s="26">
        <v>4.5099999999999998E-14</v>
      </c>
      <c r="S516" t="s">
        <v>1765</v>
      </c>
    </row>
    <row r="517" spans="1:19" x14ac:dyDescent="0.2">
      <c r="A517" t="s">
        <v>50</v>
      </c>
      <c r="B517" t="s">
        <v>446</v>
      </c>
      <c r="C517" s="8" t="s">
        <v>583</v>
      </c>
      <c r="D517" t="s">
        <v>2880</v>
      </c>
      <c r="E517" t="b">
        <f t="shared" ref="E517:E580" si="8">C517=D517</f>
        <v>0</v>
      </c>
      <c r="F517" t="s">
        <v>2881</v>
      </c>
      <c r="G517" t="s">
        <v>2746</v>
      </c>
      <c r="H517" t="s">
        <v>1763</v>
      </c>
      <c r="I517" t="s">
        <v>1764</v>
      </c>
      <c r="J517" t="s">
        <v>1736</v>
      </c>
      <c r="K517">
        <v>2017</v>
      </c>
      <c r="L517" t="s">
        <v>1727</v>
      </c>
      <c r="M517" t="s">
        <v>1737</v>
      </c>
      <c r="N517" t="s">
        <v>75</v>
      </c>
      <c r="O517" t="s">
        <v>2882</v>
      </c>
      <c r="P517" s="27">
        <v>-7.5539999999999996E-2</v>
      </c>
      <c r="Q517" s="27">
        <v>1.2460000000000001E-2</v>
      </c>
      <c r="R517" s="26">
        <v>1.3870000000000001E-9</v>
      </c>
      <c r="S517" t="s">
        <v>1765</v>
      </c>
    </row>
    <row r="518" spans="1:19" x14ac:dyDescent="0.2">
      <c r="A518" t="s">
        <v>1140</v>
      </c>
      <c r="B518" t="s">
        <v>51</v>
      </c>
      <c r="C518" s="8" t="s">
        <v>1172</v>
      </c>
      <c r="D518" t="s">
        <v>2883</v>
      </c>
      <c r="E518" t="b">
        <f t="shared" si="8"/>
        <v>0</v>
      </c>
      <c r="F518" t="s">
        <v>2884</v>
      </c>
      <c r="G518" t="s">
        <v>2746</v>
      </c>
      <c r="H518" t="s">
        <v>1763</v>
      </c>
      <c r="I518" t="s">
        <v>1764</v>
      </c>
      <c r="J518" t="s">
        <v>1736</v>
      </c>
      <c r="K518">
        <v>2017</v>
      </c>
      <c r="L518" t="s">
        <v>1727</v>
      </c>
      <c r="M518" t="s">
        <v>1737</v>
      </c>
      <c r="N518" t="s">
        <v>1796</v>
      </c>
      <c r="O518" t="s">
        <v>2885</v>
      </c>
      <c r="P518" s="27">
        <v>-2.7810000000000001E-2</v>
      </c>
      <c r="Q518" s="27">
        <v>4.8050000000000002E-3</v>
      </c>
      <c r="R518" s="26">
        <v>7.4289999999999999E-9</v>
      </c>
      <c r="S518" t="s">
        <v>1765</v>
      </c>
    </row>
    <row r="519" spans="1:19" x14ac:dyDescent="0.2">
      <c r="A519" t="s">
        <v>50</v>
      </c>
      <c r="B519" t="s">
        <v>610</v>
      </c>
      <c r="C519" s="8" t="s">
        <v>923</v>
      </c>
      <c r="D519" t="s">
        <v>2886</v>
      </c>
      <c r="E519" t="b">
        <f t="shared" si="8"/>
        <v>0</v>
      </c>
      <c r="F519" t="s">
        <v>2887</v>
      </c>
      <c r="G519" t="s">
        <v>2746</v>
      </c>
      <c r="H519" t="s">
        <v>1763</v>
      </c>
      <c r="I519" t="s">
        <v>1764</v>
      </c>
      <c r="J519" t="s">
        <v>1736</v>
      </c>
      <c r="K519">
        <v>2017</v>
      </c>
      <c r="L519" t="s">
        <v>1727</v>
      </c>
      <c r="M519" t="s">
        <v>1737</v>
      </c>
      <c r="N519" t="s">
        <v>75</v>
      </c>
      <c r="O519" t="s">
        <v>2888</v>
      </c>
      <c r="P519" s="27">
        <v>4.2659999999999997E-2</v>
      </c>
      <c r="Q519" s="27">
        <v>6.8459999999999997E-3</v>
      </c>
      <c r="R519" s="26">
        <v>4.8429999999999997E-10</v>
      </c>
      <c r="S519" t="s">
        <v>1765</v>
      </c>
    </row>
    <row r="520" spans="1:19" x14ac:dyDescent="0.2">
      <c r="A520" t="s">
        <v>50</v>
      </c>
      <c r="B520" t="s">
        <v>51</v>
      </c>
      <c r="C520" s="8" t="s">
        <v>343</v>
      </c>
      <c r="D520" t="s">
        <v>2889</v>
      </c>
      <c r="E520" t="b">
        <f t="shared" si="8"/>
        <v>0</v>
      </c>
      <c r="F520" t="s">
        <v>2890</v>
      </c>
      <c r="G520" t="s">
        <v>2746</v>
      </c>
      <c r="H520" t="s">
        <v>1763</v>
      </c>
      <c r="I520" t="s">
        <v>1764</v>
      </c>
      <c r="J520" t="s">
        <v>1736</v>
      </c>
      <c r="K520">
        <v>2017</v>
      </c>
      <c r="L520" t="s">
        <v>1727</v>
      </c>
      <c r="M520" t="s">
        <v>1737</v>
      </c>
      <c r="N520" t="s">
        <v>75</v>
      </c>
      <c r="O520" t="s">
        <v>2891</v>
      </c>
      <c r="P520" s="27">
        <v>7.0150000000000004E-2</v>
      </c>
      <c r="Q520" s="27">
        <v>1.2409999999999999E-2</v>
      </c>
      <c r="R520" s="26">
        <v>1.6549999999999999E-8</v>
      </c>
      <c r="S520" t="s">
        <v>1765</v>
      </c>
    </row>
    <row r="521" spans="1:19" x14ac:dyDescent="0.2">
      <c r="A521" t="s">
        <v>50</v>
      </c>
      <c r="B521" t="s">
        <v>610</v>
      </c>
      <c r="C521" s="8" t="s">
        <v>926</v>
      </c>
      <c r="D521" t="s">
        <v>2892</v>
      </c>
      <c r="E521" t="b">
        <f t="shared" si="8"/>
        <v>0</v>
      </c>
      <c r="F521" t="s">
        <v>2893</v>
      </c>
      <c r="G521" t="s">
        <v>2746</v>
      </c>
      <c r="H521" t="s">
        <v>1763</v>
      </c>
      <c r="I521" t="s">
        <v>1764</v>
      </c>
      <c r="J521" t="s">
        <v>1736</v>
      </c>
      <c r="K521">
        <v>2017</v>
      </c>
      <c r="L521" t="s">
        <v>1745</v>
      </c>
      <c r="M521" t="s">
        <v>1737</v>
      </c>
      <c r="N521" t="s">
        <v>75</v>
      </c>
      <c r="O521" t="s">
        <v>2086</v>
      </c>
      <c r="P521" s="27">
        <v>9.4880000000000006E-2</v>
      </c>
      <c r="Q521" s="27">
        <v>1.4789999999999999E-2</v>
      </c>
      <c r="R521" s="26">
        <v>1.4860000000000001E-10</v>
      </c>
      <c r="S521" t="s">
        <v>1765</v>
      </c>
    </row>
    <row r="522" spans="1:19" x14ac:dyDescent="0.2">
      <c r="A522" t="s">
        <v>50</v>
      </c>
      <c r="B522" t="s">
        <v>610</v>
      </c>
      <c r="C522" s="8" t="s">
        <v>929</v>
      </c>
      <c r="D522" t="s">
        <v>2894</v>
      </c>
      <c r="E522" t="b">
        <f t="shared" si="8"/>
        <v>0</v>
      </c>
      <c r="F522" t="s">
        <v>2895</v>
      </c>
      <c r="G522" t="s">
        <v>2746</v>
      </c>
      <c r="H522" t="s">
        <v>1763</v>
      </c>
      <c r="I522" t="s">
        <v>1764</v>
      </c>
      <c r="J522" t="s">
        <v>1736</v>
      </c>
      <c r="K522">
        <v>2017</v>
      </c>
      <c r="L522" t="s">
        <v>1727</v>
      </c>
      <c r="M522" t="s">
        <v>1737</v>
      </c>
      <c r="N522" t="s">
        <v>1729</v>
      </c>
      <c r="O522" t="s">
        <v>2896</v>
      </c>
      <c r="P522" s="27">
        <v>9.1990000000000002E-2</v>
      </c>
      <c r="Q522" s="27">
        <v>9.9810000000000003E-3</v>
      </c>
      <c r="R522" s="26">
        <v>3.9179999999999997E-20</v>
      </c>
      <c r="S522" t="s">
        <v>1765</v>
      </c>
    </row>
    <row r="523" spans="1:19" x14ac:dyDescent="0.2">
      <c r="A523" t="s">
        <v>50</v>
      </c>
      <c r="B523" t="s">
        <v>51</v>
      </c>
      <c r="C523" s="8" t="s">
        <v>350</v>
      </c>
      <c r="D523" t="s">
        <v>2897</v>
      </c>
      <c r="E523" t="b">
        <f t="shared" si="8"/>
        <v>0</v>
      </c>
      <c r="F523" t="s">
        <v>2898</v>
      </c>
      <c r="G523" t="s">
        <v>2746</v>
      </c>
      <c r="H523" t="s">
        <v>1763</v>
      </c>
      <c r="I523" t="s">
        <v>1764</v>
      </c>
      <c r="J523" t="s">
        <v>1736</v>
      </c>
      <c r="K523">
        <v>2017</v>
      </c>
      <c r="L523" t="s">
        <v>1727</v>
      </c>
      <c r="M523" t="s">
        <v>1737</v>
      </c>
      <c r="N523" t="s">
        <v>2199</v>
      </c>
      <c r="O523" t="s">
        <v>351</v>
      </c>
      <c r="P523" s="27">
        <v>-6.6290000000000002E-2</v>
      </c>
      <c r="Q523" s="27">
        <v>1.1690000000000001E-2</v>
      </c>
      <c r="R523" s="26">
        <v>1.469E-8</v>
      </c>
      <c r="S523" t="s">
        <v>1765</v>
      </c>
    </row>
    <row r="524" spans="1:19" x14ac:dyDescent="0.2">
      <c r="A524" t="s">
        <v>50</v>
      </c>
      <c r="B524" t="s">
        <v>446</v>
      </c>
      <c r="C524" s="8" t="s">
        <v>350</v>
      </c>
      <c r="D524" t="s">
        <v>2897</v>
      </c>
      <c r="E524" t="b">
        <f t="shared" si="8"/>
        <v>0</v>
      </c>
      <c r="F524" t="s">
        <v>2898</v>
      </c>
      <c r="G524" t="s">
        <v>2746</v>
      </c>
      <c r="H524" t="s">
        <v>1763</v>
      </c>
      <c r="I524" t="s">
        <v>1764</v>
      </c>
      <c r="J524" t="s">
        <v>1736</v>
      </c>
      <c r="K524">
        <v>2017</v>
      </c>
      <c r="L524" t="s">
        <v>1727</v>
      </c>
      <c r="M524" t="s">
        <v>1737</v>
      </c>
      <c r="N524" t="s">
        <v>2199</v>
      </c>
      <c r="O524" t="s">
        <v>351</v>
      </c>
      <c r="P524" s="27">
        <v>-6.6290000000000002E-2</v>
      </c>
      <c r="Q524" s="27">
        <v>1.1690000000000001E-2</v>
      </c>
      <c r="R524" s="26">
        <v>1.469E-8</v>
      </c>
      <c r="S524" t="s">
        <v>1765</v>
      </c>
    </row>
    <row r="525" spans="1:19" x14ac:dyDescent="0.2">
      <c r="A525" t="s">
        <v>50</v>
      </c>
      <c r="B525" t="s">
        <v>610</v>
      </c>
      <c r="C525" s="8" t="s">
        <v>932</v>
      </c>
      <c r="D525" t="s">
        <v>2897</v>
      </c>
      <c r="E525" t="b">
        <f t="shared" si="8"/>
        <v>0</v>
      </c>
      <c r="F525" t="s">
        <v>2898</v>
      </c>
      <c r="G525" t="s">
        <v>2746</v>
      </c>
      <c r="H525" t="s">
        <v>1763</v>
      </c>
      <c r="I525" t="s">
        <v>1764</v>
      </c>
      <c r="J525" t="s">
        <v>1736</v>
      </c>
      <c r="K525">
        <v>2017</v>
      </c>
      <c r="L525" t="s">
        <v>1727</v>
      </c>
      <c r="M525" t="s">
        <v>1737</v>
      </c>
      <c r="N525" t="s">
        <v>2199</v>
      </c>
      <c r="O525" t="s">
        <v>351</v>
      </c>
      <c r="P525" s="27">
        <v>-6.6290000000000002E-2</v>
      </c>
      <c r="Q525" s="27">
        <v>1.1690000000000001E-2</v>
      </c>
      <c r="R525" s="26">
        <v>1.469E-8</v>
      </c>
      <c r="S525" t="s">
        <v>1765</v>
      </c>
    </row>
    <row r="526" spans="1:19" x14ac:dyDescent="0.2">
      <c r="A526" t="s">
        <v>50</v>
      </c>
      <c r="B526" t="s">
        <v>446</v>
      </c>
      <c r="C526" s="8" t="s">
        <v>586</v>
      </c>
      <c r="D526" t="s">
        <v>2899</v>
      </c>
      <c r="E526" t="b">
        <f t="shared" si="8"/>
        <v>0</v>
      </c>
      <c r="F526" t="s">
        <v>2900</v>
      </c>
      <c r="G526" t="s">
        <v>2746</v>
      </c>
      <c r="H526" t="s">
        <v>1763</v>
      </c>
      <c r="I526" t="s">
        <v>1764</v>
      </c>
      <c r="J526" t="s">
        <v>1736</v>
      </c>
      <c r="K526">
        <v>2017</v>
      </c>
      <c r="L526" t="s">
        <v>1727</v>
      </c>
      <c r="M526" t="s">
        <v>1737</v>
      </c>
      <c r="N526" t="s">
        <v>280</v>
      </c>
      <c r="O526" t="s">
        <v>2901</v>
      </c>
      <c r="P526" s="27">
        <v>8.0460000000000004E-2</v>
      </c>
      <c r="Q526" s="27">
        <v>1.2880000000000001E-2</v>
      </c>
      <c r="R526" s="26">
        <v>4.3509999999999998E-10</v>
      </c>
      <c r="S526" t="s">
        <v>1765</v>
      </c>
    </row>
    <row r="527" spans="1:19" x14ac:dyDescent="0.2">
      <c r="A527" t="s">
        <v>50</v>
      </c>
      <c r="B527" t="s">
        <v>51</v>
      </c>
      <c r="C527" s="8" t="s">
        <v>353</v>
      </c>
      <c r="D527" t="s">
        <v>2902</v>
      </c>
      <c r="E527" t="b">
        <f t="shared" si="8"/>
        <v>0</v>
      </c>
      <c r="F527" t="s">
        <v>2903</v>
      </c>
      <c r="G527" t="s">
        <v>2746</v>
      </c>
      <c r="H527" t="s">
        <v>1763</v>
      </c>
      <c r="I527" t="s">
        <v>1764</v>
      </c>
      <c r="J527" t="s">
        <v>1736</v>
      </c>
      <c r="K527">
        <v>2017</v>
      </c>
      <c r="L527" t="s">
        <v>1727</v>
      </c>
      <c r="M527" t="s">
        <v>1728</v>
      </c>
      <c r="N527" t="s">
        <v>1729</v>
      </c>
      <c r="O527" t="s">
        <v>2103</v>
      </c>
      <c r="P527" s="27">
        <v>-6.8849999999999995E-2</v>
      </c>
      <c r="Q527" s="27">
        <v>1.107E-2</v>
      </c>
      <c r="R527" s="26">
        <v>5.235E-10</v>
      </c>
      <c r="S527" t="s">
        <v>1765</v>
      </c>
    </row>
    <row r="528" spans="1:19" x14ac:dyDescent="0.2">
      <c r="A528" t="s">
        <v>50</v>
      </c>
      <c r="B528" t="s">
        <v>610</v>
      </c>
      <c r="C528" s="8" t="s">
        <v>938</v>
      </c>
      <c r="D528" t="s">
        <v>2904</v>
      </c>
      <c r="E528" t="b">
        <f t="shared" si="8"/>
        <v>0</v>
      </c>
      <c r="F528" t="s">
        <v>2905</v>
      </c>
      <c r="G528" t="s">
        <v>2746</v>
      </c>
      <c r="H528" t="s">
        <v>1763</v>
      </c>
      <c r="I528" t="s">
        <v>1764</v>
      </c>
      <c r="J528" t="s">
        <v>1736</v>
      </c>
      <c r="K528">
        <v>2017</v>
      </c>
      <c r="L528" t="s">
        <v>1745</v>
      </c>
      <c r="M528" t="s">
        <v>1728</v>
      </c>
      <c r="N528" t="s">
        <v>1729</v>
      </c>
      <c r="O528" t="s">
        <v>2906</v>
      </c>
      <c r="P528" s="27">
        <v>4.5859999999999998E-2</v>
      </c>
      <c r="Q528" s="27">
        <v>8.1069999999999996E-3</v>
      </c>
      <c r="R528" s="26">
        <v>1.5910000000000002E-8</v>
      </c>
      <c r="S528" t="s">
        <v>1765</v>
      </c>
    </row>
    <row r="529" spans="1:19" x14ac:dyDescent="0.2">
      <c r="A529" t="s">
        <v>50</v>
      </c>
      <c r="B529" t="s">
        <v>610</v>
      </c>
      <c r="C529" s="8" t="s">
        <v>946</v>
      </c>
      <c r="D529" t="s">
        <v>2907</v>
      </c>
      <c r="E529" t="b">
        <f t="shared" si="8"/>
        <v>0</v>
      </c>
      <c r="F529" t="s">
        <v>2908</v>
      </c>
      <c r="G529" t="s">
        <v>2746</v>
      </c>
      <c r="H529" t="s">
        <v>1763</v>
      </c>
      <c r="I529" t="s">
        <v>1764</v>
      </c>
      <c r="J529" t="s">
        <v>1736</v>
      </c>
      <c r="K529">
        <v>2017</v>
      </c>
      <c r="L529" t="s">
        <v>1727</v>
      </c>
      <c r="M529" t="s">
        <v>1728</v>
      </c>
      <c r="N529" t="s">
        <v>1729</v>
      </c>
      <c r="O529" t="s">
        <v>947</v>
      </c>
      <c r="P529" s="27">
        <v>3.5610000000000003E-2</v>
      </c>
      <c r="Q529" s="27">
        <v>5.5440000000000003E-3</v>
      </c>
      <c r="R529" s="26">
        <v>1.4229999999999999E-10</v>
      </c>
      <c r="S529" t="s">
        <v>1765</v>
      </c>
    </row>
    <row r="530" spans="1:19" x14ac:dyDescent="0.2">
      <c r="A530" t="s">
        <v>50</v>
      </c>
      <c r="B530" t="s">
        <v>610</v>
      </c>
      <c r="C530" s="8" t="s">
        <v>949</v>
      </c>
      <c r="D530" t="s">
        <v>2909</v>
      </c>
      <c r="E530" t="b">
        <f t="shared" si="8"/>
        <v>0</v>
      </c>
      <c r="F530" t="s">
        <v>2910</v>
      </c>
      <c r="G530" t="s">
        <v>2746</v>
      </c>
      <c r="H530" t="s">
        <v>1763</v>
      </c>
      <c r="I530" t="s">
        <v>1764</v>
      </c>
      <c r="J530" t="s">
        <v>1736</v>
      </c>
      <c r="K530">
        <v>2017</v>
      </c>
      <c r="L530" t="s">
        <v>1745</v>
      </c>
      <c r="M530" t="s">
        <v>1737</v>
      </c>
      <c r="N530" t="s">
        <v>75</v>
      </c>
      <c r="O530" t="s">
        <v>950</v>
      </c>
      <c r="P530" s="27">
        <v>6.9260000000000002E-2</v>
      </c>
      <c r="Q530" s="27">
        <v>1.217E-2</v>
      </c>
      <c r="R530" s="26">
        <v>1.2989999999999999E-8</v>
      </c>
      <c r="S530" t="s">
        <v>1765</v>
      </c>
    </row>
    <row r="531" spans="1:19" x14ac:dyDescent="0.2">
      <c r="A531" t="s">
        <v>1140</v>
      </c>
      <c r="B531" t="s">
        <v>51</v>
      </c>
      <c r="C531" s="8" t="s">
        <v>1175</v>
      </c>
      <c r="D531" t="s">
        <v>2911</v>
      </c>
      <c r="E531" t="b">
        <f t="shared" si="8"/>
        <v>0</v>
      </c>
      <c r="F531" t="s">
        <v>2912</v>
      </c>
      <c r="G531" t="s">
        <v>2746</v>
      </c>
      <c r="H531" t="s">
        <v>1763</v>
      </c>
      <c r="I531" t="s">
        <v>1764</v>
      </c>
      <c r="J531" t="s">
        <v>1736</v>
      </c>
      <c r="K531">
        <v>2017</v>
      </c>
      <c r="L531" t="s">
        <v>1727</v>
      </c>
      <c r="M531" t="s">
        <v>1728</v>
      </c>
      <c r="N531" t="s">
        <v>1729</v>
      </c>
      <c r="O531" t="s">
        <v>1176</v>
      </c>
      <c r="P531" s="27">
        <v>-7.0400000000000004E-2</v>
      </c>
      <c r="Q531" s="27">
        <v>1.2149999999999999E-2</v>
      </c>
      <c r="R531" s="26">
        <v>7.2289999999999997E-9</v>
      </c>
      <c r="S531" t="s">
        <v>1765</v>
      </c>
    </row>
    <row r="532" spans="1:19" x14ac:dyDescent="0.2">
      <c r="A532" t="s">
        <v>50</v>
      </c>
      <c r="B532" t="s">
        <v>610</v>
      </c>
      <c r="C532" s="8" t="s">
        <v>955</v>
      </c>
      <c r="D532" t="s">
        <v>2913</v>
      </c>
      <c r="E532" t="b">
        <f t="shared" si="8"/>
        <v>0</v>
      </c>
      <c r="F532" t="s">
        <v>2914</v>
      </c>
      <c r="G532" t="s">
        <v>2746</v>
      </c>
      <c r="H532" t="s">
        <v>1763</v>
      </c>
      <c r="I532" t="s">
        <v>1764</v>
      </c>
      <c r="J532" t="s">
        <v>1736</v>
      </c>
      <c r="K532">
        <v>2017</v>
      </c>
      <c r="L532" t="s">
        <v>1745</v>
      </c>
      <c r="M532" t="s">
        <v>1728</v>
      </c>
      <c r="N532" t="s">
        <v>1729</v>
      </c>
      <c r="O532" t="s">
        <v>2915</v>
      </c>
      <c r="P532" s="27">
        <v>-7.6429999999999998E-2</v>
      </c>
      <c r="Q532" s="27">
        <v>1.252E-2</v>
      </c>
      <c r="R532" s="26">
        <v>1.0939999999999999E-9</v>
      </c>
      <c r="S532" t="s">
        <v>1765</v>
      </c>
    </row>
    <row r="533" spans="1:19" x14ac:dyDescent="0.2">
      <c r="A533" t="s">
        <v>50</v>
      </c>
      <c r="B533" t="s">
        <v>51</v>
      </c>
      <c r="C533" s="8" t="s">
        <v>362</v>
      </c>
      <c r="D533" t="s">
        <v>2916</v>
      </c>
      <c r="E533" t="b">
        <f t="shared" si="8"/>
        <v>0</v>
      </c>
      <c r="F533" t="s">
        <v>2917</v>
      </c>
      <c r="G533" t="s">
        <v>2746</v>
      </c>
      <c r="H533" t="s">
        <v>1763</v>
      </c>
      <c r="I533" t="s">
        <v>1764</v>
      </c>
      <c r="J533" t="s">
        <v>1736</v>
      </c>
      <c r="K533">
        <v>2017</v>
      </c>
      <c r="L533" t="s">
        <v>1727</v>
      </c>
      <c r="M533" t="s">
        <v>1728</v>
      </c>
      <c r="N533" t="s">
        <v>75</v>
      </c>
      <c r="O533" t="s">
        <v>2918</v>
      </c>
      <c r="P533" s="27">
        <v>-8.6300000000000002E-2</v>
      </c>
      <c r="Q533" s="27">
        <v>1.502E-2</v>
      </c>
      <c r="R533" s="26">
        <v>9.3909999999999995E-9</v>
      </c>
      <c r="S533" t="s">
        <v>1765</v>
      </c>
    </row>
    <row r="534" spans="1:19" x14ac:dyDescent="0.2">
      <c r="A534" t="s">
        <v>50</v>
      </c>
      <c r="B534" t="s">
        <v>446</v>
      </c>
      <c r="C534" s="8" t="s">
        <v>362</v>
      </c>
      <c r="D534" t="s">
        <v>2916</v>
      </c>
      <c r="E534" t="b">
        <f t="shared" si="8"/>
        <v>0</v>
      </c>
      <c r="F534" t="s">
        <v>2917</v>
      </c>
      <c r="G534" t="s">
        <v>2746</v>
      </c>
      <c r="H534" t="s">
        <v>1763</v>
      </c>
      <c r="I534" t="s">
        <v>1764</v>
      </c>
      <c r="J534" t="s">
        <v>1736</v>
      </c>
      <c r="K534">
        <v>2017</v>
      </c>
      <c r="L534" t="s">
        <v>1727</v>
      </c>
      <c r="M534" t="s">
        <v>1728</v>
      </c>
      <c r="N534" t="s">
        <v>75</v>
      </c>
      <c r="O534" t="s">
        <v>2918</v>
      </c>
      <c r="P534" s="27">
        <v>-8.6300000000000002E-2</v>
      </c>
      <c r="Q534" s="27">
        <v>1.502E-2</v>
      </c>
      <c r="R534" s="26">
        <v>9.3909999999999995E-9</v>
      </c>
      <c r="S534" t="s">
        <v>1765</v>
      </c>
    </row>
    <row r="535" spans="1:19" x14ac:dyDescent="0.2">
      <c r="A535" t="s">
        <v>50</v>
      </c>
      <c r="B535" t="s">
        <v>610</v>
      </c>
      <c r="C535" s="8" t="s">
        <v>958</v>
      </c>
      <c r="D535" t="s">
        <v>2919</v>
      </c>
      <c r="E535" t="b">
        <f t="shared" si="8"/>
        <v>0</v>
      </c>
      <c r="F535" t="s">
        <v>2920</v>
      </c>
      <c r="G535" t="s">
        <v>2746</v>
      </c>
      <c r="H535" t="s">
        <v>1763</v>
      </c>
      <c r="I535" t="s">
        <v>1764</v>
      </c>
      <c r="J535" t="s">
        <v>1736</v>
      </c>
      <c r="K535">
        <v>2017</v>
      </c>
      <c r="L535" t="s">
        <v>1727</v>
      </c>
      <c r="M535" t="s">
        <v>1737</v>
      </c>
      <c r="N535" t="s">
        <v>1729</v>
      </c>
      <c r="O535" t="s">
        <v>2124</v>
      </c>
      <c r="P535" s="27">
        <v>8.0839999999999995E-2</v>
      </c>
      <c r="Q535" s="27">
        <v>1.1180000000000001E-2</v>
      </c>
      <c r="R535" s="26">
        <v>5.302E-13</v>
      </c>
      <c r="S535" t="s">
        <v>1765</v>
      </c>
    </row>
    <row r="536" spans="1:19" x14ac:dyDescent="0.2">
      <c r="A536" t="s">
        <v>50</v>
      </c>
      <c r="B536" t="s">
        <v>610</v>
      </c>
      <c r="C536" s="8" t="s">
        <v>964</v>
      </c>
      <c r="D536" t="s">
        <v>2921</v>
      </c>
      <c r="E536" t="b">
        <f t="shared" si="8"/>
        <v>0</v>
      </c>
      <c r="F536" t="s">
        <v>2922</v>
      </c>
      <c r="G536" t="s">
        <v>2746</v>
      </c>
      <c r="H536" t="s">
        <v>1763</v>
      </c>
      <c r="I536" t="s">
        <v>1764</v>
      </c>
      <c r="J536" t="s">
        <v>1736</v>
      </c>
      <c r="K536">
        <v>2017</v>
      </c>
      <c r="L536" t="s">
        <v>1727</v>
      </c>
      <c r="M536" t="s">
        <v>1737</v>
      </c>
      <c r="N536" t="s">
        <v>1729</v>
      </c>
      <c r="O536" t="s">
        <v>2923</v>
      </c>
      <c r="P536" s="27">
        <v>9.8280000000000006E-2</v>
      </c>
      <c r="Q536" s="27">
        <v>1.187E-2</v>
      </c>
      <c r="R536" s="26">
        <v>1.461E-16</v>
      </c>
      <c r="S536" t="s">
        <v>1765</v>
      </c>
    </row>
    <row r="537" spans="1:19" x14ac:dyDescent="0.2">
      <c r="A537" t="s">
        <v>50</v>
      </c>
      <c r="B537" t="s">
        <v>610</v>
      </c>
      <c r="C537" s="8" t="s">
        <v>967</v>
      </c>
      <c r="D537" t="s">
        <v>2924</v>
      </c>
      <c r="E537" t="b">
        <f t="shared" si="8"/>
        <v>0</v>
      </c>
      <c r="F537" t="s">
        <v>2925</v>
      </c>
      <c r="G537" t="s">
        <v>2746</v>
      </c>
      <c r="H537" t="s">
        <v>1763</v>
      </c>
      <c r="I537" t="s">
        <v>1764</v>
      </c>
      <c r="J537" t="s">
        <v>1736</v>
      </c>
      <c r="K537">
        <v>2017</v>
      </c>
      <c r="L537" t="s">
        <v>1727</v>
      </c>
      <c r="M537" t="s">
        <v>1737</v>
      </c>
      <c r="N537" t="s">
        <v>1729</v>
      </c>
      <c r="O537" t="s">
        <v>2926</v>
      </c>
      <c r="P537" s="27">
        <v>0.10580000000000001</v>
      </c>
      <c r="Q537" s="27">
        <v>1.796E-2</v>
      </c>
      <c r="R537" s="26">
        <v>4.0469999999999998E-9</v>
      </c>
      <c r="S537" t="s">
        <v>1765</v>
      </c>
    </row>
    <row r="538" spans="1:19" x14ac:dyDescent="0.2">
      <c r="A538" t="s">
        <v>50</v>
      </c>
      <c r="B538" t="s">
        <v>610</v>
      </c>
      <c r="C538" s="8" t="s">
        <v>973</v>
      </c>
      <c r="D538" t="s">
        <v>2927</v>
      </c>
      <c r="E538" t="b">
        <f t="shared" si="8"/>
        <v>0</v>
      </c>
      <c r="F538" t="s">
        <v>2928</v>
      </c>
      <c r="G538" t="s">
        <v>2746</v>
      </c>
      <c r="H538" t="s">
        <v>1763</v>
      </c>
      <c r="I538" t="s">
        <v>1764</v>
      </c>
      <c r="J538" t="s">
        <v>1736</v>
      </c>
      <c r="K538">
        <v>2017</v>
      </c>
      <c r="L538" t="s">
        <v>1727</v>
      </c>
      <c r="M538" t="s">
        <v>1728</v>
      </c>
      <c r="N538" t="s">
        <v>1729</v>
      </c>
      <c r="O538" t="s">
        <v>975</v>
      </c>
      <c r="P538" s="27">
        <v>-0.17610000000000001</v>
      </c>
      <c r="Q538" s="27">
        <v>1.8769999999999998E-2</v>
      </c>
      <c r="R538" s="26">
        <v>8.2490000000000007E-21</v>
      </c>
      <c r="S538" t="s">
        <v>1765</v>
      </c>
    </row>
    <row r="539" spans="1:19" x14ac:dyDescent="0.2">
      <c r="A539" t="s">
        <v>50</v>
      </c>
      <c r="B539" t="s">
        <v>446</v>
      </c>
      <c r="C539" s="8" t="s">
        <v>590</v>
      </c>
      <c r="D539" t="s">
        <v>2927</v>
      </c>
      <c r="E539" t="b">
        <f t="shared" si="8"/>
        <v>0</v>
      </c>
      <c r="F539" t="s">
        <v>2928</v>
      </c>
      <c r="G539" t="s">
        <v>2746</v>
      </c>
      <c r="H539" t="s">
        <v>1763</v>
      </c>
      <c r="I539" t="s">
        <v>1764</v>
      </c>
      <c r="J539" t="s">
        <v>1736</v>
      </c>
      <c r="K539">
        <v>2017</v>
      </c>
      <c r="L539" t="s">
        <v>1727</v>
      </c>
      <c r="M539" t="s">
        <v>1728</v>
      </c>
      <c r="N539" t="s">
        <v>1729</v>
      </c>
      <c r="O539" t="s">
        <v>975</v>
      </c>
      <c r="P539" s="27">
        <v>-0.17610000000000001</v>
      </c>
      <c r="Q539" s="27">
        <v>1.8769999999999998E-2</v>
      </c>
      <c r="R539" s="26">
        <v>8.2490000000000007E-21</v>
      </c>
      <c r="S539" t="s">
        <v>1765</v>
      </c>
    </row>
    <row r="540" spans="1:19" x14ac:dyDescent="0.2">
      <c r="A540" t="s">
        <v>1039</v>
      </c>
      <c r="B540" t="s">
        <v>610</v>
      </c>
      <c r="C540" s="8" t="s">
        <v>1129</v>
      </c>
      <c r="D540" t="s">
        <v>2929</v>
      </c>
      <c r="E540" t="b">
        <f t="shared" si="8"/>
        <v>0</v>
      </c>
      <c r="F540" t="s">
        <v>2930</v>
      </c>
      <c r="G540" t="s">
        <v>2746</v>
      </c>
      <c r="H540" t="s">
        <v>1763</v>
      </c>
      <c r="I540" t="s">
        <v>1764</v>
      </c>
      <c r="J540" t="s">
        <v>1736</v>
      </c>
      <c r="K540">
        <v>2017</v>
      </c>
      <c r="L540" t="s">
        <v>1745</v>
      </c>
      <c r="M540" t="s">
        <v>1728</v>
      </c>
      <c r="N540" s="1" t="s">
        <v>1729</v>
      </c>
      <c r="O540" t="s">
        <v>2931</v>
      </c>
      <c r="P540" s="27">
        <v>7.7039999999999997E-2</v>
      </c>
      <c r="Q540" s="27">
        <v>1.372E-2</v>
      </c>
      <c r="R540" s="26">
        <v>2.0199999999999999E-8</v>
      </c>
      <c r="S540" t="s">
        <v>1765</v>
      </c>
    </row>
    <row r="541" spans="1:19" x14ac:dyDescent="0.2">
      <c r="A541" t="s">
        <v>50</v>
      </c>
      <c r="B541" t="s">
        <v>610</v>
      </c>
      <c r="C541" s="8" t="s">
        <v>977</v>
      </c>
      <c r="D541" t="s">
        <v>2932</v>
      </c>
      <c r="E541" t="b">
        <f t="shared" si="8"/>
        <v>0</v>
      </c>
      <c r="F541" t="s">
        <v>2933</v>
      </c>
      <c r="G541" t="s">
        <v>2746</v>
      </c>
      <c r="H541" t="s">
        <v>1763</v>
      </c>
      <c r="I541" t="s">
        <v>1764</v>
      </c>
      <c r="J541" t="s">
        <v>1736</v>
      </c>
      <c r="K541">
        <v>2017</v>
      </c>
      <c r="L541" t="s">
        <v>1727</v>
      </c>
      <c r="M541" t="s">
        <v>1737</v>
      </c>
      <c r="N541" t="s">
        <v>75</v>
      </c>
      <c r="O541" t="s">
        <v>2934</v>
      </c>
      <c r="P541" s="27">
        <v>8.2479999999999998E-2</v>
      </c>
      <c r="Q541" s="27">
        <v>1.325E-2</v>
      </c>
      <c r="R541" s="26">
        <v>5.1119999999999995E-10</v>
      </c>
      <c r="S541" t="s">
        <v>1765</v>
      </c>
    </row>
    <row r="542" spans="1:19" x14ac:dyDescent="0.2">
      <c r="A542" t="s">
        <v>50</v>
      </c>
      <c r="B542" t="s">
        <v>610</v>
      </c>
      <c r="C542" s="8" t="s">
        <v>365</v>
      </c>
      <c r="D542" t="s">
        <v>2935</v>
      </c>
      <c r="E542" t="b">
        <f t="shared" si="8"/>
        <v>0</v>
      </c>
      <c r="F542" t="s">
        <v>2936</v>
      </c>
      <c r="G542" t="s">
        <v>2746</v>
      </c>
      <c r="H542" t="s">
        <v>1763</v>
      </c>
      <c r="I542" t="s">
        <v>1764</v>
      </c>
      <c r="J542" t="s">
        <v>1736</v>
      </c>
      <c r="K542">
        <v>2017</v>
      </c>
      <c r="L542" t="s">
        <v>1737</v>
      </c>
      <c r="M542" t="s">
        <v>1728</v>
      </c>
      <c r="N542" t="s">
        <v>1729</v>
      </c>
      <c r="O542" t="s">
        <v>2937</v>
      </c>
      <c r="P542" s="27">
        <v>0.19439999999999999</v>
      </c>
      <c r="Q542" s="27">
        <v>2.0039999999999999E-2</v>
      </c>
      <c r="R542" s="26">
        <v>3.915E-22</v>
      </c>
      <c r="S542" t="s">
        <v>1765</v>
      </c>
    </row>
    <row r="543" spans="1:19" x14ac:dyDescent="0.2">
      <c r="A543" t="s">
        <v>50</v>
      </c>
      <c r="B543" t="s">
        <v>51</v>
      </c>
      <c r="C543" s="8" t="s">
        <v>365</v>
      </c>
      <c r="D543" t="s">
        <v>2935</v>
      </c>
      <c r="E543" t="b">
        <f t="shared" si="8"/>
        <v>0</v>
      </c>
      <c r="F543" t="s">
        <v>2936</v>
      </c>
      <c r="G543" t="s">
        <v>2746</v>
      </c>
      <c r="H543" t="s">
        <v>1763</v>
      </c>
      <c r="I543" t="s">
        <v>1764</v>
      </c>
      <c r="J543" t="s">
        <v>1736</v>
      </c>
      <c r="K543">
        <v>2017</v>
      </c>
      <c r="L543" t="s">
        <v>1737</v>
      </c>
      <c r="M543" t="s">
        <v>1728</v>
      </c>
      <c r="N543" t="s">
        <v>1729</v>
      </c>
      <c r="O543" t="s">
        <v>2937</v>
      </c>
      <c r="P543" s="27">
        <v>0.19439999999999999</v>
      </c>
      <c r="Q543" s="27">
        <v>2.0039999999999999E-2</v>
      </c>
      <c r="R543" s="26">
        <v>3.915E-22</v>
      </c>
      <c r="S543" t="s">
        <v>1765</v>
      </c>
    </row>
    <row r="544" spans="1:19" x14ac:dyDescent="0.2">
      <c r="A544" t="s">
        <v>1039</v>
      </c>
      <c r="B544" t="s">
        <v>610</v>
      </c>
      <c r="C544" s="8" t="s">
        <v>1132</v>
      </c>
      <c r="D544" t="s">
        <v>2938</v>
      </c>
      <c r="E544" t="b">
        <f t="shared" si="8"/>
        <v>0</v>
      </c>
      <c r="F544" t="s">
        <v>2939</v>
      </c>
      <c r="G544" t="s">
        <v>2746</v>
      </c>
      <c r="H544" t="s">
        <v>1763</v>
      </c>
      <c r="I544" t="s">
        <v>1764</v>
      </c>
      <c r="J544" t="s">
        <v>1736</v>
      </c>
      <c r="K544">
        <v>2017</v>
      </c>
      <c r="L544" t="s">
        <v>1737</v>
      </c>
      <c r="M544" t="s">
        <v>1728</v>
      </c>
      <c r="N544" s="1" t="s">
        <v>75</v>
      </c>
      <c r="O544" t="s">
        <v>2940</v>
      </c>
      <c r="P544" s="27">
        <v>-0.1094</v>
      </c>
      <c r="Q544" s="27">
        <v>1.7219999999999999E-2</v>
      </c>
      <c r="R544" s="26">
        <v>2.25E-10</v>
      </c>
      <c r="S544" t="s">
        <v>1765</v>
      </c>
    </row>
    <row r="545" spans="1:19" x14ac:dyDescent="0.2">
      <c r="A545" t="s">
        <v>50</v>
      </c>
      <c r="B545" t="s">
        <v>446</v>
      </c>
      <c r="C545" s="8" t="s">
        <v>593</v>
      </c>
      <c r="D545" t="s">
        <v>2941</v>
      </c>
      <c r="E545" t="b">
        <f t="shared" si="8"/>
        <v>0</v>
      </c>
      <c r="F545" t="s">
        <v>2942</v>
      </c>
      <c r="G545" t="s">
        <v>2746</v>
      </c>
      <c r="H545" t="s">
        <v>1763</v>
      </c>
      <c r="I545" t="s">
        <v>1764</v>
      </c>
      <c r="J545" t="s">
        <v>1736</v>
      </c>
      <c r="K545">
        <v>2017</v>
      </c>
      <c r="L545" t="s">
        <v>1745</v>
      </c>
      <c r="M545" t="s">
        <v>1728</v>
      </c>
      <c r="N545" t="s">
        <v>280</v>
      </c>
      <c r="O545" t="s">
        <v>2943</v>
      </c>
      <c r="P545" s="27">
        <v>9.9519999999999997E-2</v>
      </c>
      <c r="Q545" s="27">
        <v>1.4200000000000001E-2</v>
      </c>
      <c r="R545" s="26">
        <v>2.627E-12</v>
      </c>
      <c r="S545" t="s">
        <v>1765</v>
      </c>
    </row>
    <row r="546" spans="1:19" x14ac:dyDescent="0.2">
      <c r="A546" t="s">
        <v>50</v>
      </c>
      <c r="B546" t="s">
        <v>446</v>
      </c>
      <c r="C546" s="8" t="s">
        <v>596</v>
      </c>
      <c r="D546" t="s">
        <v>2944</v>
      </c>
      <c r="E546" t="b">
        <f t="shared" si="8"/>
        <v>0</v>
      </c>
      <c r="F546" t="s">
        <v>2945</v>
      </c>
      <c r="G546" t="s">
        <v>2746</v>
      </c>
      <c r="H546" t="s">
        <v>1763</v>
      </c>
      <c r="I546" t="s">
        <v>1764</v>
      </c>
      <c r="J546" t="s">
        <v>1736</v>
      </c>
      <c r="K546">
        <v>2017</v>
      </c>
      <c r="L546" t="s">
        <v>1737</v>
      </c>
      <c r="M546" t="s">
        <v>1728</v>
      </c>
      <c r="N546" t="s">
        <v>75</v>
      </c>
      <c r="O546" t="s">
        <v>2946</v>
      </c>
      <c r="P546" s="27">
        <v>-7.2309999999999999E-2</v>
      </c>
      <c r="Q546" s="27">
        <v>1.2630000000000001E-2</v>
      </c>
      <c r="R546" s="26">
        <v>1.0660000000000001E-8</v>
      </c>
      <c r="S546" t="s">
        <v>1765</v>
      </c>
    </row>
    <row r="547" spans="1:19" x14ac:dyDescent="0.2">
      <c r="A547" t="s">
        <v>50</v>
      </c>
      <c r="B547" t="s">
        <v>51</v>
      </c>
      <c r="C547" s="8" t="s">
        <v>388</v>
      </c>
      <c r="D547" t="s">
        <v>2947</v>
      </c>
      <c r="E547" t="b">
        <f t="shared" si="8"/>
        <v>0</v>
      </c>
      <c r="F547" t="s">
        <v>2948</v>
      </c>
      <c r="G547" t="s">
        <v>2746</v>
      </c>
      <c r="H547" t="s">
        <v>1763</v>
      </c>
      <c r="I547" t="s">
        <v>1764</v>
      </c>
      <c r="J547" t="s">
        <v>1736</v>
      </c>
      <c r="K547">
        <v>2017</v>
      </c>
      <c r="L547" t="s">
        <v>1745</v>
      </c>
      <c r="M547" t="s">
        <v>1728</v>
      </c>
      <c r="N547" t="s">
        <v>1729</v>
      </c>
      <c r="O547" t="s">
        <v>389</v>
      </c>
      <c r="P547" s="27">
        <v>0.1084</v>
      </c>
      <c r="Q547" s="27">
        <v>1.2319999999999999E-2</v>
      </c>
      <c r="R547" s="26">
        <v>1.688E-18</v>
      </c>
      <c r="S547" t="s">
        <v>1765</v>
      </c>
    </row>
    <row r="548" spans="1:19" x14ac:dyDescent="0.2">
      <c r="A548" t="s">
        <v>50</v>
      </c>
      <c r="B548" t="s">
        <v>446</v>
      </c>
      <c r="C548" s="8" t="s">
        <v>602</v>
      </c>
      <c r="D548" t="s">
        <v>2949</v>
      </c>
      <c r="E548" t="b">
        <f t="shared" si="8"/>
        <v>0</v>
      </c>
      <c r="F548" t="s">
        <v>2950</v>
      </c>
      <c r="G548" t="s">
        <v>2746</v>
      </c>
      <c r="H548" t="s">
        <v>1763</v>
      </c>
      <c r="I548" t="s">
        <v>1764</v>
      </c>
      <c r="J548" t="s">
        <v>1736</v>
      </c>
      <c r="K548">
        <v>2017</v>
      </c>
      <c r="L548" t="s">
        <v>1727</v>
      </c>
      <c r="M548" t="s">
        <v>1737</v>
      </c>
      <c r="N548" t="s">
        <v>75</v>
      </c>
      <c r="O548" t="s">
        <v>2951</v>
      </c>
      <c r="P548" s="27">
        <v>6.386E-2</v>
      </c>
      <c r="Q548" s="27">
        <v>1.1509999999999999E-2</v>
      </c>
      <c r="R548" s="26">
        <v>2.9720000000000001E-8</v>
      </c>
      <c r="S548" t="s">
        <v>1765</v>
      </c>
    </row>
    <row r="549" spans="1:19" x14ac:dyDescent="0.2">
      <c r="A549" t="s">
        <v>50</v>
      </c>
      <c r="B549" t="s">
        <v>610</v>
      </c>
      <c r="C549" s="8" t="s">
        <v>995</v>
      </c>
      <c r="D549" t="s">
        <v>2952</v>
      </c>
      <c r="E549" t="b">
        <f t="shared" si="8"/>
        <v>0</v>
      </c>
      <c r="F549" t="s">
        <v>2953</v>
      </c>
      <c r="G549" t="s">
        <v>2746</v>
      </c>
      <c r="H549" t="s">
        <v>1763</v>
      </c>
      <c r="I549" t="s">
        <v>1764</v>
      </c>
      <c r="J549" t="s">
        <v>1736</v>
      </c>
      <c r="K549">
        <v>2017</v>
      </c>
      <c r="L549" t="s">
        <v>1737</v>
      </c>
      <c r="M549" t="s">
        <v>1728</v>
      </c>
      <c r="N549" t="s">
        <v>1729</v>
      </c>
      <c r="O549" t="s">
        <v>996</v>
      </c>
      <c r="P549" s="27">
        <v>3.6110000000000003E-2</v>
      </c>
      <c r="Q549" s="27">
        <v>6.2979999999999998E-3</v>
      </c>
      <c r="R549" s="26">
        <v>1.023E-8</v>
      </c>
      <c r="S549" t="s">
        <v>1765</v>
      </c>
    </row>
    <row r="550" spans="1:19" x14ac:dyDescent="0.2">
      <c r="A550" t="s">
        <v>50</v>
      </c>
      <c r="B550" t="s">
        <v>610</v>
      </c>
      <c r="C550" s="8" t="s">
        <v>990</v>
      </c>
      <c r="D550" t="s">
        <v>2954</v>
      </c>
      <c r="E550" t="b">
        <f t="shared" si="8"/>
        <v>0</v>
      </c>
      <c r="F550" t="s">
        <v>2955</v>
      </c>
      <c r="G550" t="s">
        <v>2746</v>
      </c>
      <c r="H550" t="s">
        <v>1763</v>
      </c>
      <c r="I550" t="s">
        <v>1764</v>
      </c>
      <c r="J550" t="s">
        <v>1736</v>
      </c>
      <c r="K550">
        <v>2017</v>
      </c>
      <c r="L550" t="s">
        <v>1737</v>
      </c>
      <c r="M550" t="s">
        <v>1728</v>
      </c>
      <c r="N550" t="s">
        <v>75</v>
      </c>
      <c r="O550" t="s">
        <v>2956</v>
      </c>
      <c r="P550" s="27">
        <v>-0.14499999999999999</v>
      </c>
      <c r="Q550" s="27">
        <v>1.7389999999999999E-2</v>
      </c>
      <c r="R550" s="26">
        <v>8.6180000000000002E-17</v>
      </c>
      <c r="S550" t="s">
        <v>1765</v>
      </c>
    </row>
    <row r="551" spans="1:19" x14ac:dyDescent="0.2">
      <c r="A551" t="s">
        <v>50</v>
      </c>
      <c r="B551" t="s">
        <v>51</v>
      </c>
      <c r="C551" s="8" t="s">
        <v>384</v>
      </c>
      <c r="D551" t="s">
        <v>2954</v>
      </c>
      <c r="E551" t="b">
        <f t="shared" si="8"/>
        <v>0</v>
      </c>
      <c r="F551" t="s">
        <v>2955</v>
      </c>
      <c r="G551" t="s">
        <v>2746</v>
      </c>
      <c r="H551" t="s">
        <v>1763</v>
      </c>
      <c r="I551" t="s">
        <v>1764</v>
      </c>
      <c r="J551" t="s">
        <v>1736</v>
      </c>
      <c r="K551">
        <v>2017</v>
      </c>
      <c r="L551" t="s">
        <v>1737</v>
      </c>
      <c r="M551" t="s">
        <v>1728</v>
      </c>
      <c r="N551" t="s">
        <v>75</v>
      </c>
      <c r="O551" t="s">
        <v>2956</v>
      </c>
      <c r="P551" s="27">
        <v>-0.14499999999999999</v>
      </c>
      <c r="Q551" s="27">
        <v>1.7389999999999999E-2</v>
      </c>
      <c r="R551" s="26">
        <v>8.6180000000000002E-17</v>
      </c>
      <c r="S551" t="s">
        <v>1765</v>
      </c>
    </row>
    <row r="552" spans="1:19" x14ac:dyDescent="0.2">
      <c r="A552" t="s">
        <v>50</v>
      </c>
      <c r="B552" t="s">
        <v>446</v>
      </c>
      <c r="C552" s="8" t="s">
        <v>394</v>
      </c>
      <c r="D552" t="s">
        <v>2957</v>
      </c>
      <c r="E552" t="b">
        <f t="shared" si="8"/>
        <v>0</v>
      </c>
      <c r="F552" t="s">
        <v>2958</v>
      </c>
      <c r="G552" t="s">
        <v>2746</v>
      </c>
      <c r="H552" t="s">
        <v>1763</v>
      </c>
      <c r="I552" t="s">
        <v>1764</v>
      </c>
      <c r="J552" t="s">
        <v>1736</v>
      </c>
      <c r="K552">
        <v>2017</v>
      </c>
      <c r="L552" t="s">
        <v>1737</v>
      </c>
      <c r="M552" t="s">
        <v>1728</v>
      </c>
      <c r="N552" t="s">
        <v>1729</v>
      </c>
      <c r="O552" t="s">
        <v>2959</v>
      </c>
      <c r="P552" s="27">
        <v>-9.7799999999999998E-2</v>
      </c>
      <c r="Q552" s="27">
        <v>1.421E-2</v>
      </c>
      <c r="R552" s="26">
        <v>6.4329999999999998E-12</v>
      </c>
      <c r="S552" t="s">
        <v>1765</v>
      </c>
    </row>
    <row r="553" spans="1:19" x14ac:dyDescent="0.2">
      <c r="A553" t="s">
        <v>50</v>
      </c>
      <c r="B553" t="s">
        <v>51</v>
      </c>
      <c r="C553" s="8" t="s">
        <v>394</v>
      </c>
      <c r="D553" t="s">
        <v>2957</v>
      </c>
      <c r="E553" t="b">
        <f t="shared" si="8"/>
        <v>0</v>
      </c>
      <c r="F553" t="s">
        <v>2958</v>
      </c>
      <c r="G553" t="s">
        <v>2746</v>
      </c>
      <c r="H553" t="s">
        <v>1763</v>
      </c>
      <c r="I553" t="s">
        <v>1764</v>
      </c>
      <c r="J553" t="s">
        <v>1736</v>
      </c>
      <c r="K553">
        <v>2017</v>
      </c>
      <c r="L553" t="s">
        <v>1737</v>
      </c>
      <c r="M553" t="s">
        <v>1728</v>
      </c>
      <c r="N553" t="s">
        <v>1729</v>
      </c>
      <c r="O553" t="s">
        <v>2959</v>
      </c>
      <c r="P553" s="27">
        <v>-9.7799999999999998E-2</v>
      </c>
      <c r="Q553" s="27">
        <v>1.421E-2</v>
      </c>
      <c r="R553" s="26">
        <v>6.4329999999999998E-12</v>
      </c>
      <c r="S553" t="s">
        <v>1765</v>
      </c>
    </row>
    <row r="554" spans="1:19" x14ac:dyDescent="0.2">
      <c r="A554" t="s">
        <v>50</v>
      </c>
      <c r="B554" t="s">
        <v>446</v>
      </c>
      <c r="C554" s="8" t="s">
        <v>605</v>
      </c>
      <c r="D554" t="s">
        <v>2960</v>
      </c>
      <c r="E554" t="b">
        <f t="shared" si="8"/>
        <v>0</v>
      </c>
      <c r="F554" t="s">
        <v>2961</v>
      </c>
      <c r="G554" t="s">
        <v>2746</v>
      </c>
      <c r="H554" t="s">
        <v>1763</v>
      </c>
      <c r="I554" t="s">
        <v>1764</v>
      </c>
      <c r="J554" t="s">
        <v>1736</v>
      </c>
      <c r="K554">
        <v>2017</v>
      </c>
      <c r="L554" t="s">
        <v>1745</v>
      </c>
      <c r="M554" t="s">
        <v>1728</v>
      </c>
      <c r="N554" t="s">
        <v>1729</v>
      </c>
      <c r="O554" t="s">
        <v>2962</v>
      </c>
      <c r="P554" s="27">
        <v>6.6909999999999997E-2</v>
      </c>
      <c r="Q554" s="27">
        <v>1.0829999999999999E-2</v>
      </c>
      <c r="R554" s="26">
        <v>6.8279999999999996E-10</v>
      </c>
      <c r="S554" t="s">
        <v>1765</v>
      </c>
    </row>
    <row r="555" spans="1:19" x14ac:dyDescent="0.2">
      <c r="A555" t="s">
        <v>50</v>
      </c>
      <c r="B555" t="s">
        <v>51</v>
      </c>
      <c r="C555" s="8" t="s">
        <v>401</v>
      </c>
      <c r="D555" t="s">
        <v>2963</v>
      </c>
      <c r="E555" t="b">
        <f t="shared" si="8"/>
        <v>0</v>
      </c>
      <c r="F555" t="s">
        <v>2964</v>
      </c>
      <c r="G555" t="s">
        <v>2746</v>
      </c>
      <c r="H555" t="s">
        <v>1763</v>
      </c>
      <c r="I555" t="s">
        <v>1764</v>
      </c>
      <c r="J555" t="s">
        <v>1736</v>
      </c>
      <c r="K555">
        <v>2017</v>
      </c>
      <c r="L555" t="s">
        <v>1745</v>
      </c>
      <c r="M555" t="s">
        <v>1728</v>
      </c>
      <c r="N555" t="s">
        <v>1729</v>
      </c>
      <c r="O555" t="s">
        <v>2207</v>
      </c>
      <c r="P555" s="27">
        <v>6.6280000000000006E-2</v>
      </c>
      <c r="Q555" s="27">
        <v>1.183E-2</v>
      </c>
      <c r="R555" s="26">
        <v>2.173E-8</v>
      </c>
      <c r="S555" t="s">
        <v>1765</v>
      </c>
    </row>
    <row r="556" spans="1:19" x14ac:dyDescent="0.2">
      <c r="A556" t="s">
        <v>1140</v>
      </c>
      <c r="B556" t="s">
        <v>51</v>
      </c>
      <c r="C556" s="8" t="s">
        <v>1178</v>
      </c>
      <c r="D556" t="s">
        <v>2965</v>
      </c>
      <c r="E556" t="b">
        <f t="shared" si="8"/>
        <v>0</v>
      </c>
      <c r="F556" t="s">
        <v>2966</v>
      </c>
      <c r="G556" t="s">
        <v>2746</v>
      </c>
      <c r="H556" t="s">
        <v>1763</v>
      </c>
      <c r="I556" t="s">
        <v>1764</v>
      </c>
      <c r="J556" t="s">
        <v>1736</v>
      </c>
      <c r="K556">
        <v>2017</v>
      </c>
      <c r="L556" t="s">
        <v>1727</v>
      </c>
      <c r="M556" t="s">
        <v>1728</v>
      </c>
      <c r="N556" t="s">
        <v>1729</v>
      </c>
      <c r="O556" t="s">
        <v>2967</v>
      </c>
      <c r="P556" s="27">
        <v>3.0159999999999999E-2</v>
      </c>
      <c r="Q556" s="27">
        <v>4.8329999999999996E-3</v>
      </c>
      <c r="R556" s="26">
        <v>4.6000000000000001E-10</v>
      </c>
      <c r="S556" t="s">
        <v>1765</v>
      </c>
    </row>
    <row r="557" spans="1:19" x14ac:dyDescent="0.2">
      <c r="A557" t="s">
        <v>50</v>
      </c>
      <c r="B557" t="s">
        <v>610</v>
      </c>
      <c r="C557" s="8" t="s">
        <v>998</v>
      </c>
      <c r="D557" t="s">
        <v>2968</v>
      </c>
      <c r="E557" t="b">
        <f t="shared" si="8"/>
        <v>0</v>
      </c>
      <c r="F557" t="s">
        <v>2969</v>
      </c>
      <c r="G557" t="s">
        <v>2746</v>
      </c>
      <c r="H557" t="s">
        <v>1763</v>
      </c>
      <c r="I557" t="s">
        <v>1764</v>
      </c>
      <c r="J557" t="s">
        <v>1736</v>
      </c>
      <c r="K557">
        <v>2017</v>
      </c>
      <c r="L557" t="s">
        <v>1727</v>
      </c>
      <c r="M557" t="s">
        <v>1737</v>
      </c>
      <c r="N557" t="s">
        <v>1729</v>
      </c>
      <c r="O557" t="s">
        <v>2970</v>
      </c>
      <c r="P557" s="27">
        <v>8.4769999999999998E-2</v>
      </c>
      <c r="Q557" s="27">
        <v>1.098E-2</v>
      </c>
      <c r="R557" s="26">
        <v>1.3229999999999999E-14</v>
      </c>
      <c r="S557" t="s">
        <v>1765</v>
      </c>
    </row>
    <row r="558" spans="1:19" x14ac:dyDescent="0.2">
      <c r="A558" t="s">
        <v>50</v>
      </c>
      <c r="B558" t="s">
        <v>610</v>
      </c>
      <c r="C558" s="8" t="s">
        <v>1001</v>
      </c>
      <c r="D558" t="s">
        <v>2968</v>
      </c>
      <c r="E558" t="b">
        <f t="shared" si="8"/>
        <v>0</v>
      </c>
      <c r="F558" t="s">
        <v>2969</v>
      </c>
      <c r="G558" t="s">
        <v>2746</v>
      </c>
      <c r="H558" t="s">
        <v>1763</v>
      </c>
      <c r="I558" t="s">
        <v>1764</v>
      </c>
      <c r="J558" t="s">
        <v>1736</v>
      </c>
      <c r="K558">
        <v>2017</v>
      </c>
      <c r="L558" t="s">
        <v>1727</v>
      </c>
      <c r="M558" t="s">
        <v>1737</v>
      </c>
      <c r="N558" t="s">
        <v>1729</v>
      </c>
      <c r="O558" t="s">
        <v>2970</v>
      </c>
      <c r="P558" s="27">
        <v>8.4769999999999998E-2</v>
      </c>
      <c r="Q558" s="27">
        <v>1.098E-2</v>
      </c>
      <c r="R558" s="26">
        <v>1.3229999999999999E-14</v>
      </c>
      <c r="S558" t="s">
        <v>1765</v>
      </c>
    </row>
    <row r="559" spans="1:19" x14ac:dyDescent="0.2">
      <c r="A559" t="s">
        <v>50</v>
      </c>
      <c r="B559" t="s">
        <v>51</v>
      </c>
      <c r="C559" s="8" t="s">
        <v>410</v>
      </c>
      <c r="D559" t="s">
        <v>2971</v>
      </c>
      <c r="E559" t="b">
        <f t="shared" si="8"/>
        <v>0</v>
      </c>
      <c r="F559" t="s">
        <v>2972</v>
      </c>
      <c r="G559" t="s">
        <v>2746</v>
      </c>
      <c r="H559" t="s">
        <v>1763</v>
      </c>
      <c r="I559" t="s">
        <v>1764</v>
      </c>
      <c r="J559" t="s">
        <v>1736</v>
      </c>
      <c r="K559">
        <v>2017</v>
      </c>
      <c r="L559" t="s">
        <v>1727</v>
      </c>
      <c r="M559" t="s">
        <v>1737</v>
      </c>
      <c r="N559" t="s">
        <v>1729</v>
      </c>
      <c r="O559" t="s">
        <v>2973</v>
      </c>
      <c r="P559" s="27">
        <v>7.9089999999999994E-2</v>
      </c>
      <c r="Q559" s="27">
        <v>1.145E-2</v>
      </c>
      <c r="R559" s="26">
        <v>5.3359999999999999E-12</v>
      </c>
      <c r="S559" t="s">
        <v>1765</v>
      </c>
    </row>
    <row r="560" spans="1:19" x14ac:dyDescent="0.2">
      <c r="A560" t="s">
        <v>50</v>
      </c>
      <c r="B560" t="s">
        <v>446</v>
      </c>
      <c r="C560" s="8" t="s">
        <v>410</v>
      </c>
      <c r="D560" t="s">
        <v>2971</v>
      </c>
      <c r="E560" t="b">
        <f t="shared" si="8"/>
        <v>0</v>
      </c>
      <c r="F560" t="s">
        <v>2972</v>
      </c>
      <c r="G560" t="s">
        <v>2746</v>
      </c>
      <c r="H560" t="s">
        <v>1763</v>
      </c>
      <c r="I560" t="s">
        <v>1764</v>
      </c>
      <c r="J560" t="s">
        <v>1736</v>
      </c>
      <c r="K560">
        <v>2017</v>
      </c>
      <c r="L560" t="s">
        <v>1727</v>
      </c>
      <c r="M560" t="s">
        <v>1737</v>
      </c>
      <c r="N560" t="s">
        <v>1729</v>
      </c>
      <c r="O560" t="s">
        <v>2973</v>
      </c>
      <c r="P560" s="27">
        <v>7.9089999999999994E-2</v>
      </c>
      <c r="Q560" s="27">
        <v>1.145E-2</v>
      </c>
      <c r="R560" s="26">
        <v>5.3359999999999999E-12</v>
      </c>
      <c r="S560" t="s">
        <v>1765</v>
      </c>
    </row>
    <row r="561" spans="1:19" x14ac:dyDescent="0.2">
      <c r="A561" t="s">
        <v>50</v>
      </c>
      <c r="B561" t="s">
        <v>610</v>
      </c>
      <c r="C561" s="8" t="s">
        <v>1004</v>
      </c>
      <c r="D561" t="s">
        <v>2974</v>
      </c>
      <c r="E561" t="b">
        <f t="shared" si="8"/>
        <v>0</v>
      </c>
      <c r="F561" t="s">
        <v>2975</v>
      </c>
      <c r="G561" t="s">
        <v>2746</v>
      </c>
      <c r="H561" t="s">
        <v>1763</v>
      </c>
      <c r="I561" t="s">
        <v>1764</v>
      </c>
      <c r="J561" t="s">
        <v>1736</v>
      </c>
      <c r="K561">
        <v>2017</v>
      </c>
      <c r="L561" t="s">
        <v>1745</v>
      </c>
      <c r="M561" t="s">
        <v>1728</v>
      </c>
      <c r="N561" t="s">
        <v>1729</v>
      </c>
      <c r="O561" t="s">
        <v>2976</v>
      </c>
      <c r="P561" s="27">
        <v>7.9920000000000005E-2</v>
      </c>
      <c r="Q561" s="27">
        <v>1.404E-2</v>
      </c>
      <c r="R561" s="26">
        <v>1.3060000000000001E-8</v>
      </c>
      <c r="S561" t="s">
        <v>1765</v>
      </c>
    </row>
    <row r="562" spans="1:19" x14ac:dyDescent="0.2">
      <c r="A562" t="s">
        <v>50</v>
      </c>
      <c r="B562" t="s">
        <v>446</v>
      </c>
      <c r="C562" s="8" t="s">
        <v>464</v>
      </c>
      <c r="D562" t="s">
        <v>2977</v>
      </c>
      <c r="E562" t="b">
        <f t="shared" si="8"/>
        <v>0</v>
      </c>
      <c r="F562" t="s">
        <v>2978</v>
      </c>
      <c r="G562" t="s">
        <v>2746</v>
      </c>
      <c r="H562" t="s">
        <v>1763</v>
      </c>
      <c r="I562" t="s">
        <v>1764</v>
      </c>
      <c r="J562" t="s">
        <v>1736</v>
      </c>
      <c r="K562">
        <v>2017</v>
      </c>
      <c r="L562" t="s">
        <v>1727</v>
      </c>
      <c r="M562" t="s">
        <v>1737</v>
      </c>
      <c r="N562" t="s">
        <v>75</v>
      </c>
      <c r="O562" t="s">
        <v>117</v>
      </c>
      <c r="P562" s="27">
        <v>9.0450000000000003E-2</v>
      </c>
      <c r="Q562" s="27">
        <v>1.4109999999999999E-2</v>
      </c>
      <c r="R562" s="26">
        <v>1.5560000000000001E-10</v>
      </c>
      <c r="S562" t="s">
        <v>1765</v>
      </c>
    </row>
    <row r="563" spans="1:19" x14ac:dyDescent="0.2">
      <c r="A563" t="s">
        <v>50</v>
      </c>
      <c r="B563" t="s">
        <v>51</v>
      </c>
      <c r="C563" s="8" t="s">
        <v>115</v>
      </c>
      <c r="D563" t="s">
        <v>2979</v>
      </c>
      <c r="E563" t="b">
        <f t="shared" si="8"/>
        <v>0</v>
      </c>
      <c r="F563" t="s">
        <v>2980</v>
      </c>
      <c r="G563" t="s">
        <v>2746</v>
      </c>
      <c r="H563" t="s">
        <v>1763</v>
      </c>
      <c r="I563" t="s">
        <v>1764</v>
      </c>
      <c r="J563" t="s">
        <v>1736</v>
      </c>
      <c r="K563">
        <v>2017</v>
      </c>
      <c r="L563" t="s">
        <v>1727</v>
      </c>
      <c r="M563" t="s">
        <v>1737</v>
      </c>
      <c r="N563" t="s">
        <v>75</v>
      </c>
      <c r="O563" t="s">
        <v>117</v>
      </c>
      <c r="P563" s="27">
        <v>0.10249999999999999</v>
      </c>
      <c r="Q563" s="27">
        <v>1.498E-2</v>
      </c>
      <c r="R563" s="26">
        <v>8.1549999999999999E-12</v>
      </c>
      <c r="S563" t="s">
        <v>1765</v>
      </c>
    </row>
    <row r="564" spans="1:19" x14ac:dyDescent="0.2">
      <c r="A564" t="s">
        <v>50</v>
      </c>
      <c r="B564" t="s">
        <v>51</v>
      </c>
      <c r="C564" s="8" t="s">
        <v>119</v>
      </c>
      <c r="D564" t="s">
        <v>2979</v>
      </c>
      <c r="E564" t="b">
        <f t="shared" si="8"/>
        <v>0</v>
      </c>
      <c r="F564" t="s">
        <v>2980</v>
      </c>
      <c r="G564" t="s">
        <v>2746</v>
      </c>
      <c r="H564" t="s">
        <v>1763</v>
      </c>
      <c r="I564" t="s">
        <v>1764</v>
      </c>
      <c r="J564" t="s">
        <v>1736</v>
      </c>
      <c r="K564">
        <v>2017</v>
      </c>
      <c r="L564" t="s">
        <v>1727</v>
      </c>
      <c r="M564" t="s">
        <v>1737</v>
      </c>
      <c r="N564" t="s">
        <v>75</v>
      </c>
      <c r="O564" t="s">
        <v>117</v>
      </c>
      <c r="P564" s="27">
        <v>0.10249999999999999</v>
      </c>
      <c r="Q564" s="27">
        <v>1.498E-2</v>
      </c>
      <c r="R564" s="26">
        <v>8.1549999999999999E-12</v>
      </c>
      <c r="S564" t="s">
        <v>1765</v>
      </c>
    </row>
    <row r="565" spans="1:19" x14ac:dyDescent="0.2">
      <c r="A565" t="s">
        <v>50</v>
      </c>
      <c r="B565" t="s">
        <v>610</v>
      </c>
      <c r="C565" s="8" t="s">
        <v>654</v>
      </c>
      <c r="D565" t="s">
        <v>2981</v>
      </c>
      <c r="E565" t="b">
        <f t="shared" si="8"/>
        <v>0</v>
      </c>
      <c r="F565" t="s">
        <v>2982</v>
      </c>
      <c r="G565" t="s">
        <v>2746</v>
      </c>
      <c r="H565" t="s">
        <v>1763</v>
      </c>
      <c r="I565" t="s">
        <v>1764</v>
      </c>
      <c r="J565" t="s">
        <v>1736</v>
      </c>
      <c r="K565">
        <v>2017</v>
      </c>
      <c r="L565" t="s">
        <v>1727</v>
      </c>
      <c r="M565" t="s">
        <v>1737</v>
      </c>
      <c r="N565" t="s">
        <v>75</v>
      </c>
      <c r="O565" t="s">
        <v>2983</v>
      </c>
      <c r="P565" s="27">
        <v>8.4989999999999996E-2</v>
      </c>
      <c r="Q565" s="27">
        <v>1.324E-2</v>
      </c>
      <c r="R565" s="26">
        <v>1.468E-10</v>
      </c>
      <c r="S565" t="s">
        <v>1765</v>
      </c>
    </row>
    <row r="566" spans="1:19" x14ac:dyDescent="0.2">
      <c r="A566" t="s">
        <v>50</v>
      </c>
      <c r="B566" t="s">
        <v>610</v>
      </c>
      <c r="C566" s="8" t="s">
        <v>657</v>
      </c>
      <c r="D566" t="s">
        <v>2984</v>
      </c>
      <c r="E566" t="b">
        <f t="shared" si="8"/>
        <v>0</v>
      </c>
      <c r="F566" t="s">
        <v>2985</v>
      </c>
      <c r="G566" t="s">
        <v>2746</v>
      </c>
      <c r="H566" t="s">
        <v>1763</v>
      </c>
      <c r="I566" t="s">
        <v>1764</v>
      </c>
      <c r="J566" t="s">
        <v>1736</v>
      </c>
      <c r="K566">
        <v>2017</v>
      </c>
      <c r="L566" t="s">
        <v>1727</v>
      </c>
      <c r="M566" t="s">
        <v>1737</v>
      </c>
      <c r="N566" t="s">
        <v>75</v>
      </c>
      <c r="O566" t="s">
        <v>2986</v>
      </c>
      <c r="P566" s="27">
        <v>9.3759999999999996E-2</v>
      </c>
      <c r="Q566" s="27">
        <v>1.2869999999999999E-2</v>
      </c>
      <c r="R566" s="26">
        <v>3.4770000000000002E-13</v>
      </c>
      <c r="S566" t="s">
        <v>1765</v>
      </c>
    </row>
    <row r="567" spans="1:19" x14ac:dyDescent="0.2">
      <c r="A567" t="s">
        <v>50</v>
      </c>
      <c r="B567" t="s">
        <v>610</v>
      </c>
      <c r="C567" s="8" t="s">
        <v>660</v>
      </c>
      <c r="D567" t="s">
        <v>2987</v>
      </c>
      <c r="E567" t="b">
        <f t="shared" si="8"/>
        <v>0</v>
      </c>
      <c r="F567" t="s">
        <v>2988</v>
      </c>
      <c r="G567" t="s">
        <v>2746</v>
      </c>
      <c r="H567" t="s">
        <v>1763</v>
      </c>
      <c r="I567" t="s">
        <v>1764</v>
      </c>
      <c r="J567" t="s">
        <v>1736</v>
      </c>
      <c r="K567">
        <v>2017</v>
      </c>
      <c r="L567" t="s">
        <v>1727</v>
      </c>
      <c r="M567" t="s">
        <v>1737</v>
      </c>
      <c r="N567" t="s">
        <v>1729</v>
      </c>
      <c r="O567" t="s">
        <v>2989</v>
      </c>
      <c r="P567" s="27">
        <v>-0.13850000000000001</v>
      </c>
      <c r="Q567" s="27">
        <v>1.6660000000000001E-2</v>
      </c>
      <c r="R567" s="26">
        <v>1.102E-16</v>
      </c>
      <c r="S567" t="s">
        <v>1765</v>
      </c>
    </row>
    <row r="568" spans="1:19" x14ac:dyDescent="0.2">
      <c r="A568" t="s">
        <v>50</v>
      </c>
      <c r="B568" t="s">
        <v>51</v>
      </c>
      <c r="C568" s="8" t="s">
        <v>122</v>
      </c>
      <c r="D568" t="s">
        <v>2990</v>
      </c>
      <c r="E568" t="b">
        <f t="shared" si="8"/>
        <v>0</v>
      </c>
      <c r="F568" t="s">
        <v>2991</v>
      </c>
      <c r="G568" t="s">
        <v>2746</v>
      </c>
      <c r="H568" t="s">
        <v>1763</v>
      </c>
      <c r="I568" t="s">
        <v>1764</v>
      </c>
      <c r="J568" t="s">
        <v>1736</v>
      </c>
      <c r="K568">
        <v>2017</v>
      </c>
      <c r="L568" t="s">
        <v>1727</v>
      </c>
      <c r="M568" t="s">
        <v>1737</v>
      </c>
      <c r="N568" t="s">
        <v>75</v>
      </c>
      <c r="O568" t="s">
        <v>2992</v>
      </c>
      <c r="P568" s="27">
        <v>4.6460000000000001E-2</v>
      </c>
      <c r="Q568" s="27">
        <v>7.8169999999999993E-3</v>
      </c>
      <c r="R568" s="26">
        <v>2.9039999999999999E-9</v>
      </c>
      <c r="S568" t="s">
        <v>1765</v>
      </c>
    </row>
    <row r="569" spans="1:19" x14ac:dyDescent="0.2">
      <c r="A569" t="s">
        <v>50</v>
      </c>
      <c r="B569" t="s">
        <v>446</v>
      </c>
      <c r="C569" s="8" t="s">
        <v>467</v>
      </c>
      <c r="D569" t="s">
        <v>2993</v>
      </c>
      <c r="E569" t="b">
        <f t="shared" si="8"/>
        <v>0</v>
      </c>
      <c r="F569" t="s">
        <v>2994</v>
      </c>
      <c r="G569" t="s">
        <v>2746</v>
      </c>
      <c r="H569" t="s">
        <v>1763</v>
      </c>
      <c r="I569" t="s">
        <v>1764</v>
      </c>
      <c r="J569" t="s">
        <v>1736</v>
      </c>
      <c r="K569">
        <v>2017</v>
      </c>
      <c r="L569" t="s">
        <v>1727</v>
      </c>
      <c r="M569" t="s">
        <v>1737</v>
      </c>
      <c r="N569" t="s">
        <v>1729</v>
      </c>
      <c r="O569" t="s">
        <v>2995</v>
      </c>
      <c r="P569" s="27">
        <v>2.1399999999999999E-2</v>
      </c>
      <c r="Q569" s="27">
        <v>3.3319999999999999E-3</v>
      </c>
      <c r="R569" s="26">
        <v>1.403E-10</v>
      </c>
      <c r="S569" t="s">
        <v>1765</v>
      </c>
    </row>
    <row r="570" spans="1:19" x14ac:dyDescent="0.2">
      <c r="A570" t="s">
        <v>1039</v>
      </c>
      <c r="B570" t="s">
        <v>610</v>
      </c>
      <c r="C570" s="8" t="s">
        <v>1104</v>
      </c>
      <c r="D570" t="s">
        <v>2996</v>
      </c>
      <c r="E570" t="b">
        <f t="shared" si="8"/>
        <v>0</v>
      </c>
      <c r="F570" t="s">
        <v>2997</v>
      </c>
      <c r="G570" t="s">
        <v>2746</v>
      </c>
      <c r="H570" t="s">
        <v>1763</v>
      </c>
      <c r="I570" t="s">
        <v>1764</v>
      </c>
      <c r="J570" t="s">
        <v>1736</v>
      </c>
      <c r="K570">
        <v>2017</v>
      </c>
      <c r="L570" t="s">
        <v>1737</v>
      </c>
      <c r="M570" t="s">
        <v>1728</v>
      </c>
      <c r="N570" s="1" t="s">
        <v>1729</v>
      </c>
      <c r="O570" t="s">
        <v>2998</v>
      </c>
      <c r="P570" s="27">
        <v>0.1268</v>
      </c>
      <c r="Q570" s="27">
        <v>1.6199999999999999E-2</v>
      </c>
      <c r="R570" s="26">
        <v>5.68E-15</v>
      </c>
      <c r="S570" t="s">
        <v>1765</v>
      </c>
    </row>
    <row r="571" spans="1:19" x14ac:dyDescent="0.2">
      <c r="A571" t="s">
        <v>1140</v>
      </c>
      <c r="B571" t="s">
        <v>51</v>
      </c>
      <c r="C571" s="8" t="s">
        <v>1148</v>
      </c>
      <c r="D571" t="s">
        <v>2999</v>
      </c>
      <c r="E571" t="b">
        <f t="shared" si="8"/>
        <v>0</v>
      </c>
      <c r="F571" t="s">
        <v>3000</v>
      </c>
      <c r="G571" t="s">
        <v>2746</v>
      </c>
      <c r="H571" t="s">
        <v>1763</v>
      </c>
      <c r="I571" t="s">
        <v>1764</v>
      </c>
      <c r="J571" t="s">
        <v>1736</v>
      </c>
      <c r="K571">
        <v>2017</v>
      </c>
      <c r="L571" t="s">
        <v>1737</v>
      </c>
      <c r="M571" t="s">
        <v>1728</v>
      </c>
      <c r="N571" t="s">
        <v>1729</v>
      </c>
      <c r="O571" t="s">
        <v>1149</v>
      </c>
      <c r="P571" s="27">
        <v>-7.2720000000000007E-2</v>
      </c>
      <c r="Q571" s="27">
        <v>1.2999999999999999E-2</v>
      </c>
      <c r="R571" s="26">
        <v>2.29E-8</v>
      </c>
      <c r="S571" t="s">
        <v>1765</v>
      </c>
    </row>
    <row r="572" spans="1:19" x14ac:dyDescent="0.2">
      <c r="A572" t="s">
        <v>1140</v>
      </c>
      <c r="B572" t="s">
        <v>51</v>
      </c>
      <c r="C572" s="8" t="s">
        <v>1151</v>
      </c>
      <c r="D572" t="s">
        <v>3001</v>
      </c>
      <c r="E572" t="b">
        <f t="shared" si="8"/>
        <v>0</v>
      </c>
      <c r="F572" t="s">
        <v>3002</v>
      </c>
      <c r="G572" t="s">
        <v>2746</v>
      </c>
      <c r="H572" t="s">
        <v>1763</v>
      </c>
      <c r="I572" t="s">
        <v>1764</v>
      </c>
      <c r="J572" t="s">
        <v>1736</v>
      </c>
      <c r="K572">
        <v>2017</v>
      </c>
      <c r="L572" t="s">
        <v>1727</v>
      </c>
      <c r="M572" t="s">
        <v>1728</v>
      </c>
      <c r="N572" t="s">
        <v>1729</v>
      </c>
      <c r="O572" t="s">
        <v>1152</v>
      </c>
      <c r="P572" s="27">
        <v>0.1227</v>
      </c>
      <c r="Q572" s="27">
        <v>1.5769999999999999E-2</v>
      </c>
      <c r="R572" s="26">
        <v>8.1899999999999994E-15</v>
      </c>
      <c r="S572" t="s">
        <v>1765</v>
      </c>
    </row>
    <row r="573" spans="1:19" x14ac:dyDescent="0.2">
      <c r="A573" t="s">
        <v>50</v>
      </c>
      <c r="B573" t="s">
        <v>610</v>
      </c>
      <c r="C573" s="8" t="s">
        <v>663</v>
      </c>
      <c r="D573" t="s">
        <v>3001</v>
      </c>
      <c r="E573" t="b">
        <f t="shared" si="8"/>
        <v>0</v>
      </c>
      <c r="F573" t="s">
        <v>3002</v>
      </c>
      <c r="G573" t="s">
        <v>2746</v>
      </c>
      <c r="H573" t="s">
        <v>1763</v>
      </c>
      <c r="I573" t="s">
        <v>1764</v>
      </c>
      <c r="J573" t="s">
        <v>1736</v>
      </c>
      <c r="K573">
        <v>2017</v>
      </c>
      <c r="L573" t="s">
        <v>1727</v>
      </c>
      <c r="M573" t="s">
        <v>1728</v>
      </c>
      <c r="N573" t="s">
        <v>1729</v>
      </c>
      <c r="O573" t="s">
        <v>1152</v>
      </c>
      <c r="P573" s="27">
        <v>0.1227</v>
      </c>
      <c r="Q573" s="27">
        <v>1.5769999999999999E-2</v>
      </c>
      <c r="R573" s="26">
        <v>8.1899999999999994E-15</v>
      </c>
      <c r="S573" t="s">
        <v>1765</v>
      </c>
    </row>
    <row r="574" spans="1:19" x14ac:dyDescent="0.2">
      <c r="A574" t="s">
        <v>50</v>
      </c>
      <c r="B574" t="s">
        <v>51</v>
      </c>
      <c r="C574" s="8" t="s">
        <v>125</v>
      </c>
      <c r="D574" t="s">
        <v>3003</v>
      </c>
      <c r="E574" t="b">
        <f t="shared" si="8"/>
        <v>0</v>
      </c>
      <c r="F574" t="s">
        <v>3004</v>
      </c>
      <c r="G574" t="s">
        <v>2746</v>
      </c>
      <c r="H574" t="s">
        <v>1763</v>
      </c>
      <c r="I574" t="s">
        <v>1764</v>
      </c>
      <c r="J574" t="s">
        <v>1736</v>
      </c>
      <c r="K574">
        <v>2017</v>
      </c>
      <c r="L574" t="s">
        <v>1727</v>
      </c>
      <c r="M574" t="s">
        <v>1737</v>
      </c>
      <c r="N574" t="s">
        <v>1729</v>
      </c>
      <c r="O574" t="s">
        <v>126</v>
      </c>
      <c r="P574" s="27">
        <v>0.10059999999999999</v>
      </c>
      <c r="Q574" s="27">
        <v>1.469E-2</v>
      </c>
      <c r="R574" s="26">
        <v>8.068E-12</v>
      </c>
      <c r="S574" t="s">
        <v>1765</v>
      </c>
    </row>
    <row r="575" spans="1:19" x14ac:dyDescent="0.2">
      <c r="A575" t="s">
        <v>50</v>
      </c>
      <c r="B575" t="s">
        <v>610</v>
      </c>
      <c r="C575" s="8" t="s">
        <v>666</v>
      </c>
      <c r="D575" t="s">
        <v>3005</v>
      </c>
      <c r="E575" t="b">
        <f t="shared" si="8"/>
        <v>0</v>
      </c>
      <c r="F575" t="s">
        <v>3006</v>
      </c>
      <c r="G575" t="s">
        <v>2746</v>
      </c>
      <c r="H575" t="s">
        <v>1763</v>
      </c>
      <c r="I575" t="s">
        <v>1764</v>
      </c>
      <c r="J575" t="s">
        <v>1736</v>
      </c>
      <c r="K575">
        <v>2017</v>
      </c>
      <c r="L575" t="s">
        <v>1737</v>
      </c>
      <c r="M575" t="s">
        <v>1728</v>
      </c>
      <c r="N575" t="s">
        <v>1729</v>
      </c>
      <c r="O575" t="s">
        <v>3007</v>
      </c>
      <c r="P575" s="27">
        <v>0.1096</v>
      </c>
      <c r="Q575" s="27">
        <v>1.528E-2</v>
      </c>
      <c r="R575" s="26">
        <v>7.9949999999999998E-13</v>
      </c>
      <c r="S575" t="s">
        <v>1765</v>
      </c>
    </row>
    <row r="576" spans="1:19" x14ac:dyDescent="0.2">
      <c r="A576" t="s">
        <v>50</v>
      </c>
      <c r="B576" t="s">
        <v>446</v>
      </c>
      <c r="C576" s="8" t="s">
        <v>470</v>
      </c>
      <c r="D576" t="s">
        <v>3008</v>
      </c>
      <c r="E576" t="b">
        <f t="shared" si="8"/>
        <v>0</v>
      </c>
      <c r="F576" t="s">
        <v>3009</v>
      </c>
      <c r="G576" t="s">
        <v>2746</v>
      </c>
      <c r="H576" t="s">
        <v>1763</v>
      </c>
      <c r="I576" t="s">
        <v>1764</v>
      </c>
      <c r="J576" t="s">
        <v>1736</v>
      </c>
      <c r="K576">
        <v>2017</v>
      </c>
      <c r="L576" t="s">
        <v>1745</v>
      </c>
      <c r="M576" t="s">
        <v>1728</v>
      </c>
      <c r="N576" t="s">
        <v>1729</v>
      </c>
      <c r="O576" t="s">
        <v>2267</v>
      </c>
      <c r="P576" s="27">
        <v>-8.6989999999999998E-2</v>
      </c>
      <c r="Q576" s="27">
        <v>1.329E-2</v>
      </c>
      <c r="R576" s="26">
        <v>6.3369999999999997E-11</v>
      </c>
      <c r="S576" t="s">
        <v>1765</v>
      </c>
    </row>
    <row r="577" spans="1:19" x14ac:dyDescent="0.2">
      <c r="A577" t="s">
        <v>50</v>
      </c>
      <c r="B577" t="s">
        <v>51</v>
      </c>
      <c r="C577" s="8" t="s">
        <v>100</v>
      </c>
      <c r="D577" t="s">
        <v>3010</v>
      </c>
      <c r="E577" t="b">
        <f t="shared" si="8"/>
        <v>0</v>
      </c>
      <c r="F577" t="s">
        <v>3011</v>
      </c>
      <c r="G577" t="s">
        <v>2746</v>
      </c>
      <c r="H577" t="s">
        <v>1763</v>
      </c>
      <c r="I577" t="s">
        <v>1764</v>
      </c>
      <c r="J577" t="s">
        <v>1736</v>
      </c>
      <c r="K577">
        <v>2017</v>
      </c>
      <c r="L577" t="s">
        <v>1745</v>
      </c>
      <c r="M577" t="s">
        <v>1737</v>
      </c>
      <c r="N577" t="s">
        <v>1729</v>
      </c>
      <c r="O577" t="s">
        <v>3012</v>
      </c>
      <c r="P577" s="27">
        <v>0.14899999999999999</v>
      </c>
      <c r="Q577" s="27">
        <v>1.9199999999999998E-2</v>
      </c>
      <c r="R577" s="26">
        <v>9.5849999999999994E-15</v>
      </c>
      <c r="S577" t="s">
        <v>1765</v>
      </c>
    </row>
    <row r="578" spans="1:19" x14ac:dyDescent="0.2">
      <c r="A578" t="s">
        <v>50</v>
      </c>
      <c r="B578" t="s">
        <v>446</v>
      </c>
      <c r="C578" s="8" t="s">
        <v>458</v>
      </c>
      <c r="D578" t="s">
        <v>3010</v>
      </c>
      <c r="E578" t="b">
        <f t="shared" si="8"/>
        <v>0</v>
      </c>
      <c r="F578" t="s">
        <v>3011</v>
      </c>
      <c r="G578" t="s">
        <v>2746</v>
      </c>
      <c r="H578" t="s">
        <v>1763</v>
      </c>
      <c r="I578" t="s">
        <v>1764</v>
      </c>
      <c r="J578" t="s">
        <v>1736</v>
      </c>
      <c r="K578">
        <v>2017</v>
      </c>
      <c r="L578" t="s">
        <v>1745</v>
      </c>
      <c r="M578" t="s">
        <v>1737</v>
      </c>
      <c r="N578" t="s">
        <v>1729</v>
      </c>
      <c r="O578" t="s">
        <v>3012</v>
      </c>
      <c r="P578" s="27">
        <v>0.14899999999999999</v>
      </c>
      <c r="Q578" s="27">
        <v>1.9199999999999998E-2</v>
      </c>
      <c r="R578" s="26">
        <v>9.5849999999999994E-15</v>
      </c>
      <c r="S578" t="s">
        <v>1765</v>
      </c>
    </row>
    <row r="579" spans="1:19" x14ac:dyDescent="0.2">
      <c r="A579" t="s">
        <v>50</v>
      </c>
      <c r="B579" t="s">
        <v>51</v>
      </c>
      <c r="C579" s="8" t="s">
        <v>128</v>
      </c>
      <c r="D579" t="s">
        <v>3013</v>
      </c>
      <c r="E579" t="b">
        <f t="shared" si="8"/>
        <v>0</v>
      </c>
      <c r="F579" t="s">
        <v>3014</v>
      </c>
      <c r="G579" t="s">
        <v>2746</v>
      </c>
      <c r="H579" t="s">
        <v>1763</v>
      </c>
      <c r="I579" t="s">
        <v>1764</v>
      </c>
      <c r="J579" t="s">
        <v>1736</v>
      </c>
      <c r="K579">
        <v>2017</v>
      </c>
      <c r="L579" t="s">
        <v>1745</v>
      </c>
      <c r="M579" t="s">
        <v>1728</v>
      </c>
      <c r="N579" t="s">
        <v>75</v>
      </c>
      <c r="O579" t="s">
        <v>3015</v>
      </c>
      <c r="P579" s="27">
        <v>0.1163</v>
      </c>
      <c r="Q579" s="27">
        <v>1.5140000000000001E-2</v>
      </c>
      <c r="R579" s="26">
        <v>1.7450000000000001E-14</v>
      </c>
      <c r="S579" t="s">
        <v>1765</v>
      </c>
    </row>
    <row r="580" spans="1:19" x14ac:dyDescent="0.2">
      <c r="A580" t="s">
        <v>50</v>
      </c>
      <c r="B580" t="s">
        <v>446</v>
      </c>
      <c r="C580" s="8" t="s">
        <v>128</v>
      </c>
      <c r="D580" t="s">
        <v>3013</v>
      </c>
      <c r="E580" t="b">
        <f t="shared" si="8"/>
        <v>0</v>
      </c>
      <c r="F580" t="s">
        <v>3014</v>
      </c>
      <c r="G580" t="s">
        <v>2746</v>
      </c>
      <c r="H580" t="s">
        <v>1763</v>
      </c>
      <c r="I580" t="s">
        <v>1764</v>
      </c>
      <c r="J580" t="s">
        <v>1736</v>
      </c>
      <c r="K580">
        <v>2017</v>
      </c>
      <c r="L580" t="s">
        <v>1745</v>
      </c>
      <c r="M580" t="s">
        <v>1728</v>
      </c>
      <c r="N580" t="s">
        <v>75</v>
      </c>
      <c r="O580" t="s">
        <v>3015</v>
      </c>
      <c r="P580" s="27">
        <v>0.1163</v>
      </c>
      <c r="Q580" s="27">
        <v>1.5140000000000001E-2</v>
      </c>
      <c r="R580" s="26">
        <v>1.7450000000000001E-14</v>
      </c>
      <c r="S580" t="s">
        <v>1765</v>
      </c>
    </row>
    <row r="581" spans="1:19" x14ac:dyDescent="0.2">
      <c r="A581" t="s">
        <v>50</v>
      </c>
      <c r="B581" t="s">
        <v>610</v>
      </c>
      <c r="C581" s="8" t="s">
        <v>128</v>
      </c>
      <c r="D581" t="s">
        <v>3013</v>
      </c>
      <c r="E581" t="b">
        <f t="shared" ref="E581:E644" si="9">C581=D581</f>
        <v>0</v>
      </c>
      <c r="F581" t="s">
        <v>3014</v>
      </c>
      <c r="G581" t="s">
        <v>2746</v>
      </c>
      <c r="H581" t="s">
        <v>1763</v>
      </c>
      <c r="I581" t="s">
        <v>1764</v>
      </c>
      <c r="J581" t="s">
        <v>1736</v>
      </c>
      <c r="K581">
        <v>2017</v>
      </c>
      <c r="L581" t="s">
        <v>1745</v>
      </c>
      <c r="M581" t="s">
        <v>1728</v>
      </c>
      <c r="N581" t="s">
        <v>75</v>
      </c>
      <c r="O581" t="s">
        <v>3015</v>
      </c>
      <c r="P581" s="27">
        <v>0.1163</v>
      </c>
      <c r="Q581" s="27">
        <v>1.5140000000000001E-2</v>
      </c>
      <c r="R581" s="26">
        <v>1.7450000000000001E-14</v>
      </c>
      <c r="S581" t="s">
        <v>1765</v>
      </c>
    </row>
    <row r="582" spans="1:19" x14ac:dyDescent="0.2">
      <c r="A582" t="s">
        <v>50</v>
      </c>
      <c r="B582" t="s">
        <v>446</v>
      </c>
      <c r="C582" s="8" t="s">
        <v>473</v>
      </c>
      <c r="D582" t="s">
        <v>3016</v>
      </c>
      <c r="E582" t="b">
        <f t="shared" si="9"/>
        <v>0</v>
      </c>
      <c r="F582" t="s">
        <v>3017</v>
      </c>
      <c r="G582" t="s">
        <v>2746</v>
      </c>
      <c r="H582" t="s">
        <v>1763</v>
      </c>
      <c r="I582" t="s">
        <v>1764</v>
      </c>
      <c r="J582" t="s">
        <v>1736</v>
      </c>
      <c r="K582">
        <v>2017</v>
      </c>
      <c r="L582" t="s">
        <v>1737</v>
      </c>
      <c r="M582" t="s">
        <v>1728</v>
      </c>
      <c r="N582" t="s">
        <v>1729</v>
      </c>
      <c r="O582" t="s">
        <v>2278</v>
      </c>
      <c r="P582" s="27">
        <v>6.9400000000000003E-2</v>
      </c>
      <c r="Q582" s="27">
        <v>1.124E-2</v>
      </c>
      <c r="R582" s="26">
        <v>6.9050000000000005E-10</v>
      </c>
      <c r="S582" t="s">
        <v>1765</v>
      </c>
    </row>
    <row r="583" spans="1:19" x14ac:dyDescent="0.2">
      <c r="A583" t="s">
        <v>1039</v>
      </c>
      <c r="B583" t="s">
        <v>610</v>
      </c>
      <c r="C583" s="8" t="s">
        <v>1107</v>
      </c>
      <c r="D583" t="s">
        <v>3018</v>
      </c>
      <c r="E583" t="b">
        <f t="shared" si="9"/>
        <v>0</v>
      </c>
      <c r="F583" t="s">
        <v>3019</v>
      </c>
      <c r="G583" t="s">
        <v>2746</v>
      </c>
      <c r="H583" t="s">
        <v>1763</v>
      </c>
      <c r="I583" t="s">
        <v>1764</v>
      </c>
      <c r="J583" t="s">
        <v>1736</v>
      </c>
      <c r="K583">
        <v>2017</v>
      </c>
      <c r="L583" t="s">
        <v>1745</v>
      </c>
      <c r="M583" t="s">
        <v>1728</v>
      </c>
      <c r="N583" s="1" t="s">
        <v>75</v>
      </c>
      <c r="O583" t="s">
        <v>3020</v>
      </c>
      <c r="P583" s="27">
        <v>0.1166</v>
      </c>
      <c r="Q583" s="27">
        <v>1.55E-2</v>
      </c>
      <c r="R583" s="26">
        <v>5.8300000000000001E-14</v>
      </c>
      <c r="S583" t="s">
        <v>1765</v>
      </c>
    </row>
    <row r="584" spans="1:19" x14ac:dyDescent="0.2">
      <c r="A584" t="s">
        <v>1039</v>
      </c>
      <c r="B584" t="s">
        <v>51</v>
      </c>
      <c r="C584" s="8" t="s">
        <v>103</v>
      </c>
      <c r="D584" t="s">
        <v>3021</v>
      </c>
      <c r="E584" t="b">
        <f t="shared" si="9"/>
        <v>0</v>
      </c>
      <c r="F584" t="s">
        <v>3022</v>
      </c>
      <c r="G584" t="s">
        <v>2746</v>
      </c>
      <c r="H584" t="s">
        <v>1763</v>
      </c>
      <c r="I584" t="s">
        <v>1764</v>
      </c>
      <c r="J584" t="s">
        <v>1736</v>
      </c>
      <c r="K584">
        <v>2017</v>
      </c>
      <c r="L584" t="s">
        <v>1727</v>
      </c>
      <c r="M584" t="s">
        <v>1737</v>
      </c>
      <c r="N584" s="1" t="s">
        <v>1729</v>
      </c>
      <c r="O584" t="s">
        <v>3023</v>
      </c>
      <c r="P584" s="27">
        <v>-6.1679999999999999E-2</v>
      </c>
      <c r="Q584" s="27">
        <v>9.2180000000000005E-3</v>
      </c>
      <c r="R584" s="26">
        <v>2.3600000000000001E-11</v>
      </c>
      <c r="S584" t="s">
        <v>1765</v>
      </c>
    </row>
    <row r="585" spans="1:19" x14ac:dyDescent="0.2">
      <c r="A585" t="s">
        <v>50</v>
      </c>
      <c r="B585" t="s">
        <v>446</v>
      </c>
      <c r="C585" s="8" t="s">
        <v>103</v>
      </c>
      <c r="D585" t="s">
        <v>3021</v>
      </c>
      <c r="E585" t="b">
        <f t="shared" si="9"/>
        <v>0</v>
      </c>
      <c r="F585" t="s">
        <v>3022</v>
      </c>
      <c r="G585" t="s">
        <v>2746</v>
      </c>
      <c r="H585" t="s">
        <v>1763</v>
      </c>
      <c r="I585" t="s">
        <v>1764</v>
      </c>
      <c r="J585" t="s">
        <v>1736</v>
      </c>
      <c r="K585">
        <v>2017</v>
      </c>
      <c r="L585" t="s">
        <v>1727</v>
      </c>
      <c r="M585" t="s">
        <v>1737</v>
      </c>
      <c r="N585" t="s">
        <v>1729</v>
      </c>
      <c r="O585" t="s">
        <v>3023</v>
      </c>
      <c r="P585" s="27">
        <v>-6.1679999999999999E-2</v>
      </c>
      <c r="Q585" s="27">
        <v>9.2180000000000005E-3</v>
      </c>
      <c r="R585" s="26">
        <v>2.3639999999999999E-11</v>
      </c>
      <c r="S585" t="s">
        <v>1765</v>
      </c>
    </row>
    <row r="586" spans="1:19" x14ac:dyDescent="0.2">
      <c r="A586" t="s">
        <v>50</v>
      </c>
      <c r="B586" t="s">
        <v>51</v>
      </c>
      <c r="C586" s="8" t="s">
        <v>103</v>
      </c>
      <c r="D586" t="s">
        <v>3021</v>
      </c>
      <c r="E586" t="b">
        <f t="shared" si="9"/>
        <v>0</v>
      </c>
      <c r="F586" t="s">
        <v>3022</v>
      </c>
      <c r="G586" t="s">
        <v>2746</v>
      </c>
      <c r="H586" t="s">
        <v>1763</v>
      </c>
      <c r="I586" t="s">
        <v>1764</v>
      </c>
      <c r="J586" t="s">
        <v>1736</v>
      </c>
      <c r="K586">
        <v>2017</v>
      </c>
      <c r="L586" t="s">
        <v>1727</v>
      </c>
      <c r="M586" t="s">
        <v>1737</v>
      </c>
      <c r="N586" t="s">
        <v>1729</v>
      </c>
      <c r="O586" t="s">
        <v>3023</v>
      </c>
      <c r="P586" s="27">
        <v>-6.1679999999999999E-2</v>
      </c>
      <c r="Q586" s="27">
        <v>9.2180000000000005E-3</v>
      </c>
      <c r="R586" s="26">
        <v>2.3639999999999999E-11</v>
      </c>
      <c r="S586" t="s">
        <v>1765</v>
      </c>
    </row>
    <row r="587" spans="1:19" x14ac:dyDescent="0.2">
      <c r="A587" t="s">
        <v>50</v>
      </c>
      <c r="B587" t="s">
        <v>51</v>
      </c>
      <c r="C587" s="8" t="s">
        <v>111</v>
      </c>
      <c r="D587" t="s">
        <v>3024</v>
      </c>
      <c r="E587" t="b">
        <f t="shared" si="9"/>
        <v>0</v>
      </c>
      <c r="F587" t="s">
        <v>3025</v>
      </c>
      <c r="G587" t="s">
        <v>2746</v>
      </c>
      <c r="H587" t="s">
        <v>1763</v>
      </c>
      <c r="I587" t="s">
        <v>1764</v>
      </c>
      <c r="J587" t="s">
        <v>1736</v>
      </c>
      <c r="K587">
        <v>2017</v>
      </c>
      <c r="L587" t="s">
        <v>1737</v>
      </c>
      <c r="M587" t="s">
        <v>1728</v>
      </c>
      <c r="N587" t="s">
        <v>1729</v>
      </c>
      <c r="O587" t="s">
        <v>3026</v>
      </c>
      <c r="P587" s="27">
        <v>0.1038</v>
      </c>
      <c r="Q587" s="27">
        <v>1.453E-2</v>
      </c>
      <c r="R587" s="26">
        <v>9.7309999999999996E-13</v>
      </c>
      <c r="S587" t="s">
        <v>1765</v>
      </c>
    </row>
    <row r="588" spans="1:19" x14ac:dyDescent="0.2">
      <c r="A588" t="s">
        <v>50</v>
      </c>
      <c r="B588" t="s">
        <v>446</v>
      </c>
      <c r="C588" s="8" t="s">
        <v>111</v>
      </c>
      <c r="D588" t="s">
        <v>3024</v>
      </c>
      <c r="E588" t="b">
        <f t="shared" si="9"/>
        <v>0</v>
      </c>
      <c r="F588" t="s">
        <v>3025</v>
      </c>
      <c r="G588" t="s">
        <v>2746</v>
      </c>
      <c r="H588" t="s">
        <v>1763</v>
      </c>
      <c r="I588" t="s">
        <v>1764</v>
      </c>
      <c r="J588" t="s">
        <v>1736</v>
      </c>
      <c r="K588">
        <v>2017</v>
      </c>
      <c r="L588" t="s">
        <v>1737</v>
      </c>
      <c r="M588" t="s">
        <v>1728</v>
      </c>
      <c r="N588" t="s">
        <v>1729</v>
      </c>
      <c r="O588" t="s">
        <v>3026</v>
      </c>
      <c r="P588" s="27">
        <v>0.1038</v>
      </c>
      <c r="Q588" s="27">
        <v>1.453E-2</v>
      </c>
      <c r="R588" s="26">
        <v>9.7309999999999996E-13</v>
      </c>
      <c r="S588" t="s">
        <v>1765</v>
      </c>
    </row>
    <row r="589" spans="1:19" x14ac:dyDescent="0.2">
      <c r="A589" t="s">
        <v>50</v>
      </c>
      <c r="B589" t="s">
        <v>610</v>
      </c>
      <c r="C589" s="8" t="s">
        <v>648</v>
      </c>
      <c r="D589" t="s">
        <v>3027</v>
      </c>
      <c r="E589" t="b">
        <f t="shared" si="9"/>
        <v>0</v>
      </c>
      <c r="F589" t="s">
        <v>3028</v>
      </c>
      <c r="G589" t="s">
        <v>2746</v>
      </c>
      <c r="H589" t="s">
        <v>1763</v>
      </c>
      <c r="I589" t="s">
        <v>1764</v>
      </c>
      <c r="J589" t="s">
        <v>1736</v>
      </c>
      <c r="K589">
        <v>2017</v>
      </c>
      <c r="L589" t="s">
        <v>1745</v>
      </c>
      <c r="M589" t="s">
        <v>1728</v>
      </c>
      <c r="N589" t="s">
        <v>75</v>
      </c>
      <c r="O589" t="s">
        <v>3029</v>
      </c>
      <c r="P589" s="27">
        <v>-0.1043</v>
      </c>
      <c r="Q589" s="27">
        <v>1.453E-2</v>
      </c>
      <c r="R589" s="26">
        <v>7.5779999999999996E-13</v>
      </c>
      <c r="S589" t="s">
        <v>1765</v>
      </c>
    </row>
    <row r="590" spans="1:19" x14ac:dyDescent="0.2">
      <c r="A590" t="s">
        <v>50</v>
      </c>
      <c r="B590" t="s">
        <v>446</v>
      </c>
      <c r="C590" s="8" t="s">
        <v>461</v>
      </c>
      <c r="D590" t="s">
        <v>3030</v>
      </c>
      <c r="E590" t="b">
        <f t="shared" si="9"/>
        <v>0</v>
      </c>
      <c r="F590" t="s">
        <v>3031</v>
      </c>
      <c r="G590" t="s">
        <v>2746</v>
      </c>
      <c r="H590" t="s">
        <v>1763</v>
      </c>
      <c r="I590" t="s">
        <v>1764</v>
      </c>
      <c r="J590" t="s">
        <v>1736</v>
      </c>
      <c r="K590">
        <v>2017</v>
      </c>
      <c r="L590" t="s">
        <v>1727</v>
      </c>
      <c r="M590" t="s">
        <v>1737</v>
      </c>
      <c r="N590" t="s">
        <v>1729</v>
      </c>
      <c r="O590" t="s">
        <v>462</v>
      </c>
      <c r="P590" s="27">
        <v>7.4889999999999998E-2</v>
      </c>
      <c r="Q590" s="27">
        <v>1.248E-2</v>
      </c>
      <c r="R590" s="26">
        <v>2.0500000000000002E-9</v>
      </c>
      <c r="S590" t="s">
        <v>1765</v>
      </c>
    </row>
    <row r="591" spans="1:19" x14ac:dyDescent="0.2">
      <c r="A591" t="s">
        <v>1140</v>
      </c>
      <c r="B591" t="s">
        <v>446</v>
      </c>
      <c r="C591" s="8" t="s">
        <v>1184</v>
      </c>
      <c r="D591" t="s">
        <v>3032</v>
      </c>
      <c r="E591" t="b">
        <f t="shared" si="9"/>
        <v>0</v>
      </c>
      <c r="F591" t="s">
        <v>3033</v>
      </c>
      <c r="G591" t="s">
        <v>2746</v>
      </c>
      <c r="H591" t="s">
        <v>1763</v>
      </c>
      <c r="I591" t="s">
        <v>1764</v>
      </c>
      <c r="J591" t="s">
        <v>1736</v>
      </c>
      <c r="K591">
        <v>2017</v>
      </c>
      <c r="L591" t="s">
        <v>1745</v>
      </c>
      <c r="M591" t="s">
        <v>1728</v>
      </c>
      <c r="N591" t="s">
        <v>1729</v>
      </c>
      <c r="O591" t="s">
        <v>1185</v>
      </c>
      <c r="P591" s="27">
        <v>-5.8610000000000002E-2</v>
      </c>
      <c r="Q591" s="27">
        <v>9.5270000000000007E-3</v>
      </c>
      <c r="R591" s="26">
        <v>8.0489999999999998E-10</v>
      </c>
      <c r="S591" t="s">
        <v>1765</v>
      </c>
    </row>
    <row r="592" spans="1:19" x14ac:dyDescent="0.2">
      <c r="A592" t="s">
        <v>50</v>
      </c>
      <c r="B592" t="s">
        <v>610</v>
      </c>
      <c r="C592" s="8" t="s">
        <v>651</v>
      </c>
      <c r="D592" t="s">
        <v>3034</v>
      </c>
      <c r="E592" t="b">
        <f t="shared" si="9"/>
        <v>0</v>
      </c>
      <c r="F592" t="s">
        <v>3035</v>
      </c>
      <c r="G592" t="s">
        <v>2746</v>
      </c>
      <c r="H592" t="s">
        <v>1763</v>
      </c>
      <c r="I592" t="s">
        <v>1764</v>
      </c>
      <c r="J592" t="s">
        <v>1736</v>
      </c>
      <c r="K592">
        <v>2017</v>
      </c>
      <c r="L592" t="s">
        <v>1727</v>
      </c>
      <c r="M592" t="s">
        <v>1728</v>
      </c>
      <c r="N592" t="s">
        <v>75</v>
      </c>
      <c r="O592" t="s">
        <v>652</v>
      </c>
      <c r="P592" s="27">
        <v>7.9670000000000005E-2</v>
      </c>
      <c r="Q592" s="27">
        <v>1.2760000000000001E-2</v>
      </c>
      <c r="R592" s="26">
        <v>4.5560000000000001E-10</v>
      </c>
      <c r="S592" t="s">
        <v>1765</v>
      </c>
    </row>
    <row r="593" spans="1:19" x14ac:dyDescent="0.2">
      <c r="A593" t="s">
        <v>50</v>
      </c>
      <c r="B593" t="s">
        <v>610</v>
      </c>
      <c r="C593" s="8" t="s">
        <v>1010</v>
      </c>
      <c r="D593" t="s">
        <v>3036</v>
      </c>
      <c r="E593" t="b">
        <f t="shared" si="9"/>
        <v>0</v>
      </c>
      <c r="F593" t="s">
        <v>3037</v>
      </c>
      <c r="G593" t="s">
        <v>2746</v>
      </c>
      <c r="H593" t="s">
        <v>1763</v>
      </c>
      <c r="I593" t="s">
        <v>1764</v>
      </c>
      <c r="J593" t="s">
        <v>1736</v>
      </c>
      <c r="K593">
        <v>2017</v>
      </c>
      <c r="L593" t="s">
        <v>1745</v>
      </c>
      <c r="M593" t="s">
        <v>1728</v>
      </c>
      <c r="N593" t="s">
        <v>75</v>
      </c>
      <c r="O593" t="s">
        <v>3038</v>
      </c>
      <c r="P593" s="27">
        <v>-6.6930000000000003E-2</v>
      </c>
      <c r="Q593" s="27">
        <v>1.1730000000000001E-2</v>
      </c>
      <c r="R593" s="26">
        <v>1.2029999999999999E-8</v>
      </c>
      <c r="S593" t="s">
        <v>1765</v>
      </c>
    </row>
    <row r="594" spans="1:19" x14ac:dyDescent="0.2">
      <c r="A594" t="s">
        <v>50</v>
      </c>
      <c r="B594" t="s">
        <v>51</v>
      </c>
      <c r="C594" s="8" t="s">
        <v>414</v>
      </c>
      <c r="D594" t="s">
        <v>3039</v>
      </c>
      <c r="E594" t="b">
        <f t="shared" si="9"/>
        <v>0</v>
      </c>
      <c r="F594" t="s">
        <v>3040</v>
      </c>
      <c r="G594" t="s">
        <v>2746</v>
      </c>
      <c r="H594" t="s">
        <v>1763</v>
      </c>
      <c r="I594" t="s">
        <v>1764</v>
      </c>
      <c r="J594" t="s">
        <v>1736</v>
      </c>
      <c r="K594">
        <v>2017</v>
      </c>
      <c r="L594" t="s">
        <v>1745</v>
      </c>
      <c r="M594" t="s">
        <v>1728</v>
      </c>
      <c r="N594" t="s">
        <v>280</v>
      </c>
      <c r="O594" t="s">
        <v>3041</v>
      </c>
      <c r="P594" s="27">
        <v>0.1047</v>
      </c>
      <c r="Q594" s="27">
        <v>1.541E-2</v>
      </c>
      <c r="R594" s="26">
        <v>1.176E-11</v>
      </c>
      <c r="S594" t="s">
        <v>1765</v>
      </c>
    </row>
    <row r="595" spans="1:19" x14ac:dyDescent="0.2">
      <c r="A595" t="s">
        <v>50</v>
      </c>
      <c r="B595" t="s">
        <v>610</v>
      </c>
      <c r="C595" s="8" t="s">
        <v>1016</v>
      </c>
      <c r="D595" t="s">
        <v>3042</v>
      </c>
      <c r="E595" t="b">
        <f t="shared" si="9"/>
        <v>0</v>
      </c>
      <c r="F595" t="s">
        <v>3043</v>
      </c>
      <c r="G595" t="s">
        <v>2746</v>
      </c>
      <c r="H595" t="s">
        <v>1763</v>
      </c>
      <c r="I595" t="s">
        <v>1764</v>
      </c>
      <c r="J595" t="s">
        <v>1736</v>
      </c>
      <c r="K595">
        <v>2017</v>
      </c>
      <c r="L595" t="s">
        <v>1737</v>
      </c>
      <c r="M595" t="s">
        <v>1728</v>
      </c>
      <c r="N595" t="s">
        <v>1729</v>
      </c>
      <c r="O595" t="s">
        <v>1017</v>
      </c>
      <c r="P595" s="27">
        <v>8.7169999999999997E-2</v>
      </c>
      <c r="Q595" s="27">
        <v>1.089E-2</v>
      </c>
      <c r="R595" s="26">
        <v>1.397E-15</v>
      </c>
      <c r="S595" t="s">
        <v>1765</v>
      </c>
    </row>
    <row r="596" spans="1:19" x14ac:dyDescent="0.2">
      <c r="A596" t="s">
        <v>50</v>
      </c>
      <c r="B596" t="s">
        <v>610</v>
      </c>
      <c r="C596" s="8" t="s">
        <v>1019</v>
      </c>
      <c r="D596" t="s">
        <v>3044</v>
      </c>
      <c r="E596" t="b">
        <f t="shared" si="9"/>
        <v>0</v>
      </c>
      <c r="F596" t="s">
        <v>3045</v>
      </c>
      <c r="G596" t="s">
        <v>2746</v>
      </c>
      <c r="H596" t="s">
        <v>1763</v>
      </c>
      <c r="I596" t="s">
        <v>1764</v>
      </c>
      <c r="J596" t="s">
        <v>1736</v>
      </c>
      <c r="K596">
        <v>2017</v>
      </c>
      <c r="L596" t="s">
        <v>1727</v>
      </c>
      <c r="M596" t="s">
        <v>1737</v>
      </c>
      <c r="N596" t="s">
        <v>1729</v>
      </c>
      <c r="O596" t="s">
        <v>3046</v>
      </c>
      <c r="P596" s="27">
        <v>-0.10349999999999999</v>
      </c>
      <c r="Q596" s="27">
        <v>1.4630000000000001E-2</v>
      </c>
      <c r="R596" s="26">
        <v>1.599E-12</v>
      </c>
      <c r="S596" t="s">
        <v>1765</v>
      </c>
    </row>
    <row r="597" spans="1:19" x14ac:dyDescent="0.2">
      <c r="A597" t="s">
        <v>50</v>
      </c>
      <c r="B597" t="s">
        <v>610</v>
      </c>
      <c r="C597" s="8" t="s">
        <v>417</v>
      </c>
      <c r="D597" t="s">
        <v>3047</v>
      </c>
      <c r="E597" t="b">
        <f t="shared" si="9"/>
        <v>0</v>
      </c>
      <c r="F597" t="s">
        <v>3048</v>
      </c>
      <c r="G597" t="s">
        <v>2746</v>
      </c>
      <c r="H597" t="s">
        <v>1763</v>
      </c>
      <c r="I597" t="s">
        <v>1764</v>
      </c>
      <c r="J597" t="s">
        <v>1736</v>
      </c>
      <c r="K597">
        <v>2017</v>
      </c>
      <c r="L597" t="s">
        <v>1727</v>
      </c>
      <c r="M597" t="s">
        <v>1737</v>
      </c>
      <c r="N597" t="s">
        <v>75</v>
      </c>
      <c r="O597" t="s">
        <v>3049</v>
      </c>
      <c r="P597" s="27">
        <v>6.8599999999999994E-2</v>
      </c>
      <c r="Q597" s="27">
        <v>1.192E-2</v>
      </c>
      <c r="R597" s="26">
        <v>8.8680000000000004E-9</v>
      </c>
      <c r="S597" t="s">
        <v>1765</v>
      </c>
    </row>
    <row r="598" spans="1:19" x14ac:dyDescent="0.2">
      <c r="A598" t="s">
        <v>50</v>
      </c>
      <c r="B598" t="s">
        <v>51</v>
      </c>
      <c r="C598" s="8" t="s">
        <v>417</v>
      </c>
      <c r="D598" t="s">
        <v>3047</v>
      </c>
      <c r="E598" t="b">
        <f t="shared" si="9"/>
        <v>0</v>
      </c>
      <c r="F598" t="s">
        <v>3048</v>
      </c>
      <c r="G598" t="s">
        <v>2746</v>
      </c>
      <c r="H598" t="s">
        <v>1763</v>
      </c>
      <c r="I598" t="s">
        <v>1764</v>
      </c>
      <c r="J598" t="s">
        <v>1736</v>
      </c>
      <c r="K598">
        <v>2017</v>
      </c>
      <c r="L598" t="s">
        <v>1727</v>
      </c>
      <c r="M598" t="s">
        <v>1737</v>
      </c>
      <c r="N598" t="s">
        <v>75</v>
      </c>
      <c r="O598" t="s">
        <v>3049</v>
      </c>
      <c r="P598" s="27">
        <v>6.8599999999999994E-2</v>
      </c>
      <c r="Q598" s="27">
        <v>1.192E-2</v>
      </c>
      <c r="R598" s="26">
        <v>8.8680000000000004E-9</v>
      </c>
      <c r="S598" t="s">
        <v>1765</v>
      </c>
    </row>
    <row r="599" spans="1:19" x14ac:dyDescent="0.2">
      <c r="A599" t="s">
        <v>1039</v>
      </c>
      <c r="B599" t="s">
        <v>610</v>
      </c>
      <c r="C599" s="8" t="s">
        <v>1138</v>
      </c>
      <c r="D599" t="s">
        <v>3050</v>
      </c>
      <c r="E599" t="b">
        <f t="shared" si="9"/>
        <v>0</v>
      </c>
      <c r="F599" t="s">
        <v>3051</v>
      </c>
      <c r="G599" t="s">
        <v>2746</v>
      </c>
      <c r="H599" t="s">
        <v>1763</v>
      </c>
      <c r="I599" t="s">
        <v>1764</v>
      </c>
      <c r="J599" t="s">
        <v>1736</v>
      </c>
      <c r="K599">
        <v>2017</v>
      </c>
      <c r="L599" t="s">
        <v>1745</v>
      </c>
      <c r="M599" t="s">
        <v>1728</v>
      </c>
      <c r="N599" s="1" t="s">
        <v>75</v>
      </c>
      <c r="O599" t="s">
        <v>3052</v>
      </c>
      <c r="P599" s="27">
        <v>0.1429</v>
      </c>
      <c r="Q599" s="27">
        <v>2.443E-2</v>
      </c>
      <c r="R599" s="26">
        <v>5.1799999999999999E-9</v>
      </c>
      <c r="S599" t="s">
        <v>1765</v>
      </c>
    </row>
    <row r="600" spans="1:19" x14ac:dyDescent="0.2">
      <c r="A600" t="s">
        <v>50</v>
      </c>
      <c r="B600" t="s">
        <v>51</v>
      </c>
      <c r="C600" s="8" t="s">
        <v>421</v>
      </c>
      <c r="D600" t="s">
        <v>3053</v>
      </c>
      <c r="E600" t="b">
        <f t="shared" si="9"/>
        <v>0</v>
      </c>
      <c r="F600" t="s">
        <v>3054</v>
      </c>
      <c r="G600" t="s">
        <v>2746</v>
      </c>
      <c r="H600" t="s">
        <v>1763</v>
      </c>
      <c r="I600" t="s">
        <v>1764</v>
      </c>
      <c r="J600" t="s">
        <v>1736</v>
      </c>
      <c r="K600">
        <v>2017</v>
      </c>
      <c r="L600" t="s">
        <v>1727</v>
      </c>
      <c r="M600" t="s">
        <v>1737</v>
      </c>
      <c r="N600" t="s">
        <v>75</v>
      </c>
      <c r="O600" t="s">
        <v>3055</v>
      </c>
      <c r="P600" s="27">
        <v>6.2370000000000002E-2</v>
      </c>
      <c r="Q600" s="27">
        <v>1.09E-2</v>
      </c>
      <c r="R600" s="26">
        <v>1.076E-8</v>
      </c>
      <c r="S600" t="s">
        <v>1765</v>
      </c>
    </row>
    <row r="601" spans="1:19" x14ac:dyDescent="0.2">
      <c r="A601" t="s">
        <v>50</v>
      </c>
      <c r="B601" t="s">
        <v>51</v>
      </c>
      <c r="C601" s="8" t="s">
        <v>424</v>
      </c>
      <c r="D601" t="s">
        <v>3056</v>
      </c>
      <c r="E601" t="b">
        <f t="shared" si="9"/>
        <v>0</v>
      </c>
      <c r="F601" t="s">
        <v>3057</v>
      </c>
      <c r="G601" t="s">
        <v>2746</v>
      </c>
      <c r="H601" t="s">
        <v>1763</v>
      </c>
      <c r="I601" t="s">
        <v>1764</v>
      </c>
      <c r="J601" t="s">
        <v>1736</v>
      </c>
      <c r="K601">
        <v>2017</v>
      </c>
      <c r="L601" t="s">
        <v>1745</v>
      </c>
      <c r="M601" t="s">
        <v>1737</v>
      </c>
      <c r="N601" t="s">
        <v>75</v>
      </c>
      <c r="O601" t="s">
        <v>2332</v>
      </c>
      <c r="P601" s="27">
        <v>-8.09E-2</v>
      </c>
      <c r="Q601" s="27">
        <v>1.043E-2</v>
      </c>
      <c r="R601" s="26">
        <v>1.0089999999999999E-14</v>
      </c>
      <c r="S601" t="s">
        <v>1765</v>
      </c>
    </row>
    <row r="602" spans="1:19" x14ac:dyDescent="0.2">
      <c r="A602" t="s">
        <v>50</v>
      </c>
      <c r="B602" t="s">
        <v>51</v>
      </c>
      <c r="C602" s="8" t="s">
        <v>427</v>
      </c>
      <c r="D602" t="s">
        <v>3058</v>
      </c>
      <c r="E602" t="b">
        <f t="shared" si="9"/>
        <v>0</v>
      </c>
      <c r="F602" t="s">
        <v>3059</v>
      </c>
      <c r="G602" t="s">
        <v>2746</v>
      </c>
      <c r="H602" t="s">
        <v>1763</v>
      </c>
      <c r="I602" t="s">
        <v>1764</v>
      </c>
      <c r="J602" t="s">
        <v>1736</v>
      </c>
      <c r="K602">
        <v>2017</v>
      </c>
      <c r="L602" t="s">
        <v>1745</v>
      </c>
      <c r="M602" t="s">
        <v>1728</v>
      </c>
      <c r="N602" t="s">
        <v>75</v>
      </c>
      <c r="O602" t="s">
        <v>3060</v>
      </c>
      <c r="P602" s="27">
        <v>0.1145</v>
      </c>
      <c r="Q602" s="27">
        <v>1.6539999999999999E-2</v>
      </c>
      <c r="R602" s="26">
        <v>4.7659999999999997E-12</v>
      </c>
      <c r="S602" t="s">
        <v>1765</v>
      </c>
    </row>
    <row r="603" spans="1:19" x14ac:dyDescent="0.2">
      <c r="A603" t="s">
        <v>50</v>
      </c>
      <c r="B603" t="s">
        <v>51</v>
      </c>
      <c r="C603" s="8" t="s">
        <v>430</v>
      </c>
      <c r="D603" t="s">
        <v>3061</v>
      </c>
      <c r="E603" t="b">
        <f t="shared" si="9"/>
        <v>0</v>
      </c>
      <c r="F603" t="s">
        <v>3062</v>
      </c>
      <c r="G603" t="s">
        <v>2746</v>
      </c>
      <c r="H603" t="s">
        <v>1763</v>
      </c>
      <c r="I603" t="s">
        <v>1764</v>
      </c>
      <c r="J603" t="s">
        <v>1736</v>
      </c>
      <c r="K603">
        <v>2017</v>
      </c>
      <c r="L603" t="s">
        <v>1745</v>
      </c>
      <c r="M603" t="s">
        <v>1728</v>
      </c>
      <c r="N603" t="s">
        <v>1729</v>
      </c>
      <c r="O603" t="s">
        <v>431</v>
      </c>
      <c r="P603" s="27">
        <v>9.0620000000000006E-2</v>
      </c>
      <c r="Q603" s="27">
        <v>1.354E-2</v>
      </c>
      <c r="R603" s="26">
        <v>2.3360000000000001E-11</v>
      </c>
      <c r="S603" t="s">
        <v>1765</v>
      </c>
    </row>
    <row r="604" spans="1:19" x14ac:dyDescent="0.2">
      <c r="A604" t="s">
        <v>50</v>
      </c>
      <c r="B604" t="s">
        <v>610</v>
      </c>
      <c r="C604" s="8" t="s">
        <v>1025</v>
      </c>
      <c r="D604" t="s">
        <v>3063</v>
      </c>
      <c r="E604" t="b">
        <f t="shared" si="9"/>
        <v>0</v>
      </c>
      <c r="F604" t="s">
        <v>3064</v>
      </c>
      <c r="G604" t="s">
        <v>2746</v>
      </c>
      <c r="H604" t="s">
        <v>1763</v>
      </c>
      <c r="I604" t="s">
        <v>1764</v>
      </c>
      <c r="J604" t="s">
        <v>1736</v>
      </c>
      <c r="K604">
        <v>2017</v>
      </c>
      <c r="L604" t="s">
        <v>1745</v>
      </c>
      <c r="M604" t="s">
        <v>1737</v>
      </c>
      <c r="N604" t="s">
        <v>1746</v>
      </c>
      <c r="O604" t="s">
        <v>3065</v>
      </c>
      <c r="P604" s="27">
        <v>6.0170000000000001E-2</v>
      </c>
      <c r="Q604" s="27">
        <v>9.1999999999999998E-3</v>
      </c>
      <c r="R604" s="26">
        <v>6.5379999999999998E-11</v>
      </c>
      <c r="S604" t="s">
        <v>1765</v>
      </c>
    </row>
    <row r="605" spans="1:19" x14ac:dyDescent="0.2">
      <c r="A605" t="s">
        <v>50</v>
      </c>
      <c r="B605" t="s">
        <v>610</v>
      </c>
      <c r="C605" s="8" t="s">
        <v>1028</v>
      </c>
      <c r="D605" t="s">
        <v>3066</v>
      </c>
      <c r="E605" t="b">
        <f t="shared" si="9"/>
        <v>0</v>
      </c>
      <c r="F605" t="s">
        <v>3067</v>
      </c>
      <c r="G605" t="s">
        <v>2746</v>
      </c>
      <c r="H605" t="s">
        <v>1763</v>
      </c>
      <c r="I605" t="s">
        <v>1764</v>
      </c>
      <c r="J605" t="s">
        <v>1736</v>
      </c>
      <c r="K605">
        <v>2017</v>
      </c>
      <c r="L605" t="s">
        <v>1727</v>
      </c>
      <c r="M605" t="s">
        <v>1737</v>
      </c>
      <c r="N605" t="s">
        <v>75</v>
      </c>
      <c r="O605" t="s">
        <v>3068</v>
      </c>
      <c r="P605" s="27">
        <v>-0.1069</v>
      </c>
      <c r="Q605" s="27">
        <v>1.4590000000000001E-2</v>
      </c>
      <c r="R605" s="26">
        <v>2.5349999999999998E-13</v>
      </c>
      <c r="S605" t="s">
        <v>1765</v>
      </c>
    </row>
    <row r="606" spans="1:19" x14ac:dyDescent="0.2">
      <c r="A606" t="s">
        <v>50</v>
      </c>
      <c r="B606" t="s">
        <v>610</v>
      </c>
      <c r="C606" s="8" t="s">
        <v>1031</v>
      </c>
      <c r="D606" t="s">
        <v>3069</v>
      </c>
      <c r="E606" t="b">
        <f t="shared" si="9"/>
        <v>0</v>
      </c>
      <c r="F606" t="s">
        <v>3070</v>
      </c>
      <c r="G606" t="s">
        <v>2746</v>
      </c>
      <c r="H606" t="s">
        <v>1763</v>
      </c>
      <c r="I606" t="s">
        <v>1764</v>
      </c>
      <c r="J606" t="s">
        <v>1736</v>
      </c>
      <c r="K606">
        <v>2017</v>
      </c>
      <c r="L606" t="s">
        <v>1745</v>
      </c>
      <c r="M606" t="s">
        <v>1728</v>
      </c>
      <c r="N606" t="s">
        <v>75</v>
      </c>
      <c r="O606" t="s">
        <v>3071</v>
      </c>
      <c r="P606" s="27">
        <v>0.14169999999999999</v>
      </c>
      <c r="Q606" s="27">
        <v>1.6959999999999999E-2</v>
      </c>
      <c r="R606" s="26">
        <v>7.5510000000000006E-17</v>
      </c>
      <c r="S606" t="s">
        <v>1765</v>
      </c>
    </row>
    <row r="607" spans="1:19" x14ac:dyDescent="0.2">
      <c r="A607" t="s">
        <v>50</v>
      </c>
      <c r="B607" t="s">
        <v>51</v>
      </c>
      <c r="C607" s="8" t="s">
        <v>433</v>
      </c>
      <c r="D607" t="s">
        <v>3072</v>
      </c>
      <c r="E607" t="b">
        <f t="shared" si="9"/>
        <v>0</v>
      </c>
      <c r="F607" t="s">
        <v>3073</v>
      </c>
      <c r="G607" t="s">
        <v>2746</v>
      </c>
      <c r="H607" t="s">
        <v>1763</v>
      </c>
      <c r="I607" t="s">
        <v>1764</v>
      </c>
      <c r="J607" t="s">
        <v>1736</v>
      </c>
      <c r="K607">
        <v>2017</v>
      </c>
      <c r="L607" t="s">
        <v>1727</v>
      </c>
      <c r="M607" t="s">
        <v>1737</v>
      </c>
      <c r="N607" t="s">
        <v>75</v>
      </c>
      <c r="O607" t="s">
        <v>3074</v>
      </c>
      <c r="P607" s="27">
        <v>7.1360000000000007E-2</v>
      </c>
      <c r="Q607" s="27">
        <v>1.2869999999999999E-2</v>
      </c>
      <c r="R607" s="26">
        <v>3.0689999999999999E-8</v>
      </c>
      <c r="S607" t="s">
        <v>1765</v>
      </c>
    </row>
    <row r="608" spans="1:19" x14ac:dyDescent="0.2">
      <c r="A608" t="s">
        <v>50</v>
      </c>
      <c r="B608" t="s">
        <v>51</v>
      </c>
      <c r="C608" s="8" t="s">
        <v>440</v>
      </c>
      <c r="D608" t="s">
        <v>3075</v>
      </c>
      <c r="E608" t="b">
        <f t="shared" si="9"/>
        <v>0</v>
      </c>
      <c r="F608" t="s">
        <v>3076</v>
      </c>
      <c r="G608" t="s">
        <v>2746</v>
      </c>
      <c r="H608" t="s">
        <v>1763</v>
      </c>
      <c r="I608" t="s">
        <v>1764</v>
      </c>
      <c r="J608" t="s">
        <v>1736</v>
      </c>
      <c r="K608">
        <v>2017</v>
      </c>
      <c r="L608" t="s">
        <v>1745</v>
      </c>
      <c r="M608" t="s">
        <v>1728</v>
      </c>
      <c r="N608" t="s">
        <v>1729</v>
      </c>
      <c r="O608" t="s">
        <v>3077</v>
      </c>
      <c r="P608" s="27">
        <v>0.1331</v>
      </c>
      <c r="Q608" s="27">
        <v>1.6310000000000002E-2</v>
      </c>
      <c r="R608" s="26">
        <v>3.8900000000000001E-16</v>
      </c>
      <c r="S608" t="s">
        <v>1765</v>
      </c>
    </row>
    <row r="609" spans="1:19" x14ac:dyDescent="0.2">
      <c r="A609" t="s">
        <v>50</v>
      </c>
      <c r="B609" t="s">
        <v>610</v>
      </c>
      <c r="C609" s="8" t="s">
        <v>1037</v>
      </c>
      <c r="D609" t="s">
        <v>3078</v>
      </c>
      <c r="E609" t="b">
        <f t="shared" si="9"/>
        <v>0</v>
      </c>
      <c r="F609" t="s">
        <v>3079</v>
      </c>
      <c r="G609" t="s">
        <v>2746</v>
      </c>
      <c r="H609" t="s">
        <v>1763</v>
      </c>
      <c r="I609" t="s">
        <v>1764</v>
      </c>
      <c r="J609" t="s">
        <v>1736</v>
      </c>
      <c r="K609">
        <v>2017</v>
      </c>
      <c r="L609" t="s">
        <v>1745</v>
      </c>
      <c r="M609" t="s">
        <v>1728</v>
      </c>
      <c r="N609" t="s">
        <v>1729</v>
      </c>
      <c r="O609" t="s">
        <v>1038</v>
      </c>
      <c r="P609" s="27">
        <v>9.0160000000000004E-2</v>
      </c>
      <c r="Q609" s="27">
        <v>1.524E-2</v>
      </c>
      <c r="R609" s="26">
        <v>3.4160000000000002E-9</v>
      </c>
      <c r="S609" t="s">
        <v>1765</v>
      </c>
    </row>
    <row r="610" spans="1:19" x14ac:dyDescent="0.2">
      <c r="A610" t="s">
        <v>50</v>
      </c>
      <c r="B610" t="s">
        <v>446</v>
      </c>
      <c r="C610" s="8" t="s">
        <v>608</v>
      </c>
      <c r="D610" t="s">
        <v>3080</v>
      </c>
      <c r="E610" t="b">
        <f t="shared" si="9"/>
        <v>0</v>
      </c>
      <c r="F610" t="s">
        <v>3081</v>
      </c>
      <c r="G610" t="s">
        <v>2746</v>
      </c>
      <c r="H610" t="s">
        <v>1763</v>
      </c>
      <c r="I610" t="s">
        <v>1764</v>
      </c>
      <c r="J610" t="s">
        <v>1736</v>
      </c>
      <c r="K610">
        <v>2017</v>
      </c>
      <c r="L610" t="s">
        <v>1727</v>
      </c>
      <c r="M610" t="s">
        <v>1728</v>
      </c>
      <c r="N610" t="s">
        <v>1729</v>
      </c>
      <c r="O610" t="s">
        <v>3082</v>
      </c>
      <c r="P610" s="27">
        <v>3.3309999999999999E-2</v>
      </c>
      <c r="Q610" s="27">
        <v>5.8640000000000003E-3</v>
      </c>
      <c r="R610" s="26">
        <v>1.384E-8</v>
      </c>
      <c r="S610" t="s">
        <v>1765</v>
      </c>
    </row>
    <row r="611" spans="1:19" x14ac:dyDescent="0.2">
      <c r="A611" t="s">
        <v>50</v>
      </c>
      <c r="B611" t="s">
        <v>610</v>
      </c>
      <c r="C611" s="8" t="s">
        <v>678</v>
      </c>
      <c r="D611" t="s">
        <v>3083</v>
      </c>
      <c r="E611" t="b">
        <f t="shared" si="9"/>
        <v>0</v>
      </c>
      <c r="F611" t="s">
        <v>3084</v>
      </c>
      <c r="G611" t="s">
        <v>2746</v>
      </c>
      <c r="H611" t="s">
        <v>1763</v>
      </c>
      <c r="I611" t="s">
        <v>1764</v>
      </c>
      <c r="J611" t="s">
        <v>1736</v>
      </c>
      <c r="K611">
        <v>2017</v>
      </c>
      <c r="L611" t="s">
        <v>1727</v>
      </c>
      <c r="M611" t="s">
        <v>1737</v>
      </c>
      <c r="N611" t="s">
        <v>75</v>
      </c>
      <c r="O611" t="s">
        <v>3085</v>
      </c>
      <c r="P611" s="27">
        <v>-7.0430000000000006E-2</v>
      </c>
      <c r="Q611" s="27">
        <v>1.098E-2</v>
      </c>
      <c r="R611" s="26">
        <v>1.4879999999999999E-10</v>
      </c>
      <c r="S611" t="s">
        <v>1765</v>
      </c>
    </row>
    <row r="612" spans="1:19" x14ac:dyDescent="0.2">
      <c r="A612" t="s">
        <v>50</v>
      </c>
      <c r="B612" t="s">
        <v>51</v>
      </c>
      <c r="C612" s="8" t="s">
        <v>137</v>
      </c>
      <c r="D612" t="s">
        <v>3086</v>
      </c>
      <c r="E612" t="b">
        <f t="shared" si="9"/>
        <v>0</v>
      </c>
      <c r="F612" t="s">
        <v>3087</v>
      </c>
      <c r="G612" t="s">
        <v>2746</v>
      </c>
      <c r="H612" t="s">
        <v>1763</v>
      </c>
      <c r="I612" t="s">
        <v>1764</v>
      </c>
      <c r="J612" t="s">
        <v>1736</v>
      </c>
      <c r="K612">
        <v>2017</v>
      </c>
      <c r="L612" t="s">
        <v>1727</v>
      </c>
      <c r="M612" t="s">
        <v>1737</v>
      </c>
      <c r="N612" t="s">
        <v>75</v>
      </c>
      <c r="O612" t="s">
        <v>3088</v>
      </c>
      <c r="P612" s="27">
        <v>5.1769999999999997E-2</v>
      </c>
      <c r="Q612" s="27">
        <v>9.0419999999999997E-3</v>
      </c>
      <c r="R612" s="26">
        <v>1.071E-8</v>
      </c>
      <c r="S612" t="s">
        <v>1765</v>
      </c>
    </row>
    <row r="613" spans="1:19" x14ac:dyDescent="0.2">
      <c r="A613" t="s">
        <v>50</v>
      </c>
      <c r="B613" t="s">
        <v>446</v>
      </c>
      <c r="C613" s="8" t="s">
        <v>137</v>
      </c>
      <c r="D613" t="s">
        <v>3086</v>
      </c>
      <c r="E613" t="b">
        <f t="shared" si="9"/>
        <v>0</v>
      </c>
      <c r="F613" t="s">
        <v>3087</v>
      </c>
      <c r="G613" t="s">
        <v>2746</v>
      </c>
      <c r="H613" t="s">
        <v>1763</v>
      </c>
      <c r="I613" t="s">
        <v>1764</v>
      </c>
      <c r="J613" t="s">
        <v>1736</v>
      </c>
      <c r="K613">
        <v>2017</v>
      </c>
      <c r="L613" t="s">
        <v>1727</v>
      </c>
      <c r="M613" t="s">
        <v>1737</v>
      </c>
      <c r="N613" t="s">
        <v>75</v>
      </c>
      <c r="O613" t="s">
        <v>3088</v>
      </c>
      <c r="P613" s="27">
        <v>5.1769999999999997E-2</v>
      </c>
      <c r="Q613" s="27">
        <v>9.0419999999999997E-3</v>
      </c>
      <c r="R613" s="26">
        <v>1.071E-8</v>
      </c>
      <c r="S613" t="s">
        <v>1765</v>
      </c>
    </row>
    <row r="614" spans="1:19" x14ac:dyDescent="0.2">
      <c r="A614" t="s">
        <v>50</v>
      </c>
      <c r="B614" t="s">
        <v>610</v>
      </c>
      <c r="C614" s="8" t="s">
        <v>681</v>
      </c>
      <c r="D614" t="s">
        <v>3089</v>
      </c>
      <c r="E614" t="b">
        <f t="shared" si="9"/>
        <v>0</v>
      </c>
      <c r="F614" t="s">
        <v>3090</v>
      </c>
      <c r="G614" t="s">
        <v>2746</v>
      </c>
      <c r="H614" t="s">
        <v>1763</v>
      </c>
      <c r="I614" t="s">
        <v>1764</v>
      </c>
      <c r="J614" t="s">
        <v>1736</v>
      </c>
      <c r="K614">
        <v>2017</v>
      </c>
      <c r="L614" t="s">
        <v>1745</v>
      </c>
      <c r="M614" t="s">
        <v>1728</v>
      </c>
      <c r="N614" t="s">
        <v>1729</v>
      </c>
      <c r="O614" t="s">
        <v>682</v>
      </c>
      <c r="P614" s="27">
        <v>-8.0810000000000007E-2</v>
      </c>
      <c r="Q614" s="27">
        <v>1.289E-2</v>
      </c>
      <c r="R614" s="26">
        <v>3.8380000000000001E-10</v>
      </c>
      <c r="S614" t="s">
        <v>1765</v>
      </c>
    </row>
    <row r="615" spans="1:19" x14ac:dyDescent="0.2">
      <c r="A615" t="s">
        <v>50</v>
      </c>
      <c r="B615" t="s">
        <v>610</v>
      </c>
      <c r="C615" s="8" t="s">
        <v>496</v>
      </c>
      <c r="D615" t="s">
        <v>3091</v>
      </c>
      <c r="E615" t="b">
        <f t="shared" si="9"/>
        <v>0</v>
      </c>
      <c r="F615" t="s">
        <v>3092</v>
      </c>
      <c r="G615" t="s">
        <v>2746</v>
      </c>
      <c r="H615" t="s">
        <v>1763</v>
      </c>
      <c r="I615" t="s">
        <v>1764</v>
      </c>
      <c r="J615" t="s">
        <v>1736</v>
      </c>
      <c r="K615">
        <v>2017</v>
      </c>
      <c r="L615" t="s">
        <v>1745</v>
      </c>
      <c r="M615" t="s">
        <v>1728</v>
      </c>
      <c r="N615" t="s">
        <v>1729</v>
      </c>
      <c r="O615" t="s">
        <v>3093</v>
      </c>
      <c r="P615" s="27">
        <v>-6.0819999999999999E-2</v>
      </c>
      <c r="Q615" s="27">
        <v>9.4660000000000005E-3</v>
      </c>
      <c r="R615" s="26">
        <v>1.3959999999999999E-10</v>
      </c>
      <c r="S615" t="s">
        <v>1765</v>
      </c>
    </row>
    <row r="616" spans="1:19" x14ac:dyDescent="0.2">
      <c r="A616" t="s">
        <v>50</v>
      </c>
      <c r="B616" t="s">
        <v>446</v>
      </c>
      <c r="C616" s="8" t="s">
        <v>496</v>
      </c>
      <c r="D616" t="s">
        <v>3091</v>
      </c>
      <c r="E616" t="b">
        <f t="shared" si="9"/>
        <v>0</v>
      </c>
      <c r="F616" t="s">
        <v>3092</v>
      </c>
      <c r="G616" t="s">
        <v>2746</v>
      </c>
      <c r="H616" t="s">
        <v>1763</v>
      </c>
      <c r="I616" t="s">
        <v>1764</v>
      </c>
      <c r="J616" t="s">
        <v>1736</v>
      </c>
      <c r="K616">
        <v>2017</v>
      </c>
      <c r="L616" t="s">
        <v>1745</v>
      </c>
      <c r="M616" t="s">
        <v>1728</v>
      </c>
      <c r="N616" t="s">
        <v>1729</v>
      </c>
      <c r="O616" t="s">
        <v>3093</v>
      </c>
      <c r="P616" s="27">
        <v>-6.0819999999999999E-2</v>
      </c>
      <c r="Q616" s="27">
        <v>9.4660000000000005E-3</v>
      </c>
      <c r="R616" s="26">
        <v>1.3959999999999999E-10</v>
      </c>
      <c r="S616" t="s">
        <v>1765</v>
      </c>
    </row>
    <row r="617" spans="1:19" x14ac:dyDescent="0.2">
      <c r="A617" t="s">
        <v>50</v>
      </c>
      <c r="B617" t="s">
        <v>610</v>
      </c>
      <c r="C617" s="8" t="s">
        <v>687</v>
      </c>
      <c r="D617" t="s">
        <v>3094</v>
      </c>
      <c r="E617" t="b">
        <f t="shared" si="9"/>
        <v>0</v>
      </c>
      <c r="F617" t="s">
        <v>3095</v>
      </c>
      <c r="G617" t="s">
        <v>2746</v>
      </c>
      <c r="H617" t="s">
        <v>1763</v>
      </c>
      <c r="I617" t="s">
        <v>1764</v>
      </c>
      <c r="J617" t="s">
        <v>1736</v>
      </c>
      <c r="K617">
        <v>2017</v>
      </c>
      <c r="L617" t="s">
        <v>1745</v>
      </c>
      <c r="M617" t="s">
        <v>1737</v>
      </c>
      <c r="N617" t="s">
        <v>75</v>
      </c>
      <c r="O617" t="s">
        <v>3096</v>
      </c>
      <c r="P617" s="27">
        <v>0.18709999999999999</v>
      </c>
      <c r="Q617" s="27">
        <v>1.9959999999999999E-2</v>
      </c>
      <c r="R617" s="26">
        <v>9.1880000000000007E-21</v>
      </c>
      <c r="S617" t="s">
        <v>1765</v>
      </c>
    </row>
    <row r="618" spans="1:19" x14ac:dyDescent="0.2">
      <c r="A618" t="s">
        <v>50</v>
      </c>
      <c r="B618" t="s">
        <v>51</v>
      </c>
      <c r="C618" s="8" t="s">
        <v>143</v>
      </c>
      <c r="D618" t="s">
        <v>3097</v>
      </c>
      <c r="E618" t="b">
        <f t="shared" si="9"/>
        <v>0</v>
      </c>
      <c r="F618" t="s">
        <v>3098</v>
      </c>
      <c r="G618" t="s">
        <v>2746</v>
      </c>
      <c r="H618" t="s">
        <v>1763</v>
      </c>
      <c r="I618" t="s">
        <v>1764</v>
      </c>
      <c r="J618" t="s">
        <v>1736</v>
      </c>
      <c r="K618">
        <v>2017</v>
      </c>
      <c r="L618" t="s">
        <v>1745</v>
      </c>
      <c r="M618" t="s">
        <v>1728</v>
      </c>
      <c r="N618" t="s">
        <v>1729</v>
      </c>
      <c r="O618" t="s">
        <v>3099</v>
      </c>
      <c r="P618" s="27">
        <v>5.0180000000000002E-2</v>
      </c>
      <c r="Q618" s="27">
        <v>8.4670000000000006E-3</v>
      </c>
      <c r="R618" s="26">
        <v>3.2420000000000002E-9</v>
      </c>
      <c r="S618" t="s">
        <v>1765</v>
      </c>
    </row>
    <row r="619" spans="1:19" x14ac:dyDescent="0.2">
      <c r="A619" t="s">
        <v>50</v>
      </c>
      <c r="B619" t="s">
        <v>446</v>
      </c>
      <c r="C619" s="8" t="s">
        <v>143</v>
      </c>
      <c r="D619" t="s">
        <v>3097</v>
      </c>
      <c r="E619" t="b">
        <f t="shared" si="9"/>
        <v>0</v>
      </c>
      <c r="F619" t="s">
        <v>3098</v>
      </c>
      <c r="G619" t="s">
        <v>2746</v>
      </c>
      <c r="H619" t="s">
        <v>1763</v>
      </c>
      <c r="I619" t="s">
        <v>1764</v>
      </c>
      <c r="J619" t="s">
        <v>1736</v>
      </c>
      <c r="K619">
        <v>2017</v>
      </c>
      <c r="L619" t="s">
        <v>1745</v>
      </c>
      <c r="M619" t="s">
        <v>1728</v>
      </c>
      <c r="N619" t="s">
        <v>1729</v>
      </c>
      <c r="O619" t="s">
        <v>3099</v>
      </c>
      <c r="P619" s="27">
        <v>5.0180000000000002E-2</v>
      </c>
      <c r="Q619" s="27">
        <v>8.4670000000000006E-3</v>
      </c>
      <c r="R619" s="26">
        <v>3.2420000000000002E-9</v>
      </c>
      <c r="S619" t="s">
        <v>1765</v>
      </c>
    </row>
    <row r="620" spans="1:19" x14ac:dyDescent="0.2">
      <c r="A620" t="s">
        <v>50</v>
      </c>
      <c r="B620" t="s">
        <v>610</v>
      </c>
      <c r="C620" s="8" t="s">
        <v>693</v>
      </c>
      <c r="D620" t="s">
        <v>3100</v>
      </c>
      <c r="E620" t="b">
        <f t="shared" si="9"/>
        <v>0</v>
      </c>
      <c r="F620" t="s">
        <v>3101</v>
      </c>
      <c r="G620" t="s">
        <v>2746</v>
      </c>
      <c r="H620" t="s">
        <v>1763</v>
      </c>
      <c r="I620" t="s">
        <v>1764</v>
      </c>
      <c r="J620" t="s">
        <v>1736</v>
      </c>
      <c r="K620">
        <v>2017</v>
      </c>
      <c r="L620" t="s">
        <v>1745</v>
      </c>
      <c r="M620" t="s">
        <v>1727</v>
      </c>
      <c r="N620" t="s">
        <v>1729</v>
      </c>
      <c r="O620" t="s">
        <v>695</v>
      </c>
      <c r="P620" s="27">
        <v>-0.1077</v>
      </c>
      <c r="Q620" s="27">
        <v>1.487E-2</v>
      </c>
      <c r="R620" s="26">
        <v>4.8940000000000001E-13</v>
      </c>
      <c r="S620" t="s">
        <v>1765</v>
      </c>
    </row>
    <row r="621" spans="1:19" x14ac:dyDescent="0.2">
      <c r="A621" t="s">
        <v>50</v>
      </c>
      <c r="B621" t="s">
        <v>610</v>
      </c>
      <c r="C621" s="8" t="s">
        <v>697</v>
      </c>
      <c r="D621" t="s">
        <v>3102</v>
      </c>
      <c r="E621" t="b">
        <f t="shared" si="9"/>
        <v>0</v>
      </c>
      <c r="F621" t="s">
        <v>3103</v>
      </c>
      <c r="G621" t="s">
        <v>2746</v>
      </c>
      <c r="H621" t="s">
        <v>1763</v>
      </c>
      <c r="I621" t="s">
        <v>1764</v>
      </c>
      <c r="J621" t="s">
        <v>1736</v>
      </c>
      <c r="K621">
        <v>2017</v>
      </c>
      <c r="L621" t="s">
        <v>1745</v>
      </c>
      <c r="M621" t="s">
        <v>1728</v>
      </c>
      <c r="N621" t="s">
        <v>75</v>
      </c>
      <c r="O621" t="s">
        <v>3104</v>
      </c>
      <c r="P621" s="27">
        <v>-4.743E-2</v>
      </c>
      <c r="Q621" s="27">
        <v>8.1759999999999992E-3</v>
      </c>
      <c r="R621" s="26">
        <v>6.8539999999999997E-9</v>
      </c>
      <c r="S621" t="s">
        <v>1765</v>
      </c>
    </row>
    <row r="622" spans="1:19" x14ac:dyDescent="0.2">
      <c r="A622" t="s">
        <v>50</v>
      </c>
      <c r="B622" t="s">
        <v>446</v>
      </c>
      <c r="C622" s="8" t="s">
        <v>499</v>
      </c>
      <c r="D622" t="s">
        <v>3105</v>
      </c>
      <c r="E622" t="b">
        <f t="shared" si="9"/>
        <v>0</v>
      </c>
      <c r="F622" t="s">
        <v>3106</v>
      </c>
      <c r="G622" t="s">
        <v>2746</v>
      </c>
      <c r="H622" t="s">
        <v>1763</v>
      </c>
      <c r="I622" t="s">
        <v>1764</v>
      </c>
      <c r="J622" t="s">
        <v>1736</v>
      </c>
      <c r="K622">
        <v>2017</v>
      </c>
      <c r="L622" t="s">
        <v>1745</v>
      </c>
      <c r="M622" t="s">
        <v>1727</v>
      </c>
      <c r="N622" t="s">
        <v>1729</v>
      </c>
      <c r="O622" t="s">
        <v>500</v>
      </c>
      <c r="P622" s="27">
        <v>0.1002</v>
      </c>
      <c r="Q622" s="27">
        <v>1.5610000000000001E-2</v>
      </c>
      <c r="R622" s="26">
        <v>1.435E-10</v>
      </c>
      <c r="S622" t="s">
        <v>1765</v>
      </c>
    </row>
    <row r="623" spans="1:19" x14ac:dyDescent="0.2">
      <c r="A623" t="s">
        <v>50</v>
      </c>
      <c r="B623" t="s">
        <v>51</v>
      </c>
      <c r="C623" s="8" t="s">
        <v>147</v>
      </c>
      <c r="D623" t="s">
        <v>3107</v>
      </c>
      <c r="E623" t="b">
        <f t="shared" si="9"/>
        <v>0</v>
      </c>
      <c r="F623" t="s">
        <v>3108</v>
      </c>
      <c r="G623" t="s">
        <v>2746</v>
      </c>
      <c r="H623" t="s">
        <v>1763</v>
      </c>
      <c r="I623" t="s">
        <v>1764</v>
      </c>
      <c r="J623" t="s">
        <v>1736</v>
      </c>
      <c r="K623">
        <v>2017</v>
      </c>
      <c r="L623" t="s">
        <v>1745</v>
      </c>
      <c r="M623" t="s">
        <v>1728</v>
      </c>
      <c r="N623" t="s">
        <v>1729</v>
      </c>
      <c r="O623" t="s">
        <v>3109</v>
      </c>
      <c r="P623" s="27">
        <v>7.6170000000000002E-2</v>
      </c>
      <c r="Q623" s="27">
        <v>1.2279999999999999E-2</v>
      </c>
      <c r="R623" s="26">
        <v>5.9179999999999996E-10</v>
      </c>
      <c r="S623" t="s">
        <v>1765</v>
      </c>
    </row>
    <row r="624" spans="1:19" x14ac:dyDescent="0.2">
      <c r="A624" t="s">
        <v>1039</v>
      </c>
      <c r="B624" t="s">
        <v>446</v>
      </c>
      <c r="C624" s="8" t="s">
        <v>476</v>
      </c>
      <c r="D624" t="s">
        <v>3110</v>
      </c>
      <c r="E624" t="b">
        <f t="shared" si="9"/>
        <v>0</v>
      </c>
      <c r="F624" t="s">
        <v>3111</v>
      </c>
      <c r="G624" t="s">
        <v>2746</v>
      </c>
      <c r="H624" t="s">
        <v>1763</v>
      </c>
      <c r="I624" t="s">
        <v>1764</v>
      </c>
      <c r="J624" t="s">
        <v>1736</v>
      </c>
      <c r="K624">
        <v>2017</v>
      </c>
      <c r="L624" t="s">
        <v>1737</v>
      </c>
      <c r="M624" t="s">
        <v>1728</v>
      </c>
      <c r="N624" s="1" t="s">
        <v>1729</v>
      </c>
      <c r="O624" t="s">
        <v>3112</v>
      </c>
      <c r="P624" s="27">
        <v>6.8790000000000004E-2</v>
      </c>
      <c r="Q624" s="27">
        <v>1.2160000000000001E-2</v>
      </c>
      <c r="R624" s="26">
        <v>1.5799999999999999E-8</v>
      </c>
      <c r="S624" t="s">
        <v>1765</v>
      </c>
    </row>
    <row r="625" spans="1:19" x14ac:dyDescent="0.2">
      <c r="A625" t="s">
        <v>50</v>
      </c>
      <c r="B625" t="s">
        <v>610</v>
      </c>
      <c r="C625" s="8" t="s">
        <v>476</v>
      </c>
      <c r="D625" t="s">
        <v>3110</v>
      </c>
      <c r="E625" t="b">
        <f t="shared" si="9"/>
        <v>0</v>
      </c>
      <c r="F625" t="s">
        <v>3111</v>
      </c>
      <c r="G625" t="s">
        <v>2746</v>
      </c>
      <c r="H625" t="s">
        <v>1763</v>
      </c>
      <c r="I625" t="s">
        <v>1764</v>
      </c>
      <c r="J625" t="s">
        <v>1736</v>
      </c>
      <c r="K625">
        <v>2017</v>
      </c>
      <c r="L625" t="s">
        <v>1737</v>
      </c>
      <c r="M625" t="s">
        <v>1728</v>
      </c>
      <c r="N625" t="s">
        <v>1729</v>
      </c>
      <c r="O625" t="s">
        <v>3112</v>
      </c>
      <c r="P625" s="27">
        <v>6.8790000000000004E-2</v>
      </c>
      <c r="Q625" s="27">
        <v>1.2160000000000001E-2</v>
      </c>
      <c r="R625" s="26">
        <v>1.5810000000000001E-8</v>
      </c>
      <c r="S625" t="s">
        <v>1765</v>
      </c>
    </row>
    <row r="626" spans="1:19" x14ac:dyDescent="0.2">
      <c r="A626" t="s">
        <v>50</v>
      </c>
      <c r="B626" t="s">
        <v>446</v>
      </c>
      <c r="C626" s="8" t="s">
        <v>476</v>
      </c>
      <c r="D626" t="s">
        <v>3110</v>
      </c>
      <c r="E626" t="b">
        <f t="shared" si="9"/>
        <v>0</v>
      </c>
      <c r="F626" t="s">
        <v>3111</v>
      </c>
      <c r="G626" t="s">
        <v>2746</v>
      </c>
      <c r="H626" t="s">
        <v>1763</v>
      </c>
      <c r="I626" t="s">
        <v>1764</v>
      </c>
      <c r="J626" t="s">
        <v>1736</v>
      </c>
      <c r="K626">
        <v>2017</v>
      </c>
      <c r="L626" t="s">
        <v>1737</v>
      </c>
      <c r="M626" t="s">
        <v>1728</v>
      </c>
      <c r="N626" t="s">
        <v>1729</v>
      </c>
      <c r="O626" t="s">
        <v>3112</v>
      </c>
      <c r="P626" s="27">
        <v>6.8790000000000004E-2</v>
      </c>
      <c r="Q626" s="27">
        <v>1.2160000000000001E-2</v>
      </c>
      <c r="R626" s="26">
        <v>1.5810000000000001E-8</v>
      </c>
      <c r="S626" t="s">
        <v>1765</v>
      </c>
    </row>
    <row r="627" spans="1:19" x14ac:dyDescent="0.2">
      <c r="A627" t="s">
        <v>50</v>
      </c>
      <c r="B627" t="s">
        <v>446</v>
      </c>
      <c r="C627" s="8" t="s">
        <v>479</v>
      </c>
      <c r="D627" t="s">
        <v>3113</v>
      </c>
      <c r="E627" t="b">
        <f t="shared" si="9"/>
        <v>0</v>
      </c>
      <c r="F627" t="s">
        <v>3114</v>
      </c>
      <c r="G627" t="s">
        <v>2746</v>
      </c>
      <c r="H627" t="s">
        <v>1763</v>
      </c>
      <c r="I627" t="s">
        <v>1764</v>
      </c>
      <c r="J627" t="s">
        <v>1736</v>
      </c>
      <c r="K627">
        <v>2017</v>
      </c>
      <c r="L627" t="s">
        <v>1727</v>
      </c>
      <c r="M627" t="s">
        <v>1728</v>
      </c>
      <c r="N627" t="s">
        <v>75</v>
      </c>
      <c r="O627" t="s">
        <v>2427</v>
      </c>
      <c r="P627" s="27">
        <v>-5.5739999999999998E-2</v>
      </c>
      <c r="Q627" s="27">
        <v>8.8260000000000005E-3</v>
      </c>
      <c r="R627" s="26">
        <v>2.8520000000000001E-10</v>
      </c>
      <c r="S627" t="s">
        <v>1765</v>
      </c>
    </row>
    <row r="628" spans="1:19" x14ac:dyDescent="0.2">
      <c r="A628" t="s">
        <v>50</v>
      </c>
      <c r="B628" t="s">
        <v>446</v>
      </c>
      <c r="C628" s="8" t="s">
        <v>482</v>
      </c>
      <c r="D628" t="s">
        <v>3115</v>
      </c>
      <c r="E628" t="b">
        <f t="shared" si="9"/>
        <v>0</v>
      </c>
      <c r="F628" t="s">
        <v>3116</v>
      </c>
      <c r="G628" t="s">
        <v>2746</v>
      </c>
      <c r="H628" t="s">
        <v>1763</v>
      </c>
      <c r="I628" t="s">
        <v>1764</v>
      </c>
      <c r="J628" t="s">
        <v>1736</v>
      </c>
      <c r="K628">
        <v>2017</v>
      </c>
      <c r="L628" t="s">
        <v>1745</v>
      </c>
      <c r="M628" t="s">
        <v>1728</v>
      </c>
      <c r="N628" t="s">
        <v>3117</v>
      </c>
      <c r="O628" t="s">
        <v>3118</v>
      </c>
      <c r="P628" s="27">
        <v>0.1013</v>
      </c>
      <c r="Q628" s="27">
        <v>1.013E-2</v>
      </c>
      <c r="R628" s="26">
        <v>2.296E-23</v>
      </c>
      <c r="S628" t="s">
        <v>1765</v>
      </c>
    </row>
    <row r="629" spans="1:19" x14ac:dyDescent="0.2">
      <c r="A629" t="s">
        <v>1140</v>
      </c>
      <c r="B629" t="s">
        <v>51</v>
      </c>
      <c r="C629" s="8" t="s">
        <v>1160</v>
      </c>
      <c r="D629" t="s">
        <v>3119</v>
      </c>
      <c r="E629" t="b">
        <f t="shared" si="9"/>
        <v>0</v>
      </c>
      <c r="F629" t="s">
        <v>3120</v>
      </c>
      <c r="G629" t="s">
        <v>2746</v>
      </c>
      <c r="H629" t="s">
        <v>1763</v>
      </c>
      <c r="I629" t="s">
        <v>1764</v>
      </c>
      <c r="J629" t="s">
        <v>1736</v>
      </c>
      <c r="K629">
        <v>2017</v>
      </c>
      <c r="L629" t="s">
        <v>1745</v>
      </c>
      <c r="M629" t="s">
        <v>1728</v>
      </c>
      <c r="N629" t="s">
        <v>1729</v>
      </c>
      <c r="O629" t="s">
        <v>3121</v>
      </c>
      <c r="P629" s="27">
        <v>3.286E-2</v>
      </c>
      <c r="Q629" s="27">
        <v>5.9899999999999997E-3</v>
      </c>
      <c r="R629" s="26">
        <v>4.2419999999999999E-8</v>
      </c>
      <c r="S629" t="s">
        <v>1765</v>
      </c>
    </row>
    <row r="630" spans="1:19" x14ac:dyDescent="0.2">
      <c r="A630" t="s">
        <v>50</v>
      </c>
      <c r="B630" t="s">
        <v>610</v>
      </c>
      <c r="C630" s="8" t="s">
        <v>672</v>
      </c>
      <c r="D630" t="s">
        <v>3122</v>
      </c>
      <c r="E630" t="b">
        <f t="shared" si="9"/>
        <v>0</v>
      </c>
      <c r="F630" t="s">
        <v>3123</v>
      </c>
      <c r="G630" t="s">
        <v>2746</v>
      </c>
      <c r="H630" t="s">
        <v>1763</v>
      </c>
      <c r="I630" t="s">
        <v>1764</v>
      </c>
      <c r="J630" t="s">
        <v>1736</v>
      </c>
      <c r="K630">
        <v>2017</v>
      </c>
      <c r="L630" t="s">
        <v>1727</v>
      </c>
      <c r="M630" t="s">
        <v>1737</v>
      </c>
      <c r="N630" t="s">
        <v>1729</v>
      </c>
      <c r="O630" t="s">
        <v>2436</v>
      </c>
      <c r="P630" s="27">
        <v>-0.12559999999999999</v>
      </c>
      <c r="Q630" s="27">
        <v>1.9109999999999999E-2</v>
      </c>
      <c r="R630" s="26">
        <v>5.1960000000000001E-11</v>
      </c>
      <c r="S630" t="s">
        <v>1765</v>
      </c>
    </row>
    <row r="631" spans="1:19" x14ac:dyDescent="0.2">
      <c r="A631" t="s">
        <v>50</v>
      </c>
      <c r="B631" t="s">
        <v>446</v>
      </c>
      <c r="C631" s="8" t="s">
        <v>485</v>
      </c>
      <c r="D631" t="s">
        <v>3124</v>
      </c>
      <c r="E631" t="b">
        <f t="shared" si="9"/>
        <v>0</v>
      </c>
      <c r="F631" t="s">
        <v>3125</v>
      </c>
      <c r="G631" t="s">
        <v>2746</v>
      </c>
      <c r="H631" t="s">
        <v>1763</v>
      </c>
      <c r="I631" t="s">
        <v>1764</v>
      </c>
      <c r="J631" t="s">
        <v>1736</v>
      </c>
      <c r="K631">
        <v>2017</v>
      </c>
      <c r="L631" t="s">
        <v>1745</v>
      </c>
      <c r="M631" t="s">
        <v>1728</v>
      </c>
      <c r="N631" t="s">
        <v>1729</v>
      </c>
      <c r="O631" t="s">
        <v>3126</v>
      </c>
      <c r="P631" s="27">
        <v>-9.4079999999999997E-2</v>
      </c>
      <c r="Q631" s="27">
        <v>1.387E-2</v>
      </c>
      <c r="R631" s="26">
        <v>1.257E-11</v>
      </c>
      <c r="S631" t="s">
        <v>1765</v>
      </c>
    </row>
    <row r="632" spans="1:19" x14ac:dyDescent="0.2">
      <c r="A632" t="s">
        <v>1039</v>
      </c>
      <c r="B632" t="s">
        <v>610</v>
      </c>
      <c r="C632" s="8" t="s">
        <v>1110</v>
      </c>
      <c r="D632" t="s">
        <v>3127</v>
      </c>
      <c r="E632" t="b">
        <f t="shared" si="9"/>
        <v>0</v>
      </c>
      <c r="F632" t="s">
        <v>3128</v>
      </c>
      <c r="G632" t="s">
        <v>2746</v>
      </c>
      <c r="H632" t="s">
        <v>1763</v>
      </c>
      <c r="I632" t="s">
        <v>1764</v>
      </c>
      <c r="J632" t="s">
        <v>1736</v>
      </c>
      <c r="K632">
        <v>2017</v>
      </c>
      <c r="L632" t="s">
        <v>1745</v>
      </c>
      <c r="M632" t="s">
        <v>1728</v>
      </c>
      <c r="N632" s="1" t="s">
        <v>75</v>
      </c>
      <c r="O632" t="s">
        <v>3129</v>
      </c>
      <c r="P632" s="27">
        <v>7.4840000000000004E-2</v>
      </c>
      <c r="Q632" s="27">
        <v>1.0800000000000001E-2</v>
      </c>
      <c r="R632" s="26">
        <v>4.6800000000000003E-12</v>
      </c>
      <c r="S632" t="s">
        <v>1765</v>
      </c>
    </row>
    <row r="633" spans="1:19" x14ac:dyDescent="0.2">
      <c r="A633" t="s">
        <v>1039</v>
      </c>
      <c r="B633" t="s">
        <v>610</v>
      </c>
      <c r="C633" s="8" t="s">
        <v>1113</v>
      </c>
      <c r="D633" t="s">
        <v>3130</v>
      </c>
      <c r="E633" t="b">
        <f t="shared" si="9"/>
        <v>0</v>
      </c>
      <c r="F633" t="s">
        <v>3131</v>
      </c>
      <c r="G633" t="s">
        <v>2746</v>
      </c>
      <c r="H633" t="s">
        <v>1763</v>
      </c>
      <c r="I633" t="s">
        <v>1764</v>
      </c>
      <c r="J633" t="s">
        <v>1736</v>
      </c>
      <c r="K633">
        <v>2017</v>
      </c>
      <c r="L633" t="s">
        <v>1737</v>
      </c>
      <c r="M633" t="s">
        <v>1728</v>
      </c>
      <c r="N633" s="1" t="s">
        <v>1729</v>
      </c>
      <c r="O633" t="s">
        <v>2447</v>
      </c>
      <c r="P633" s="27">
        <v>-7.8109999999999999E-2</v>
      </c>
      <c r="Q633" s="27">
        <v>1.2760000000000001E-2</v>
      </c>
      <c r="R633" s="26">
        <v>9.89E-10</v>
      </c>
      <c r="S633" t="s">
        <v>1765</v>
      </c>
    </row>
    <row r="634" spans="1:19" x14ac:dyDescent="0.2">
      <c r="A634" t="s">
        <v>50</v>
      </c>
      <c r="B634" t="s">
        <v>51</v>
      </c>
      <c r="C634" s="8" t="s">
        <v>134</v>
      </c>
      <c r="D634" t="s">
        <v>3130</v>
      </c>
      <c r="E634" t="b">
        <f t="shared" si="9"/>
        <v>0</v>
      </c>
      <c r="F634" t="s">
        <v>3131</v>
      </c>
      <c r="G634" t="s">
        <v>2746</v>
      </c>
      <c r="H634" t="s">
        <v>1763</v>
      </c>
      <c r="I634" t="s">
        <v>1764</v>
      </c>
      <c r="J634" t="s">
        <v>1736</v>
      </c>
      <c r="K634">
        <v>2017</v>
      </c>
      <c r="L634" t="s">
        <v>1737</v>
      </c>
      <c r="M634" t="s">
        <v>1728</v>
      </c>
      <c r="N634" t="s">
        <v>1729</v>
      </c>
      <c r="O634" t="s">
        <v>2447</v>
      </c>
      <c r="P634" s="27">
        <v>-7.8109999999999999E-2</v>
      </c>
      <c r="Q634" s="27">
        <v>1.2760000000000001E-2</v>
      </c>
      <c r="R634" s="26">
        <v>9.8860000000000008E-10</v>
      </c>
      <c r="S634" t="s">
        <v>1765</v>
      </c>
    </row>
    <row r="635" spans="1:19" x14ac:dyDescent="0.2">
      <c r="A635" t="s">
        <v>1039</v>
      </c>
      <c r="B635" t="s">
        <v>51</v>
      </c>
      <c r="C635" s="8" t="s">
        <v>1053</v>
      </c>
      <c r="D635" t="s">
        <v>3132</v>
      </c>
      <c r="E635" t="b">
        <f t="shared" si="9"/>
        <v>0</v>
      </c>
      <c r="F635" t="s">
        <v>3133</v>
      </c>
      <c r="G635" t="s">
        <v>2746</v>
      </c>
      <c r="H635" t="s">
        <v>1763</v>
      </c>
      <c r="I635" t="s">
        <v>1764</v>
      </c>
      <c r="J635" t="s">
        <v>1736</v>
      </c>
      <c r="K635">
        <v>2017</v>
      </c>
      <c r="L635" t="s">
        <v>1745</v>
      </c>
      <c r="M635" t="s">
        <v>1727</v>
      </c>
      <c r="N635" s="1" t="s">
        <v>1729</v>
      </c>
      <c r="O635" t="s">
        <v>3134</v>
      </c>
      <c r="P635" s="27">
        <v>-8.6449999999999999E-2</v>
      </c>
      <c r="Q635" s="27">
        <v>1.0829999999999999E-2</v>
      </c>
      <c r="R635" s="26">
        <v>1.69E-15</v>
      </c>
      <c r="S635" t="s">
        <v>1765</v>
      </c>
    </row>
    <row r="636" spans="1:19" x14ac:dyDescent="0.2">
      <c r="A636" t="s">
        <v>50</v>
      </c>
      <c r="B636" t="s">
        <v>446</v>
      </c>
      <c r="C636" s="8" t="s">
        <v>505</v>
      </c>
      <c r="D636" t="s">
        <v>3135</v>
      </c>
      <c r="E636" t="b">
        <f t="shared" si="9"/>
        <v>0</v>
      </c>
      <c r="F636" t="s">
        <v>3136</v>
      </c>
      <c r="G636" t="s">
        <v>2746</v>
      </c>
      <c r="H636" t="s">
        <v>1763</v>
      </c>
      <c r="I636" t="s">
        <v>1764</v>
      </c>
      <c r="J636" t="s">
        <v>1736</v>
      </c>
      <c r="K636">
        <v>2017</v>
      </c>
      <c r="L636" t="s">
        <v>1745</v>
      </c>
      <c r="M636" t="s">
        <v>1727</v>
      </c>
      <c r="N636" t="s">
        <v>280</v>
      </c>
      <c r="O636" t="s">
        <v>3137</v>
      </c>
      <c r="P636" s="27">
        <v>7.3429999999999995E-2</v>
      </c>
      <c r="Q636" s="27">
        <v>1.2330000000000001E-2</v>
      </c>
      <c r="R636" s="26">
        <v>2.6960000000000002E-9</v>
      </c>
      <c r="S636" t="s">
        <v>1765</v>
      </c>
    </row>
    <row r="637" spans="1:19" x14ac:dyDescent="0.2">
      <c r="A637" t="s">
        <v>50</v>
      </c>
      <c r="B637" t="s">
        <v>610</v>
      </c>
      <c r="C637" s="8" t="s">
        <v>713</v>
      </c>
      <c r="D637" t="s">
        <v>3138</v>
      </c>
      <c r="E637" t="b">
        <f t="shared" si="9"/>
        <v>0</v>
      </c>
      <c r="F637" t="s">
        <v>3139</v>
      </c>
      <c r="G637" t="s">
        <v>2746</v>
      </c>
      <c r="H637" t="s">
        <v>1763</v>
      </c>
      <c r="I637" t="s">
        <v>1764</v>
      </c>
      <c r="J637" t="s">
        <v>1736</v>
      </c>
      <c r="K637">
        <v>2017</v>
      </c>
      <c r="L637" t="s">
        <v>1745</v>
      </c>
      <c r="M637" t="s">
        <v>1728</v>
      </c>
      <c r="N637" t="s">
        <v>1729</v>
      </c>
      <c r="O637" t="s">
        <v>715</v>
      </c>
      <c r="P637" s="27">
        <v>7.1120000000000003E-2</v>
      </c>
      <c r="Q637" s="27">
        <v>1.0330000000000001E-2</v>
      </c>
      <c r="R637" s="26">
        <v>6.2950000000000001E-12</v>
      </c>
      <c r="S637" t="s">
        <v>1765</v>
      </c>
    </row>
    <row r="638" spans="1:19" x14ac:dyDescent="0.2">
      <c r="A638" t="s">
        <v>50</v>
      </c>
      <c r="B638" t="s">
        <v>446</v>
      </c>
      <c r="C638" s="8" t="s">
        <v>174</v>
      </c>
      <c r="D638" t="s">
        <v>3140</v>
      </c>
      <c r="E638" t="b">
        <f t="shared" si="9"/>
        <v>0</v>
      </c>
      <c r="F638" t="s">
        <v>3141</v>
      </c>
      <c r="G638" t="s">
        <v>2746</v>
      </c>
      <c r="H638" t="s">
        <v>1763</v>
      </c>
      <c r="I638" t="s">
        <v>1764</v>
      </c>
      <c r="J638" t="s">
        <v>1736</v>
      </c>
      <c r="K638">
        <v>2017</v>
      </c>
      <c r="L638" t="s">
        <v>1745</v>
      </c>
      <c r="M638" t="s">
        <v>1728</v>
      </c>
      <c r="N638" t="s">
        <v>75</v>
      </c>
      <c r="O638" t="s">
        <v>3142</v>
      </c>
      <c r="P638" s="27">
        <v>7.3179999999999995E-2</v>
      </c>
      <c r="Q638" s="27">
        <v>1.2370000000000001E-2</v>
      </c>
      <c r="R638" s="26">
        <v>3.476E-9</v>
      </c>
      <c r="S638" t="s">
        <v>1765</v>
      </c>
    </row>
    <row r="639" spans="1:19" x14ac:dyDescent="0.2">
      <c r="A639" t="s">
        <v>50</v>
      </c>
      <c r="B639" t="s">
        <v>51</v>
      </c>
      <c r="C639" s="8" t="s">
        <v>174</v>
      </c>
      <c r="D639" t="s">
        <v>3140</v>
      </c>
      <c r="E639" t="b">
        <f t="shared" si="9"/>
        <v>0</v>
      </c>
      <c r="F639" t="s">
        <v>3141</v>
      </c>
      <c r="G639" t="s">
        <v>2746</v>
      </c>
      <c r="H639" t="s">
        <v>1763</v>
      </c>
      <c r="I639" t="s">
        <v>1764</v>
      </c>
      <c r="J639" t="s">
        <v>1736</v>
      </c>
      <c r="K639">
        <v>2017</v>
      </c>
      <c r="L639" t="s">
        <v>1745</v>
      </c>
      <c r="M639" t="s">
        <v>1728</v>
      </c>
      <c r="N639" t="s">
        <v>75</v>
      </c>
      <c r="O639" t="s">
        <v>3142</v>
      </c>
      <c r="P639" s="27">
        <v>7.3179999999999995E-2</v>
      </c>
      <c r="Q639" s="27">
        <v>1.2370000000000001E-2</v>
      </c>
      <c r="R639" s="26">
        <v>3.476E-9</v>
      </c>
      <c r="S639" t="s">
        <v>1765</v>
      </c>
    </row>
    <row r="640" spans="1:19" x14ac:dyDescent="0.2">
      <c r="A640" t="s">
        <v>50</v>
      </c>
      <c r="B640" t="s">
        <v>610</v>
      </c>
      <c r="C640" s="8" t="s">
        <v>717</v>
      </c>
      <c r="D640" t="s">
        <v>3143</v>
      </c>
      <c r="E640" t="b">
        <f t="shared" si="9"/>
        <v>0</v>
      </c>
      <c r="F640" t="s">
        <v>3144</v>
      </c>
      <c r="G640" t="s">
        <v>2746</v>
      </c>
      <c r="H640" t="s">
        <v>1763</v>
      </c>
      <c r="I640" t="s">
        <v>1764</v>
      </c>
      <c r="J640" t="s">
        <v>1736</v>
      </c>
      <c r="K640">
        <v>2017</v>
      </c>
      <c r="L640" t="s">
        <v>1745</v>
      </c>
      <c r="M640" t="s">
        <v>1728</v>
      </c>
      <c r="N640" t="s">
        <v>1729</v>
      </c>
      <c r="O640" t="s">
        <v>718</v>
      </c>
      <c r="P640" s="27">
        <v>-6.9250000000000006E-2</v>
      </c>
      <c r="Q640" s="27">
        <v>1.174E-2</v>
      </c>
      <c r="R640" s="26">
        <v>3.8819999999999996E-9</v>
      </c>
      <c r="S640" t="s">
        <v>1765</v>
      </c>
    </row>
    <row r="641" spans="1:19" x14ac:dyDescent="0.2">
      <c r="A641" t="s">
        <v>50</v>
      </c>
      <c r="B641" t="s">
        <v>610</v>
      </c>
      <c r="C641" s="8" t="s">
        <v>723</v>
      </c>
      <c r="D641" t="s">
        <v>3145</v>
      </c>
      <c r="E641" t="b">
        <f t="shared" si="9"/>
        <v>0</v>
      </c>
      <c r="F641" t="s">
        <v>3146</v>
      </c>
      <c r="G641" t="s">
        <v>2746</v>
      </c>
      <c r="H641" t="s">
        <v>1763</v>
      </c>
      <c r="I641" t="s">
        <v>1764</v>
      </c>
      <c r="J641" t="s">
        <v>1736</v>
      </c>
      <c r="K641">
        <v>2017</v>
      </c>
      <c r="L641" t="s">
        <v>1745</v>
      </c>
      <c r="M641" t="s">
        <v>1728</v>
      </c>
      <c r="N641" t="s">
        <v>75</v>
      </c>
      <c r="O641" t="s">
        <v>725</v>
      </c>
      <c r="P641" s="27">
        <v>3.2039999999999999E-2</v>
      </c>
      <c r="Q641" s="27">
        <v>5.1419999999999999E-3</v>
      </c>
      <c r="R641" s="26">
        <v>4.8960000000000005E-10</v>
      </c>
      <c r="S641" t="s">
        <v>1765</v>
      </c>
    </row>
    <row r="642" spans="1:19" x14ac:dyDescent="0.2">
      <c r="A642" t="s">
        <v>50</v>
      </c>
      <c r="B642" t="s">
        <v>610</v>
      </c>
      <c r="C642" s="8" t="s">
        <v>727</v>
      </c>
      <c r="D642" t="s">
        <v>3147</v>
      </c>
      <c r="E642" t="b">
        <f t="shared" si="9"/>
        <v>0</v>
      </c>
      <c r="F642" t="s">
        <v>3148</v>
      </c>
      <c r="G642" t="s">
        <v>2746</v>
      </c>
      <c r="H642" t="s">
        <v>1763</v>
      </c>
      <c r="I642" t="s">
        <v>1764</v>
      </c>
      <c r="J642" t="s">
        <v>1736</v>
      </c>
      <c r="K642">
        <v>2017</v>
      </c>
      <c r="L642" t="s">
        <v>1745</v>
      </c>
      <c r="M642" t="s">
        <v>1728</v>
      </c>
      <c r="N642" t="s">
        <v>1729</v>
      </c>
      <c r="O642" t="s">
        <v>728</v>
      </c>
      <c r="P642" s="27">
        <v>-6.3089999999999993E-2</v>
      </c>
      <c r="Q642" s="27">
        <v>1.15E-2</v>
      </c>
      <c r="R642" s="26">
        <v>4.2939999999999999E-8</v>
      </c>
      <c r="S642" t="s">
        <v>1765</v>
      </c>
    </row>
    <row r="643" spans="1:19" x14ac:dyDescent="0.2">
      <c r="A643" t="s">
        <v>50</v>
      </c>
      <c r="B643" t="s">
        <v>610</v>
      </c>
      <c r="C643" s="8" t="s">
        <v>730</v>
      </c>
      <c r="D643" t="s">
        <v>3149</v>
      </c>
      <c r="E643" t="b">
        <f t="shared" si="9"/>
        <v>0</v>
      </c>
      <c r="F643" t="s">
        <v>3150</v>
      </c>
      <c r="G643" t="s">
        <v>2746</v>
      </c>
      <c r="H643" t="s">
        <v>1763</v>
      </c>
      <c r="I643" t="s">
        <v>1764</v>
      </c>
      <c r="J643" t="s">
        <v>1736</v>
      </c>
      <c r="K643">
        <v>2017</v>
      </c>
      <c r="L643" t="s">
        <v>1727</v>
      </c>
      <c r="M643" t="s">
        <v>1737</v>
      </c>
      <c r="N643" t="s">
        <v>1729</v>
      </c>
      <c r="O643" t="s">
        <v>731</v>
      </c>
      <c r="P643" s="27">
        <v>-8.9789999999999995E-2</v>
      </c>
      <c r="Q643" s="27">
        <v>1.5440000000000001E-2</v>
      </c>
      <c r="R643" s="26">
        <v>6.2849999999999997E-9</v>
      </c>
      <c r="S643" t="s">
        <v>1765</v>
      </c>
    </row>
    <row r="644" spans="1:19" x14ac:dyDescent="0.2">
      <c r="A644" t="s">
        <v>50</v>
      </c>
      <c r="B644" t="s">
        <v>610</v>
      </c>
      <c r="C644" s="8" t="s">
        <v>703</v>
      </c>
      <c r="D644" t="s">
        <v>3151</v>
      </c>
      <c r="E644" t="b">
        <f t="shared" si="9"/>
        <v>0</v>
      </c>
      <c r="F644" t="s">
        <v>3152</v>
      </c>
      <c r="G644" t="s">
        <v>2746</v>
      </c>
      <c r="H644" t="s">
        <v>1763</v>
      </c>
      <c r="I644" t="s">
        <v>1764</v>
      </c>
      <c r="J644" t="s">
        <v>1736</v>
      </c>
      <c r="K644">
        <v>2017</v>
      </c>
      <c r="L644" t="s">
        <v>1745</v>
      </c>
      <c r="M644" t="s">
        <v>1727</v>
      </c>
      <c r="N644" t="s">
        <v>1729</v>
      </c>
      <c r="O644" t="s">
        <v>3153</v>
      </c>
      <c r="P644" s="27">
        <v>8.2930000000000004E-2</v>
      </c>
      <c r="Q644" s="27">
        <v>1.3089999999999999E-2</v>
      </c>
      <c r="R644" s="26">
        <v>2.5309999999999998E-10</v>
      </c>
      <c r="S644" t="s">
        <v>1765</v>
      </c>
    </row>
    <row r="645" spans="1:19" x14ac:dyDescent="0.2">
      <c r="A645" t="s">
        <v>50</v>
      </c>
      <c r="B645" t="s">
        <v>51</v>
      </c>
      <c r="C645" s="8" t="s">
        <v>160</v>
      </c>
      <c r="D645" t="s">
        <v>3154</v>
      </c>
      <c r="E645" t="b">
        <f t="shared" ref="E645:E708" si="10">C645=D645</f>
        <v>0</v>
      </c>
      <c r="F645" t="s">
        <v>3155</v>
      </c>
      <c r="G645" t="s">
        <v>2746</v>
      </c>
      <c r="H645" t="s">
        <v>1763</v>
      </c>
      <c r="I645" t="s">
        <v>1764</v>
      </c>
      <c r="J645" t="s">
        <v>1736</v>
      </c>
      <c r="K645">
        <v>2017</v>
      </c>
      <c r="L645" t="s">
        <v>1727</v>
      </c>
      <c r="M645" t="s">
        <v>1737</v>
      </c>
      <c r="N645" t="s">
        <v>1729</v>
      </c>
      <c r="O645" t="s">
        <v>161</v>
      </c>
      <c r="P645" s="27">
        <v>-9.6729999999999997E-2</v>
      </c>
      <c r="Q645" s="27">
        <v>1.3979999999999999E-2</v>
      </c>
      <c r="R645" s="26">
        <v>4.8739999999999996E-12</v>
      </c>
      <c r="S645" t="s">
        <v>1765</v>
      </c>
    </row>
    <row r="646" spans="1:19" x14ac:dyDescent="0.2">
      <c r="A646" t="s">
        <v>50</v>
      </c>
      <c r="B646" t="s">
        <v>610</v>
      </c>
      <c r="C646" s="8" t="s">
        <v>160</v>
      </c>
      <c r="D646" t="s">
        <v>3154</v>
      </c>
      <c r="E646" t="b">
        <f t="shared" si="10"/>
        <v>0</v>
      </c>
      <c r="F646" t="s">
        <v>3155</v>
      </c>
      <c r="G646" t="s">
        <v>2746</v>
      </c>
      <c r="H646" t="s">
        <v>1763</v>
      </c>
      <c r="I646" t="s">
        <v>1764</v>
      </c>
      <c r="J646" t="s">
        <v>1736</v>
      </c>
      <c r="K646">
        <v>2017</v>
      </c>
      <c r="L646" t="s">
        <v>1727</v>
      </c>
      <c r="M646" t="s">
        <v>1737</v>
      </c>
      <c r="N646" t="s">
        <v>1729</v>
      </c>
      <c r="O646" t="s">
        <v>161</v>
      </c>
      <c r="P646" s="27">
        <v>-9.6729999999999997E-2</v>
      </c>
      <c r="Q646" s="27">
        <v>1.3979999999999999E-2</v>
      </c>
      <c r="R646" s="26">
        <v>4.8739999999999996E-12</v>
      </c>
      <c r="S646" t="s">
        <v>1765</v>
      </c>
    </row>
    <row r="647" spans="1:19" x14ac:dyDescent="0.2">
      <c r="A647" t="s">
        <v>1039</v>
      </c>
      <c r="B647" t="s">
        <v>51</v>
      </c>
      <c r="C647" s="8" t="s">
        <v>163</v>
      </c>
      <c r="D647" t="s">
        <v>3156</v>
      </c>
      <c r="E647" t="b">
        <f t="shared" si="10"/>
        <v>0</v>
      </c>
      <c r="F647" t="s">
        <v>3157</v>
      </c>
      <c r="G647" t="s">
        <v>2746</v>
      </c>
      <c r="H647" t="s">
        <v>1763</v>
      </c>
      <c r="I647" t="s">
        <v>1764</v>
      </c>
      <c r="J647" t="s">
        <v>1736</v>
      </c>
      <c r="K647">
        <v>2017</v>
      </c>
      <c r="L647" t="s">
        <v>1737</v>
      </c>
      <c r="M647" t="s">
        <v>1728</v>
      </c>
      <c r="N647" s="1" t="s">
        <v>1729</v>
      </c>
      <c r="O647" t="s">
        <v>3158</v>
      </c>
      <c r="P647" s="27">
        <v>-6.5430000000000002E-2</v>
      </c>
      <c r="Q647" s="27">
        <v>1.17E-2</v>
      </c>
      <c r="R647" s="26">
        <v>2.3000000000000001E-8</v>
      </c>
      <c r="S647" t="s">
        <v>1765</v>
      </c>
    </row>
    <row r="648" spans="1:19" x14ac:dyDescent="0.2">
      <c r="A648" t="s">
        <v>50</v>
      </c>
      <c r="B648" t="s">
        <v>51</v>
      </c>
      <c r="C648" s="8" t="s">
        <v>163</v>
      </c>
      <c r="D648" t="s">
        <v>3156</v>
      </c>
      <c r="E648" t="b">
        <f t="shared" si="10"/>
        <v>0</v>
      </c>
      <c r="F648" t="s">
        <v>3157</v>
      </c>
      <c r="G648" t="s">
        <v>2746</v>
      </c>
      <c r="H648" t="s">
        <v>1763</v>
      </c>
      <c r="I648" t="s">
        <v>1764</v>
      </c>
      <c r="J648" t="s">
        <v>1736</v>
      </c>
      <c r="K648">
        <v>2017</v>
      </c>
      <c r="L648" t="s">
        <v>1737</v>
      </c>
      <c r="M648" t="s">
        <v>1728</v>
      </c>
      <c r="N648" t="s">
        <v>1729</v>
      </c>
      <c r="O648" t="s">
        <v>3158</v>
      </c>
      <c r="P648" s="27">
        <v>-6.5430000000000002E-2</v>
      </c>
      <c r="Q648" s="27">
        <v>1.17E-2</v>
      </c>
      <c r="R648" s="26">
        <v>2.304E-8</v>
      </c>
      <c r="S648" t="s">
        <v>1765</v>
      </c>
    </row>
    <row r="649" spans="1:19" x14ac:dyDescent="0.2">
      <c r="A649" t="s">
        <v>50</v>
      </c>
      <c r="B649" t="s">
        <v>446</v>
      </c>
      <c r="C649" s="8" t="s">
        <v>163</v>
      </c>
      <c r="D649" t="s">
        <v>3156</v>
      </c>
      <c r="E649" t="b">
        <f t="shared" si="10"/>
        <v>0</v>
      </c>
      <c r="F649" t="s">
        <v>3157</v>
      </c>
      <c r="G649" t="s">
        <v>2746</v>
      </c>
      <c r="H649" t="s">
        <v>1763</v>
      </c>
      <c r="I649" t="s">
        <v>1764</v>
      </c>
      <c r="J649" t="s">
        <v>1736</v>
      </c>
      <c r="K649">
        <v>2017</v>
      </c>
      <c r="L649" t="s">
        <v>1737</v>
      </c>
      <c r="M649" t="s">
        <v>1728</v>
      </c>
      <c r="N649" t="s">
        <v>1729</v>
      </c>
      <c r="O649" t="s">
        <v>3158</v>
      </c>
      <c r="P649" s="27">
        <v>-6.5430000000000002E-2</v>
      </c>
      <c r="Q649" s="27">
        <v>1.17E-2</v>
      </c>
      <c r="R649" s="26">
        <v>2.304E-8</v>
      </c>
      <c r="S649" t="s">
        <v>1765</v>
      </c>
    </row>
    <row r="650" spans="1:19" x14ac:dyDescent="0.2">
      <c r="A650" t="s">
        <v>50</v>
      </c>
      <c r="B650" t="s">
        <v>610</v>
      </c>
      <c r="C650" s="8" t="s">
        <v>710</v>
      </c>
      <c r="D650" t="s">
        <v>3159</v>
      </c>
      <c r="E650" t="b">
        <f t="shared" si="10"/>
        <v>0</v>
      </c>
      <c r="F650" t="s">
        <v>3160</v>
      </c>
      <c r="G650" t="s">
        <v>2746</v>
      </c>
      <c r="H650" t="s">
        <v>1763</v>
      </c>
      <c r="I650" t="s">
        <v>1764</v>
      </c>
      <c r="J650" t="s">
        <v>1736</v>
      </c>
      <c r="K650">
        <v>2017</v>
      </c>
      <c r="L650" t="s">
        <v>1745</v>
      </c>
      <c r="M650" t="s">
        <v>1737</v>
      </c>
      <c r="N650" t="s">
        <v>1729</v>
      </c>
      <c r="O650" t="s">
        <v>3161</v>
      </c>
      <c r="P650" s="27">
        <v>-8.4099999999999994E-2</v>
      </c>
      <c r="Q650" s="27">
        <v>1.1950000000000001E-2</v>
      </c>
      <c r="R650" s="26">
        <v>2.151E-12</v>
      </c>
      <c r="S650" t="s">
        <v>1765</v>
      </c>
    </row>
    <row r="651" spans="1:19" x14ac:dyDescent="0.2">
      <c r="A651" t="s">
        <v>50</v>
      </c>
      <c r="B651" t="s">
        <v>446</v>
      </c>
      <c r="C651" s="8" t="s">
        <v>166</v>
      </c>
      <c r="D651" t="s">
        <v>3162</v>
      </c>
      <c r="E651" t="b">
        <f t="shared" si="10"/>
        <v>0</v>
      </c>
      <c r="F651" t="s">
        <v>3163</v>
      </c>
      <c r="G651" t="s">
        <v>2746</v>
      </c>
      <c r="H651" t="s">
        <v>1763</v>
      </c>
      <c r="I651" t="s">
        <v>1764</v>
      </c>
      <c r="J651" t="s">
        <v>1736</v>
      </c>
      <c r="K651">
        <v>2017</v>
      </c>
      <c r="L651" t="s">
        <v>1745</v>
      </c>
      <c r="M651" t="s">
        <v>1737</v>
      </c>
      <c r="N651" t="s">
        <v>1729</v>
      </c>
      <c r="O651" t="s">
        <v>3164</v>
      </c>
      <c r="P651" s="27">
        <v>-3.0849999999999999E-2</v>
      </c>
      <c r="Q651" s="27">
        <v>5.4219999999999997E-3</v>
      </c>
      <c r="R651" s="26">
        <v>1.315E-8</v>
      </c>
      <c r="S651" t="s">
        <v>1765</v>
      </c>
    </row>
    <row r="652" spans="1:19" x14ac:dyDescent="0.2">
      <c r="A652" t="s">
        <v>50</v>
      </c>
      <c r="B652" t="s">
        <v>51</v>
      </c>
      <c r="C652" s="8" t="s">
        <v>166</v>
      </c>
      <c r="D652" t="s">
        <v>3162</v>
      </c>
      <c r="E652" t="b">
        <f t="shared" si="10"/>
        <v>0</v>
      </c>
      <c r="F652" t="s">
        <v>3163</v>
      </c>
      <c r="G652" t="s">
        <v>2746</v>
      </c>
      <c r="H652" t="s">
        <v>1763</v>
      </c>
      <c r="I652" t="s">
        <v>1764</v>
      </c>
      <c r="J652" t="s">
        <v>1736</v>
      </c>
      <c r="K652">
        <v>2017</v>
      </c>
      <c r="L652" t="s">
        <v>1745</v>
      </c>
      <c r="M652" t="s">
        <v>1737</v>
      </c>
      <c r="N652" t="s">
        <v>1729</v>
      </c>
      <c r="O652" t="s">
        <v>3164</v>
      </c>
      <c r="P652" s="27">
        <v>-3.0849999999999999E-2</v>
      </c>
      <c r="Q652" s="27">
        <v>5.4219999999999997E-3</v>
      </c>
      <c r="R652" s="26">
        <v>1.315E-8</v>
      </c>
      <c r="S652" t="s">
        <v>1765</v>
      </c>
    </row>
    <row r="653" spans="1:19" x14ac:dyDescent="0.2">
      <c r="A653" t="s">
        <v>50</v>
      </c>
      <c r="B653" t="s">
        <v>446</v>
      </c>
      <c r="C653" s="8" t="s">
        <v>517</v>
      </c>
      <c r="D653" t="s">
        <v>3165</v>
      </c>
      <c r="E653" t="b">
        <f t="shared" si="10"/>
        <v>0</v>
      </c>
      <c r="F653" t="s">
        <v>3166</v>
      </c>
      <c r="G653" t="s">
        <v>2746</v>
      </c>
      <c r="H653" t="s">
        <v>1763</v>
      </c>
      <c r="I653" t="s">
        <v>1764</v>
      </c>
      <c r="J653" t="s">
        <v>1736</v>
      </c>
      <c r="K653">
        <v>2017</v>
      </c>
      <c r="L653" t="s">
        <v>1745</v>
      </c>
      <c r="M653" t="s">
        <v>1728</v>
      </c>
      <c r="N653" t="s">
        <v>75</v>
      </c>
      <c r="O653" t="s">
        <v>3167</v>
      </c>
      <c r="P653" s="27">
        <v>9.8379999999999995E-2</v>
      </c>
      <c r="Q653" s="27">
        <v>1.4710000000000001E-2</v>
      </c>
      <c r="R653" s="26">
        <v>2.4149999999999999E-11</v>
      </c>
      <c r="S653" t="s">
        <v>1765</v>
      </c>
    </row>
    <row r="654" spans="1:19" x14ac:dyDescent="0.2">
      <c r="A654" t="s">
        <v>50</v>
      </c>
      <c r="B654" t="s">
        <v>610</v>
      </c>
      <c r="C654" s="8" t="s">
        <v>744</v>
      </c>
      <c r="D654" t="s">
        <v>3168</v>
      </c>
      <c r="E654" t="b">
        <f t="shared" si="10"/>
        <v>0</v>
      </c>
      <c r="F654" t="s">
        <v>3169</v>
      </c>
      <c r="G654" t="s">
        <v>2746</v>
      </c>
      <c r="H654" t="s">
        <v>1763</v>
      </c>
      <c r="I654" t="s">
        <v>1764</v>
      </c>
      <c r="J654" t="s">
        <v>1736</v>
      </c>
      <c r="K654">
        <v>2017</v>
      </c>
      <c r="L654" t="s">
        <v>1745</v>
      </c>
      <c r="M654" t="s">
        <v>1727</v>
      </c>
      <c r="N654" t="s">
        <v>75</v>
      </c>
      <c r="O654" t="s">
        <v>3170</v>
      </c>
      <c r="P654" s="27">
        <v>-0.10150000000000001</v>
      </c>
      <c r="Q654" s="27">
        <v>1.4489999999999999E-2</v>
      </c>
      <c r="R654" s="26">
        <v>2.6870000000000002E-12</v>
      </c>
      <c r="S654" t="s">
        <v>1765</v>
      </c>
    </row>
    <row r="655" spans="1:19" x14ac:dyDescent="0.2">
      <c r="A655" t="s">
        <v>1140</v>
      </c>
      <c r="B655" t="s">
        <v>610</v>
      </c>
      <c r="C655" s="8" t="s">
        <v>1196</v>
      </c>
      <c r="D655" t="s">
        <v>3171</v>
      </c>
      <c r="E655" t="b">
        <f t="shared" si="10"/>
        <v>0</v>
      </c>
      <c r="F655" t="s">
        <v>3172</v>
      </c>
      <c r="G655" t="s">
        <v>2746</v>
      </c>
      <c r="H655" t="s">
        <v>1763</v>
      </c>
      <c r="I655" t="s">
        <v>1764</v>
      </c>
      <c r="J655" t="s">
        <v>1736</v>
      </c>
      <c r="K655">
        <v>2017</v>
      </c>
      <c r="L655" t="s">
        <v>1745</v>
      </c>
      <c r="M655" t="s">
        <v>1727</v>
      </c>
      <c r="N655" t="s">
        <v>1729</v>
      </c>
      <c r="O655" t="s">
        <v>3173</v>
      </c>
      <c r="P655" s="27">
        <v>-0.11210000000000001</v>
      </c>
      <c r="Q655" s="27">
        <v>1.5049999999999999E-2</v>
      </c>
      <c r="R655" s="26">
        <v>1.015E-13</v>
      </c>
      <c r="S655" t="s">
        <v>1765</v>
      </c>
    </row>
    <row r="656" spans="1:19" x14ac:dyDescent="0.2">
      <c r="A656" t="s">
        <v>50</v>
      </c>
      <c r="B656" t="s">
        <v>51</v>
      </c>
      <c r="C656" s="8" t="s">
        <v>190</v>
      </c>
      <c r="D656" t="s">
        <v>3174</v>
      </c>
      <c r="E656" t="b">
        <f t="shared" si="10"/>
        <v>0</v>
      </c>
      <c r="F656" t="s">
        <v>3175</v>
      </c>
      <c r="G656" t="s">
        <v>2746</v>
      </c>
      <c r="H656" t="s">
        <v>1763</v>
      </c>
      <c r="I656" t="s">
        <v>1764</v>
      </c>
      <c r="J656" t="s">
        <v>1736</v>
      </c>
      <c r="K656">
        <v>2017</v>
      </c>
      <c r="L656" t="s">
        <v>1727</v>
      </c>
      <c r="M656" t="s">
        <v>1728</v>
      </c>
      <c r="N656" t="s">
        <v>1746</v>
      </c>
      <c r="O656" t="s">
        <v>3176</v>
      </c>
      <c r="P656" s="27">
        <v>7.3620000000000005E-2</v>
      </c>
      <c r="Q656" s="27">
        <v>1.264E-2</v>
      </c>
      <c r="R656" s="26">
        <v>5.9790000000000001E-9</v>
      </c>
      <c r="S656" t="s">
        <v>1765</v>
      </c>
    </row>
    <row r="657" spans="1:19" x14ac:dyDescent="0.2">
      <c r="A657" t="s">
        <v>50</v>
      </c>
      <c r="B657" t="s">
        <v>610</v>
      </c>
      <c r="C657" s="8" t="s">
        <v>747</v>
      </c>
      <c r="D657" t="s">
        <v>3177</v>
      </c>
      <c r="E657" t="b">
        <f t="shared" si="10"/>
        <v>0</v>
      </c>
      <c r="F657" t="s">
        <v>3178</v>
      </c>
      <c r="G657" t="s">
        <v>2746</v>
      </c>
      <c r="H657" t="s">
        <v>1763</v>
      </c>
      <c r="I657" t="s">
        <v>1764</v>
      </c>
      <c r="J657" t="s">
        <v>1736</v>
      </c>
      <c r="K657">
        <v>2017</v>
      </c>
      <c r="L657" t="s">
        <v>1745</v>
      </c>
      <c r="M657" t="s">
        <v>1728</v>
      </c>
      <c r="N657" t="s">
        <v>1729</v>
      </c>
      <c r="O657" t="s">
        <v>2530</v>
      </c>
      <c r="P657" s="27">
        <v>0.13830000000000001</v>
      </c>
      <c r="Q657" s="27">
        <v>1.4760000000000001E-2</v>
      </c>
      <c r="R657" s="26">
        <v>9.2980000000000002E-21</v>
      </c>
      <c r="S657" t="s">
        <v>1765</v>
      </c>
    </row>
    <row r="658" spans="1:19" x14ac:dyDescent="0.2">
      <c r="A658" t="s">
        <v>50</v>
      </c>
      <c r="B658" t="s">
        <v>610</v>
      </c>
      <c r="C658" s="8" t="s">
        <v>750</v>
      </c>
      <c r="D658" t="s">
        <v>3177</v>
      </c>
      <c r="E658" t="b">
        <f t="shared" si="10"/>
        <v>0</v>
      </c>
      <c r="F658" t="s">
        <v>3178</v>
      </c>
      <c r="G658" t="s">
        <v>2746</v>
      </c>
      <c r="H658" t="s">
        <v>1763</v>
      </c>
      <c r="I658" t="s">
        <v>1764</v>
      </c>
      <c r="J658" t="s">
        <v>1736</v>
      </c>
      <c r="K658">
        <v>2017</v>
      </c>
      <c r="L658" t="s">
        <v>1745</v>
      </c>
      <c r="M658" t="s">
        <v>1728</v>
      </c>
      <c r="N658" t="s">
        <v>1729</v>
      </c>
      <c r="O658" t="s">
        <v>2530</v>
      </c>
      <c r="P658" s="27">
        <v>0.13830000000000001</v>
      </c>
      <c r="Q658" s="27">
        <v>1.4760000000000001E-2</v>
      </c>
      <c r="R658" s="26">
        <v>9.2980000000000002E-21</v>
      </c>
      <c r="S658" t="s">
        <v>1765</v>
      </c>
    </row>
    <row r="659" spans="1:19" x14ac:dyDescent="0.2">
      <c r="A659" t="s">
        <v>50</v>
      </c>
      <c r="B659" t="s">
        <v>610</v>
      </c>
      <c r="C659" s="8" t="s">
        <v>757</v>
      </c>
      <c r="D659" t="s">
        <v>3179</v>
      </c>
      <c r="E659" t="b">
        <f t="shared" si="10"/>
        <v>0</v>
      </c>
      <c r="F659" t="s">
        <v>3180</v>
      </c>
      <c r="G659" t="s">
        <v>2746</v>
      </c>
      <c r="H659" t="s">
        <v>1763</v>
      </c>
      <c r="I659" t="s">
        <v>1764</v>
      </c>
      <c r="J659" t="s">
        <v>1736</v>
      </c>
      <c r="K659">
        <v>2017</v>
      </c>
      <c r="L659" t="s">
        <v>1737</v>
      </c>
      <c r="M659" t="s">
        <v>1728</v>
      </c>
      <c r="N659" t="s">
        <v>1729</v>
      </c>
      <c r="O659" t="s">
        <v>3181</v>
      </c>
      <c r="P659" s="27">
        <v>4.4470000000000003E-2</v>
      </c>
      <c r="Q659" s="27">
        <v>8.0169999999999998E-3</v>
      </c>
      <c r="R659" s="26">
        <v>2.995E-8</v>
      </c>
      <c r="S659" t="s">
        <v>1765</v>
      </c>
    </row>
    <row r="660" spans="1:19" x14ac:dyDescent="0.2">
      <c r="A660" t="s">
        <v>50</v>
      </c>
      <c r="B660" t="s">
        <v>610</v>
      </c>
      <c r="C660" s="8" t="s">
        <v>735</v>
      </c>
      <c r="D660" t="s">
        <v>3182</v>
      </c>
      <c r="E660" t="b">
        <f t="shared" si="10"/>
        <v>0</v>
      </c>
      <c r="F660" t="s">
        <v>3183</v>
      </c>
      <c r="G660" t="s">
        <v>2746</v>
      </c>
      <c r="H660" t="s">
        <v>1763</v>
      </c>
      <c r="I660" t="s">
        <v>1764</v>
      </c>
      <c r="J660" t="s">
        <v>1736</v>
      </c>
      <c r="K660">
        <v>2017</v>
      </c>
      <c r="L660" t="s">
        <v>1737</v>
      </c>
      <c r="M660" t="s">
        <v>1728</v>
      </c>
      <c r="N660" t="s">
        <v>280</v>
      </c>
      <c r="O660" t="s">
        <v>3184</v>
      </c>
      <c r="P660" s="27">
        <v>0.1394</v>
      </c>
      <c r="Q660" s="27">
        <v>1.711E-2</v>
      </c>
      <c r="R660" s="26">
        <v>4.3769999999999999E-16</v>
      </c>
      <c r="S660" t="s">
        <v>1765</v>
      </c>
    </row>
    <row r="661" spans="1:19" x14ac:dyDescent="0.2">
      <c r="A661" t="s">
        <v>50</v>
      </c>
      <c r="B661" t="s">
        <v>610</v>
      </c>
      <c r="C661" s="8" t="s">
        <v>738</v>
      </c>
      <c r="D661" t="s">
        <v>3185</v>
      </c>
      <c r="E661" t="b">
        <f t="shared" si="10"/>
        <v>0</v>
      </c>
      <c r="F661" t="s">
        <v>3186</v>
      </c>
      <c r="G661" t="s">
        <v>2746</v>
      </c>
      <c r="H661" t="s">
        <v>1763</v>
      </c>
      <c r="I661" t="s">
        <v>1764</v>
      </c>
      <c r="J661" t="s">
        <v>1736</v>
      </c>
      <c r="K661">
        <v>2017</v>
      </c>
      <c r="L661" t="s">
        <v>1727</v>
      </c>
      <c r="M661" t="s">
        <v>1728</v>
      </c>
      <c r="N661" t="s">
        <v>1729</v>
      </c>
      <c r="O661" t="s">
        <v>3187</v>
      </c>
      <c r="P661" s="27">
        <v>8.4739999999999996E-2</v>
      </c>
      <c r="Q661" s="27">
        <v>1.0800000000000001E-2</v>
      </c>
      <c r="R661" s="26">
        <v>4.8410000000000004E-15</v>
      </c>
      <c r="S661" t="s">
        <v>1765</v>
      </c>
    </row>
    <row r="662" spans="1:19" x14ac:dyDescent="0.2">
      <c r="A662" t="s">
        <v>50</v>
      </c>
      <c r="B662" t="s">
        <v>610</v>
      </c>
      <c r="C662" s="8" t="s">
        <v>733</v>
      </c>
      <c r="D662" t="s">
        <v>3188</v>
      </c>
      <c r="E662" t="b">
        <f t="shared" si="10"/>
        <v>0</v>
      </c>
      <c r="F662" t="s">
        <v>3189</v>
      </c>
      <c r="G662" t="s">
        <v>2746</v>
      </c>
      <c r="H662" t="s">
        <v>1763</v>
      </c>
      <c r="I662" t="s">
        <v>1764</v>
      </c>
      <c r="J662" t="s">
        <v>1736</v>
      </c>
      <c r="K662">
        <v>2017</v>
      </c>
      <c r="L662" t="s">
        <v>1727</v>
      </c>
      <c r="M662" t="s">
        <v>1737</v>
      </c>
      <c r="N662" t="s">
        <v>75</v>
      </c>
      <c r="O662" t="s">
        <v>3190</v>
      </c>
      <c r="P662" s="27">
        <v>0.10199999999999999</v>
      </c>
      <c r="Q662" s="27">
        <v>1.4489999999999999E-2</v>
      </c>
      <c r="R662" s="26">
        <v>2.0480000000000002E-12</v>
      </c>
      <c r="S662" t="s">
        <v>1765</v>
      </c>
    </row>
    <row r="663" spans="1:19" x14ac:dyDescent="0.2">
      <c r="A663" t="s">
        <v>1039</v>
      </c>
      <c r="B663" t="s">
        <v>610</v>
      </c>
      <c r="C663" s="8" t="s">
        <v>1121</v>
      </c>
      <c r="D663" t="s">
        <v>3191</v>
      </c>
      <c r="E663" t="b">
        <f t="shared" si="10"/>
        <v>0</v>
      </c>
      <c r="F663" t="s">
        <v>3192</v>
      </c>
      <c r="G663" t="s">
        <v>2746</v>
      </c>
      <c r="H663" t="s">
        <v>1763</v>
      </c>
      <c r="I663" t="s">
        <v>1764</v>
      </c>
      <c r="J663" t="s">
        <v>1736</v>
      </c>
      <c r="K663">
        <v>2017</v>
      </c>
      <c r="L663" t="s">
        <v>1727</v>
      </c>
      <c r="M663" t="s">
        <v>1737</v>
      </c>
      <c r="N663" s="1" t="s">
        <v>1729</v>
      </c>
      <c r="O663" t="s">
        <v>3193</v>
      </c>
      <c r="P663" s="27">
        <v>0.1007</v>
      </c>
      <c r="Q663" s="27">
        <v>1.5010000000000001E-2</v>
      </c>
      <c r="R663" s="26">
        <v>2.13E-11</v>
      </c>
      <c r="S663" t="s">
        <v>1765</v>
      </c>
    </row>
    <row r="664" spans="1:19" x14ac:dyDescent="0.2">
      <c r="A664" t="s">
        <v>50</v>
      </c>
      <c r="B664" t="s">
        <v>610</v>
      </c>
      <c r="C664" s="8" t="s">
        <v>741</v>
      </c>
      <c r="D664" t="s">
        <v>3194</v>
      </c>
      <c r="E664" t="b">
        <f t="shared" si="10"/>
        <v>0</v>
      </c>
      <c r="F664" t="s">
        <v>3195</v>
      </c>
      <c r="G664" t="s">
        <v>2746</v>
      </c>
      <c r="H664" t="s">
        <v>1763</v>
      </c>
      <c r="I664" t="s">
        <v>1764</v>
      </c>
      <c r="J664" t="s">
        <v>1736</v>
      </c>
      <c r="K664">
        <v>2017</v>
      </c>
      <c r="L664" t="s">
        <v>1727</v>
      </c>
      <c r="M664" t="s">
        <v>1737</v>
      </c>
      <c r="N664" t="s">
        <v>1796</v>
      </c>
      <c r="O664" t="s">
        <v>3196</v>
      </c>
      <c r="P664" s="27">
        <v>9.4289999999999999E-2</v>
      </c>
      <c r="Q664" s="27">
        <v>1.389E-2</v>
      </c>
      <c r="R664" s="26">
        <v>1.2019999999999999E-11</v>
      </c>
      <c r="S664" t="s">
        <v>1765</v>
      </c>
    </row>
    <row r="665" spans="1:19" x14ac:dyDescent="0.2">
      <c r="A665" t="s">
        <v>50</v>
      </c>
      <c r="B665" t="s">
        <v>51</v>
      </c>
      <c r="C665" s="8" t="s">
        <v>184</v>
      </c>
      <c r="D665" t="s">
        <v>3197</v>
      </c>
      <c r="E665" t="b">
        <f t="shared" si="10"/>
        <v>0</v>
      </c>
      <c r="F665" t="s">
        <v>3198</v>
      </c>
      <c r="G665" t="s">
        <v>2746</v>
      </c>
      <c r="H665" t="s">
        <v>1763</v>
      </c>
      <c r="I665" t="s">
        <v>1764</v>
      </c>
      <c r="J665" t="s">
        <v>1736</v>
      </c>
      <c r="K665">
        <v>2017</v>
      </c>
      <c r="L665" t="s">
        <v>1727</v>
      </c>
      <c r="M665" t="s">
        <v>1737</v>
      </c>
      <c r="N665" t="s">
        <v>75</v>
      </c>
      <c r="O665" t="s">
        <v>2560</v>
      </c>
      <c r="P665" s="27">
        <v>4.6530000000000002E-2</v>
      </c>
      <c r="Q665" s="27">
        <v>8.2249999999999997E-3</v>
      </c>
      <c r="R665" s="26">
        <v>1.592E-8</v>
      </c>
      <c r="S665" t="s">
        <v>1765</v>
      </c>
    </row>
    <row r="666" spans="1:19" x14ac:dyDescent="0.2">
      <c r="A666" t="s">
        <v>50</v>
      </c>
      <c r="B666" t="s">
        <v>51</v>
      </c>
      <c r="C666" s="8" t="s">
        <v>216</v>
      </c>
      <c r="D666" t="s">
        <v>3199</v>
      </c>
      <c r="E666" t="b">
        <f t="shared" si="10"/>
        <v>0</v>
      </c>
      <c r="F666" t="s">
        <v>3200</v>
      </c>
      <c r="G666" t="s">
        <v>2746</v>
      </c>
      <c r="H666" t="s">
        <v>1763</v>
      </c>
      <c r="I666" t="s">
        <v>1764</v>
      </c>
      <c r="J666" t="s">
        <v>1736</v>
      </c>
      <c r="K666">
        <v>2017</v>
      </c>
      <c r="L666" t="s">
        <v>1745</v>
      </c>
      <c r="M666" t="s">
        <v>1728</v>
      </c>
      <c r="N666" t="s">
        <v>1729</v>
      </c>
      <c r="O666" t="s">
        <v>2572</v>
      </c>
      <c r="P666" s="27">
        <v>8.4419999999999995E-2</v>
      </c>
      <c r="Q666" s="27">
        <v>1.324E-2</v>
      </c>
      <c r="R666" s="26">
        <v>1.924E-10</v>
      </c>
      <c r="S666" t="s">
        <v>1765</v>
      </c>
    </row>
    <row r="667" spans="1:19" x14ac:dyDescent="0.2">
      <c r="A667" t="s">
        <v>1039</v>
      </c>
      <c r="B667" t="s">
        <v>51</v>
      </c>
      <c r="C667" s="8" t="s">
        <v>1062</v>
      </c>
      <c r="D667" t="s">
        <v>3201</v>
      </c>
      <c r="E667" t="b">
        <f t="shared" si="10"/>
        <v>0</v>
      </c>
      <c r="F667" t="s">
        <v>3202</v>
      </c>
      <c r="G667" t="s">
        <v>2746</v>
      </c>
      <c r="H667" t="s">
        <v>1763</v>
      </c>
      <c r="I667" t="s">
        <v>1764</v>
      </c>
      <c r="J667" t="s">
        <v>1736</v>
      </c>
      <c r="K667">
        <v>2017</v>
      </c>
      <c r="L667" t="s">
        <v>1727</v>
      </c>
      <c r="M667" t="s">
        <v>1737</v>
      </c>
      <c r="N667" s="1" t="s">
        <v>1729</v>
      </c>
      <c r="O667" t="s">
        <v>3203</v>
      </c>
      <c r="P667" s="27">
        <v>8.3779999999999993E-2</v>
      </c>
      <c r="Q667" s="27">
        <v>1.3100000000000001E-2</v>
      </c>
      <c r="R667" s="26">
        <v>1.6699999999999999E-10</v>
      </c>
      <c r="S667" t="s">
        <v>1765</v>
      </c>
    </row>
    <row r="668" spans="1:19" x14ac:dyDescent="0.2">
      <c r="A668" t="s">
        <v>1039</v>
      </c>
      <c r="B668" t="s">
        <v>446</v>
      </c>
      <c r="C668" s="8" t="s">
        <v>1062</v>
      </c>
      <c r="D668" t="s">
        <v>3201</v>
      </c>
      <c r="E668" t="b">
        <f t="shared" si="10"/>
        <v>0</v>
      </c>
      <c r="F668" t="s">
        <v>3202</v>
      </c>
      <c r="G668" t="s">
        <v>2746</v>
      </c>
      <c r="H668" t="s">
        <v>1763</v>
      </c>
      <c r="I668" t="s">
        <v>1764</v>
      </c>
      <c r="J668" t="s">
        <v>1736</v>
      </c>
      <c r="K668">
        <v>2017</v>
      </c>
      <c r="L668" t="s">
        <v>1727</v>
      </c>
      <c r="M668" t="s">
        <v>1737</v>
      </c>
      <c r="N668" s="1" t="s">
        <v>1729</v>
      </c>
      <c r="O668" t="s">
        <v>3203</v>
      </c>
      <c r="P668" s="27">
        <v>8.3779999999999993E-2</v>
      </c>
      <c r="Q668" s="27">
        <v>1.3100000000000001E-2</v>
      </c>
      <c r="R668" s="26">
        <v>1.6699999999999999E-10</v>
      </c>
      <c r="S668" t="s">
        <v>1765</v>
      </c>
    </row>
    <row r="669" spans="1:19" x14ac:dyDescent="0.2">
      <c r="A669" t="s">
        <v>1039</v>
      </c>
      <c r="B669" t="s">
        <v>446</v>
      </c>
      <c r="C669" s="8" t="s">
        <v>1080</v>
      </c>
      <c r="D669" t="s">
        <v>3204</v>
      </c>
      <c r="E669" t="b">
        <f t="shared" si="10"/>
        <v>0</v>
      </c>
      <c r="F669" t="s">
        <v>3205</v>
      </c>
      <c r="G669" t="s">
        <v>2746</v>
      </c>
      <c r="H669" t="s">
        <v>1763</v>
      </c>
      <c r="I669" t="s">
        <v>1764</v>
      </c>
      <c r="J669" t="s">
        <v>1736</v>
      </c>
      <c r="K669">
        <v>2017</v>
      </c>
      <c r="L669" t="s">
        <v>1745</v>
      </c>
      <c r="M669" t="s">
        <v>1727</v>
      </c>
      <c r="N669" s="1" t="s">
        <v>1729</v>
      </c>
      <c r="O669" t="s">
        <v>3206</v>
      </c>
      <c r="P669" s="27">
        <v>-2.452E-2</v>
      </c>
      <c r="Q669" s="27">
        <v>4.4689999999999999E-3</v>
      </c>
      <c r="R669" s="26">
        <v>4.1999999999999999E-8</v>
      </c>
      <c r="S669" t="s">
        <v>1765</v>
      </c>
    </row>
    <row r="670" spans="1:19" x14ac:dyDescent="0.2">
      <c r="A670" t="s">
        <v>50</v>
      </c>
      <c r="B670" t="s">
        <v>51</v>
      </c>
      <c r="C670" s="8" t="s">
        <v>196</v>
      </c>
      <c r="D670" t="s">
        <v>3207</v>
      </c>
      <c r="E670" t="b">
        <f t="shared" si="10"/>
        <v>0</v>
      </c>
      <c r="F670" t="s">
        <v>3208</v>
      </c>
      <c r="G670" t="s">
        <v>2746</v>
      </c>
      <c r="H670" t="s">
        <v>1763</v>
      </c>
      <c r="I670" t="s">
        <v>1764</v>
      </c>
      <c r="J670" t="s">
        <v>1736</v>
      </c>
      <c r="K670">
        <v>2017</v>
      </c>
      <c r="L670" t="s">
        <v>1727</v>
      </c>
      <c r="M670" t="s">
        <v>1728</v>
      </c>
      <c r="N670" t="s">
        <v>75</v>
      </c>
      <c r="O670" t="s">
        <v>2597</v>
      </c>
      <c r="P670" s="27">
        <v>-0.1062</v>
      </c>
      <c r="Q670" s="27">
        <v>1.554E-2</v>
      </c>
      <c r="R670" s="26">
        <v>8.9150000000000007E-12</v>
      </c>
      <c r="S670" t="s">
        <v>1765</v>
      </c>
    </row>
    <row r="671" spans="1:19" x14ac:dyDescent="0.2">
      <c r="A671" t="s">
        <v>50</v>
      </c>
      <c r="B671" t="s">
        <v>610</v>
      </c>
      <c r="C671" s="8" t="s">
        <v>763</v>
      </c>
      <c r="D671" t="s">
        <v>3209</v>
      </c>
      <c r="E671" t="b">
        <f t="shared" si="10"/>
        <v>0</v>
      </c>
      <c r="F671" t="s">
        <v>3210</v>
      </c>
      <c r="G671" t="s">
        <v>2746</v>
      </c>
      <c r="H671" t="s">
        <v>1763</v>
      </c>
      <c r="I671" t="s">
        <v>1764</v>
      </c>
      <c r="J671" t="s">
        <v>1736</v>
      </c>
      <c r="K671">
        <v>2017</v>
      </c>
      <c r="L671" t="s">
        <v>1745</v>
      </c>
      <c r="M671" t="s">
        <v>1737</v>
      </c>
      <c r="N671" t="s">
        <v>75</v>
      </c>
      <c r="O671" t="s">
        <v>3211</v>
      </c>
      <c r="P671" s="27">
        <v>9.64E-2</v>
      </c>
      <c r="Q671" s="27">
        <v>1.746E-2</v>
      </c>
      <c r="R671" s="26">
        <v>3.508E-8</v>
      </c>
      <c r="S671" t="s">
        <v>1765</v>
      </c>
    </row>
    <row r="672" spans="1:19" x14ac:dyDescent="0.2">
      <c r="A672" t="s">
        <v>50</v>
      </c>
      <c r="B672" t="s">
        <v>51</v>
      </c>
      <c r="C672" s="8" t="s">
        <v>206</v>
      </c>
      <c r="D672" t="s">
        <v>3212</v>
      </c>
      <c r="E672" t="b">
        <f t="shared" si="10"/>
        <v>0</v>
      </c>
      <c r="F672" t="s">
        <v>3213</v>
      </c>
      <c r="G672" t="s">
        <v>2746</v>
      </c>
      <c r="H672" t="s">
        <v>1763</v>
      </c>
      <c r="I672" t="s">
        <v>1764</v>
      </c>
      <c r="J672" t="s">
        <v>1736</v>
      </c>
      <c r="K672">
        <v>2017</v>
      </c>
      <c r="L672" t="s">
        <v>1745</v>
      </c>
      <c r="M672" t="s">
        <v>1737</v>
      </c>
      <c r="N672" t="s">
        <v>75</v>
      </c>
      <c r="O672" t="s">
        <v>3214</v>
      </c>
      <c r="P672" s="27">
        <v>7.1929999999999994E-2</v>
      </c>
      <c r="Q672" s="27">
        <v>1.2160000000000001E-2</v>
      </c>
      <c r="R672" s="26">
        <v>3.406E-9</v>
      </c>
      <c r="S672" t="s">
        <v>1765</v>
      </c>
    </row>
    <row r="673" spans="1:19" x14ac:dyDescent="0.2">
      <c r="A673" t="s">
        <v>1039</v>
      </c>
      <c r="B673" t="s">
        <v>446</v>
      </c>
      <c r="C673" s="8" t="s">
        <v>1083</v>
      </c>
      <c r="D673" t="s">
        <v>3215</v>
      </c>
      <c r="E673" t="b">
        <f t="shared" si="10"/>
        <v>0</v>
      </c>
      <c r="F673" t="s">
        <v>3216</v>
      </c>
      <c r="G673" t="s">
        <v>2746</v>
      </c>
      <c r="H673" t="s">
        <v>1763</v>
      </c>
      <c r="I673" t="s">
        <v>1764</v>
      </c>
      <c r="J673" t="s">
        <v>1736</v>
      </c>
      <c r="K673">
        <v>2017</v>
      </c>
      <c r="L673" t="s">
        <v>1745</v>
      </c>
      <c r="M673" t="s">
        <v>1728</v>
      </c>
      <c r="N673" s="1" t="s">
        <v>75</v>
      </c>
      <c r="O673" t="s">
        <v>3217</v>
      </c>
      <c r="P673" s="27">
        <v>0.1061</v>
      </c>
      <c r="Q673" s="27">
        <v>1.523E-2</v>
      </c>
      <c r="R673" s="26">
        <v>3.6199999999999999E-12</v>
      </c>
      <c r="S673" t="s">
        <v>1765</v>
      </c>
    </row>
    <row r="674" spans="1:19" x14ac:dyDescent="0.2">
      <c r="A674" t="s">
        <v>50</v>
      </c>
      <c r="B674" t="s">
        <v>51</v>
      </c>
      <c r="C674" s="8" t="s">
        <v>209</v>
      </c>
      <c r="D674" t="s">
        <v>3215</v>
      </c>
      <c r="E674" t="b">
        <f t="shared" si="10"/>
        <v>0</v>
      </c>
      <c r="F674" t="s">
        <v>3216</v>
      </c>
      <c r="G674" t="s">
        <v>2746</v>
      </c>
      <c r="H674" t="s">
        <v>1763</v>
      </c>
      <c r="I674" t="s">
        <v>1764</v>
      </c>
      <c r="J674" t="s">
        <v>1736</v>
      </c>
      <c r="K674">
        <v>2017</v>
      </c>
      <c r="L674" t="s">
        <v>1745</v>
      </c>
      <c r="M674" t="s">
        <v>1728</v>
      </c>
      <c r="N674" t="s">
        <v>75</v>
      </c>
      <c r="O674" t="s">
        <v>3217</v>
      </c>
      <c r="P674" s="27">
        <v>0.1061</v>
      </c>
      <c r="Q674" s="27">
        <v>1.523E-2</v>
      </c>
      <c r="R674" s="26">
        <v>3.6220000000000001E-12</v>
      </c>
      <c r="S674" t="s">
        <v>1765</v>
      </c>
    </row>
    <row r="675" spans="1:19" x14ac:dyDescent="0.2">
      <c r="A675" t="s">
        <v>50</v>
      </c>
      <c r="B675" t="s">
        <v>446</v>
      </c>
      <c r="C675" s="8" t="s">
        <v>209</v>
      </c>
      <c r="D675" t="s">
        <v>3215</v>
      </c>
      <c r="E675" t="b">
        <f t="shared" si="10"/>
        <v>0</v>
      </c>
      <c r="F675" t="s">
        <v>3216</v>
      </c>
      <c r="G675" t="s">
        <v>2746</v>
      </c>
      <c r="H675" t="s">
        <v>1763</v>
      </c>
      <c r="I675" t="s">
        <v>1764</v>
      </c>
      <c r="J675" t="s">
        <v>1736</v>
      </c>
      <c r="K675">
        <v>2017</v>
      </c>
      <c r="L675" t="s">
        <v>1745</v>
      </c>
      <c r="M675" t="s">
        <v>1728</v>
      </c>
      <c r="N675" t="s">
        <v>75</v>
      </c>
      <c r="O675" t="s">
        <v>3217</v>
      </c>
      <c r="P675" s="27">
        <v>0.1061</v>
      </c>
      <c r="Q675" s="27">
        <v>1.523E-2</v>
      </c>
      <c r="R675" s="26">
        <v>3.6220000000000001E-12</v>
      </c>
      <c r="S675" t="s">
        <v>1765</v>
      </c>
    </row>
    <row r="676" spans="1:19" x14ac:dyDescent="0.2">
      <c r="A676" t="s">
        <v>50</v>
      </c>
      <c r="B676" t="s">
        <v>610</v>
      </c>
      <c r="C676" s="8" t="s">
        <v>769</v>
      </c>
      <c r="D676" t="s">
        <v>3218</v>
      </c>
      <c r="E676" t="b">
        <f t="shared" si="10"/>
        <v>0</v>
      </c>
      <c r="F676" t="s">
        <v>3219</v>
      </c>
      <c r="G676" t="s">
        <v>2746</v>
      </c>
      <c r="H676" t="s">
        <v>1763</v>
      </c>
      <c r="I676" t="s">
        <v>1764</v>
      </c>
      <c r="J676" t="s">
        <v>1736</v>
      </c>
      <c r="K676">
        <v>2017</v>
      </c>
      <c r="L676" t="s">
        <v>1745</v>
      </c>
      <c r="M676" t="s">
        <v>1728</v>
      </c>
      <c r="N676" t="s">
        <v>75</v>
      </c>
      <c r="O676" t="s">
        <v>3220</v>
      </c>
      <c r="P676" s="27">
        <v>9.6540000000000001E-2</v>
      </c>
      <c r="Q676" s="27">
        <v>1.555E-2</v>
      </c>
      <c r="R676" s="26">
        <v>5.6710000000000004E-10</v>
      </c>
      <c r="S676" t="s">
        <v>1765</v>
      </c>
    </row>
    <row r="677" spans="1:19" x14ac:dyDescent="0.2">
      <c r="A677" t="s">
        <v>50</v>
      </c>
      <c r="B677" t="s">
        <v>51</v>
      </c>
      <c r="C677" s="8" t="s">
        <v>212</v>
      </c>
      <c r="D677" t="s">
        <v>3221</v>
      </c>
      <c r="E677" t="b">
        <f t="shared" si="10"/>
        <v>0</v>
      </c>
      <c r="F677" t="s">
        <v>3222</v>
      </c>
      <c r="G677" t="s">
        <v>2746</v>
      </c>
      <c r="H677" t="s">
        <v>1763</v>
      </c>
      <c r="I677" t="s">
        <v>1764</v>
      </c>
      <c r="J677" t="s">
        <v>1736</v>
      </c>
      <c r="K677">
        <v>2017</v>
      </c>
      <c r="L677" t="s">
        <v>1745</v>
      </c>
      <c r="M677" t="s">
        <v>1728</v>
      </c>
      <c r="N677" t="s">
        <v>1729</v>
      </c>
      <c r="O677" t="s">
        <v>2617</v>
      </c>
      <c r="P677" s="27">
        <v>3.5589999999999997E-2</v>
      </c>
      <c r="Q677" s="27">
        <v>5.744E-3</v>
      </c>
      <c r="R677" s="26">
        <v>6.1029999999999995E-10</v>
      </c>
      <c r="S677" t="s">
        <v>1765</v>
      </c>
    </row>
    <row r="678" spans="1:19" x14ac:dyDescent="0.2">
      <c r="A678" t="s">
        <v>50</v>
      </c>
      <c r="B678" t="s">
        <v>610</v>
      </c>
      <c r="C678" s="8" t="s">
        <v>791</v>
      </c>
      <c r="D678" t="s">
        <v>3223</v>
      </c>
      <c r="E678" t="b">
        <f t="shared" si="10"/>
        <v>0</v>
      </c>
      <c r="F678" t="s">
        <v>3224</v>
      </c>
      <c r="G678" t="s">
        <v>2746</v>
      </c>
      <c r="H678" t="s">
        <v>1763</v>
      </c>
      <c r="I678" t="s">
        <v>1764</v>
      </c>
      <c r="J678" t="s">
        <v>1736</v>
      </c>
      <c r="K678">
        <v>2017</v>
      </c>
      <c r="L678" t="s">
        <v>1745</v>
      </c>
      <c r="M678" t="s">
        <v>1728</v>
      </c>
      <c r="N678" t="s">
        <v>75</v>
      </c>
      <c r="O678" t="s">
        <v>3225</v>
      </c>
      <c r="P678" s="27">
        <v>5.3190000000000001E-2</v>
      </c>
      <c r="Q678" s="27">
        <v>8.7010000000000004E-3</v>
      </c>
      <c r="R678" s="26">
        <v>1.028E-9</v>
      </c>
      <c r="S678" t="s">
        <v>1765</v>
      </c>
    </row>
    <row r="679" spans="1:19" x14ac:dyDescent="0.2">
      <c r="A679" t="s">
        <v>50</v>
      </c>
      <c r="B679" t="s">
        <v>51</v>
      </c>
      <c r="C679" s="8" t="s">
        <v>231</v>
      </c>
      <c r="D679" t="s">
        <v>3226</v>
      </c>
      <c r="E679" t="b">
        <f t="shared" si="10"/>
        <v>0</v>
      </c>
      <c r="F679" t="s">
        <v>3227</v>
      </c>
      <c r="G679" t="s">
        <v>2746</v>
      </c>
      <c r="H679" t="s">
        <v>1763</v>
      </c>
      <c r="I679" t="s">
        <v>1764</v>
      </c>
      <c r="J679" t="s">
        <v>1736</v>
      </c>
      <c r="K679">
        <v>2017</v>
      </c>
      <c r="L679" t="s">
        <v>1745</v>
      </c>
      <c r="M679" t="s">
        <v>1727</v>
      </c>
      <c r="N679" t="s">
        <v>1729</v>
      </c>
      <c r="O679" t="s">
        <v>233</v>
      </c>
      <c r="P679" s="27">
        <v>-7.732E-2</v>
      </c>
      <c r="Q679" s="27">
        <v>1.261E-2</v>
      </c>
      <c r="R679" s="26">
        <v>9.098E-10</v>
      </c>
      <c r="S679" t="s">
        <v>1765</v>
      </c>
    </row>
    <row r="680" spans="1:19" x14ac:dyDescent="0.2">
      <c r="A680" t="s">
        <v>50</v>
      </c>
      <c r="B680" t="s">
        <v>446</v>
      </c>
      <c r="C680" s="8" t="s">
        <v>527</v>
      </c>
      <c r="D680" t="s">
        <v>2630</v>
      </c>
      <c r="E680" t="b">
        <f t="shared" si="10"/>
        <v>0</v>
      </c>
      <c r="F680" t="s">
        <v>2631</v>
      </c>
      <c r="G680" t="s">
        <v>2746</v>
      </c>
      <c r="H680" t="s">
        <v>1763</v>
      </c>
      <c r="I680" t="s">
        <v>1764</v>
      </c>
      <c r="J680" t="s">
        <v>1736</v>
      </c>
      <c r="K680">
        <v>2017</v>
      </c>
      <c r="L680" t="s">
        <v>1745</v>
      </c>
      <c r="M680" t="s">
        <v>1728</v>
      </c>
      <c r="N680" t="s">
        <v>1729</v>
      </c>
      <c r="O680" t="s">
        <v>528</v>
      </c>
      <c r="P680" s="27">
        <v>0.1268</v>
      </c>
      <c r="Q680" s="27">
        <v>1.7500000000000002E-2</v>
      </c>
      <c r="R680" s="26">
        <v>4.8029999999999998E-13</v>
      </c>
      <c r="S680" t="s">
        <v>1765</v>
      </c>
    </row>
    <row r="681" spans="1:19" x14ac:dyDescent="0.2">
      <c r="A681" t="s">
        <v>50</v>
      </c>
      <c r="B681" t="s">
        <v>610</v>
      </c>
      <c r="C681" s="8" t="s">
        <v>773</v>
      </c>
      <c r="D681" t="s">
        <v>3228</v>
      </c>
      <c r="E681" t="b">
        <f t="shared" si="10"/>
        <v>0</v>
      </c>
      <c r="F681" t="s">
        <v>3229</v>
      </c>
      <c r="G681" t="s">
        <v>2746</v>
      </c>
      <c r="H681" t="s">
        <v>1763</v>
      </c>
      <c r="I681" t="s">
        <v>1764</v>
      </c>
      <c r="J681" t="s">
        <v>1736</v>
      </c>
      <c r="K681">
        <v>2017</v>
      </c>
      <c r="L681" t="s">
        <v>1727</v>
      </c>
      <c r="M681" t="s">
        <v>1737</v>
      </c>
      <c r="N681" t="s">
        <v>75</v>
      </c>
      <c r="O681" t="s">
        <v>3230</v>
      </c>
      <c r="P681" s="27">
        <v>-0.1288</v>
      </c>
      <c r="Q681" s="27">
        <v>1.7080000000000001E-2</v>
      </c>
      <c r="R681" s="26">
        <v>5.3219999999999999E-14</v>
      </c>
      <c r="S681" t="s">
        <v>1765</v>
      </c>
    </row>
    <row r="682" spans="1:19" x14ac:dyDescent="0.2">
      <c r="A682" t="s">
        <v>50</v>
      </c>
      <c r="B682" t="s">
        <v>610</v>
      </c>
      <c r="C682" s="8" t="s">
        <v>798</v>
      </c>
      <c r="D682" t="s">
        <v>3231</v>
      </c>
      <c r="E682" t="b">
        <f t="shared" si="10"/>
        <v>0</v>
      </c>
      <c r="F682" t="s">
        <v>3232</v>
      </c>
      <c r="G682" t="s">
        <v>2746</v>
      </c>
      <c r="H682" t="s">
        <v>1763</v>
      </c>
      <c r="I682" t="s">
        <v>1764</v>
      </c>
      <c r="J682" t="s">
        <v>1736</v>
      </c>
      <c r="K682">
        <v>2017</v>
      </c>
      <c r="L682" t="s">
        <v>1745</v>
      </c>
      <c r="M682" t="s">
        <v>1728</v>
      </c>
      <c r="N682" t="s">
        <v>1729</v>
      </c>
      <c r="O682" t="s">
        <v>799</v>
      </c>
      <c r="P682" s="27">
        <v>5.2609999999999997E-2</v>
      </c>
      <c r="Q682" s="27">
        <v>8.8920000000000006E-3</v>
      </c>
      <c r="R682" s="26">
        <v>3.4269999999999998E-9</v>
      </c>
      <c r="S682" t="s">
        <v>1765</v>
      </c>
    </row>
    <row r="683" spans="1:19" x14ac:dyDescent="0.2">
      <c r="A683" t="s">
        <v>50</v>
      </c>
      <c r="B683" t="s">
        <v>610</v>
      </c>
      <c r="C683" s="8" t="s">
        <v>776</v>
      </c>
      <c r="D683" t="s">
        <v>3233</v>
      </c>
      <c r="E683" t="b">
        <f t="shared" si="10"/>
        <v>0</v>
      </c>
      <c r="F683" t="s">
        <v>3234</v>
      </c>
      <c r="G683" t="s">
        <v>2746</v>
      </c>
      <c r="H683" t="s">
        <v>1763</v>
      </c>
      <c r="I683" t="s">
        <v>1764</v>
      </c>
      <c r="J683" t="s">
        <v>1736</v>
      </c>
      <c r="K683">
        <v>2017</v>
      </c>
      <c r="L683" t="s">
        <v>1745</v>
      </c>
      <c r="M683" t="s">
        <v>1728</v>
      </c>
      <c r="N683" t="s">
        <v>1729</v>
      </c>
      <c r="O683" t="s">
        <v>3235</v>
      </c>
      <c r="P683" s="27">
        <v>6.361E-2</v>
      </c>
      <c r="Q683" s="27">
        <v>1.1560000000000001E-2</v>
      </c>
      <c r="R683" s="26">
        <v>3.847E-8</v>
      </c>
      <c r="S683" t="s">
        <v>1765</v>
      </c>
    </row>
    <row r="684" spans="1:19" x14ac:dyDescent="0.2">
      <c r="A684" t="s">
        <v>50</v>
      </c>
      <c r="B684" t="s">
        <v>51</v>
      </c>
      <c r="C684" s="8" t="s">
        <v>238</v>
      </c>
      <c r="D684" t="s">
        <v>3236</v>
      </c>
      <c r="E684" t="b">
        <f t="shared" si="10"/>
        <v>0</v>
      </c>
      <c r="F684" t="s">
        <v>3237</v>
      </c>
      <c r="G684" t="s">
        <v>2746</v>
      </c>
      <c r="H684" t="s">
        <v>1763</v>
      </c>
      <c r="I684" t="s">
        <v>1764</v>
      </c>
      <c r="J684" t="s">
        <v>1736</v>
      </c>
      <c r="K684">
        <v>2017</v>
      </c>
      <c r="L684" t="s">
        <v>1727</v>
      </c>
      <c r="M684" t="s">
        <v>1737</v>
      </c>
      <c r="N684" t="s">
        <v>1729</v>
      </c>
      <c r="O684" t="s">
        <v>2643</v>
      </c>
      <c r="P684" s="27">
        <v>6.7640000000000006E-2</v>
      </c>
      <c r="Q684" s="27">
        <v>9.7979999999999994E-3</v>
      </c>
      <c r="R684" s="26">
        <v>5.4759999999999997E-12</v>
      </c>
      <c r="S684" t="s">
        <v>1765</v>
      </c>
    </row>
    <row r="685" spans="1:19" x14ac:dyDescent="0.2">
      <c r="A685" t="s">
        <v>50</v>
      </c>
      <c r="B685" t="s">
        <v>610</v>
      </c>
      <c r="C685" s="8" t="s">
        <v>779</v>
      </c>
      <c r="D685" t="s">
        <v>3236</v>
      </c>
      <c r="E685" t="b">
        <f t="shared" si="10"/>
        <v>0</v>
      </c>
      <c r="F685" t="s">
        <v>3237</v>
      </c>
      <c r="G685" t="s">
        <v>2746</v>
      </c>
      <c r="H685" t="s">
        <v>1763</v>
      </c>
      <c r="I685" t="s">
        <v>1764</v>
      </c>
      <c r="J685" t="s">
        <v>1736</v>
      </c>
      <c r="K685">
        <v>2017</v>
      </c>
      <c r="L685" t="s">
        <v>1727</v>
      </c>
      <c r="M685" t="s">
        <v>1737</v>
      </c>
      <c r="N685" t="s">
        <v>1729</v>
      </c>
      <c r="O685" t="s">
        <v>2643</v>
      </c>
      <c r="P685" s="27">
        <v>6.7640000000000006E-2</v>
      </c>
      <c r="Q685" s="27">
        <v>9.7979999999999994E-3</v>
      </c>
      <c r="R685" s="26">
        <v>5.4759999999999997E-12</v>
      </c>
      <c r="S685" t="s">
        <v>1765</v>
      </c>
    </row>
    <row r="686" spans="1:19" x14ac:dyDescent="0.2">
      <c r="A686" t="s">
        <v>50</v>
      </c>
      <c r="B686" t="s">
        <v>610</v>
      </c>
      <c r="C686" s="8" t="s">
        <v>782</v>
      </c>
      <c r="D686" t="s">
        <v>3238</v>
      </c>
      <c r="E686" t="b">
        <f t="shared" si="10"/>
        <v>0</v>
      </c>
      <c r="F686" t="s">
        <v>3239</v>
      </c>
      <c r="G686" t="s">
        <v>2746</v>
      </c>
      <c r="H686" t="s">
        <v>1763</v>
      </c>
      <c r="I686" t="s">
        <v>1764</v>
      </c>
      <c r="J686" t="s">
        <v>1736</v>
      </c>
      <c r="K686">
        <v>2017</v>
      </c>
      <c r="L686" t="s">
        <v>1745</v>
      </c>
      <c r="M686" t="s">
        <v>1728</v>
      </c>
      <c r="N686" t="s">
        <v>75</v>
      </c>
      <c r="O686" t="s">
        <v>3240</v>
      </c>
      <c r="P686" s="27">
        <v>-0.1681</v>
      </c>
      <c r="Q686" s="27">
        <v>2.6040000000000001E-2</v>
      </c>
      <c r="R686" s="26">
        <v>1.143E-10</v>
      </c>
      <c r="S686" t="s">
        <v>1765</v>
      </c>
    </row>
    <row r="687" spans="1:19" x14ac:dyDescent="0.2">
      <c r="A687" t="s">
        <v>50</v>
      </c>
      <c r="B687" t="s">
        <v>610</v>
      </c>
      <c r="C687" s="8" t="s">
        <v>785</v>
      </c>
      <c r="D687" t="s">
        <v>3241</v>
      </c>
      <c r="E687" t="b">
        <f t="shared" si="10"/>
        <v>0</v>
      </c>
      <c r="F687" t="s">
        <v>3242</v>
      </c>
      <c r="G687" t="s">
        <v>2746</v>
      </c>
      <c r="H687" t="s">
        <v>1763</v>
      </c>
      <c r="I687" t="s">
        <v>1764</v>
      </c>
      <c r="J687" t="s">
        <v>1736</v>
      </c>
      <c r="K687">
        <v>2017</v>
      </c>
      <c r="L687" t="s">
        <v>1727</v>
      </c>
      <c r="M687" t="s">
        <v>1737</v>
      </c>
      <c r="N687" t="s">
        <v>1729</v>
      </c>
      <c r="O687" t="s">
        <v>3243</v>
      </c>
      <c r="P687" s="27">
        <v>6.5930000000000002E-2</v>
      </c>
      <c r="Q687" s="27">
        <v>1.146E-2</v>
      </c>
      <c r="R687" s="26">
        <v>9.1800000000000001E-9</v>
      </c>
      <c r="S687" t="s">
        <v>1765</v>
      </c>
    </row>
    <row r="688" spans="1:19" x14ac:dyDescent="0.2">
      <c r="A688" t="s">
        <v>50</v>
      </c>
      <c r="B688" t="s">
        <v>51</v>
      </c>
      <c r="C688" s="8" t="s">
        <v>242</v>
      </c>
      <c r="D688" t="s">
        <v>3244</v>
      </c>
      <c r="E688" t="b">
        <f t="shared" si="10"/>
        <v>0</v>
      </c>
      <c r="F688" t="s">
        <v>3245</v>
      </c>
      <c r="G688" t="s">
        <v>2746</v>
      </c>
      <c r="H688" t="s">
        <v>1763</v>
      </c>
      <c r="I688" t="s">
        <v>1764</v>
      </c>
      <c r="J688" t="s">
        <v>1736</v>
      </c>
      <c r="K688">
        <v>2017</v>
      </c>
      <c r="L688" t="s">
        <v>1745</v>
      </c>
      <c r="M688" t="s">
        <v>1728</v>
      </c>
      <c r="N688" t="s">
        <v>75</v>
      </c>
      <c r="O688" t="s">
        <v>243</v>
      </c>
      <c r="P688" s="27">
        <v>-6.0310000000000002E-2</v>
      </c>
      <c r="Q688" s="27">
        <v>9.1249999999999994E-3</v>
      </c>
      <c r="R688" s="26">
        <v>4.1239999999999998E-11</v>
      </c>
      <c r="S688" t="s">
        <v>1765</v>
      </c>
    </row>
    <row r="689" spans="1:19" x14ac:dyDescent="0.2">
      <c r="A689" t="s">
        <v>1039</v>
      </c>
      <c r="B689" t="s">
        <v>51</v>
      </c>
      <c r="C689" s="8" t="s">
        <v>1065</v>
      </c>
      <c r="D689" t="s">
        <v>3246</v>
      </c>
      <c r="E689" t="b">
        <f t="shared" si="10"/>
        <v>0</v>
      </c>
      <c r="F689" t="s">
        <v>3247</v>
      </c>
      <c r="G689" t="s">
        <v>2746</v>
      </c>
      <c r="H689" t="s">
        <v>1763</v>
      </c>
      <c r="I689" t="s">
        <v>1764</v>
      </c>
      <c r="J689" t="s">
        <v>1736</v>
      </c>
      <c r="K689">
        <v>2017</v>
      </c>
      <c r="L689" t="s">
        <v>1745</v>
      </c>
      <c r="M689" t="s">
        <v>1728</v>
      </c>
      <c r="N689" s="1" t="s">
        <v>75</v>
      </c>
      <c r="O689" t="s">
        <v>1066</v>
      </c>
      <c r="P689" s="27">
        <v>-8.5190000000000002E-2</v>
      </c>
      <c r="Q689" s="27">
        <v>1.3270000000000001E-2</v>
      </c>
      <c r="R689" s="26">
        <v>1.4499999999999999E-10</v>
      </c>
      <c r="S689" t="s">
        <v>1765</v>
      </c>
    </row>
    <row r="690" spans="1:19" x14ac:dyDescent="0.2">
      <c r="A690" t="s">
        <v>50</v>
      </c>
      <c r="B690" t="s">
        <v>51</v>
      </c>
      <c r="C690" s="8" t="s">
        <v>228</v>
      </c>
      <c r="D690" t="s">
        <v>3246</v>
      </c>
      <c r="E690" t="b">
        <f t="shared" si="10"/>
        <v>0</v>
      </c>
      <c r="F690" t="s">
        <v>3247</v>
      </c>
      <c r="G690" t="s">
        <v>2746</v>
      </c>
      <c r="H690" t="s">
        <v>1763</v>
      </c>
      <c r="I690" t="s">
        <v>1764</v>
      </c>
      <c r="J690" t="s">
        <v>1736</v>
      </c>
      <c r="K690">
        <v>2017</v>
      </c>
      <c r="L690" t="s">
        <v>1745</v>
      </c>
      <c r="M690" t="s">
        <v>1728</v>
      </c>
      <c r="N690" t="s">
        <v>75</v>
      </c>
      <c r="O690" t="s">
        <v>1066</v>
      </c>
      <c r="P690" s="27">
        <v>-8.5190000000000002E-2</v>
      </c>
      <c r="Q690" s="27">
        <v>1.3270000000000001E-2</v>
      </c>
      <c r="R690" s="26">
        <v>1.453E-10</v>
      </c>
      <c r="S690" t="s">
        <v>1765</v>
      </c>
    </row>
    <row r="691" spans="1:19" x14ac:dyDescent="0.2">
      <c r="A691" t="s">
        <v>50</v>
      </c>
      <c r="B691" t="s">
        <v>51</v>
      </c>
      <c r="C691" s="8" t="s">
        <v>252</v>
      </c>
      <c r="D691" t="s">
        <v>3248</v>
      </c>
      <c r="E691" t="b">
        <f t="shared" si="10"/>
        <v>0</v>
      </c>
      <c r="F691" t="s">
        <v>3249</v>
      </c>
      <c r="G691" t="s">
        <v>2746</v>
      </c>
      <c r="H691" t="s">
        <v>1763</v>
      </c>
      <c r="I691" t="s">
        <v>1764</v>
      </c>
      <c r="J691" t="s">
        <v>1736</v>
      </c>
      <c r="K691">
        <v>2017</v>
      </c>
      <c r="L691" t="s">
        <v>1745</v>
      </c>
      <c r="M691" t="s">
        <v>1728</v>
      </c>
      <c r="N691" t="s">
        <v>280</v>
      </c>
      <c r="O691" t="s">
        <v>3250</v>
      </c>
      <c r="P691" s="27">
        <v>8.4589999999999999E-2</v>
      </c>
      <c r="Q691" s="27">
        <v>1.3950000000000001E-2</v>
      </c>
      <c r="R691" s="26">
        <v>1.378E-9</v>
      </c>
      <c r="S691" t="s">
        <v>1765</v>
      </c>
    </row>
    <row r="692" spans="1:19" x14ac:dyDescent="0.2">
      <c r="A692" t="s">
        <v>50</v>
      </c>
      <c r="B692" t="s">
        <v>51</v>
      </c>
      <c r="C692" s="8" t="s">
        <v>266</v>
      </c>
      <c r="D692" t="s">
        <v>3251</v>
      </c>
      <c r="E692" t="b">
        <f t="shared" si="10"/>
        <v>0</v>
      </c>
      <c r="F692" t="s">
        <v>3252</v>
      </c>
      <c r="G692" t="s">
        <v>2746</v>
      </c>
      <c r="H692" t="s">
        <v>1763</v>
      </c>
      <c r="I692" t="s">
        <v>1764</v>
      </c>
      <c r="J692" t="s">
        <v>1736</v>
      </c>
      <c r="K692">
        <v>2017</v>
      </c>
      <c r="L692" t="s">
        <v>1727</v>
      </c>
      <c r="M692" t="s">
        <v>1737</v>
      </c>
      <c r="N692" t="s">
        <v>280</v>
      </c>
      <c r="O692" t="s">
        <v>3253</v>
      </c>
      <c r="P692" s="27">
        <v>-8.9630000000000001E-2</v>
      </c>
      <c r="Q692" s="27">
        <v>1.355E-2</v>
      </c>
      <c r="R692" s="26">
        <v>3.9480000000000002E-11</v>
      </c>
      <c r="S692" t="s">
        <v>1765</v>
      </c>
    </row>
    <row r="693" spans="1:19" x14ac:dyDescent="0.2">
      <c r="A693" t="s">
        <v>50</v>
      </c>
      <c r="B693" t="s">
        <v>610</v>
      </c>
      <c r="C693" s="8" t="s">
        <v>814</v>
      </c>
      <c r="D693" t="s">
        <v>3254</v>
      </c>
      <c r="E693" t="b">
        <f t="shared" si="10"/>
        <v>0</v>
      </c>
      <c r="F693" t="s">
        <v>3255</v>
      </c>
      <c r="G693" t="s">
        <v>2746</v>
      </c>
      <c r="H693" t="s">
        <v>1763</v>
      </c>
      <c r="I693" t="s">
        <v>1764</v>
      </c>
      <c r="J693" t="s">
        <v>1736</v>
      </c>
      <c r="K693">
        <v>2017</v>
      </c>
      <c r="L693" t="s">
        <v>1727</v>
      </c>
      <c r="M693" t="s">
        <v>1737</v>
      </c>
      <c r="N693" t="s">
        <v>1729</v>
      </c>
      <c r="O693" t="s">
        <v>3256</v>
      </c>
      <c r="P693" s="27">
        <v>-7.6520000000000005E-2</v>
      </c>
      <c r="Q693" s="27">
        <v>1.291E-2</v>
      </c>
      <c r="R693" s="26">
        <v>3.1880000000000002E-9</v>
      </c>
      <c r="S693" t="s">
        <v>1765</v>
      </c>
    </row>
    <row r="694" spans="1:19" x14ac:dyDescent="0.2">
      <c r="A694" t="s">
        <v>50</v>
      </c>
      <c r="B694" t="s">
        <v>610</v>
      </c>
      <c r="C694" s="8" t="s">
        <v>818</v>
      </c>
      <c r="D694" t="s">
        <v>3257</v>
      </c>
      <c r="E694" t="b">
        <f t="shared" si="10"/>
        <v>0</v>
      </c>
      <c r="F694" t="s">
        <v>3258</v>
      </c>
      <c r="G694" t="s">
        <v>2746</v>
      </c>
      <c r="H694" t="s">
        <v>1763</v>
      </c>
      <c r="I694" t="s">
        <v>1764</v>
      </c>
      <c r="J694" t="s">
        <v>1736</v>
      </c>
      <c r="K694">
        <v>2017</v>
      </c>
      <c r="L694" t="s">
        <v>1745</v>
      </c>
      <c r="M694" t="s">
        <v>1728</v>
      </c>
      <c r="N694" t="s">
        <v>75</v>
      </c>
      <c r="O694" t="s">
        <v>3259</v>
      </c>
      <c r="P694" s="27">
        <v>-0.1202</v>
      </c>
      <c r="Q694" s="27">
        <v>1.5599999999999999E-2</v>
      </c>
      <c r="R694" s="26">
        <v>1.477E-14</v>
      </c>
      <c r="S694" t="s">
        <v>1765</v>
      </c>
    </row>
    <row r="695" spans="1:19" x14ac:dyDescent="0.2">
      <c r="A695" t="s">
        <v>50</v>
      </c>
      <c r="B695" t="s">
        <v>610</v>
      </c>
      <c r="C695" s="8" t="s">
        <v>821</v>
      </c>
      <c r="D695" t="s">
        <v>3257</v>
      </c>
      <c r="E695" t="b">
        <f t="shared" si="10"/>
        <v>0</v>
      </c>
      <c r="F695" t="s">
        <v>3258</v>
      </c>
      <c r="G695" t="s">
        <v>2746</v>
      </c>
      <c r="H695" t="s">
        <v>1763</v>
      </c>
      <c r="I695" t="s">
        <v>1764</v>
      </c>
      <c r="J695" t="s">
        <v>1736</v>
      </c>
      <c r="K695">
        <v>2017</v>
      </c>
      <c r="L695" t="s">
        <v>1745</v>
      </c>
      <c r="M695" t="s">
        <v>1728</v>
      </c>
      <c r="N695" t="s">
        <v>75</v>
      </c>
      <c r="O695" t="s">
        <v>3259</v>
      </c>
      <c r="P695" s="27">
        <v>-0.1202</v>
      </c>
      <c r="Q695" s="27">
        <v>1.5599999999999999E-2</v>
      </c>
      <c r="R695" s="26">
        <v>1.477E-14</v>
      </c>
      <c r="S695" t="s">
        <v>1765</v>
      </c>
    </row>
    <row r="696" spans="1:19" x14ac:dyDescent="0.2">
      <c r="A696" t="s">
        <v>1039</v>
      </c>
      <c r="B696" t="s">
        <v>610</v>
      </c>
      <c r="C696" s="8" t="s">
        <v>825</v>
      </c>
      <c r="D696" t="s">
        <v>3260</v>
      </c>
      <c r="E696" t="b">
        <f t="shared" si="10"/>
        <v>0</v>
      </c>
      <c r="F696" t="s">
        <v>3261</v>
      </c>
      <c r="G696" t="s">
        <v>2746</v>
      </c>
      <c r="H696" t="s">
        <v>1763</v>
      </c>
      <c r="I696" t="s">
        <v>1764</v>
      </c>
      <c r="J696" t="s">
        <v>1736</v>
      </c>
      <c r="K696">
        <v>2017</v>
      </c>
      <c r="L696" t="s">
        <v>1727</v>
      </c>
      <c r="M696" t="s">
        <v>1737</v>
      </c>
      <c r="N696" s="1" t="s">
        <v>75</v>
      </c>
      <c r="O696" t="s">
        <v>1819</v>
      </c>
      <c r="P696" s="27">
        <v>7.0499999999999993E-2</v>
      </c>
      <c r="Q696" s="27">
        <v>1.217E-2</v>
      </c>
      <c r="R696" s="26">
        <v>7.1500000000000003E-9</v>
      </c>
      <c r="S696" t="s">
        <v>1765</v>
      </c>
    </row>
    <row r="697" spans="1:19" x14ac:dyDescent="0.2">
      <c r="A697" t="s">
        <v>50</v>
      </c>
      <c r="B697" t="s">
        <v>610</v>
      </c>
      <c r="C697" s="8" t="s">
        <v>825</v>
      </c>
      <c r="D697" t="s">
        <v>3260</v>
      </c>
      <c r="E697" t="b">
        <f t="shared" si="10"/>
        <v>0</v>
      </c>
      <c r="F697" t="s">
        <v>3261</v>
      </c>
      <c r="G697" t="s">
        <v>2746</v>
      </c>
      <c r="H697" t="s">
        <v>1763</v>
      </c>
      <c r="I697" t="s">
        <v>1764</v>
      </c>
      <c r="J697" t="s">
        <v>1736</v>
      </c>
      <c r="K697">
        <v>2017</v>
      </c>
      <c r="L697" t="s">
        <v>1727</v>
      </c>
      <c r="M697" t="s">
        <v>1737</v>
      </c>
      <c r="N697" t="s">
        <v>75</v>
      </c>
      <c r="O697" t="s">
        <v>1819</v>
      </c>
      <c r="P697" s="27">
        <v>7.0499999999999993E-2</v>
      </c>
      <c r="Q697" s="27">
        <v>1.217E-2</v>
      </c>
      <c r="R697" s="26">
        <v>7.1520000000000001E-9</v>
      </c>
      <c r="S697" t="s">
        <v>1765</v>
      </c>
    </row>
    <row r="698" spans="1:19" x14ac:dyDescent="0.2">
      <c r="A698" t="s">
        <v>50</v>
      </c>
      <c r="B698" t="s">
        <v>51</v>
      </c>
      <c r="C698" s="8" t="s">
        <v>269</v>
      </c>
      <c r="D698" t="s">
        <v>3262</v>
      </c>
      <c r="E698" t="b">
        <f t="shared" si="10"/>
        <v>0</v>
      </c>
      <c r="F698" t="s">
        <v>3263</v>
      </c>
      <c r="G698" t="s">
        <v>2746</v>
      </c>
      <c r="H698" t="s">
        <v>1763</v>
      </c>
      <c r="I698" t="s">
        <v>1764</v>
      </c>
      <c r="J698" t="s">
        <v>1736</v>
      </c>
      <c r="K698">
        <v>2017</v>
      </c>
      <c r="L698" t="s">
        <v>1745</v>
      </c>
      <c r="M698" t="s">
        <v>1728</v>
      </c>
      <c r="N698" t="s">
        <v>1729</v>
      </c>
      <c r="O698" t="s">
        <v>3264</v>
      </c>
      <c r="P698" s="27">
        <v>5.1279999999999999E-2</v>
      </c>
      <c r="Q698" s="27">
        <v>8.4670000000000006E-3</v>
      </c>
      <c r="R698" s="26">
        <v>1.4539999999999999E-9</v>
      </c>
      <c r="S698" t="s">
        <v>1765</v>
      </c>
    </row>
    <row r="699" spans="1:19" x14ac:dyDescent="0.2">
      <c r="A699" t="s">
        <v>50</v>
      </c>
      <c r="B699" t="s">
        <v>446</v>
      </c>
      <c r="C699" s="8" t="s">
        <v>530</v>
      </c>
      <c r="D699" t="s">
        <v>3265</v>
      </c>
      <c r="E699" t="b">
        <f t="shared" si="10"/>
        <v>0</v>
      </c>
      <c r="F699" t="s">
        <v>3266</v>
      </c>
      <c r="G699" t="s">
        <v>2746</v>
      </c>
      <c r="H699" t="s">
        <v>1763</v>
      </c>
      <c r="I699" t="s">
        <v>1764</v>
      </c>
      <c r="J699" t="s">
        <v>1736</v>
      </c>
      <c r="K699">
        <v>2017</v>
      </c>
      <c r="L699" t="s">
        <v>1727</v>
      </c>
      <c r="M699" t="s">
        <v>1737</v>
      </c>
      <c r="N699" t="s">
        <v>1729</v>
      </c>
      <c r="O699" t="s">
        <v>3267</v>
      </c>
      <c r="P699" s="27">
        <v>3.0259999999999999E-2</v>
      </c>
      <c r="Q699" s="27">
        <v>5.1370000000000001E-3</v>
      </c>
      <c r="R699" s="26">
        <v>4.0050000000000001E-9</v>
      </c>
      <c r="S699" t="s">
        <v>1765</v>
      </c>
    </row>
    <row r="700" spans="1:19" x14ac:dyDescent="0.2">
      <c r="A700" t="s">
        <v>50</v>
      </c>
      <c r="B700" t="s">
        <v>446</v>
      </c>
      <c r="C700" s="8" t="s">
        <v>539</v>
      </c>
      <c r="D700" t="s">
        <v>3268</v>
      </c>
      <c r="E700" t="b">
        <f t="shared" si="10"/>
        <v>0</v>
      </c>
      <c r="F700" t="s">
        <v>3269</v>
      </c>
      <c r="G700" t="s">
        <v>2746</v>
      </c>
      <c r="H700" t="s">
        <v>1763</v>
      </c>
      <c r="I700" t="s">
        <v>1764</v>
      </c>
      <c r="J700" t="s">
        <v>1736</v>
      </c>
      <c r="K700">
        <v>2017</v>
      </c>
      <c r="L700" t="s">
        <v>1745</v>
      </c>
      <c r="M700" t="s">
        <v>1728</v>
      </c>
      <c r="N700" t="s">
        <v>1746</v>
      </c>
      <c r="O700" t="s">
        <v>3270</v>
      </c>
      <c r="P700" s="27">
        <v>-4.9200000000000001E-2</v>
      </c>
      <c r="Q700" s="27">
        <v>8.3479999999999995E-3</v>
      </c>
      <c r="R700" s="26">
        <v>3.9410000000000003E-9</v>
      </c>
      <c r="S700" t="s">
        <v>1765</v>
      </c>
    </row>
    <row r="701" spans="1:19" x14ac:dyDescent="0.2">
      <c r="A701" t="s">
        <v>50</v>
      </c>
      <c r="B701" t="s">
        <v>610</v>
      </c>
      <c r="C701" s="8" t="s">
        <v>828</v>
      </c>
      <c r="D701" t="s">
        <v>3271</v>
      </c>
      <c r="E701" t="b">
        <f t="shared" si="10"/>
        <v>0</v>
      </c>
      <c r="F701" t="s">
        <v>3272</v>
      </c>
      <c r="G701" t="s">
        <v>2746</v>
      </c>
      <c r="H701" t="s">
        <v>1763</v>
      </c>
      <c r="I701" t="s">
        <v>1764</v>
      </c>
      <c r="J701" t="s">
        <v>1736</v>
      </c>
      <c r="K701">
        <v>2017</v>
      </c>
      <c r="L701" t="s">
        <v>1727</v>
      </c>
      <c r="M701" t="s">
        <v>1737</v>
      </c>
      <c r="N701" t="s">
        <v>288</v>
      </c>
      <c r="O701" t="s">
        <v>3273</v>
      </c>
      <c r="P701" s="27">
        <v>-5.0860000000000002E-2</v>
      </c>
      <c r="Q701" s="27">
        <v>8.8229999999999992E-3</v>
      </c>
      <c r="R701" s="26">
        <v>8.5060000000000002E-9</v>
      </c>
      <c r="S701" t="s">
        <v>1765</v>
      </c>
    </row>
    <row r="702" spans="1:19" x14ac:dyDescent="0.2">
      <c r="A702" t="s">
        <v>50</v>
      </c>
      <c r="B702" t="s">
        <v>446</v>
      </c>
      <c r="C702" s="8" t="s">
        <v>533</v>
      </c>
      <c r="D702" t="s">
        <v>3274</v>
      </c>
      <c r="E702" t="b">
        <f t="shared" si="10"/>
        <v>0</v>
      </c>
      <c r="F702" t="s">
        <v>3275</v>
      </c>
      <c r="G702" t="s">
        <v>2746</v>
      </c>
      <c r="H702" t="s">
        <v>1763</v>
      </c>
      <c r="I702" t="s">
        <v>1764</v>
      </c>
      <c r="J702" t="s">
        <v>1736</v>
      </c>
      <c r="K702">
        <v>2017</v>
      </c>
      <c r="L702" t="s">
        <v>1745</v>
      </c>
      <c r="M702" t="s">
        <v>1728</v>
      </c>
      <c r="N702" t="s">
        <v>75</v>
      </c>
      <c r="O702" t="s">
        <v>534</v>
      </c>
      <c r="P702" s="27">
        <v>9.3670000000000003E-2</v>
      </c>
      <c r="Q702" s="27">
        <v>1.3860000000000001E-2</v>
      </c>
      <c r="R702" s="26">
        <v>1.52E-11</v>
      </c>
      <c r="S702" t="s">
        <v>1765</v>
      </c>
    </row>
    <row r="703" spans="1:19" x14ac:dyDescent="0.2">
      <c r="A703" t="s">
        <v>50</v>
      </c>
      <c r="B703" t="s">
        <v>610</v>
      </c>
      <c r="C703" s="8" t="s">
        <v>805</v>
      </c>
      <c r="D703" t="s">
        <v>3276</v>
      </c>
      <c r="E703" t="b">
        <f t="shared" si="10"/>
        <v>0</v>
      </c>
      <c r="F703" t="s">
        <v>3277</v>
      </c>
      <c r="G703" t="s">
        <v>2746</v>
      </c>
      <c r="H703" t="s">
        <v>1763</v>
      </c>
      <c r="I703" t="s">
        <v>1764</v>
      </c>
      <c r="J703" t="s">
        <v>1736</v>
      </c>
      <c r="K703">
        <v>2017</v>
      </c>
      <c r="L703" t="s">
        <v>1737</v>
      </c>
      <c r="M703" t="s">
        <v>1728</v>
      </c>
      <c r="N703" t="s">
        <v>75</v>
      </c>
      <c r="O703" t="s">
        <v>3278</v>
      </c>
      <c r="P703" s="27">
        <v>-0.1019</v>
      </c>
      <c r="Q703" s="27">
        <v>1.4840000000000001E-2</v>
      </c>
      <c r="R703" s="26">
        <v>6.9470000000000002E-12</v>
      </c>
      <c r="S703" t="s">
        <v>1765</v>
      </c>
    </row>
    <row r="704" spans="1:19" x14ac:dyDescent="0.2">
      <c r="A704" t="s">
        <v>50</v>
      </c>
      <c r="B704" t="s">
        <v>610</v>
      </c>
      <c r="C704" s="8" t="s">
        <v>808</v>
      </c>
      <c r="D704" t="s">
        <v>3279</v>
      </c>
      <c r="E704" t="b">
        <f t="shared" si="10"/>
        <v>0</v>
      </c>
      <c r="F704" t="s">
        <v>3280</v>
      </c>
      <c r="G704" t="s">
        <v>2746</v>
      </c>
      <c r="H704" t="s">
        <v>1763</v>
      </c>
      <c r="I704" t="s">
        <v>1764</v>
      </c>
      <c r="J704" t="s">
        <v>1736</v>
      </c>
      <c r="K704">
        <v>2017</v>
      </c>
      <c r="L704" t="s">
        <v>1745</v>
      </c>
      <c r="M704" t="s">
        <v>1728</v>
      </c>
      <c r="N704" t="s">
        <v>1729</v>
      </c>
      <c r="O704" t="s">
        <v>2704</v>
      </c>
      <c r="P704" s="27">
        <v>-8.0350000000000005E-2</v>
      </c>
      <c r="Q704" s="27">
        <v>1.281E-2</v>
      </c>
      <c r="R704" s="26">
        <v>3.6950000000000002E-10</v>
      </c>
      <c r="S704" t="s">
        <v>1765</v>
      </c>
    </row>
    <row r="705" spans="1:19" x14ac:dyDescent="0.2">
      <c r="A705" t="s">
        <v>50</v>
      </c>
      <c r="B705" t="s">
        <v>610</v>
      </c>
      <c r="C705" s="8" t="s">
        <v>811</v>
      </c>
      <c r="D705" t="s">
        <v>3281</v>
      </c>
      <c r="E705" t="b">
        <f t="shared" si="10"/>
        <v>0</v>
      </c>
      <c r="F705" t="s">
        <v>3282</v>
      </c>
      <c r="G705" t="s">
        <v>2746</v>
      </c>
      <c r="H705" t="s">
        <v>1763</v>
      </c>
      <c r="I705" t="s">
        <v>1764</v>
      </c>
      <c r="J705" t="s">
        <v>1736</v>
      </c>
      <c r="K705">
        <v>2017</v>
      </c>
      <c r="L705" t="s">
        <v>1745</v>
      </c>
      <c r="M705" t="s">
        <v>1728</v>
      </c>
      <c r="N705" t="s">
        <v>288</v>
      </c>
      <c r="O705" t="s">
        <v>3283</v>
      </c>
      <c r="P705" s="27">
        <v>-4.9950000000000001E-2</v>
      </c>
      <c r="Q705" s="27">
        <v>8.7010000000000004E-3</v>
      </c>
      <c r="R705" s="26">
        <v>9.7629999999999995E-9</v>
      </c>
      <c r="S705" t="s">
        <v>1765</v>
      </c>
    </row>
    <row r="706" spans="1:19" x14ac:dyDescent="0.2">
      <c r="A706" t="s">
        <v>50</v>
      </c>
      <c r="B706" t="s">
        <v>446</v>
      </c>
      <c r="C706" s="8" t="s">
        <v>275</v>
      </c>
      <c r="D706" t="s">
        <v>3284</v>
      </c>
      <c r="E706" t="b">
        <f t="shared" si="10"/>
        <v>0</v>
      </c>
      <c r="F706" t="s">
        <v>3285</v>
      </c>
      <c r="G706" t="s">
        <v>2746</v>
      </c>
      <c r="H706" t="s">
        <v>1763</v>
      </c>
      <c r="I706" t="s">
        <v>1764</v>
      </c>
      <c r="J706" t="s">
        <v>1736</v>
      </c>
      <c r="K706">
        <v>2017</v>
      </c>
      <c r="L706" t="s">
        <v>1745</v>
      </c>
      <c r="M706" t="s">
        <v>1728</v>
      </c>
      <c r="N706" t="s">
        <v>75</v>
      </c>
      <c r="O706" t="s">
        <v>2715</v>
      </c>
      <c r="P706" s="27">
        <v>9.7449999999999995E-2</v>
      </c>
      <c r="Q706" s="27">
        <v>1.4279999999999999E-2</v>
      </c>
      <c r="R706" s="26">
        <v>9.5189999999999993E-12</v>
      </c>
      <c r="S706" t="s">
        <v>1765</v>
      </c>
    </row>
    <row r="707" spans="1:19" x14ac:dyDescent="0.2">
      <c r="A707" t="s">
        <v>50</v>
      </c>
      <c r="B707" t="s">
        <v>51</v>
      </c>
      <c r="C707" s="8" t="s">
        <v>275</v>
      </c>
      <c r="D707" t="s">
        <v>3284</v>
      </c>
      <c r="E707" t="b">
        <f t="shared" si="10"/>
        <v>0</v>
      </c>
      <c r="F707" t="s">
        <v>3285</v>
      </c>
      <c r="G707" t="s">
        <v>2746</v>
      </c>
      <c r="H707" t="s">
        <v>1763</v>
      </c>
      <c r="I707" t="s">
        <v>1764</v>
      </c>
      <c r="J707" t="s">
        <v>1736</v>
      </c>
      <c r="K707">
        <v>2017</v>
      </c>
      <c r="L707" t="s">
        <v>1745</v>
      </c>
      <c r="M707" t="s">
        <v>1728</v>
      </c>
      <c r="N707" t="s">
        <v>75</v>
      </c>
      <c r="O707" t="s">
        <v>2715</v>
      </c>
      <c r="P707" s="27">
        <v>9.7449999999999995E-2</v>
      </c>
      <c r="Q707" s="27">
        <v>1.4279999999999999E-2</v>
      </c>
      <c r="R707" s="26">
        <v>9.5189999999999993E-12</v>
      </c>
      <c r="S707" t="s">
        <v>1765</v>
      </c>
    </row>
    <row r="708" spans="1:19" x14ac:dyDescent="0.2">
      <c r="A708" t="s">
        <v>50</v>
      </c>
      <c r="B708" t="s">
        <v>51</v>
      </c>
      <c r="C708" s="8" t="s">
        <v>278</v>
      </c>
      <c r="D708" t="s">
        <v>3286</v>
      </c>
      <c r="E708" t="b">
        <f t="shared" si="10"/>
        <v>0</v>
      </c>
      <c r="F708" t="s">
        <v>3287</v>
      </c>
      <c r="G708" t="s">
        <v>2746</v>
      </c>
      <c r="H708" t="s">
        <v>1763</v>
      </c>
      <c r="I708" t="s">
        <v>1764</v>
      </c>
      <c r="J708" t="s">
        <v>1736</v>
      </c>
      <c r="K708">
        <v>2017</v>
      </c>
      <c r="L708" t="s">
        <v>1745</v>
      </c>
      <c r="M708" t="s">
        <v>1737</v>
      </c>
      <c r="N708" t="s">
        <v>1729</v>
      </c>
      <c r="O708" t="s">
        <v>279</v>
      </c>
      <c r="P708" s="27">
        <v>-8.3280000000000007E-2</v>
      </c>
      <c r="Q708" s="27">
        <v>1.3310000000000001E-2</v>
      </c>
      <c r="R708" s="26">
        <v>4.195E-10</v>
      </c>
      <c r="S708" t="s">
        <v>1765</v>
      </c>
    </row>
    <row r="709" spans="1:19" x14ac:dyDescent="0.2">
      <c r="A709" t="s">
        <v>50</v>
      </c>
      <c r="B709" t="s">
        <v>610</v>
      </c>
      <c r="C709" s="8" t="s">
        <v>848</v>
      </c>
      <c r="D709" t="s">
        <v>3288</v>
      </c>
      <c r="E709" t="b">
        <f t="shared" ref="E709:E772" si="11">C709=D709</f>
        <v>0</v>
      </c>
      <c r="F709" t="s">
        <v>3289</v>
      </c>
      <c r="G709" t="s">
        <v>2746</v>
      </c>
      <c r="H709" t="s">
        <v>1763</v>
      </c>
      <c r="I709" t="s">
        <v>1764</v>
      </c>
      <c r="J709" t="s">
        <v>1736</v>
      </c>
      <c r="K709">
        <v>2017</v>
      </c>
      <c r="L709" t="s">
        <v>1727</v>
      </c>
      <c r="M709" t="s">
        <v>1737</v>
      </c>
      <c r="N709" t="s">
        <v>3117</v>
      </c>
      <c r="O709" t="s">
        <v>849</v>
      </c>
      <c r="P709" s="27">
        <v>-8.5029999999999994E-2</v>
      </c>
      <c r="Q709" s="27">
        <v>1.3299999999999999E-2</v>
      </c>
      <c r="R709" s="26">
        <v>1.709E-10</v>
      </c>
      <c r="S709" t="s">
        <v>1765</v>
      </c>
    </row>
    <row r="710" spans="1:19" x14ac:dyDescent="0.2">
      <c r="A710" t="s">
        <v>50</v>
      </c>
      <c r="B710" t="s">
        <v>610</v>
      </c>
      <c r="C710" s="8" t="s">
        <v>834</v>
      </c>
      <c r="D710" t="s">
        <v>3290</v>
      </c>
      <c r="E710" t="b">
        <f t="shared" si="11"/>
        <v>0</v>
      </c>
      <c r="F710" t="s">
        <v>3291</v>
      </c>
      <c r="G710" t="s">
        <v>2746</v>
      </c>
      <c r="H710" t="s">
        <v>1763</v>
      </c>
      <c r="I710" t="s">
        <v>1764</v>
      </c>
      <c r="J710" t="s">
        <v>1736</v>
      </c>
      <c r="K710">
        <v>2017</v>
      </c>
      <c r="L710" t="s">
        <v>1745</v>
      </c>
      <c r="M710" t="s">
        <v>1728</v>
      </c>
      <c r="N710" t="s">
        <v>1729</v>
      </c>
      <c r="O710" t="s">
        <v>838</v>
      </c>
      <c r="P710" s="27">
        <v>8.4830000000000003E-2</v>
      </c>
      <c r="Q710" s="27">
        <v>1.367E-2</v>
      </c>
      <c r="R710" s="26">
        <v>5.781E-10</v>
      </c>
      <c r="S710" t="s">
        <v>1765</v>
      </c>
    </row>
    <row r="711" spans="1:19" x14ac:dyDescent="0.2">
      <c r="A711" t="s">
        <v>50</v>
      </c>
      <c r="B711" t="s">
        <v>610</v>
      </c>
      <c r="C711" s="8" t="s">
        <v>837</v>
      </c>
      <c r="D711" t="s">
        <v>3290</v>
      </c>
      <c r="E711" t="b">
        <f t="shared" si="11"/>
        <v>0</v>
      </c>
      <c r="F711" t="s">
        <v>3291</v>
      </c>
      <c r="G711" t="s">
        <v>2746</v>
      </c>
      <c r="H711" t="s">
        <v>1763</v>
      </c>
      <c r="I711" t="s">
        <v>1764</v>
      </c>
      <c r="J711" t="s">
        <v>1736</v>
      </c>
      <c r="K711">
        <v>2017</v>
      </c>
      <c r="L711" t="s">
        <v>1745</v>
      </c>
      <c r="M711" t="s">
        <v>1728</v>
      </c>
      <c r="N711" t="s">
        <v>1729</v>
      </c>
      <c r="O711" t="s">
        <v>838</v>
      </c>
      <c r="P711" s="27">
        <v>8.4830000000000003E-2</v>
      </c>
      <c r="Q711" s="27">
        <v>1.367E-2</v>
      </c>
      <c r="R711" s="26">
        <v>5.781E-10</v>
      </c>
      <c r="S711" t="s">
        <v>1765</v>
      </c>
    </row>
    <row r="712" spans="1:19" x14ac:dyDescent="0.2">
      <c r="A712" t="s">
        <v>50</v>
      </c>
      <c r="B712" t="s">
        <v>446</v>
      </c>
      <c r="C712" s="8" t="s">
        <v>542</v>
      </c>
      <c r="D712" t="s">
        <v>3292</v>
      </c>
      <c r="E712" t="b">
        <f t="shared" si="11"/>
        <v>0</v>
      </c>
      <c r="F712" t="s">
        <v>3293</v>
      </c>
      <c r="G712" t="s">
        <v>2746</v>
      </c>
      <c r="H712" t="s">
        <v>1763</v>
      </c>
      <c r="I712" t="s">
        <v>1764</v>
      </c>
      <c r="J712" t="s">
        <v>1736</v>
      </c>
      <c r="K712">
        <v>2017</v>
      </c>
      <c r="L712" t="s">
        <v>1727</v>
      </c>
      <c r="M712" t="s">
        <v>1737</v>
      </c>
      <c r="N712" t="s">
        <v>75</v>
      </c>
      <c r="O712" t="s">
        <v>3294</v>
      </c>
      <c r="P712" s="27">
        <v>9.0889999999999999E-2</v>
      </c>
      <c r="Q712" s="27">
        <v>1.362E-2</v>
      </c>
      <c r="R712" s="26">
        <v>2.6730000000000001E-11</v>
      </c>
      <c r="S712" t="s">
        <v>1765</v>
      </c>
    </row>
    <row r="713" spans="1:19" x14ac:dyDescent="0.2">
      <c r="A713" t="s">
        <v>1039</v>
      </c>
      <c r="B713" t="s">
        <v>51</v>
      </c>
      <c r="C713" s="8" t="s">
        <v>1068</v>
      </c>
      <c r="D713" t="s">
        <v>3295</v>
      </c>
      <c r="E713" t="b">
        <f t="shared" si="11"/>
        <v>0</v>
      </c>
      <c r="F713" t="s">
        <v>3296</v>
      </c>
      <c r="G713" t="s">
        <v>2746</v>
      </c>
      <c r="H713" t="s">
        <v>1763</v>
      </c>
      <c r="I713" t="s">
        <v>1764</v>
      </c>
      <c r="J713" t="s">
        <v>1736</v>
      </c>
      <c r="K713">
        <v>2017</v>
      </c>
      <c r="L713" t="s">
        <v>1727</v>
      </c>
      <c r="M713" t="s">
        <v>1728</v>
      </c>
      <c r="N713" s="1" t="s">
        <v>75</v>
      </c>
      <c r="O713" t="s">
        <v>2731</v>
      </c>
      <c r="P713" s="27">
        <v>0.12189999999999999</v>
      </c>
      <c r="Q713" s="27">
        <v>1.5689999999999999E-2</v>
      </c>
      <c r="R713" s="26">
        <v>8.9700000000000002E-15</v>
      </c>
      <c r="S713" t="s">
        <v>1765</v>
      </c>
    </row>
    <row r="714" spans="1:19" x14ac:dyDescent="0.2">
      <c r="A714" t="s">
        <v>1039</v>
      </c>
      <c r="B714" t="s">
        <v>446</v>
      </c>
      <c r="C714" s="8" t="s">
        <v>1068</v>
      </c>
      <c r="D714" t="s">
        <v>3295</v>
      </c>
      <c r="E714" t="b">
        <f t="shared" si="11"/>
        <v>0</v>
      </c>
      <c r="F714" t="s">
        <v>3296</v>
      </c>
      <c r="G714" t="s">
        <v>2746</v>
      </c>
      <c r="H714" t="s">
        <v>1763</v>
      </c>
      <c r="I714" t="s">
        <v>1764</v>
      </c>
      <c r="J714" t="s">
        <v>1736</v>
      </c>
      <c r="K714">
        <v>2017</v>
      </c>
      <c r="L714" t="s">
        <v>1727</v>
      </c>
      <c r="M714" t="s">
        <v>1728</v>
      </c>
      <c r="N714" s="1" t="s">
        <v>75</v>
      </c>
      <c r="O714" t="s">
        <v>2731</v>
      </c>
      <c r="P714" s="27">
        <v>0.12189999999999999</v>
      </c>
      <c r="Q714" s="27">
        <v>1.5689999999999999E-2</v>
      </c>
      <c r="R714" s="26">
        <v>8.9700000000000002E-15</v>
      </c>
      <c r="S714" t="s">
        <v>1765</v>
      </c>
    </row>
    <row r="715" spans="1:19" x14ac:dyDescent="0.2">
      <c r="A715" t="s">
        <v>50</v>
      </c>
      <c r="B715" t="s">
        <v>610</v>
      </c>
      <c r="C715" s="8" t="s">
        <v>840</v>
      </c>
      <c r="D715" t="s">
        <v>3297</v>
      </c>
      <c r="E715" t="b">
        <f t="shared" si="11"/>
        <v>0</v>
      </c>
      <c r="F715" t="s">
        <v>3298</v>
      </c>
      <c r="G715" t="s">
        <v>2746</v>
      </c>
      <c r="H715" t="s">
        <v>1763</v>
      </c>
      <c r="I715" t="s">
        <v>1764</v>
      </c>
      <c r="J715" t="s">
        <v>1736</v>
      </c>
      <c r="K715">
        <v>2017</v>
      </c>
      <c r="L715" t="s">
        <v>1745</v>
      </c>
      <c r="M715" t="s">
        <v>1727</v>
      </c>
      <c r="N715" t="s">
        <v>75</v>
      </c>
      <c r="O715" t="s">
        <v>2734</v>
      </c>
      <c r="P715" s="27">
        <v>-0.1205</v>
      </c>
      <c r="Q715" s="27">
        <v>1.5959999999999998E-2</v>
      </c>
      <c r="R715" s="26">
        <v>5.0089999999999998E-14</v>
      </c>
      <c r="S715" t="s">
        <v>1765</v>
      </c>
    </row>
    <row r="716" spans="1:19" x14ac:dyDescent="0.2">
      <c r="A716" t="s">
        <v>50</v>
      </c>
      <c r="B716" t="s">
        <v>610</v>
      </c>
      <c r="C716" s="8" t="s">
        <v>843</v>
      </c>
      <c r="D716" t="s">
        <v>3297</v>
      </c>
      <c r="E716" t="b">
        <f t="shared" si="11"/>
        <v>0</v>
      </c>
      <c r="F716" t="s">
        <v>3298</v>
      </c>
      <c r="G716" t="s">
        <v>2746</v>
      </c>
      <c r="H716" t="s">
        <v>1763</v>
      </c>
      <c r="I716" t="s">
        <v>1764</v>
      </c>
      <c r="J716" t="s">
        <v>1736</v>
      </c>
      <c r="K716">
        <v>2017</v>
      </c>
      <c r="L716" t="s">
        <v>1745</v>
      </c>
      <c r="M716" t="s">
        <v>1727</v>
      </c>
      <c r="N716" t="s">
        <v>75</v>
      </c>
      <c r="O716" t="s">
        <v>2734</v>
      </c>
      <c r="P716" s="27">
        <v>-0.1205</v>
      </c>
      <c r="Q716" s="27">
        <v>1.5959999999999998E-2</v>
      </c>
      <c r="R716" s="26">
        <v>5.0089999999999998E-14</v>
      </c>
      <c r="S716" t="s">
        <v>1765</v>
      </c>
    </row>
    <row r="717" spans="1:19" x14ac:dyDescent="0.2">
      <c r="A717" t="s">
        <v>1039</v>
      </c>
      <c r="B717" t="s">
        <v>446</v>
      </c>
      <c r="C717" s="8" t="s">
        <v>1089</v>
      </c>
      <c r="D717" t="s">
        <v>3299</v>
      </c>
      <c r="E717" t="b">
        <f t="shared" si="11"/>
        <v>0</v>
      </c>
      <c r="F717" t="s">
        <v>3300</v>
      </c>
      <c r="G717" t="s">
        <v>2746</v>
      </c>
      <c r="H717" t="s">
        <v>1763</v>
      </c>
      <c r="I717" t="s">
        <v>1764</v>
      </c>
      <c r="J717" t="s">
        <v>1736</v>
      </c>
      <c r="K717">
        <v>2017</v>
      </c>
      <c r="L717" t="s">
        <v>1745</v>
      </c>
      <c r="M717" t="s">
        <v>1728</v>
      </c>
      <c r="N717" s="1" t="s">
        <v>1729</v>
      </c>
      <c r="O717" t="s">
        <v>3301</v>
      </c>
      <c r="P717" s="27">
        <v>0.1055</v>
      </c>
      <c r="Q717" s="27">
        <v>1.473E-2</v>
      </c>
      <c r="R717" s="26">
        <v>8.6700000000000004E-13</v>
      </c>
      <c r="S717" t="s">
        <v>1765</v>
      </c>
    </row>
    <row r="718" spans="1:19" x14ac:dyDescent="0.2">
      <c r="A718" t="s">
        <v>50</v>
      </c>
      <c r="B718" t="s">
        <v>610</v>
      </c>
      <c r="C718" s="8" t="s">
        <v>831</v>
      </c>
      <c r="D718" t="s">
        <v>3302</v>
      </c>
      <c r="E718" t="b">
        <f t="shared" si="11"/>
        <v>0</v>
      </c>
      <c r="F718" t="s">
        <v>3303</v>
      </c>
      <c r="G718" t="s">
        <v>2746</v>
      </c>
      <c r="H718" t="s">
        <v>1763</v>
      </c>
      <c r="I718" t="s">
        <v>1764</v>
      </c>
      <c r="J718" t="s">
        <v>1736</v>
      </c>
      <c r="K718">
        <v>2017</v>
      </c>
      <c r="L718" t="s">
        <v>1727</v>
      </c>
      <c r="M718" t="s">
        <v>1737</v>
      </c>
      <c r="N718" t="s">
        <v>1729</v>
      </c>
      <c r="O718" t="s">
        <v>832</v>
      </c>
      <c r="P718" s="27">
        <v>-3.6060000000000002E-2</v>
      </c>
      <c r="Q718" s="27">
        <v>5.5760000000000002E-3</v>
      </c>
      <c r="R718" s="26">
        <v>1.0620000000000001E-10</v>
      </c>
      <c r="S718" t="s">
        <v>1765</v>
      </c>
    </row>
    <row r="719" spans="1:19" x14ac:dyDescent="0.2">
      <c r="A719" t="s">
        <v>50</v>
      </c>
      <c r="B719" t="s">
        <v>51</v>
      </c>
      <c r="C719" s="8" t="s">
        <v>77</v>
      </c>
      <c r="D719" t="s">
        <v>3304</v>
      </c>
      <c r="E719" t="b">
        <f t="shared" si="11"/>
        <v>0</v>
      </c>
      <c r="F719" t="s">
        <v>3305</v>
      </c>
      <c r="G719" t="s">
        <v>3306</v>
      </c>
      <c r="H719" t="s">
        <v>1763</v>
      </c>
      <c r="I719" t="s">
        <v>1764</v>
      </c>
      <c r="J719" t="s">
        <v>1736</v>
      </c>
      <c r="K719">
        <v>2017</v>
      </c>
      <c r="L719" t="s">
        <v>1727</v>
      </c>
      <c r="M719" t="s">
        <v>1737</v>
      </c>
      <c r="N719" t="s">
        <v>1729</v>
      </c>
      <c r="O719" t="s">
        <v>3307</v>
      </c>
      <c r="P719" s="27">
        <v>5.629E-2</v>
      </c>
      <c r="Q719" s="27">
        <v>9.6209999999999993E-3</v>
      </c>
      <c r="R719" s="26">
        <v>5.0989999999999999E-9</v>
      </c>
      <c r="S719" t="s">
        <v>1765</v>
      </c>
    </row>
    <row r="720" spans="1:19" x14ac:dyDescent="0.2">
      <c r="A720" t="s">
        <v>50</v>
      </c>
      <c r="B720" t="s">
        <v>610</v>
      </c>
      <c r="C720" s="8" t="s">
        <v>448</v>
      </c>
      <c r="D720" t="s">
        <v>3308</v>
      </c>
      <c r="E720" t="b">
        <f t="shared" si="11"/>
        <v>0</v>
      </c>
      <c r="F720" t="s">
        <v>3309</v>
      </c>
      <c r="G720" t="s">
        <v>3306</v>
      </c>
      <c r="H720" t="s">
        <v>1763</v>
      </c>
      <c r="I720" t="s">
        <v>1764</v>
      </c>
      <c r="J720" t="s">
        <v>1736</v>
      </c>
      <c r="K720">
        <v>2017</v>
      </c>
      <c r="L720" t="s">
        <v>1727</v>
      </c>
      <c r="M720" t="s">
        <v>1737</v>
      </c>
      <c r="N720" t="s">
        <v>75</v>
      </c>
      <c r="O720" t="s">
        <v>449</v>
      </c>
      <c r="P720" s="27">
        <v>-8.3799999999999999E-2</v>
      </c>
      <c r="Q720" s="27">
        <v>1.443E-2</v>
      </c>
      <c r="R720" s="26">
        <v>6.5489999999999996E-9</v>
      </c>
      <c r="S720" t="s">
        <v>1765</v>
      </c>
    </row>
    <row r="721" spans="1:19" x14ac:dyDescent="0.2">
      <c r="A721" t="s">
        <v>50</v>
      </c>
      <c r="B721" t="s">
        <v>446</v>
      </c>
      <c r="C721" s="8" t="s">
        <v>448</v>
      </c>
      <c r="D721" t="s">
        <v>3308</v>
      </c>
      <c r="E721" t="b">
        <f t="shared" si="11"/>
        <v>0</v>
      </c>
      <c r="F721" t="s">
        <v>3309</v>
      </c>
      <c r="G721" t="s">
        <v>3306</v>
      </c>
      <c r="H721" t="s">
        <v>1763</v>
      </c>
      <c r="I721" t="s">
        <v>1764</v>
      </c>
      <c r="J721" t="s">
        <v>1736</v>
      </c>
      <c r="K721">
        <v>2017</v>
      </c>
      <c r="L721" t="s">
        <v>1727</v>
      </c>
      <c r="M721" t="s">
        <v>1737</v>
      </c>
      <c r="N721" t="s">
        <v>75</v>
      </c>
      <c r="O721" t="s">
        <v>449</v>
      </c>
      <c r="P721" s="27">
        <v>-8.3799999999999999E-2</v>
      </c>
      <c r="Q721" s="27">
        <v>1.443E-2</v>
      </c>
      <c r="R721" s="26">
        <v>6.5489999999999996E-9</v>
      </c>
      <c r="S721" t="s">
        <v>1765</v>
      </c>
    </row>
    <row r="722" spans="1:19" x14ac:dyDescent="0.2">
      <c r="A722" t="s">
        <v>50</v>
      </c>
      <c r="B722" t="s">
        <v>51</v>
      </c>
      <c r="C722" s="8" t="s">
        <v>97</v>
      </c>
      <c r="D722" t="s">
        <v>3310</v>
      </c>
      <c r="E722" t="b">
        <f t="shared" si="11"/>
        <v>0</v>
      </c>
      <c r="F722" t="s">
        <v>3311</v>
      </c>
      <c r="G722" t="s">
        <v>3306</v>
      </c>
      <c r="H722" t="s">
        <v>1763</v>
      </c>
      <c r="I722" t="s">
        <v>1764</v>
      </c>
      <c r="J722" t="s">
        <v>1736</v>
      </c>
      <c r="K722">
        <v>2017</v>
      </c>
      <c r="L722" t="s">
        <v>1745</v>
      </c>
      <c r="M722" t="s">
        <v>1728</v>
      </c>
      <c r="N722" t="s">
        <v>1729</v>
      </c>
      <c r="O722" t="s">
        <v>3312</v>
      </c>
      <c r="P722" s="27">
        <v>-0.1024</v>
      </c>
      <c r="Q722" s="27">
        <v>1.8370000000000001E-2</v>
      </c>
      <c r="R722" s="26">
        <v>2.6000000000000001E-8</v>
      </c>
      <c r="S722" t="s">
        <v>1765</v>
      </c>
    </row>
    <row r="723" spans="1:19" x14ac:dyDescent="0.2">
      <c r="A723" t="s">
        <v>50</v>
      </c>
      <c r="B723" t="s">
        <v>610</v>
      </c>
      <c r="C723" s="8" t="s">
        <v>636</v>
      </c>
      <c r="D723" t="s">
        <v>3313</v>
      </c>
      <c r="E723" t="b">
        <f t="shared" si="11"/>
        <v>0</v>
      </c>
      <c r="F723" t="s">
        <v>3314</v>
      </c>
      <c r="G723" t="s">
        <v>3306</v>
      </c>
      <c r="H723" t="s">
        <v>1763</v>
      </c>
      <c r="I723" t="s">
        <v>1764</v>
      </c>
      <c r="J723" t="s">
        <v>1736</v>
      </c>
      <c r="K723">
        <v>2017</v>
      </c>
      <c r="L723" t="s">
        <v>1737</v>
      </c>
      <c r="M723" t="s">
        <v>1728</v>
      </c>
      <c r="N723" t="s">
        <v>280</v>
      </c>
      <c r="O723" t="s">
        <v>3315</v>
      </c>
      <c r="P723" s="27">
        <v>-0.122</v>
      </c>
      <c r="Q723" s="27">
        <v>2.0039999999999999E-2</v>
      </c>
      <c r="R723" s="26">
        <v>1.1889999999999999E-9</v>
      </c>
      <c r="S723" t="s">
        <v>1765</v>
      </c>
    </row>
    <row r="724" spans="1:19" x14ac:dyDescent="0.2">
      <c r="A724" t="s">
        <v>50</v>
      </c>
      <c r="B724" t="s">
        <v>610</v>
      </c>
      <c r="C724" s="8" t="s">
        <v>454</v>
      </c>
      <c r="D724" t="s">
        <v>3316</v>
      </c>
      <c r="E724" t="b">
        <f t="shared" si="11"/>
        <v>0</v>
      </c>
      <c r="F724" t="s">
        <v>3317</v>
      </c>
      <c r="G724" t="s">
        <v>3306</v>
      </c>
      <c r="H724" t="s">
        <v>1763</v>
      </c>
      <c r="I724" t="s">
        <v>1764</v>
      </c>
      <c r="J724" t="s">
        <v>1736</v>
      </c>
      <c r="K724">
        <v>2017</v>
      </c>
      <c r="L724" t="s">
        <v>1745</v>
      </c>
      <c r="M724" t="s">
        <v>1728</v>
      </c>
      <c r="N724" t="s">
        <v>75</v>
      </c>
      <c r="O724" t="s">
        <v>3318</v>
      </c>
      <c r="P724" s="27">
        <v>0.14460000000000001</v>
      </c>
      <c r="Q724" s="27">
        <v>2.538E-2</v>
      </c>
      <c r="R724" s="26">
        <v>1.2429999999999999E-8</v>
      </c>
      <c r="S724" t="s">
        <v>1765</v>
      </c>
    </row>
    <row r="725" spans="1:19" x14ac:dyDescent="0.2">
      <c r="A725" t="s">
        <v>50</v>
      </c>
      <c r="B725" t="s">
        <v>446</v>
      </c>
      <c r="C725" s="8" t="s">
        <v>454</v>
      </c>
      <c r="D725" t="s">
        <v>3316</v>
      </c>
      <c r="E725" t="b">
        <f t="shared" si="11"/>
        <v>0</v>
      </c>
      <c r="F725" t="s">
        <v>3317</v>
      </c>
      <c r="G725" t="s">
        <v>3306</v>
      </c>
      <c r="H725" t="s">
        <v>1763</v>
      </c>
      <c r="I725" t="s">
        <v>1764</v>
      </c>
      <c r="J725" t="s">
        <v>1736</v>
      </c>
      <c r="K725">
        <v>2017</v>
      </c>
      <c r="L725" t="s">
        <v>1745</v>
      </c>
      <c r="M725" t="s">
        <v>1728</v>
      </c>
      <c r="N725" t="s">
        <v>75</v>
      </c>
      <c r="O725" t="s">
        <v>3318</v>
      </c>
      <c r="P725" s="27">
        <v>0.14460000000000001</v>
      </c>
      <c r="Q725" s="27">
        <v>2.538E-2</v>
      </c>
      <c r="R725" s="26">
        <v>1.2429999999999999E-8</v>
      </c>
      <c r="S725" t="s">
        <v>1765</v>
      </c>
    </row>
    <row r="726" spans="1:19" x14ac:dyDescent="0.2">
      <c r="A726" t="s">
        <v>50</v>
      </c>
      <c r="B726" t="s">
        <v>51</v>
      </c>
      <c r="C726" s="8" t="s">
        <v>59</v>
      </c>
      <c r="D726" t="s">
        <v>3319</v>
      </c>
      <c r="E726" t="b">
        <f t="shared" si="11"/>
        <v>0</v>
      </c>
      <c r="F726" t="s">
        <v>3320</v>
      </c>
      <c r="G726" t="s">
        <v>3306</v>
      </c>
      <c r="H726" t="s">
        <v>1763</v>
      </c>
      <c r="I726" t="s">
        <v>1764</v>
      </c>
      <c r="J726" t="s">
        <v>1736</v>
      </c>
      <c r="K726">
        <v>2017</v>
      </c>
      <c r="L726" t="s">
        <v>1745</v>
      </c>
      <c r="M726" t="s">
        <v>1728</v>
      </c>
      <c r="N726" t="s">
        <v>1729</v>
      </c>
      <c r="O726" t="s">
        <v>3321</v>
      </c>
      <c r="P726" s="27">
        <v>0.11799999999999999</v>
      </c>
      <c r="Q726" s="27">
        <v>1.9359999999999999E-2</v>
      </c>
      <c r="R726" s="26">
        <v>1.1539999999999999E-9</v>
      </c>
      <c r="S726" t="s">
        <v>1765</v>
      </c>
    </row>
    <row r="727" spans="1:19" x14ac:dyDescent="0.2">
      <c r="A727" t="s">
        <v>50</v>
      </c>
      <c r="B727" t="s">
        <v>51</v>
      </c>
      <c r="C727" s="8" t="s">
        <v>68</v>
      </c>
      <c r="D727" t="s">
        <v>3322</v>
      </c>
      <c r="E727" t="b">
        <f t="shared" si="11"/>
        <v>0</v>
      </c>
      <c r="F727" t="s">
        <v>3323</v>
      </c>
      <c r="G727" t="s">
        <v>3306</v>
      </c>
      <c r="H727" t="s">
        <v>1763</v>
      </c>
      <c r="I727" t="s">
        <v>1764</v>
      </c>
      <c r="J727" t="s">
        <v>1736</v>
      </c>
      <c r="K727">
        <v>2017</v>
      </c>
      <c r="L727" t="s">
        <v>1745</v>
      </c>
      <c r="M727" t="s">
        <v>1737</v>
      </c>
      <c r="N727" t="s">
        <v>1729</v>
      </c>
      <c r="O727" t="s">
        <v>70</v>
      </c>
      <c r="P727" s="27">
        <v>-0.14419999999999999</v>
      </c>
      <c r="Q727" s="27">
        <v>2.5139999999999999E-2</v>
      </c>
      <c r="R727" s="26">
        <v>1.0179999999999999E-8</v>
      </c>
      <c r="S727" t="s">
        <v>1765</v>
      </c>
    </row>
    <row r="728" spans="1:19" x14ac:dyDescent="0.2">
      <c r="A728" t="s">
        <v>50</v>
      </c>
      <c r="B728" t="s">
        <v>446</v>
      </c>
      <c r="C728" s="8" t="s">
        <v>552</v>
      </c>
      <c r="D728" t="s">
        <v>3324</v>
      </c>
      <c r="E728" t="b">
        <f t="shared" si="11"/>
        <v>0</v>
      </c>
      <c r="F728" t="s">
        <v>3325</v>
      </c>
      <c r="G728" t="s">
        <v>3306</v>
      </c>
      <c r="H728" t="s">
        <v>1763</v>
      </c>
      <c r="I728" t="s">
        <v>1764</v>
      </c>
      <c r="J728" t="s">
        <v>1736</v>
      </c>
      <c r="K728">
        <v>2017</v>
      </c>
      <c r="L728" t="s">
        <v>1727</v>
      </c>
      <c r="M728" t="s">
        <v>1737</v>
      </c>
      <c r="N728" t="s">
        <v>75</v>
      </c>
      <c r="O728" t="s">
        <v>3326</v>
      </c>
      <c r="P728" s="27">
        <v>0.17430000000000001</v>
      </c>
      <c r="Q728" s="27">
        <v>2.7449999999999999E-2</v>
      </c>
      <c r="R728" s="26">
        <v>2.2699999999999999E-10</v>
      </c>
      <c r="S728" t="s">
        <v>1765</v>
      </c>
    </row>
    <row r="729" spans="1:19" x14ac:dyDescent="0.2">
      <c r="A729" t="s">
        <v>50</v>
      </c>
      <c r="B729" t="s">
        <v>446</v>
      </c>
      <c r="C729" s="8" t="s">
        <v>555</v>
      </c>
      <c r="D729" t="s">
        <v>3327</v>
      </c>
      <c r="E729" t="b">
        <f t="shared" si="11"/>
        <v>0</v>
      </c>
      <c r="F729" t="s">
        <v>3328</v>
      </c>
      <c r="G729" t="s">
        <v>3306</v>
      </c>
      <c r="H729" t="s">
        <v>1763</v>
      </c>
      <c r="I729" t="s">
        <v>1764</v>
      </c>
      <c r="J729" t="s">
        <v>1736</v>
      </c>
      <c r="K729">
        <v>2017</v>
      </c>
      <c r="L729" t="s">
        <v>1745</v>
      </c>
      <c r="M729" t="s">
        <v>1728</v>
      </c>
      <c r="N729" t="s">
        <v>1729</v>
      </c>
      <c r="O729" t="s">
        <v>1921</v>
      </c>
      <c r="P729" s="27">
        <v>6.9080000000000003E-2</v>
      </c>
      <c r="Q729" s="27">
        <v>1.175E-2</v>
      </c>
      <c r="R729" s="26">
        <v>4.3340000000000001E-9</v>
      </c>
      <c r="S729" t="s">
        <v>1765</v>
      </c>
    </row>
    <row r="730" spans="1:19" x14ac:dyDescent="0.2">
      <c r="A730" t="s">
        <v>50</v>
      </c>
      <c r="B730" t="s">
        <v>446</v>
      </c>
      <c r="C730" s="8" t="s">
        <v>549</v>
      </c>
      <c r="D730" t="s">
        <v>3329</v>
      </c>
      <c r="E730" t="b">
        <f t="shared" si="11"/>
        <v>0</v>
      </c>
      <c r="F730" t="s">
        <v>3330</v>
      </c>
      <c r="G730" t="s">
        <v>3306</v>
      </c>
      <c r="H730" t="s">
        <v>1763</v>
      </c>
      <c r="I730" t="s">
        <v>1764</v>
      </c>
      <c r="J730" t="s">
        <v>1736</v>
      </c>
      <c r="K730">
        <v>2017</v>
      </c>
      <c r="L730" t="s">
        <v>1727</v>
      </c>
      <c r="M730" t="s">
        <v>1737</v>
      </c>
      <c r="N730" t="s">
        <v>280</v>
      </c>
      <c r="O730" t="s">
        <v>3331</v>
      </c>
      <c r="P730" s="27">
        <v>9.2619999999999994E-2</v>
      </c>
      <c r="Q730" s="27">
        <v>1.6750000000000001E-2</v>
      </c>
      <c r="R730" s="26">
        <v>3.3379999999999998E-8</v>
      </c>
      <c r="S730" t="s">
        <v>1765</v>
      </c>
    </row>
    <row r="731" spans="1:19" x14ac:dyDescent="0.2">
      <c r="A731" t="s">
        <v>50</v>
      </c>
      <c r="B731" t="s">
        <v>51</v>
      </c>
      <c r="C731" s="8" t="s">
        <v>286</v>
      </c>
      <c r="D731" t="s">
        <v>3332</v>
      </c>
      <c r="E731" t="b">
        <f t="shared" si="11"/>
        <v>0</v>
      </c>
      <c r="F731" t="s">
        <v>3333</v>
      </c>
      <c r="G731" t="s">
        <v>3306</v>
      </c>
      <c r="H731" t="s">
        <v>1763</v>
      </c>
      <c r="I731" t="s">
        <v>1764</v>
      </c>
      <c r="J731" t="s">
        <v>1736</v>
      </c>
      <c r="K731">
        <v>2017</v>
      </c>
      <c r="L731" t="s">
        <v>1727</v>
      </c>
      <c r="M731" t="s">
        <v>1737</v>
      </c>
      <c r="N731" t="s">
        <v>75</v>
      </c>
      <c r="O731" t="s">
        <v>287</v>
      </c>
      <c r="P731" s="27">
        <v>0.16259999999999999</v>
      </c>
      <c r="Q731" s="27">
        <v>2.3380000000000001E-2</v>
      </c>
      <c r="R731" s="26">
        <v>3.8239999999999999E-12</v>
      </c>
      <c r="S731" t="s">
        <v>1765</v>
      </c>
    </row>
    <row r="732" spans="1:19" x14ac:dyDescent="0.2">
      <c r="A732" t="s">
        <v>50</v>
      </c>
      <c r="B732" t="s">
        <v>446</v>
      </c>
      <c r="C732" s="8" t="s">
        <v>545</v>
      </c>
      <c r="D732" t="s">
        <v>3334</v>
      </c>
      <c r="E732" t="b">
        <f t="shared" si="11"/>
        <v>0</v>
      </c>
      <c r="F732" t="s">
        <v>3335</v>
      </c>
      <c r="G732" t="s">
        <v>3306</v>
      </c>
      <c r="H732" t="s">
        <v>1763</v>
      </c>
      <c r="I732" t="s">
        <v>1764</v>
      </c>
      <c r="J732" t="s">
        <v>1736</v>
      </c>
      <c r="K732">
        <v>2017</v>
      </c>
      <c r="L732" t="s">
        <v>1745</v>
      </c>
      <c r="M732" t="s">
        <v>1728</v>
      </c>
      <c r="N732" t="s">
        <v>75</v>
      </c>
      <c r="O732" t="s">
        <v>1742</v>
      </c>
      <c r="P732" s="27">
        <v>0.1394</v>
      </c>
      <c r="Q732" s="27">
        <v>2.0969999999999999E-2</v>
      </c>
      <c r="R732" s="26">
        <v>3.1379999999999999E-11</v>
      </c>
      <c r="S732" t="s">
        <v>1765</v>
      </c>
    </row>
    <row r="733" spans="1:19" x14ac:dyDescent="0.2">
      <c r="A733" t="s">
        <v>1039</v>
      </c>
      <c r="B733" t="s">
        <v>610</v>
      </c>
      <c r="C733" s="8" t="s">
        <v>1126</v>
      </c>
      <c r="D733" t="s">
        <v>3336</v>
      </c>
      <c r="E733" t="b">
        <f t="shared" si="11"/>
        <v>0</v>
      </c>
      <c r="F733" t="s">
        <v>3337</v>
      </c>
      <c r="G733" t="s">
        <v>3306</v>
      </c>
      <c r="H733" t="s">
        <v>1763</v>
      </c>
      <c r="I733" t="s">
        <v>1764</v>
      </c>
      <c r="J733" t="s">
        <v>1736</v>
      </c>
      <c r="K733">
        <v>2017</v>
      </c>
      <c r="L733" t="s">
        <v>1727</v>
      </c>
      <c r="M733" t="s">
        <v>1737</v>
      </c>
      <c r="N733" s="1" t="s">
        <v>1729</v>
      </c>
      <c r="O733" t="s">
        <v>3338</v>
      </c>
      <c r="P733" s="27">
        <v>-0.1222</v>
      </c>
      <c r="Q733" s="27">
        <v>1.8880000000000001E-2</v>
      </c>
      <c r="R733" s="26">
        <v>1.01E-10</v>
      </c>
      <c r="S733" t="s">
        <v>1765</v>
      </c>
    </row>
    <row r="734" spans="1:19" x14ac:dyDescent="0.2">
      <c r="A734" t="s">
        <v>50</v>
      </c>
      <c r="B734" t="s">
        <v>610</v>
      </c>
      <c r="C734" s="8" t="s">
        <v>871</v>
      </c>
      <c r="D734" t="s">
        <v>3339</v>
      </c>
      <c r="E734" t="b">
        <f t="shared" si="11"/>
        <v>0</v>
      </c>
      <c r="F734" t="s">
        <v>3340</v>
      </c>
      <c r="G734" t="s">
        <v>3306</v>
      </c>
      <c r="H734" t="s">
        <v>1763</v>
      </c>
      <c r="I734" t="s">
        <v>1764</v>
      </c>
      <c r="J734" t="s">
        <v>1736</v>
      </c>
      <c r="K734">
        <v>2017</v>
      </c>
      <c r="L734" t="s">
        <v>1727</v>
      </c>
      <c r="M734" t="s">
        <v>1728</v>
      </c>
      <c r="N734" t="s">
        <v>1729</v>
      </c>
      <c r="O734" t="s">
        <v>872</v>
      </c>
      <c r="P734" s="27">
        <v>0.1426</v>
      </c>
      <c r="Q734" s="27">
        <v>2.5170000000000001E-2</v>
      </c>
      <c r="R734" s="26">
        <v>1.5110000000000001E-8</v>
      </c>
      <c r="S734" t="s">
        <v>1765</v>
      </c>
    </row>
    <row r="735" spans="1:19" x14ac:dyDescent="0.2">
      <c r="A735" t="s">
        <v>50</v>
      </c>
      <c r="B735" t="s">
        <v>610</v>
      </c>
      <c r="C735" s="8" t="s">
        <v>874</v>
      </c>
      <c r="D735" t="s">
        <v>3341</v>
      </c>
      <c r="E735" t="b">
        <f t="shared" si="11"/>
        <v>0</v>
      </c>
      <c r="F735" t="s">
        <v>3342</v>
      </c>
      <c r="G735" t="s">
        <v>3306</v>
      </c>
      <c r="H735" t="s">
        <v>1763</v>
      </c>
      <c r="I735" t="s">
        <v>1764</v>
      </c>
      <c r="J735" t="s">
        <v>1736</v>
      </c>
      <c r="K735">
        <v>2017</v>
      </c>
      <c r="L735" t="s">
        <v>1727</v>
      </c>
      <c r="M735" t="s">
        <v>1737</v>
      </c>
      <c r="N735" t="s">
        <v>1729</v>
      </c>
      <c r="O735" t="s">
        <v>3343</v>
      </c>
      <c r="P735" s="27">
        <v>0.14230000000000001</v>
      </c>
      <c r="Q735" s="27">
        <v>2.5250000000000002E-2</v>
      </c>
      <c r="R735" s="26">
        <v>1.7940000000000001E-8</v>
      </c>
      <c r="S735" t="s">
        <v>1765</v>
      </c>
    </row>
    <row r="736" spans="1:19" x14ac:dyDescent="0.2">
      <c r="A736" t="s">
        <v>50</v>
      </c>
      <c r="B736" t="s">
        <v>610</v>
      </c>
      <c r="C736" s="8" t="s">
        <v>880</v>
      </c>
      <c r="D736" t="s">
        <v>3344</v>
      </c>
      <c r="E736" t="b">
        <f t="shared" si="11"/>
        <v>0</v>
      </c>
      <c r="F736" t="s">
        <v>3345</v>
      </c>
      <c r="G736" t="s">
        <v>3306</v>
      </c>
      <c r="H736" t="s">
        <v>1763</v>
      </c>
      <c r="I736" t="s">
        <v>1764</v>
      </c>
      <c r="J736" t="s">
        <v>1736</v>
      </c>
      <c r="K736">
        <v>2017</v>
      </c>
      <c r="L736" t="s">
        <v>1745</v>
      </c>
      <c r="M736" t="s">
        <v>1728</v>
      </c>
      <c r="N736" t="s">
        <v>1729</v>
      </c>
      <c r="O736" t="s">
        <v>881</v>
      </c>
      <c r="P736" s="27">
        <v>5.7189999999999998E-2</v>
      </c>
      <c r="Q736" s="27">
        <v>1.022E-2</v>
      </c>
      <c r="R736" s="26">
        <v>2.257E-8</v>
      </c>
      <c r="S736" t="s">
        <v>1765</v>
      </c>
    </row>
    <row r="737" spans="1:19" x14ac:dyDescent="0.2">
      <c r="A737" t="s">
        <v>1039</v>
      </c>
      <c r="B737" t="s">
        <v>51</v>
      </c>
      <c r="C737" s="8" t="s">
        <v>1071</v>
      </c>
      <c r="D737" t="s">
        <v>3346</v>
      </c>
      <c r="E737" t="b">
        <f t="shared" si="11"/>
        <v>0</v>
      </c>
      <c r="F737" t="s">
        <v>3347</v>
      </c>
      <c r="G737" t="s">
        <v>3306</v>
      </c>
      <c r="H737" t="s">
        <v>1763</v>
      </c>
      <c r="I737" t="s">
        <v>1764</v>
      </c>
      <c r="J737" t="s">
        <v>1736</v>
      </c>
      <c r="K737">
        <v>2017</v>
      </c>
      <c r="L737" t="s">
        <v>1745</v>
      </c>
      <c r="M737" t="s">
        <v>1728</v>
      </c>
      <c r="N737" s="1" t="s">
        <v>1729</v>
      </c>
      <c r="O737" t="s">
        <v>1072</v>
      </c>
      <c r="P737" s="27">
        <v>7.7600000000000002E-2</v>
      </c>
      <c r="Q737" s="27">
        <v>1.2030000000000001E-2</v>
      </c>
      <c r="R737" s="26">
        <v>1.1800000000000001E-10</v>
      </c>
      <c r="S737" t="s">
        <v>1765</v>
      </c>
    </row>
    <row r="738" spans="1:19" x14ac:dyDescent="0.2">
      <c r="A738" t="s">
        <v>50</v>
      </c>
      <c r="B738" t="s">
        <v>610</v>
      </c>
      <c r="C738" s="8" t="s">
        <v>858</v>
      </c>
      <c r="D738" t="s">
        <v>3348</v>
      </c>
      <c r="E738" t="b">
        <f t="shared" si="11"/>
        <v>0</v>
      </c>
      <c r="F738" t="s">
        <v>3349</v>
      </c>
      <c r="G738" t="s">
        <v>3306</v>
      </c>
      <c r="H738" t="s">
        <v>1763</v>
      </c>
      <c r="I738" t="s">
        <v>1764</v>
      </c>
      <c r="J738" t="s">
        <v>1736</v>
      </c>
      <c r="K738">
        <v>2017</v>
      </c>
      <c r="L738" t="s">
        <v>1727</v>
      </c>
      <c r="M738" t="s">
        <v>1737</v>
      </c>
      <c r="N738" t="s">
        <v>1729</v>
      </c>
      <c r="O738" t="s">
        <v>3350</v>
      </c>
      <c r="P738" s="27">
        <v>0.16209999999999999</v>
      </c>
      <c r="Q738" s="27">
        <v>2.6870000000000002E-2</v>
      </c>
      <c r="R738" s="26">
        <v>1.699E-9</v>
      </c>
      <c r="S738" t="s">
        <v>1765</v>
      </c>
    </row>
    <row r="739" spans="1:19" x14ac:dyDescent="0.2">
      <c r="A739" t="s">
        <v>50</v>
      </c>
      <c r="B739" t="s">
        <v>446</v>
      </c>
      <c r="C739" s="8" t="s">
        <v>561</v>
      </c>
      <c r="D739" t="s">
        <v>3351</v>
      </c>
      <c r="E739" t="b">
        <f t="shared" si="11"/>
        <v>0</v>
      </c>
      <c r="F739" t="s">
        <v>3352</v>
      </c>
      <c r="G739" t="s">
        <v>3306</v>
      </c>
      <c r="H739" t="s">
        <v>1763</v>
      </c>
      <c r="I739" t="s">
        <v>1764</v>
      </c>
      <c r="J739" t="s">
        <v>1736</v>
      </c>
      <c r="K739">
        <v>2017</v>
      </c>
      <c r="L739" t="s">
        <v>1727</v>
      </c>
      <c r="M739" t="s">
        <v>1728</v>
      </c>
      <c r="N739" t="s">
        <v>1729</v>
      </c>
      <c r="O739" t="s">
        <v>562</v>
      </c>
      <c r="P739" s="27">
        <v>0.1062</v>
      </c>
      <c r="Q739" s="27">
        <v>1.549E-2</v>
      </c>
      <c r="R739" s="26">
        <v>7.5940000000000002E-12</v>
      </c>
      <c r="S739" t="s">
        <v>1765</v>
      </c>
    </row>
    <row r="740" spans="1:19" x14ac:dyDescent="0.2">
      <c r="A740" t="s">
        <v>50</v>
      </c>
      <c r="B740" t="s">
        <v>51</v>
      </c>
      <c r="C740" s="8" t="s">
        <v>305</v>
      </c>
      <c r="D740" t="s">
        <v>3353</v>
      </c>
      <c r="E740" t="b">
        <f t="shared" si="11"/>
        <v>0</v>
      </c>
      <c r="F740" t="s">
        <v>3354</v>
      </c>
      <c r="G740" t="s">
        <v>3306</v>
      </c>
      <c r="H740" t="s">
        <v>1763</v>
      </c>
      <c r="I740" t="s">
        <v>1764</v>
      </c>
      <c r="J740" t="s">
        <v>1736</v>
      </c>
      <c r="K740">
        <v>2017</v>
      </c>
      <c r="L740" t="s">
        <v>1745</v>
      </c>
      <c r="M740" t="s">
        <v>1728</v>
      </c>
      <c r="N740" t="s">
        <v>75</v>
      </c>
      <c r="O740" t="s">
        <v>2830</v>
      </c>
      <c r="P740" s="27">
        <v>-0.15540000000000001</v>
      </c>
      <c r="Q740" s="27">
        <v>2.6270000000000002E-2</v>
      </c>
      <c r="R740" s="26">
        <v>3.4349999999999998E-9</v>
      </c>
      <c r="S740" t="s">
        <v>1765</v>
      </c>
    </row>
    <row r="741" spans="1:19" x14ac:dyDescent="0.2">
      <c r="A741" t="s">
        <v>50</v>
      </c>
      <c r="B741" t="s">
        <v>610</v>
      </c>
      <c r="C741" s="8" t="s">
        <v>868</v>
      </c>
      <c r="D741" t="s">
        <v>3355</v>
      </c>
      <c r="E741" t="b">
        <f t="shared" si="11"/>
        <v>0</v>
      </c>
      <c r="F741" t="s">
        <v>3356</v>
      </c>
      <c r="G741" t="s">
        <v>3306</v>
      </c>
      <c r="H741" t="s">
        <v>1763</v>
      </c>
      <c r="I741" t="s">
        <v>1764</v>
      </c>
      <c r="J741" t="s">
        <v>1736</v>
      </c>
      <c r="K741">
        <v>2017</v>
      </c>
      <c r="L741" t="s">
        <v>1745</v>
      </c>
      <c r="M741" t="s">
        <v>1737</v>
      </c>
      <c r="N741" t="s">
        <v>1729</v>
      </c>
      <c r="O741" t="s">
        <v>3357</v>
      </c>
      <c r="P741" s="27">
        <v>9.0270000000000003E-2</v>
      </c>
      <c r="Q741" s="27">
        <v>1.443E-2</v>
      </c>
      <c r="R741" s="26">
        <v>4.2009999999999998E-10</v>
      </c>
      <c r="S741" t="s">
        <v>1765</v>
      </c>
    </row>
    <row r="742" spans="1:19" x14ac:dyDescent="0.2">
      <c r="A742" t="s">
        <v>50</v>
      </c>
      <c r="B742" t="s">
        <v>610</v>
      </c>
      <c r="C742" s="8" t="s">
        <v>898</v>
      </c>
      <c r="D742" t="s">
        <v>3358</v>
      </c>
      <c r="E742" t="b">
        <f t="shared" si="11"/>
        <v>0</v>
      </c>
      <c r="F742" t="s">
        <v>3359</v>
      </c>
      <c r="G742" t="s">
        <v>3306</v>
      </c>
      <c r="H742" t="s">
        <v>1763</v>
      </c>
      <c r="I742" t="s">
        <v>1764</v>
      </c>
      <c r="J742" t="s">
        <v>1736</v>
      </c>
      <c r="K742">
        <v>2017</v>
      </c>
      <c r="L742" t="s">
        <v>1745</v>
      </c>
      <c r="M742" t="s">
        <v>1728</v>
      </c>
      <c r="N742" t="s">
        <v>1729</v>
      </c>
      <c r="O742" t="s">
        <v>3360</v>
      </c>
      <c r="P742" s="27">
        <v>0.1024</v>
      </c>
      <c r="Q742" s="27">
        <v>1.528E-2</v>
      </c>
      <c r="R742" s="26">
        <v>2.2569999999999999E-11</v>
      </c>
      <c r="S742" t="s">
        <v>1765</v>
      </c>
    </row>
    <row r="743" spans="1:19" x14ac:dyDescent="0.2">
      <c r="A743" t="s">
        <v>50</v>
      </c>
      <c r="B743" t="s">
        <v>610</v>
      </c>
      <c r="C743" s="8" t="s">
        <v>892</v>
      </c>
      <c r="D743" t="s">
        <v>3361</v>
      </c>
      <c r="E743" t="b">
        <f t="shared" si="11"/>
        <v>0</v>
      </c>
      <c r="F743" t="s">
        <v>3362</v>
      </c>
      <c r="G743" t="s">
        <v>3306</v>
      </c>
      <c r="H743" t="s">
        <v>1763</v>
      </c>
      <c r="I743" t="s">
        <v>1764</v>
      </c>
      <c r="J743" t="s">
        <v>1736</v>
      </c>
      <c r="K743">
        <v>2017</v>
      </c>
      <c r="L743" t="s">
        <v>1727</v>
      </c>
      <c r="M743" t="s">
        <v>1737</v>
      </c>
      <c r="N743" t="s">
        <v>1729</v>
      </c>
      <c r="O743" t="s">
        <v>2013</v>
      </c>
      <c r="P743" s="27">
        <v>-0.14799999999999999</v>
      </c>
      <c r="Q743" s="27">
        <v>2.0820000000000002E-2</v>
      </c>
      <c r="R743" s="26">
        <v>1.2560000000000001E-12</v>
      </c>
      <c r="S743" t="s">
        <v>1765</v>
      </c>
    </row>
    <row r="744" spans="1:19" x14ac:dyDescent="0.2">
      <c r="A744" t="s">
        <v>50</v>
      </c>
      <c r="B744" t="s">
        <v>446</v>
      </c>
      <c r="C744" s="8" t="s">
        <v>564</v>
      </c>
      <c r="D744" t="s">
        <v>3363</v>
      </c>
      <c r="E744" t="b">
        <f t="shared" si="11"/>
        <v>0</v>
      </c>
      <c r="F744" t="s">
        <v>3364</v>
      </c>
      <c r="G744" t="s">
        <v>3306</v>
      </c>
      <c r="H744" t="s">
        <v>1763</v>
      </c>
      <c r="I744" t="s">
        <v>1764</v>
      </c>
      <c r="J744" t="s">
        <v>1736</v>
      </c>
      <c r="K744">
        <v>2017</v>
      </c>
      <c r="L744" t="s">
        <v>1727</v>
      </c>
      <c r="M744" t="s">
        <v>1737</v>
      </c>
      <c r="N744" t="s">
        <v>1729</v>
      </c>
      <c r="O744" t="s">
        <v>3365</v>
      </c>
      <c r="P744" s="27">
        <v>-0.13489999999999999</v>
      </c>
      <c r="Q744" s="27">
        <v>2.4199999999999999E-2</v>
      </c>
      <c r="R744" s="26">
        <v>2.5810000000000001E-8</v>
      </c>
      <c r="S744" t="s">
        <v>1765</v>
      </c>
    </row>
    <row r="745" spans="1:19" x14ac:dyDescent="0.2">
      <c r="A745" t="s">
        <v>50</v>
      </c>
      <c r="B745" t="s">
        <v>446</v>
      </c>
      <c r="C745" s="8" t="s">
        <v>568</v>
      </c>
      <c r="D745" t="s">
        <v>3366</v>
      </c>
      <c r="E745" t="b">
        <f t="shared" si="11"/>
        <v>0</v>
      </c>
      <c r="F745" t="s">
        <v>3367</v>
      </c>
      <c r="G745" t="s">
        <v>3306</v>
      </c>
      <c r="H745" t="s">
        <v>1763</v>
      </c>
      <c r="I745" t="s">
        <v>1764</v>
      </c>
      <c r="J745" t="s">
        <v>1736</v>
      </c>
      <c r="K745">
        <v>2017</v>
      </c>
      <c r="L745" t="s">
        <v>1727</v>
      </c>
      <c r="M745" t="s">
        <v>1737</v>
      </c>
      <c r="N745" t="s">
        <v>1729</v>
      </c>
      <c r="O745" t="s">
        <v>2021</v>
      </c>
      <c r="P745" s="27">
        <v>0.1462</v>
      </c>
      <c r="Q745" s="27">
        <v>2.5520000000000001E-2</v>
      </c>
      <c r="R745" s="26">
        <v>1.055E-8</v>
      </c>
      <c r="S745" t="s">
        <v>1765</v>
      </c>
    </row>
    <row r="746" spans="1:19" x14ac:dyDescent="0.2">
      <c r="A746" t="s">
        <v>50</v>
      </c>
      <c r="B746" t="s">
        <v>446</v>
      </c>
      <c r="C746" s="8" t="s">
        <v>574</v>
      </c>
      <c r="D746" t="s">
        <v>3368</v>
      </c>
      <c r="E746" t="b">
        <f t="shared" si="11"/>
        <v>0</v>
      </c>
      <c r="F746" t="s">
        <v>3369</v>
      </c>
      <c r="G746" t="s">
        <v>3306</v>
      </c>
      <c r="H746" t="s">
        <v>1763</v>
      </c>
      <c r="I746" t="s">
        <v>1764</v>
      </c>
      <c r="J746" t="s">
        <v>1736</v>
      </c>
      <c r="K746">
        <v>2017</v>
      </c>
      <c r="L746" t="s">
        <v>1745</v>
      </c>
      <c r="M746" t="s">
        <v>1728</v>
      </c>
      <c r="N746" t="s">
        <v>1729</v>
      </c>
      <c r="O746" t="s">
        <v>575</v>
      </c>
      <c r="P746" s="27">
        <v>0.14649999999999999</v>
      </c>
      <c r="Q746" s="27">
        <v>2.5360000000000001E-2</v>
      </c>
      <c r="R746" s="26">
        <v>7.9159999999999995E-9</v>
      </c>
      <c r="S746" t="s">
        <v>1765</v>
      </c>
    </row>
    <row r="747" spans="1:19" x14ac:dyDescent="0.2">
      <c r="A747" t="s">
        <v>50</v>
      </c>
      <c r="B747" t="s">
        <v>610</v>
      </c>
      <c r="C747" s="8" t="s">
        <v>330</v>
      </c>
      <c r="D747" t="s">
        <v>3370</v>
      </c>
      <c r="E747" t="b">
        <f t="shared" si="11"/>
        <v>0</v>
      </c>
      <c r="F747" t="s">
        <v>3371</v>
      </c>
      <c r="G747" t="s">
        <v>3306</v>
      </c>
      <c r="H747" t="s">
        <v>1763</v>
      </c>
      <c r="I747" t="s">
        <v>1764</v>
      </c>
      <c r="J747" t="s">
        <v>1736</v>
      </c>
      <c r="K747">
        <v>2017</v>
      </c>
      <c r="L747" t="s">
        <v>1745</v>
      </c>
      <c r="M747" t="s">
        <v>1727</v>
      </c>
      <c r="N747" t="s">
        <v>1729</v>
      </c>
      <c r="O747" t="s">
        <v>331</v>
      </c>
      <c r="P747" s="27">
        <v>0.151</v>
      </c>
      <c r="Q747" s="27">
        <v>2.768E-2</v>
      </c>
      <c r="R747" s="26">
        <v>4.9740000000000001E-8</v>
      </c>
      <c r="S747" t="s">
        <v>1765</v>
      </c>
    </row>
    <row r="748" spans="1:19" x14ac:dyDescent="0.2">
      <c r="A748" t="s">
        <v>50</v>
      </c>
      <c r="B748" t="s">
        <v>51</v>
      </c>
      <c r="C748" s="8" t="s">
        <v>330</v>
      </c>
      <c r="D748" t="s">
        <v>3370</v>
      </c>
      <c r="E748" t="b">
        <f t="shared" si="11"/>
        <v>0</v>
      </c>
      <c r="F748" t="s">
        <v>3371</v>
      </c>
      <c r="G748" t="s">
        <v>3306</v>
      </c>
      <c r="H748" t="s">
        <v>1763</v>
      </c>
      <c r="I748" t="s">
        <v>1764</v>
      </c>
      <c r="J748" t="s">
        <v>1736</v>
      </c>
      <c r="K748">
        <v>2017</v>
      </c>
      <c r="L748" t="s">
        <v>1745</v>
      </c>
      <c r="M748" t="s">
        <v>1727</v>
      </c>
      <c r="N748" t="s">
        <v>1729</v>
      </c>
      <c r="O748" t="s">
        <v>331</v>
      </c>
      <c r="P748" s="27">
        <v>0.151</v>
      </c>
      <c r="Q748" s="27">
        <v>2.768E-2</v>
      </c>
      <c r="R748" s="26">
        <v>4.9740000000000001E-8</v>
      </c>
      <c r="S748" t="s">
        <v>1765</v>
      </c>
    </row>
    <row r="749" spans="1:19" x14ac:dyDescent="0.2">
      <c r="A749" t="s">
        <v>50</v>
      </c>
      <c r="B749" t="s">
        <v>610</v>
      </c>
      <c r="C749" s="8" t="s">
        <v>904</v>
      </c>
      <c r="D749" t="s">
        <v>3372</v>
      </c>
      <c r="E749" t="b">
        <f t="shared" si="11"/>
        <v>0</v>
      </c>
      <c r="F749" t="s">
        <v>3373</v>
      </c>
      <c r="G749" t="s">
        <v>3306</v>
      </c>
      <c r="H749" t="s">
        <v>1763</v>
      </c>
      <c r="I749" t="s">
        <v>1764</v>
      </c>
      <c r="J749" t="s">
        <v>1736</v>
      </c>
      <c r="K749">
        <v>2017</v>
      </c>
      <c r="L749" t="s">
        <v>1727</v>
      </c>
      <c r="M749" t="s">
        <v>1737</v>
      </c>
      <c r="N749" t="s">
        <v>75</v>
      </c>
      <c r="O749" t="s">
        <v>3374</v>
      </c>
      <c r="P749" s="27">
        <v>0.14419999999999999</v>
      </c>
      <c r="Q749" s="27">
        <v>2.5350000000000001E-2</v>
      </c>
      <c r="R749" s="26">
        <v>1.331E-8</v>
      </c>
      <c r="S749" t="s">
        <v>1765</v>
      </c>
    </row>
    <row r="750" spans="1:19" x14ac:dyDescent="0.2">
      <c r="A750" t="s">
        <v>50</v>
      </c>
      <c r="B750" t="s">
        <v>610</v>
      </c>
      <c r="C750" s="8" t="s">
        <v>911</v>
      </c>
      <c r="D750" t="s">
        <v>3375</v>
      </c>
      <c r="E750" t="b">
        <f t="shared" si="11"/>
        <v>0</v>
      </c>
      <c r="F750" t="s">
        <v>3376</v>
      </c>
      <c r="G750" t="s">
        <v>3306</v>
      </c>
      <c r="H750" t="s">
        <v>1763</v>
      </c>
      <c r="I750" t="s">
        <v>1764</v>
      </c>
      <c r="J750" t="s">
        <v>1736</v>
      </c>
      <c r="K750">
        <v>2017</v>
      </c>
      <c r="L750" t="s">
        <v>1745</v>
      </c>
      <c r="M750" t="s">
        <v>1728</v>
      </c>
      <c r="N750" t="s">
        <v>75</v>
      </c>
      <c r="O750" t="s">
        <v>3377</v>
      </c>
      <c r="P750" s="27">
        <v>9.5170000000000005E-2</v>
      </c>
      <c r="Q750" s="27">
        <v>1.491E-2</v>
      </c>
      <c r="R750" s="26">
        <v>1.8350000000000001E-10</v>
      </c>
      <c r="S750" t="s">
        <v>1765</v>
      </c>
    </row>
    <row r="751" spans="1:19" x14ac:dyDescent="0.2">
      <c r="A751" t="s">
        <v>1039</v>
      </c>
      <c r="B751" t="s">
        <v>446</v>
      </c>
      <c r="C751" s="8" t="s">
        <v>1098</v>
      </c>
      <c r="D751" t="s">
        <v>3378</v>
      </c>
      <c r="E751" t="b">
        <f t="shared" si="11"/>
        <v>0</v>
      </c>
      <c r="F751" t="s">
        <v>3379</v>
      </c>
      <c r="G751" t="s">
        <v>3306</v>
      </c>
      <c r="H751" t="s">
        <v>1763</v>
      </c>
      <c r="I751" t="s">
        <v>1764</v>
      </c>
      <c r="J751" t="s">
        <v>1736</v>
      </c>
      <c r="K751">
        <v>2017</v>
      </c>
      <c r="L751" t="s">
        <v>1745</v>
      </c>
      <c r="M751" t="s">
        <v>1728</v>
      </c>
      <c r="N751" s="1" t="s">
        <v>75</v>
      </c>
      <c r="O751" t="s">
        <v>1099</v>
      </c>
      <c r="P751" s="27">
        <v>-0.14069999999999999</v>
      </c>
      <c r="Q751" s="27">
        <v>2.46E-2</v>
      </c>
      <c r="R751" s="26">
        <v>1.1199999999999999E-8</v>
      </c>
      <c r="S751" t="s">
        <v>1765</v>
      </c>
    </row>
    <row r="752" spans="1:19" x14ac:dyDescent="0.2">
      <c r="A752" t="s">
        <v>50</v>
      </c>
      <c r="B752" t="s">
        <v>610</v>
      </c>
      <c r="C752" s="8" t="s">
        <v>929</v>
      </c>
      <c r="D752" t="s">
        <v>3380</v>
      </c>
      <c r="E752" t="b">
        <f t="shared" si="11"/>
        <v>0</v>
      </c>
      <c r="F752" t="s">
        <v>3381</v>
      </c>
      <c r="G752" t="s">
        <v>3306</v>
      </c>
      <c r="H752" t="s">
        <v>1763</v>
      </c>
      <c r="I752" t="s">
        <v>1764</v>
      </c>
      <c r="J752" t="s">
        <v>1736</v>
      </c>
      <c r="K752">
        <v>2017</v>
      </c>
      <c r="L752" t="s">
        <v>1745</v>
      </c>
      <c r="M752" t="s">
        <v>1728</v>
      </c>
      <c r="N752" t="s">
        <v>1729</v>
      </c>
      <c r="O752" t="s">
        <v>2896</v>
      </c>
      <c r="P752" s="27">
        <v>0.10580000000000001</v>
      </c>
      <c r="Q752" s="27">
        <v>1.9290000000000002E-2</v>
      </c>
      <c r="R752" s="26">
        <v>4.2389999999999998E-8</v>
      </c>
      <c r="S752" t="s">
        <v>1765</v>
      </c>
    </row>
    <row r="753" spans="1:19" x14ac:dyDescent="0.2">
      <c r="A753" t="s">
        <v>50</v>
      </c>
      <c r="B753" t="s">
        <v>51</v>
      </c>
      <c r="C753" s="8" t="s">
        <v>346</v>
      </c>
      <c r="D753" t="s">
        <v>3382</v>
      </c>
      <c r="E753" t="b">
        <f t="shared" si="11"/>
        <v>0</v>
      </c>
      <c r="F753" t="s">
        <v>3383</v>
      </c>
      <c r="G753" t="s">
        <v>3306</v>
      </c>
      <c r="H753" t="s">
        <v>1763</v>
      </c>
      <c r="I753" t="s">
        <v>1764</v>
      </c>
      <c r="J753" t="s">
        <v>1736</v>
      </c>
      <c r="K753">
        <v>2017</v>
      </c>
      <c r="L753" t="s">
        <v>1745</v>
      </c>
      <c r="M753" t="s">
        <v>1728</v>
      </c>
      <c r="N753" t="s">
        <v>1729</v>
      </c>
      <c r="O753" t="s">
        <v>3384</v>
      </c>
      <c r="P753" s="27">
        <v>0.18129999999999999</v>
      </c>
      <c r="Q753" s="27">
        <v>2.8410000000000001E-2</v>
      </c>
      <c r="R753" s="26">
        <v>1.859E-10</v>
      </c>
      <c r="S753" t="s">
        <v>1765</v>
      </c>
    </row>
    <row r="754" spans="1:19" x14ac:dyDescent="0.2">
      <c r="A754" t="s">
        <v>50</v>
      </c>
      <c r="B754" t="s">
        <v>610</v>
      </c>
      <c r="C754" s="8" t="s">
        <v>949</v>
      </c>
      <c r="D754" t="s">
        <v>3385</v>
      </c>
      <c r="E754" t="b">
        <f t="shared" si="11"/>
        <v>0</v>
      </c>
      <c r="F754" t="s">
        <v>3386</v>
      </c>
      <c r="G754" t="s">
        <v>3306</v>
      </c>
      <c r="H754" t="s">
        <v>1763</v>
      </c>
      <c r="I754" t="s">
        <v>1764</v>
      </c>
      <c r="J754" t="s">
        <v>1736</v>
      </c>
      <c r="K754">
        <v>2017</v>
      </c>
      <c r="L754" t="s">
        <v>1737</v>
      </c>
      <c r="M754" t="s">
        <v>1728</v>
      </c>
      <c r="N754" t="s">
        <v>75</v>
      </c>
      <c r="O754" t="s">
        <v>2115</v>
      </c>
      <c r="P754" s="27">
        <v>-4.2419999999999999E-2</v>
      </c>
      <c r="Q754" s="27">
        <v>7.6519999999999999E-3</v>
      </c>
      <c r="R754" s="26">
        <v>3.065E-8</v>
      </c>
      <c r="S754" t="s">
        <v>1765</v>
      </c>
    </row>
    <row r="755" spans="1:19" x14ac:dyDescent="0.2">
      <c r="A755" t="s">
        <v>50</v>
      </c>
      <c r="B755" t="s">
        <v>610</v>
      </c>
      <c r="C755" s="8" t="s">
        <v>952</v>
      </c>
      <c r="D755" t="s">
        <v>3387</v>
      </c>
      <c r="E755" t="b">
        <f t="shared" si="11"/>
        <v>0</v>
      </c>
      <c r="F755" t="s">
        <v>3388</v>
      </c>
      <c r="G755" t="s">
        <v>3306</v>
      </c>
      <c r="H755" t="s">
        <v>1763</v>
      </c>
      <c r="I755" t="s">
        <v>1764</v>
      </c>
      <c r="J755" t="s">
        <v>1736</v>
      </c>
      <c r="K755">
        <v>2017</v>
      </c>
      <c r="L755" t="s">
        <v>1745</v>
      </c>
      <c r="M755" t="s">
        <v>1737</v>
      </c>
      <c r="N755" t="s">
        <v>1729</v>
      </c>
      <c r="O755" t="s">
        <v>3389</v>
      </c>
      <c r="P755" s="27">
        <v>-0.1535</v>
      </c>
      <c r="Q755" s="27">
        <v>1.6379999999999999E-2</v>
      </c>
      <c r="R755" s="26">
        <v>9.2969999999999993E-21</v>
      </c>
      <c r="S755" t="s">
        <v>1765</v>
      </c>
    </row>
    <row r="756" spans="1:19" x14ac:dyDescent="0.2">
      <c r="A756" t="s">
        <v>50</v>
      </c>
      <c r="B756" t="s">
        <v>610</v>
      </c>
      <c r="C756" s="8" t="s">
        <v>955</v>
      </c>
      <c r="D756" t="s">
        <v>3390</v>
      </c>
      <c r="E756" t="b">
        <f t="shared" si="11"/>
        <v>0</v>
      </c>
      <c r="F756" t="s">
        <v>3391</v>
      </c>
      <c r="G756" t="s">
        <v>3306</v>
      </c>
      <c r="H756" t="s">
        <v>1763</v>
      </c>
      <c r="I756" t="s">
        <v>1764</v>
      </c>
      <c r="J756" t="s">
        <v>1736</v>
      </c>
      <c r="K756">
        <v>2017</v>
      </c>
      <c r="L756" t="s">
        <v>1745</v>
      </c>
      <c r="M756" t="s">
        <v>1737</v>
      </c>
      <c r="N756" t="s">
        <v>1729</v>
      </c>
      <c r="O756" t="s">
        <v>2148</v>
      </c>
      <c r="P756" s="27">
        <v>-0.1694</v>
      </c>
      <c r="Q756" s="27">
        <v>2.8590000000000001E-2</v>
      </c>
      <c r="R756" s="26">
        <v>3.3040000000000002E-9</v>
      </c>
      <c r="S756" t="s">
        <v>1765</v>
      </c>
    </row>
    <row r="757" spans="1:19" x14ac:dyDescent="0.2">
      <c r="A757" t="s">
        <v>50</v>
      </c>
      <c r="B757" t="s">
        <v>51</v>
      </c>
      <c r="C757" s="8" t="s">
        <v>362</v>
      </c>
      <c r="D757" t="s">
        <v>3392</v>
      </c>
      <c r="E757" t="b">
        <f t="shared" si="11"/>
        <v>0</v>
      </c>
      <c r="F757" t="s">
        <v>3393</v>
      </c>
      <c r="G757" t="s">
        <v>3306</v>
      </c>
      <c r="H757" t="s">
        <v>1763</v>
      </c>
      <c r="I757" t="s">
        <v>1764</v>
      </c>
      <c r="J757" t="s">
        <v>1736</v>
      </c>
      <c r="K757">
        <v>2017</v>
      </c>
      <c r="L757" t="s">
        <v>1745</v>
      </c>
      <c r="M757" t="s">
        <v>1728</v>
      </c>
      <c r="N757" t="s">
        <v>75</v>
      </c>
      <c r="O757" t="s">
        <v>3394</v>
      </c>
      <c r="P757" s="27">
        <v>0.16600000000000001</v>
      </c>
      <c r="Q757" s="27">
        <v>2.2780000000000002E-2</v>
      </c>
      <c r="R757" s="26">
        <v>3.5159999999999999E-13</v>
      </c>
      <c r="S757" t="s">
        <v>1765</v>
      </c>
    </row>
    <row r="758" spans="1:19" x14ac:dyDescent="0.2">
      <c r="A758" t="s">
        <v>50</v>
      </c>
      <c r="B758" t="s">
        <v>446</v>
      </c>
      <c r="C758" s="8" t="s">
        <v>362</v>
      </c>
      <c r="D758" t="s">
        <v>3392</v>
      </c>
      <c r="E758" t="b">
        <f t="shared" si="11"/>
        <v>0</v>
      </c>
      <c r="F758" t="s">
        <v>3393</v>
      </c>
      <c r="G758" t="s">
        <v>3306</v>
      </c>
      <c r="H758" t="s">
        <v>1763</v>
      </c>
      <c r="I758" t="s">
        <v>1764</v>
      </c>
      <c r="J758" t="s">
        <v>1736</v>
      </c>
      <c r="K758">
        <v>2017</v>
      </c>
      <c r="L758" t="s">
        <v>1745</v>
      </c>
      <c r="M758" t="s">
        <v>1728</v>
      </c>
      <c r="N758" t="s">
        <v>75</v>
      </c>
      <c r="O758" t="s">
        <v>3394</v>
      </c>
      <c r="P758" s="27">
        <v>0.16600000000000001</v>
      </c>
      <c r="Q758" s="27">
        <v>2.2780000000000002E-2</v>
      </c>
      <c r="R758" s="26">
        <v>3.5159999999999999E-13</v>
      </c>
      <c r="S758" t="s">
        <v>1765</v>
      </c>
    </row>
    <row r="759" spans="1:19" x14ac:dyDescent="0.2">
      <c r="A759" t="s">
        <v>50</v>
      </c>
      <c r="B759" t="s">
        <v>610</v>
      </c>
      <c r="C759" s="8" t="s">
        <v>961</v>
      </c>
      <c r="D759" t="s">
        <v>3395</v>
      </c>
      <c r="E759" t="b">
        <f t="shared" si="11"/>
        <v>0</v>
      </c>
      <c r="F759" t="s">
        <v>3396</v>
      </c>
      <c r="G759" t="s">
        <v>3306</v>
      </c>
      <c r="H759" t="s">
        <v>1763</v>
      </c>
      <c r="I759" t="s">
        <v>1764</v>
      </c>
      <c r="J759" t="s">
        <v>1736</v>
      </c>
      <c r="K759">
        <v>2017</v>
      </c>
      <c r="L759" t="s">
        <v>1745</v>
      </c>
      <c r="M759" t="s">
        <v>1737</v>
      </c>
      <c r="N759" t="s">
        <v>280</v>
      </c>
      <c r="O759" t="s">
        <v>3397</v>
      </c>
      <c r="P759" s="27">
        <v>-0.1459</v>
      </c>
      <c r="Q759" s="27">
        <v>2.579E-2</v>
      </c>
      <c r="R759" s="26">
        <v>1.5819999999999999E-8</v>
      </c>
      <c r="S759" t="s">
        <v>1765</v>
      </c>
    </row>
    <row r="760" spans="1:19" x14ac:dyDescent="0.2">
      <c r="A760" t="s">
        <v>50</v>
      </c>
      <c r="B760" t="s">
        <v>610</v>
      </c>
      <c r="C760" s="8" t="s">
        <v>970</v>
      </c>
      <c r="D760" t="s">
        <v>3398</v>
      </c>
      <c r="E760" t="b">
        <f t="shared" si="11"/>
        <v>0</v>
      </c>
      <c r="F760" t="s">
        <v>3399</v>
      </c>
      <c r="G760" t="s">
        <v>3306</v>
      </c>
      <c r="H760" t="s">
        <v>1763</v>
      </c>
      <c r="I760" t="s">
        <v>1764</v>
      </c>
      <c r="J760" t="s">
        <v>1736</v>
      </c>
      <c r="K760">
        <v>2017</v>
      </c>
      <c r="L760" t="s">
        <v>1737</v>
      </c>
      <c r="M760" t="s">
        <v>1728</v>
      </c>
      <c r="N760" t="s">
        <v>1729</v>
      </c>
      <c r="O760" t="s">
        <v>3400</v>
      </c>
      <c r="P760" s="27">
        <v>7.2090000000000001E-2</v>
      </c>
      <c r="Q760" s="27">
        <v>1.17E-2</v>
      </c>
      <c r="R760" s="26">
        <v>7.6220000000000001E-10</v>
      </c>
      <c r="S760" t="s">
        <v>1765</v>
      </c>
    </row>
    <row r="761" spans="1:19" x14ac:dyDescent="0.2">
      <c r="A761" t="s">
        <v>50</v>
      </c>
      <c r="B761" t="s">
        <v>610</v>
      </c>
      <c r="C761" s="8" t="s">
        <v>973</v>
      </c>
      <c r="D761" t="s">
        <v>3401</v>
      </c>
      <c r="E761" t="b">
        <f t="shared" si="11"/>
        <v>0</v>
      </c>
      <c r="F761" t="s">
        <v>3402</v>
      </c>
      <c r="G761" t="s">
        <v>3306</v>
      </c>
      <c r="H761" t="s">
        <v>1763</v>
      </c>
      <c r="I761" t="s">
        <v>1764</v>
      </c>
      <c r="J761" t="s">
        <v>1736</v>
      </c>
      <c r="K761">
        <v>2017</v>
      </c>
      <c r="L761" t="s">
        <v>1727</v>
      </c>
      <c r="M761" t="s">
        <v>1737</v>
      </c>
      <c r="N761" t="s">
        <v>1729</v>
      </c>
      <c r="O761" t="s">
        <v>975</v>
      </c>
      <c r="P761" s="27">
        <v>-0.13370000000000001</v>
      </c>
      <c r="Q761" s="27">
        <v>2.206E-2</v>
      </c>
      <c r="R761" s="26">
        <v>1.4100000000000001E-9</v>
      </c>
      <c r="S761" t="s">
        <v>1765</v>
      </c>
    </row>
    <row r="762" spans="1:19" x14ac:dyDescent="0.2">
      <c r="A762" t="s">
        <v>1039</v>
      </c>
      <c r="B762" t="s">
        <v>610</v>
      </c>
      <c r="C762" s="8" t="s">
        <v>1129</v>
      </c>
      <c r="D762" t="s">
        <v>3403</v>
      </c>
      <c r="E762" t="b">
        <f t="shared" si="11"/>
        <v>0</v>
      </c>
      <c r="F762" t="s">
        <v>3404</v>
      </c>
      <c r="G762" t="s">
        <v>3306</v>
      </c>
      <c r="H762" t="s">
        <v>1763</v>
      </c>
      <c r="I762" t="s">
        <v>1764</v>
      </c>
      <c r="J762" t="s">
        <v>1736</v>
      </c>
      <c r="K762">
        <v>2017</v>
      </c>
      <c r="L762" t="s">
        <v>1727</v>
      </c>
      <c r="M762" t="s">
        <v>1737</v>
      </c>
      <c r="N762" s="1" t="s">
        <v>1729</v>
      </c>
      <c r="O762" t="s">
        <v>1130</v>
      </c>
      <c r="P762" s="27">
        <v>9.2499999999999999E-2</v>
      </c>
      <c r="Q762" s="27">
        <v>1.6820000000000002E-2</v>
      </c>
      <c r="R762" s="26">
        <v>3.92E-8</v>
      </c>
      <c r="S762" t="s">
        <v>1765</v>
      </c>
    </row>
    <row r="763" spans="1:19" x14ac:dyDescent="0.2">
      <c r="A763" t="s">
        <v>50</v>
      </c>
      <c r="B763" t="s">
        <v>610</v>
      </c>
      <c r="C763" s="8" t="s">
        <v>977</v>
      </c>
      <c r="D763" t="s">
        <v>3405</v>
      </c>
      <c r="E763" t="b">
        <f t="shared" si="11"/>
        <v>0</v>
      </c>
      <c r="F763" t="s">
        <v>3406</v>
      </c>
      <c r="G763" t="s">
        <v>3306</v>
      </c>
      <c r="H763" t="s">
        <v>1763</v>
      </c>
      <c r="I763" t="s">
        <v>1764</v>
      </c>
      <c r="J763" t="s">
        <v>1736</v>
      </c>
      <c r="K763">
        <v>2017</v>
      </c>
      <c r="L763" t="s">
        <v>1745</v>
      </c>
      <c r="M763" t="s">
        <v>1727</v>
      </c>
      <c r="N763" t="s">
        <v>1729</v>
      </c>
      <c r="O763" t="s">
        <v>3407</v>
      </c>
      <c r="P763" s="27">
        <v>-0.1363</v>
      </c>
      <c r="Q763" s="27">
        <v>2.2700000000000001E-2</v>
      </c>
      <c r="R763" s="26">
        <v>2.024E-9</v>
      </c>
      <c r="S763" t="s">
        <v>1765</v>
      </c>
    </row>
    <row r="764" spans="1:19" x14ac:dyDescent="0.2">
      <c r="A764" t="s">
        <v>50</v>
      </c>
      <c r="B764" t="s">
        <v>610</v>
      </c>
      <c r="C764" s="8" t="s">
        <v>980</v>
      </c>
      <c r="D764" t="s">
        <v>3408</v>
      </c>
      <c r="E764" t="b">
        <f t="shared" si="11"/>
        <v>0</v>
      </c>
      <c r="F764" t="s">
        <v>3409</v>
      </c>
      <c r="G764" t="s">
        <v>3306</v>
      </c>
      <c r="H764" t="s">
        <v>1763</v>
      </c>
      <c r="I764" t="s">
        <v>1764</v>
      </c>
      <c r="J764" t="s">
        <v>1736</v>
      </c>
      <c r="K764">
        <v>2017</v>
      </c>
      <c r="L764" t="s">
        <v>1727</v>
      </c>
      <c r="M764" t="s">
        <v>1737</v>
      </c>
      <c r="N764" t="s">
        <v>1729</v>
      </c>
      <c r="O764" t="s">
        <v>3410</v>
      </c>
      <c r="P764" s="27">
        <v>0.1653</v>
      </c>
      <c r="Q764" s="27">
        <v>2.409E-2</v>
      </c>
      <c r="R764" s="26">
        <v>7.3509999999999997E-12</v>
      </c>
      <c r="S764" t="s">
        <v>1765</v>
      </c>
    </row>
    <row r="765" spans="1:19" x14ac:dyDescent="0.2">
      <c r="A765" t="s">
        <v>1039</v>
      </c>
      <c r="B765" t="s">
        <v>610</v>
      </c>
      <c r="C765" s="8" t="s">
        <v>1132</v>
      </c>
      <c r="D765" t="s">
        <v>3411</v>
      </c>
      <c r="E765" t="b">
        <f t="shared" si="11"/>
        <v>0</v>
      </c>
      <c r="F765" t="s">
        <v>3412</v>
      </c>
      <c r="G765" t="s">
        <v>3306</v>
      </c>
      <c r="H765" t="s">
        <v>1763</v>
      </c>
      <c r="I765" t="s">
        <v>1764</v>
      </c>
      <c r="J765" t="s">
        <v>1736</v>
      </c>
      <c r="K765">
        <v>2017</v>
      </c>
      <c r="L765" t="s">
        <v>1745</v>
      </c>
      <c r="M765" t="s">
        <v>1727</v>
      </c>
      <c r="N765" s="1" t="s">
        <v>1729</v>
      </c>
      <c r="O765" t="s">
        <v>3413</v>
      </c>
      <c r="P765" s="27">
        <v>0.22919999999999999</v>
      </c>
      <c r="Q765" s="27">
        <v>2.5749999999999999E-2</v>
      </c>
      <c r="R765" s="26">
        <v>7.02E-19</v>
      </c>
      <c r="S765" t="s">
        <v>1765</v>
      </c>
    </row>
    <row r="766" spans="1:19" x14ac:dyDescent="0.2">
      <c r="A766" t="s">
        <v>50</v>
      </c>
      <c r="B766" t="s">
        <v>610</v>
      </c>
      <c r="C766" s="8" t="s">
        <v>983</v>
      </c>
      <c r="D766" t="s">
        <v>3414</v>
      </c>
      <c r="E766" t="b">
        <f t="shared" si="11"/>
        <v>0</v>
      </c>
      <c r="F766" t="s">
        <v>3415</v>
      </c>
      <c r="G766" t="s">
        <v>3306</v>
      </c>
      <c r="H766" t="s">
        <v>1763</v>
      </c>
      <c r="I766" t="s">
        <v>1764</v>
      </c>
      <c r="J766" t="s">
        <v>1736</v>
      </c>
      <c r="K766">
        <v>2017</v>
      </c>
      <c r="L766" t="s">
        <v>1737</v>
      </c>
      <c r="M766" t="s">
        <v>1728</v>
      </c>
      <c r="N766" t="s">
        <v>1729</v>
      </c>
      <c r="O766" t="s">
        <v>3416</v>
      </c>
      <c r="P766" s="27">
        <v>0.1328</v>
      </c>
      <c r="Q766" s="27">
        <v>1.7430000000000001E-2</v>
      </c>
      <c r="R766" s="26">
        <v>2.9269999999999998E-14</v>
      </c>
      <c r="S766" t="s">
        <v>1765</v>
      </c>
    </row>
    <row r="767" spans="1:19" x14ac:dyDescent="0.2">
      <c r="A767" t="s">
        <v>50</v>
      </c>
      <c r="B767" t="s">
        <v>446</v>
      </c>
      <c r="C767" s="8" t="s">
        <v>596</v>
      </c>
      <c r="D767" t="s">
        <v>3417</v>
      </c>
      <c r="E767" t="b">
        <f t="shared" si="11"/>
        <v>0</v>
      </c>
      <c r="F767" t="s">
        <v>3418</v>
      </c>
      <c r="G767" t="s">
        <v>3306</v>
      </c>
      <c r="H767" t="s">
        <v>1763</v>
      </c>
      <c r="I767" t="s">
        <v>1764</v>
      </c>
      <c r="J767" t="s">
        <v>1736</v>
      </c>
      <c r="K767">
        <v>2017</v>
      </c>
      <c r="L767" t="s">
        <v>1745</v>
      </c>
      <c r="M767" t="s">
        <v>1728</v>
      </c>
      <c r="N767" t="s">
        <v>75</v>
      </c>
      <c r="O767" t="s">
        <v>3419</v>
      </c>
      <c r="P767" s="27">
        <v>6.2789999999999999E-2</v>
      </c>
      <c r="Q767" s="27">
        <v>1.082E-2</v>
      </c>
      <c r="R767" s="26">
        <v>6.6929999999999999E-9</v>
      </c>
      <c r="S767" t="s">
        <v>1765</v>
      </c>
    </row>
    <row r="768" spans="1:19" x14ac:dyDescent="0.2">
      <c r="A768" t="s">
        <v>50</v>
      </c>
      <c r="B768" t="s">
        <v>446</v>
      </c>
      <c r="C768" s="8" t="s">
        <v>599</v>
      </c>
      <c r="D768" t="s">
        <v>3420</v>
      </c>
      <c r="E768" t="b">
        <f t="shared" si="11"/>
        <v>0</v>
      </c>
      <c r="F768" t="s">
        <v>3421</v>
      </c>
      <c r="G768" t="s">
        <v>3306</v>
      </c>
      <c r="H768" t="s">
        <v>1763</v>
      </c>
      <c r="I768" t="s">
        <v>1764</v>
      </c>
      <c r="J768" t="s">
        <v>1736</v>
      </c>
      <c r="K768">
        <v>2017</v>
      </c>
      <c r="L768" t="s">
        <v>1745</v>
      </c>
      <c r="M768" t="s">
        <v>1727</v>
      </c>
      <c r="N768" t="s">
        <v>1729</v>
      </c>
      <c r="O768" t="s">
        <v>600</v>
      </c>
      <c r="P768" s="27">
        <v>-0.1457</v>
      </c>
      <c r="Q768" s="27">
        <v>2.231E-2</v>
      </c>
      <c r="R768" s="26">
        <v>6.9469999999999994E-11</v>
      </c>
      <c r="S768" t="s">
        <v>1765</v>
      </c>
    </row>
    <row r="769" spans="1:19" x14ac:dyDescent="0.2">
      <c r="A769" t="s">
        <v>50</v>
      </c>
      <c r="B769" t="s">
        <v>610</v>
      </c>
      <c r="C769" s="8" t="s">
        <v>986</v>
      </c>
      <c r="D769" t="s">
        <v>3422</v>
      </c>
      <c r="E769" t="b">
        <f t="shared" si="11"/>
        <v>0</v>
      </c>
      <c r="F769" t="s">
        <v>3423</v>
      </c>
      <c r="G769" t="s">
        <v>3306</v>
      </c>
      <c r="H769" t="s">
        <v>1763</v>
      </c>
      <c r="I769" t="s">
        <v>1764</v>
      </c>
      <c r="J769" t="s">
        <v>1736</v>
      </c>
      <c r="K769">
        <v>2017</v>
      </c>
      <c r="L769" t="s">
        <v>1745</v>
      </c>
      <c r="M769" t="s">
        <v>1737</v>
      </c>
      <c r="N769" t="s">
        <v>1729</v>
      </c>
      <c r="O769" t="s">
        <v>3424</v>
      </c>
      <c r="P769" s="27">
        <v>0.12970000000000001</v>
      </c>
      <c r="Q769" s="27">
        <v>2.0660000000000001E-2</v>
      </c>
      <c r="R769" s="26">
        <v>3.5970000000000001E-10</v>
      </c>
      <c r="S769" t="s">
        <v>1765</v>
      </c>
    </row>
    <row r="770" spans="1:19" x14ac:dyDescent="0.2">
      <c r="A770" t="s">
        <v>50</v>
      </c>
      <c r="B770" t="s">
        <v>51</v>
      </c>
      <c r="C770" s="8" t="s">
        <v>391</v>
      </c>
      <c r="D770" t="s">
        <v>3425</v>
      </c>
      <c r="E770" t="b">
        <f t="shared" si="11"/>
        <v>0</v>
      </c>
      <c r="F770" t="s">
        <v>3426</v>
      </c>
      <c r="G770" t="s">
        <v>3306</v>
      </c>
      <c r="H770" t="s">
        <v>1763</v>
      </c>
      <c r="I770" t="s">
        <v>1764</v>
      </c>
      <c r="J770" t="s">
        <v>1736</v>
      </c>
      <c r="K770">
        <v>2017</v>
      </c>
      <c r="L770" t="s">
        <v>1727</v>
      </c>
      <c r="M770" t="s">
        <v>1728</v>
      </c>
      <c r="N770" t="s">
        <v>75</v>
      </c>
      <c r="O770" t="s">
        <v>3427</v>
      </c>
      <c r="P770" s="27">
        <v>-0.1168</v>
      </c>
      <c r="Q770" s="27">
        <v>1.9040000000000001E-2</v>
      </c>
      <c r="R770" s="26">
        <v>9.0250000000000004E-10</v>
      </c>
      <c r="S770" t="s">
        <v>1765</v>
      </c>
    </row>
    <row r="771" spans="1:19" x14ac:dyDescent="0.2">
      <c r="A771" t="s">
        <v>50</v>
      </c>
      <c r="B771" t="s">
        <v>446</v>
      </c>
      <c r="C771" s="8" t="s">
        <v>391</v>
      </c>
      <c r="D771" t="s">
        <v>3425</v>
      </c>
      <c r="E771" t="b">
        <f t="shared" si="11"/>
        <v>0</v>
      </c>
      <c r="F771" t="s">
        <v>3426</v>
      </c>
      <c r="G771" t="s">
        <v>3306</v>
      </c>
      <c r="H771" t="s">
        <v>1763</v>
      </c>
      <c r="I771" t="s">
        <v>1764</v>
      </c>
      <c r="J771" t="s">
        <v>1736</v>
      </c>
      <c r="K771">
        <v>2017</v>
      </c>
      <c r="L771" t="s">
        <v>1727</v>
      </c>
      <c r="M771" t="s">
        <v>1728</v>
      </c>
      <c r="N771" t="s">
        <v>75</v>
      </c>
      <c r="O771" t="s">
        <v>3427</v>
      </c>
      <c r="P771" s="27">
        <v>-0.1168</v>
      </c>
      <c r="Q771" s="27">
        <v>1.9040000000000001E-2</v>
      </c>
      <c r="R771" s="26">
        <v>9.0250000000000004E-10</v>
      </c>
      <c r="S771" t="s">
        <v>1765</v>
      </c>
    </row>
    <row r="772" spans="1:19" x14ac:dyDescent="0.2">
      <c r="A772" t="s">
        <v>50</v>
      </c>
      <c r="B772" t="s">
        <v>446</v>
      </c>
      <c r="C772" s="8" t="s">
        <v>394</v>
      </c>
      <c r="D772" t="s">
        <v>3428</v>
      </c>
      <c r="E772" t="b">
        <f t="shared" si="11"/>
        <v>0</v>
      </c>
      <c r="F772" t="s">
        <v>3429</v>
      </c>
      <c r="G772" t="s">
        <v>3306</v>
      </c>
      <c r="H772" t="s">
        <v>1763</v>
      </c>
      <c r="I772" t="s">
        <v>1764</v>
      </c>
      <c r="J772" t="s">
        <v>1736</v>
      </c>
      <c r="K772">
        <v>2017</v>
      </c>
      <c r="L772" t="s">
        <v>1745</v>
      </c>
      <c r="M772" t="s">
        <v>1728</v>
      </c>
      <c r="N772" t="s">
        <v>1729</v>
      </c>
      <c r="O772" t="s">
        <v>3430</v>
      </c>
      <c r="P772" s="27">
        <v>5.8729999999999997E-2</v>
      </c>
      <c r="Q772" s="27">
        <v>1.065E-2</v>
      </c>
      <c r="R772" s="26">
        <v>3.6580000000000001E-8</v>
      </c>
      <c r="S772" t="s">
        <v>1765</v>
      </c>
    </row>
    <row r="773" spans="1:19" x14ac:dyDescent="0.2">
      <c r="A773" t="s">
        <v>50</v>
      </c>
      <c r="B773" t="s">
        <v>51</v>
      </c>
      <c r="C773" s="8" t="s">
        <v>394</v>
      </c>
      <c r="D773" t="s">
        <v>3428</v>
      </c>
      <c r="E773" t="b">
        <f t="shared" ref="E773:E836" si="12">C773=D773</f>
        <v>0</v>
      </c>
      <c r="F773" t="s">
        <v>3429</v>
      </c>
      <c r="G773" t="s">
        <v>3306</v>
      </c>
      <c r="H773" t="s">
        <v>1763</v>
      </c>
      <c r="I773" t="s">
        <v>1764</v>
      </c>
      <c r="J773" t="s">
        <v>1736</v>
      </c>
      <c r="K773">
        <v>2017</v>
      </c>
      <c r="L773" t="s">
        <v>1745</v>
      </c>
      <c r="M773" t="s">
        <v>1728</v>
      </c>
      <c r="N773" t="s">
        <v>1729</v>
      </c>
      <c r="O773" t="s">
        <v>3430</v>
      </c>
      <c r="P773" s="27">
        <v>5.8729999999999997E-2</v>
      </c>
      <c r="Q773" s="27">
        <v>1.065E-2</v>
      </c>
      <c r="R773" s="26">
        <v>3.6580000000000001E-8</v>
      </c>
      <c r="S773" t="s">
        <v>1765</v>
      </c>
    </row>
    <row r="774" spans="1:19" x14ac:dyDescent="0.2">
      <c r="A774" t="s">
        <v>50</v>
      </c>
      <c r="B774" t="s">
        <v>51</v>
      </c>
      <c r="C774" s="8" t="s">
        <v>397</v>
      </c>
      <c r="D774" t="s">
        <v>3431</v>
      </c>
      <c r="E774" t="b">
        <f t="shared" si="12"/>
        <v>0</v>
      </c>
      <c r="F774" t="s">
        <v>3432</v>
      </c>
      <c r="G774" t="s">
        <v>3306</v>
      </c>
      <c r="H774" t="s">
        <v>1763</v>
      </c>
      <c r="I774" t="s">
        <v>1764</v>
      </c>
      <c r="J774" t="s">
        <v>1736</v>
      </c>
      <c r="K774">
        <v>2017</v>
      </c>
      <c r="L774" t="s">
        <v>1727</v>
      </c>
      <c r="M774" t="s">
        <v>1737</v>
      </c>
      <c r="N774" t="s">
        <v>75</v>
      </c>
      <c r="O774" t="s">
        <v>3433</v>
      </c>
      <c r="P774" s="27">
        <v>0.2</v>
      </c>
      <c r="Q774" s="27">
        <v>2.9649999999999999E-2</v>
      </c>
      <c r="R774" s="26">
        <v>1.6449999999999999E-11</v>
      </c>
      <c r="S774" t="s">
        <v>1765</v>
      </c>
    </row>
    <row r="775" spans="1:19" x14ac:dyDescent="0.2">
      <c r="A775" t="s">
        <v>50</v>
      </c>
      <c r="B775" t="s">
        <v>446</v>
      </c>
      <c r="C775" s="8" t="s">
        <v>605</v>
      </c>
      <c r="D775" t="s">
        <v>3434</v>
      </c>
      <c r="E775" t="b">
        <f t="shared" si="12"/>
        <v>0</v>
      </c>
      <c r="F775" t="s">
        <v>3435</v>
      </c>
      <c r="G775" t="s">
        <v>3306</v>
      </c>
      <c r="H775" t="s">
        <v>1763</v>
      </c>
      <c r="I775" t="s">
        <v>1764</v>
      </c>
      <c r="J775" t="s">
        <v>1736</v>
      </c>
      <c r="K775">
        <v>2017</v>
      </c>
      <c r="L775" t="s">
        <v>1745</v>
      </c>
      <c r="M775" t="s">
        <v>1728</v>
      </c>
      <c r="N775" t="s">
        <v>1729</v>
      </c>
      <c r="O775" t="s">
        <v>3436</v>
      </c>
      <c r="P775" s="27">
        <v>6.1330000000000003E-2</v>
      </c>
      <c r="Q775" s="27">
        <v>1.119E-2</v>
      </c>
      <c r="R775" s="26">
        <v>4.3100000000000002E-8</v>
      </c>
      <c r="S775" t="s">
        <v>1765</v>
      </c>
    </row>
    <row r="776" spans="1:19" x14ac:dyDescent="0.2">
      <c r="A776" t="s">
        <v>50</v>
      </c>
      <c r="B776" t="s">
        <v>51</v>
      </c>
      <c r="C776" s="8" t="s">
        <v>401</v>
      </c>
      <c r="D776" t="s">
        <v>3434</v>
      </c>
      <c r="E776" t="b">
        <f t="shared" si="12"/>
        <v>0</v>
      </c>
      <c r="F776" t="s">
        <v>3435</v>
      </c>
      <c r="G776" t="s">
        <v>3306</v>
      </c>
      <c r="H776" t="s">
        <v>1763</v>
      </c>
      <c r="I776" t="s">
        <v>1764</v>
      </c>
      <c r="J776" t="s">
        <v>1736</v>
      </c>
      <c r="K776">
        <v>2017</v>
      </c>
      <c r="L776" t="s">
        <v>1745</v>
      </c>
      <c r="M776" t="s">
        <v>1728</v>
      </c>
      <c r="N776" t="s">
        <v>1729</v>
      </c>
      <c r="O776" t="s">
        <v>3436</v>
      </c>
      <c r="P776" s="27">
        <v>6.1330000000000003E-2</v>
      </c>
      <c r="Q776" s="27">
        <v>1.119E-2</v>
      </c>
      <c r="R776" s="26">
        <v>4.3100000000000002E-8</v>
      </c>
      <c r="S776" t="s">
        <v>1765</v>
      </c>
    </row>
    <row r="777" spans="1:19" x14ac:dyDescent="0.2">
      <c r="A777" t="s">
        <v>50</v>
      </c>
      <c r="B777" t="s">
        <v>51</v>
      </c>
      <c r="C777" s="8" t="s">
        <v>404</v>
      </c>
      <c r="D777" t="s">
        <v>3437</v>
      </c>
      <c r="E777" t="b">
        <f t="shared" si="12"/>
        <v>0</v>
      </c>
      <c r="F777" t="s">
        <v>3438</v>
      </c>
      <c r="G777" t="s">
        <v>3306</v>
      </c>
      <c r="H777" t="s">
        <v>1763</v>
      </c>
      <c r="I777" t="s">
        <v>1764</v>
      </c>
      <c r="J777" t="s">
        <v>1736</v>
      </c>
      <c r="K777">
        <v>2017</v>
      </c>
      <c r="L777" t="s">
        <v>1745</v>
      </c>
      <c r="M777" t="s">
        <v>1728</v>
      </c>
      <c r="N777" t="s">
        <v>280</v>
      </c>
      <c r="O777" t="s">
        <v>3439</v>
      </c>
      <c r="P777" s="27">
        <v>6.4180000000000001E-2</v>
      </c>
      <c r="Q777" s="27">
        <v>1.1379999999999999E-2</v>
      </c>
      <c r="R777" s="26">
        <v>1.7879999999999999E-8</v>
      </c>
      <c r="S777" t="s">
        <v>1765</v>
      </c>
    </row>
    <row r="778" spans="1:19" x14ac:dyDescent="0.2">
      <c r="A778" t="s">
        <v>1140</v>
      </c>
      <c r="B778" t="s">
        <v>51</v>
      </c>
      <c r="C778" s="8" t="s">
        <v>1178</v>
      </c>
      <c r="D778" t="s">
        <v>3440</v>
      </c>
      <c r="E778" t="b">
        <f t="shared" si="12"/>
        <v>0</v>
      </c>
      <c r="F778" t="s">
        <v>3441</v>
      </c>
      <c r="G778" t="s">
        <v>3306</v>
      </c>
      <c r="H778" t="s">
        <v>1763</v>
      </c>
      <c r="I778" t="s">
        <v>1764</v>
      </c>
      <c r="J778" t="s">
        <v>1736</v>
      </c>
      <c r="K778">
        <v>2017</v>
      </c>
      <c r="L778" t="s">
        <v>1727</v>
      </c>
      <c r="M778" t="s">
        <v>1737</v>
      </c>
      <c r="N778" t="s">
        <v>1746</v>
      </c>
      <c r="O778" t="s">
        <v>3442</v>
      </c>
      <c r="P778" s="27">
        <v>5.2040000000000003E-2</v>
      </c>
      <c r="Q778" s="27">
        <v>9.1149999999999998E-3</v>
      </c>
      <c r="R778" s="26">
        <v>1.178E-8</v>
      </c>
      <c r="S778" t="s">
        <v>1765</v>
      </c>
    </row>
    <row r="779" spans="1:19" x14ac:dyDescent="0.2">
      <c r="A779" t="s">
        <v>50</v>
      </c>
      <c r="B779" t="s">
        <v>610</v>
      </c>
      <c r="C779" s="8" t="s">
        <v>1001</v>
      </c>
      <c r="D779" t="s">
        <v>3443</v>
      </c>
      <c r="E779" t="b">
        <f t="shared" si="12"/>
        <v>0</v>
      </c>
      <c r="F779" t="s">
        <v>3444</v>
      </c>
      <c r="G779" t="s">
        <v>3306</v>
      </c>
      <c r="H779" t="s">
        <v>1763</v>
      </c>
      <c r="I779" t="s">
        <v>1764</v>
      </c>
      <c r="J779" t="s">
        <v>1736</v>
      </c>
      <c r="K779">
        <v>2017</v>
      </c>
      <c r="L779" t="s">
        <v>1745</v>
      </c>
      <c r="M779" t="s">
        <v>1728</v>
      </c>
      <c r="N779" t="s">
        <v>75</v>
      </c>
      <c r="O779" t="s">
        <v>3445</v>
      </c>
      <c r="P779" s="27">
        <v>9.5769999999999994E-2</v>
      </c>
      <c r="Q779" s="27">
        <v>1.7399999999999999E-2</v>
      </c>
      <c r="R779" s="26">
        <v>3.8080000000000001E-8</v>
      </c>
      <c r="S779" t="s">
        <v>1765</v>
      </c>
    </row>
    <row r="780" spans="1:19" x14ac:dyDescent="0.2">
      <c r="A780" t="s">
        <v>50</v>
      </c>
      <c r="B780" t="s">
        <v>446</v>
      </c>
      <c r="C780" s="8" t="s">
        <v>464</v>
      </c>
      <c r="D780" t="s">
        <v>3446</v>
      </c>
      <c r="E780" t="b">
        <f t="shared" si="12"/>
        <v>0</v>
      </c>
      <c r="F780" t="s">
        <v>3447</v>
      </c>
      <c r="G780" t="s">
        <v>3306</v>
      </c>
      <c r="H780" t="s">
        <v>1763</v>
      </c>
      <c r="I780" t="s">
        <v>1764</v>
      </c>
      <c r="J780" t="s">
        <v>1736</v>
      </c>
      <c r="K780">
        <v>2017</v>
      </c>
      <c r="L780" t="s">
        <v>1745</v>
      </c>
      <c r="M780" t="s">
        <v>1737</v>
      </c>
      <c r="N780" t="s">
        <v>75</v>
      </c>
      <c r="O780" t="s">
        <v>3448</v>
      </c>
      <c r="P780" s="27">
        <v>0.1331</v>
      </c>
      <c r="Q780" s="27">
        <v>2.4109999999999999E-2</v>
      </c>
      <c r="R780" s="26">
        <v>3.4679999999999997E-8</v>
      </c>
      <c r="S780" t="s">
        <v>1765</v>
      </c>
    </row>
    <row r="781" spans="1:19" x14ac:dyDescent="0.2">
      <c r="A781" t="s">
        <v>50</v>
      </c>
      <c r="B781" t="s">
        <v>446</v>
      </c>
      <c r="C781" s="8" t="s">
        <v>467</v>
      </c>
      <c r="D781" t="s">
        <v>3449</v>
      </c>
      <c r="E781" t="b">
        <f t="shared" si="12"/>
        <v>0</v>
      </c>
      <c r="F781" t="s">
        <v>3450</v>
      </c>
      <c r="G781" t="s">
        <v>3306</v>
      </c>
      <c r="H781" t="s">
        <v>1763</v>
      </c>
      <c r="I781" t="s">
        <v>1764</v>
      </c>
      <c r="J781" t="s">
        <v>1736</v>
      </c>
      <c r="K781">
        <v>2017</v>
      </c>
      <c r="L781" t="s">
        <v>1727</v>
      </c>
      <c r="M781" t="s">
        <v>1737</v>
      </c>
      <c r="N781" t="s">
        <v>1729</v>
      </c>
      <c r="O781" t="s">
        <v>3451</v>
      </c>
      <c r="P781" s="27">
        <v>9.8369999999999999E-2</v>
      </c>
      <c r="Q781" s="27">
        <v>1.491E-2</v>
      </c>
      <c r="R781" s="26">
        <v>4.438E-11</v>
      </c>
      <c r="S781" t="s">
        <v>1765</v>
      </c>
    </row>
    <row r="782" spans="1:19" x14ac:dyDescent="0.2">
      <c r="A782" t="s">
        <v>1140</v>
      </c>
      <c r="B782" t="s">
        <v>51</v>
      </c>
      <c r="C782" s="8" t="s">
        <v>1148</v>
      </c>
      <c r="D782" t="s">
        <v>3452</v>
      </c>
      <c r="E782" t="b">
        <f t="shared" si="12"/>
        <v>0</v>
      </c>
      <c r="F782" t="s">
        <v>3453</v>
      </c>
      <c r="G782" t="s">
        <v>3306</v>
      </c>
      <c r="H782" t="s">
        <v>1763</v>
      </c>
      <c r="I782" t="s">
        <v>1764</v>
      </c>
      <c r="J782" t="s">
        <v>1736</v>
      </c>
      <c r="K782">
        <v>2017</v>
      </c>
      <c r="L782" t="s">
        <v>1727</v>
      </c>
      <c r="M782" t="s">
        <v>1737</v>
      </c>
      <c r="N782" t="s">
        <v>1729</v>
      </c>
      <c r="O782" t="s">
        <v>2254</v>
      </c>
      <c r="P782" s="27">
        <v>-0.2</v>
      </c>
      <c r="Q782" s="27">
        <v>2.444E-2</v>
      </c>
      <c r="R782" s="26">
        <v>3.2229999999999998E-16</v>
      </c>
      <c r="S782" t="s">
        <v>1765</v>
      </c>
    </row>
    <row r="783" spans="1:19" x14ac:dyDescent="0.2">
      <c r="A783" t="s">
        <v>1039</v>
      </c>
      <c r="B783" t="s">
        <v>51</v>
      </c>
      <c r="C783" s="8" t="s">
        <v>1050</v>
      </c>
      <c r="D783" t="s">
        <v>3454</v>
      </c>
      <c r="E783" t="b">
        <f t="shared" si="12"/>
        <v>0</v>
      </c>
      <c r="F783" t="s">
        <v>3455</v>
      </c>
      <c r="G783" t="s">
        <v>3306</v>
      </c>
      <c r="H783" t="s">
        <v>1763</v>
      </c>
      <c r="I783" t="s">
        <v>1764</v>
      </c>
      <c r="J783" t="s">
        <v>1736</v>
      </c>
      <c r="K783">
        <v>2017</v>
      </c>
      <c r="L783" t="s">
        <v>1727</v>
      </c>
      <c r="M783" t="s">
        <v>1737</v>
      </c>
      <c r="N783" s="1" t="s">
        <v>75</v>
      </c>
      <c r="O783" t="s">
        <v>3456</v>
      </c>
      <c r="P783" s="27">
        <v>0.2059</v>
      </c>
      <c r="Q783" s="27">
        <v>2.5139999999999999E-2</v>
      </c>
      <c r="R783" s="26">
        <v>3.0799999999999998E-16</v>
      </c>
      <c r="S783" t="s">
        <v>1765</v>
      </c>
    </row>
    <row r="784" spans="1:19" x14ac:dyDescent="0.2">
      <c r="A784" t="s">
        <v>1039</v>
      </c>
      <c r="B784" t="s">
        <v>446</v>
      </c>
      <c r="C784" s="8" t="s">
        <v>1050</v>
      </c>
      <c r="D784" t="s">
        <v>3454</v>
      </c>
      <c r="E784" t="b">
        <f t="shared" si="12"/>
        <v>0</v>
      </c>
      <c r="F784" t="s">
        <v>3455</v>
      </c>
      <c r="G784" t="s">
        <v>3306</v>
      </c>
      <c r="H784" t="s">
        <v>1763</v>
      </c>
      <c r="I784" t="s">
        <v>1764</v>
      </c>
      <c r="J784" t="s">
        <v>1736</v>
      </c>
      <c r="K784">
        <v>2017</v>
      </c>
      <c r="L784" t="s">
        <v>1727</v>
      </c>
      <c r="M784" t="s">
        <v>1737</v>
      </c>
      <c r="N784" s="1" t="s">
        <v>75</v>
      </c>
      <c r="O784" t="s">
        <v>3456</v>
      </c>
      <c r="P784" s="27">
        <v>0.2059</v>
      </c>
      <c r="Q784" s="27">
        <v>2.5139999999999999E-2</v>
      </c>
      <c r="R784" s="26">
        <v>3.0799999999999998E-16</v>
      </c>
      <c r="S784" t="s">
        <v>1765</v>
      </c>
    </row>
    <row r="785" spans="1:19" x14ac:dyDescent="0.2">
      <c r="A785" t="s">
        <v>50</v>
      </c>
      <c r="B785" t="s">
        <v>610</v>
      </c>
      <c r="C785" s="8" t="s">
        <v>666</v>
      </c>
      <c r="D785" t="s">
        <v>3457</v>
      </c>
      <c r="E785" t="b">
        <f t="shared" si="12"/>
        <v>0</v>
      </c>
      <c r="F785" t="s">
        <v>3458</v>
      </c>
      <c r="G785" t="s">
        <v>3306</v>
      </c>
      <c r="H785" t="s">
        <v>1763</v>
      </c>
      <c r="I785" t="s">
        <v>1764</v>
      </c>
      <c r="J785" t="s">
        <v>1736</v>
      </c>
      <c r="K785">
        <v>2017</v>
      </c>
      <c r="L785" t="s">
        <v>1745</v>
      </c>
      <c r="M785" t="s">
        <v>1728</v>
      </c>
      <c r="N785" t="s">
        <v>1729</v>
      </c>
      <c r="O785" t="s">
        <v>3459</v>
      </c>
      <c r="P785" s="27">
        <v>-0.1053</v>
      </c>
      <c r="Q785" s="27">
        <v>1.555E-2</v>
      </c>
      <c r="R785" s="26">
        <v>1.3530000000000001E-11</v>
      </c>
      <c r="S785" t="s">
        <v>1765</v>
      </c>
    </row>
    <row r="786" spans="1:19" x14ac:dyDescent="0.2">
      <c r="A786" t="s">
        <v>50</v>
      </c>
      <c r="B786" t="s">
        <v>51</v>
      </c>
      <c r="C786" s="8" t="s">
        <v>128</v>
      </c>
      <c r="D786" t="s">
        <v>3460</v>
      </c>
      <c r="E786" t="b">
        <f t="shared" si="12"/>
        <v>0</v>
      </c>
      <c r="F786" t="s">
        <v>3461</v>
      </c>
      <c r="G786" t="s">
        <v>3306</v>
      </c>
      <c r="H786" t="s">
        <v>1763</v>
      </c>
      <c r="I786" t="s">
        <v>1764</v>
      </c>
      <c r="J786" t="s">
        <v>1736</v>
      </c>
      <c r="K786">
        <v>2017</v>
      </c>
      <c r="L786" t="s">
        <v>1727</v>
      </c>
      <c r="M786" t="s">
        <v>1737</v>
      </c>
      <c r="N786" t="s">
        <v>1729</v>
      </c>
      <c r="O786" t="s">
        <v>3015</v>
      </c>
      <c r="P786" s="27">
        <v>-7.7649999999999997E-2</v>
      </c>
      <c r="Q786" s="27">
        <v>1.197E-2</v>
      </c>
      <c r="R786" s="26">
        <v>9.3710000000000005E-11</v>
      </c>
      <c r="S786" t="s">
        <v>1765</v>
      </c>
    </row>
    <row r="787" spans="1:19" x14ac:dyDescent="0.2">
      <c r="A787" t="s">
        <v>50</v>
      </c>
      <c r="B787" t="s">
        <v>446</v>
      </c>
      <c r="C787" s="8" t="s">
        <v>128</v>
      </c>
      <c r="D787" t="s">
        <v>3460</v>
      </c>
      <c r="E787" t="b">
        <f t="shared" si="12"/>
        <v>0</v>
      </c>
      <c r="F787" t="s">
        <v>3461</v>
      </c>
      <c r="G787" t="s">
        <v>3306</v>
      </c>
      <c r="H787" t="s">
        <v>1763</v>
      </c>
      <c r="I787" t="s">
        <v>1764</v>
      </c>
      <c r="J787" t="s">
        <v>1736</v>
      </c>
      <c r="K787">
        <v>2017</v>
      </c>
      <c r="L787" t="s">
        <v>1727</v>
      </c>
      <c r="M787" t="s">
        <v>1737</v>
      </c>
      <c r="N787" t="s">
        <v>1729</v>
      </c>
      <c r="O787" t="s">
        <v>3015</v>
      </c>
      <c r="P787" s="27">
        <v>-7.7649999999999997E-2</v>
      </c>
      <c r="Q787" s="27">
        <v>1.197E-2</v>
      </c>
      <c r="R787" s="26">
        <v>9.3710000000000005E-11</v>
      </c>
      <c r="S787" t="s">
        <v>1765</v>
      </c>
    </row>
    <row r="788" spans="1:19" x14ac:dyDescent="0.2">
      <c r="A788" t="s">
        <v>50</v>
      </c>
      <c r="B788" t="s">
        <v>610</v>
      </c>
      <c r="C788" s="8" t="s">
        <v>128</v>
      </c>
      <c r="D788" t="s">
        <v>3460</v>
      </c>
      <c r="E788" t="b">
        <f t="shared" si="12"/>
        <v>0</v>
      </c>
      <c r="F788" t="s">
        <v>3461</v>
      </c>
      <c r="G788" t="s">
        <v>3306</v>
      </c>
      <c r="H788" t="s">
        <v>1763</v>
      </c>
      <c r="I788" t="s">
        <v>1764</v>
      </c>
      <c r="J788" t="s">
        <v>1736</v>
      </c>
      <c r="K788">
        <v>2017</v>
      </c>
      <c r="L788" t="s">
        <v>1727</v>
      </c>
      <c r="M788" t="s">
        <v>1737</v>
      </c>
      <c r="N788" t="s">
        <v>1729</v>
      </c>
      <c r="O788" t="s">
        <v>3015</v>
      </c>
      <c r="P788" s="27">
        <v>-7.7649999999999997E-2</v>
      </c>
      <c r="Q788" s="27">
        <v>1.197E-2</v>
      </c>
      <c r="R788" s="26">
        <v>9.3710000000000005E-11</v>
      </c>
      <c r="S788" t="s">
        <v>1765</v>
      </c>
    </row>
    <row r="789" spans="1:19" x14ac:dyDescent="0.2">
      <c r="A789" t="s">
        <v>50</v>
      </c>
      <c r="B789" t="s">
        <v>51</v>
      </c>
      <c r="C789" s="8" t="s">
        <v>100</v>
      </c>
      <c r="D789" t="s">
        <v>3462</v>
      </c>
      <c r="E789" t="b">
        <f t="shared" si="12"/>
        <v>0</v>
      </c>
      <c r="F789" t="s">
        <v>3463</v>
      </c>
      <c r="G789" t="s">
        <v>3306</v>
      </c>
      <c r="H789" t="s">
        <v>1763</v>
      </c>
      <c r="I789" t="s">
        <v>1764</v>
      </c>
      <c r="J789" t="s">
        <v>1736</v>
      </c>
      <c r="K789">
        <v>2017</v>
      </c>
      <c r="L789" t="s">
        <v>1745</v>
      </c>
      <c r="M789" t="s">
        <v>1737</v>
      </c>
      <c r="N789" t="s">
        <v>1729</v>
      </c>
      <c r="O789" t="s">
        <v>3464</v>
      </c>
      <c r="P789" s="27">
        <v>0.13880000000000001</v>
      </c>
      <c r="Q789" s="27">
        <v>2.5100000000000001E-2</v>
      </c>
      <c r="R789" s="26">
        <v>3.32E-8</v>
      </c>
      <c r="S789" t="s">
        <v>1765</v>
      </c>
    </row>
    <row r="790" spans="1:19" x14ac:dyDescent="0.2">
      <c r="A790" t="s">
        <v>50</v>
      </c>
      <c r="B790" t="s">
        <v>446</v>
      </c>
      <c r="C790" s="8" t="s">
        <v>458</v>
      </c>
      <c r="D790" t="s">
        <v>3462</v>
      </c>
      <c r="E790" t="b">
        <f t="shared" si="12"/>
        <v>0</v>
      </c>
      <c r="F790" t="s">
        <v>3463</v>
      </c>
      <c r="G790" t="s">
        <v>3306</v>
      </c>
      <c r="H790" t="s">
        <v>1763</v>
      </c>
      <c r="I790" t="s">
        <v>1764</v>
      </c>
      <c r="J790" t="s">
        <v>1736</v>
      </c>
      <c r="K790">
        <v>2017</v>
      </c>
      <c r="L790" t="s">
        <v>1745</v>
      </c>
      <c r="M790" t="s">
        <v>1737</v>
      </c>
      <c r="N790" t="s">
        <v>1729</v>
      </c>
      <c r="O790" t="s">
        <v>3464</v>
      </c>
      <c r="P790" s="27">
        <v>0.13880000000000001</v>
      </c>
      <c r="Q790" s="27">
        <v>2.5100000000000001E-2</v>
      </c>
      <c r="R790" s="26">
        <v>3.32E-8</v>
      </c>
      <c r="S790" t="s">
        <v>1765</v>
      </c>
    </row>
    <row r="791" spans="1:19" x14ac:dyDescent="0.2">
      <c r="A791" t="s">
        <v>1039</v>
      </c>
      <c r="B791" t="s">
        <v>610</v>
      </c>
      <c r="C791" s="8" t="s">
        <v>1107</v>
      </c>
      <c r="D791" t="s">
        <v>3465</v>
      </c>
      <c r="E791" t="b">
        <f t="shared" si="12"/>
        <v>0</v>
      </c>
      <c r="F791" t="s">
        <v>3466</v>
      </c>
      <c r="G791" t="s">
        <v>3306</v>
      </c>
      <c r="H791" t="s">
        <v>1763</v>
      </c>
      <c r="I791" t="s">
        <v>1764</v>
      </c>
      <c r="J791" t="s">
        <v>1736</v>
      </c>
      <c r="K791">
        <v>2017</v>
      </c>
      <c r="L791" t="s">
        <v>1727</v>
      </c>
      <c r="M791" t="s">
        <v>1737</v>
      </c>
      <c r="N791" s="1" t="s">
        <v>75</v>
      </c>
      <c r="O791" t="s">
        <v>3020</v>
      </c>
      <c r="P791" s="27">
        <v>0.13270000000000001</v>
      </c>
      <c r="Q791" s="27">
        <v>1.9890000000000001E-2</v>
      </c>
      <c r="R791" s="26">
        <v>2.7299999999999999E-11</v>
      </c>
      <c r="S791" t="s">
        <v>1765</v>
      </c>
    </row>
    <row r="792" spans="1:19" x14ac:dyDescent="0.2">
      <c r="A792" t="s">
        <v>1140</v>
      </c>
      <c r="B792" t="s">
        <v>446</v>
      </c>
      <c r="C792" s="8" t="s">
        <v>1184</v>
      </c>
      <c r="D792" t="s">
        <v>3467</v>
      </c>
      <c r="E792" t="b">
        <f t="shared" si="12"/>
        <v>0</v>
      </c>
      <c r="F792" t="s">
        <v>3468</v>
      </c>
      <c r="G792" t="s">
        <v>3306</v>
      </c>
      <c r="H792" t="s">
        <v>1763</v>
      </c>
      <c r="I792" t="s">
        <v>1764</v>
      </c>
      <c r="J792" t="s">
        <v>1736</v>
      </c>
      <c r="K792">
        <v>2017</v>
      </c>
      <c r="L792" t="s">
        <v>1745</v>
      </c>
      <c r="M792" t="s">
        <v>1728</v>
      </c>
      <c r="N792" t="s">
        <v>1729</v>
      </c>
      <c r="O792" t="s">
        <v>1185</v>
      </c>
      <c r="P792" s="27">
        <v>8.1720000000000001E-2</v>
      </c>
      <c r="Q792" s="27">
        <v>1.4200000000000001E-2</v>
      </c>
      <c r="R792" s="26">
        <v>9.1169999999999998E-9</v>
      </c>
      <c r="S792" t="s">
        <v>1765</v>
      </c>
    </row>
    <row r="793" spans="1:19" x14ac:dyDescent="0.2">
      <c r="A793" t="s">
        <v>50</v>
      </c>
      <c r="B793" t="s">
        <v>610</v>
      </c>
      <c r="C793" s="8" t="s">
        <v>651</v>
      </c>
      <c r="D793" t="s">
        <v>3469</v>
      </c>
      <c r="E793" t="b">
        <f t="shared" si="12"/>
        <v>0</v>
      </c>
      <c r="F793" t="s">
        <v>3470</v>
      </c>
      <c r="G793" t="s">
        <v>3306</v>
      </c>
      <c r="H793" t="s">
        <v>1763</v>
      </c>
      <c r="I793" t="s">
        <v>1764</v>
      </c>
      <c r="J793" t="s">
        <v>1736</v>
      </c>
      <c r="K793">
        <v>2017</v>
      </c>
      <c r="L793" t="s">
        <v>1745</v>
      </c>
      <c r="M793" t="s">
        <v>1737</v>
      </c>
      <c r="N793" t="s">
        <v>75</v>
      </c>
      <c r="O793" t="s">
        <v>2301</v>
      </c>
      <c r="P793" s="27">
        <v>-0.10059999999999999</v>
      </c>
      <c r="Q793" s="27">
        <v>1.719E-2</v>
      </c>
      <c r="R793" s="26">
        <v>5.1540000000000002E-9</v>
      </c>
      <c r="S793" t="s">
        <v>1765</v>
      </c>
    </row>
    <row r="794" spans="1:19" x14ac:dyDescent="0.2">
      <c r="A794" t="s">
        <v>50</v>
      </c>
      <c r="B794" t="s">
        <v>610</v>
      </c>
      <c r="C794" s="8" t="s">
        <v>1013</v>
      </c>
      <c r="D794" t="s">
        <v>3471</v>
      </c>
      <c r="E794" t="b">
        <f t="shared" si="12"/>
        <v>0</v>
      </c>
      <c r="F794" t="s">
        <v>3472</v>
      </c>
      <c r="G794" t="s">
        <v>3306</v>
      </c>
      <c r="H794" t="s">
        <v>1763</v>
      </c>
      <c r="I794" t="s">
        <v>1764</v>
      </c>
      <c r="J794" t="s">
        <v>1736</v>
      </c>
      <c r="K794">
        <v>2017</v>
      </c>
      <c r="L794" t="s">
        <v>1745</v>
      </c>
      <c r="M794" t="s">
        <v>1728</v>
      </c>
      <c r="N794" t="s">
        <v>75</v>
      </c>
      <c r="O794" t="s">
        <v>3473</v>
      </c>
      <c r="P794" s="27">
        <v>-0.1681</v>
      </c>
      <c r="Q794" s="27">
        <v>2.2499999999999999E-2</v>
      </c>
      <c r="R794" s="26">
        <v>8.8000000000000004E-14</v>
      </c>
      <c r="S794" t="s">
        <v>1765</v>
      </c>
    </row>
    <row r="795" spans="1:19" x14ac:dyDescent="0.2">
      <c r="A795" t="s">
        <v>50</v>
      </c>
      <c r="B795" t="s">
        <v>51</v>
      </c>
      <c r="C795" s="8" t="s">
        <v>430</v>
      </c>
      <c r="D795" t="s">
        <v>3474</v>
      </c>
      <c r="E795" t="b">
        <f t="shared" si="12"/>
        <v>0</v>
      </c>
      <c r="F795" t="s">
        <v>3475</v>
      </c>
      <c r="G795" t="s">
        <v>3306</v>
      </c>
      <c r="H795" t="s">
        <v>1763</v>
      </c>
      <c r="I795" t="s">
        <v>1764</v>
      </c>
      <c r="J795" t="s">
        <v>1736</v>
      </c>
      <c r="K795">
        <v>2017</v>
      </c>
      <c r="L795" t="s">
        <v>1745</v>
      </c>
      <c r="M795" t="s">
        <v>1728</v>
      </c>
      <c r="N795" t="s">
        <v>1729</v>
      </c>
      <c r="O795" t="s">
        <v>3476</v>
      </c>
      <c r="P795" s="27">
        <v>7.732E-2</v>
      </c>
      <c r="Q795" s="27">
        <v>1.3390000000000001E-2</v>
      </c>
      <c r="R795" s="26">
        <v>8.0649999999999998E-9</v>
      </c>
      <c r="S795" t="s">
        <v>1765</v>
      </c>
    </row>
    <row r="796" spans="1:19" x14ac:dyDescent="0.2">
      <c r="A796" t="s">
        <v>50</v>
      </c>
      <c r="B796" t="s">
        <v>610</v>
      </c>
      <c r="C796" s="8" t="s">
        <v>1025</v>
      </c>
      <c r="D796" t="s">
        <v>3477</v>
      </c>
      <c r="E796" t="b">
        <f t="shared" si="12"/>
        <v>0</v>
      </c>
      <c r="F796" t="s">
        <v>3478</v>
      </c>
      <c r="G796" t="s">
        <v>3306</v>
      </c>
      <c r="H796" t="s">
        <v>1763</v>
      </c>
      <c r="I796" t="s">
        <v>1764</v>
      </c>
      <c r="J796" t="s">
        <v>1736</v>
      </c>
      <c r="K796">
        <v>2017</v>
      </c>
      <c r="L796" t="s">
        <v>1727</v>
      </c>
      <c r="M796" t="s">
        <v>1737</v>
      </c>
      <c r="N796" t="s">
        <v>1729</v>
      </c>
      <c r="O796" t="s">
        <v>3479</v>
      </c>
      <c r="P796" s="27">
        <v>0.1187</v>
      </c>
      <c r="Q796" s="27">
        <v>1.8780000000000002E-2</v>
      </c>
      <c r="R796" s="26">
        <v>2.7310000000000002E-10</v>
      </c>
      <c r="S796" t="s">
        <v>1765</v>
      </c>
    </row>
    <row r="797" spans="1:19" x14ac:dyDescent="0.2">
      <c r="A797" t="s">
        <v>50</v>
      </c>
      <c r="B797" t="s">
        <v>610</v>
      </c>
      <c r="C797" s="8" t="s">
        <v>1031</v>
      </c>
      <c r="D797" t="s">
        <v>3480</v>
      </c>
      <c r="E797" t="b">
        <f t="shared" si="12"/>
        <v>0</v>
      </c>
      <c r="F797" t="s">
        <v>3481</v>
      </c>
      <c r="G797" t="s">
        <v>3306</v>
      </c>
      <c r="H797" t="s">
        <v>1763</v>
      </c>
      <c r="I797" t="s">
        <v>1764</v>
      </c>
      <c r="J797" t="s">
        <v>1736</v>
      </c>
      <c r="K797">
        <v>2017</v>
      </c>
      <c r="L797" t="s">
        <v>1737</v>
      </c>
      <c r="M797" t="s">
        <v>1728</v>
      </c>
      <c r="N797" t="s">
        <v>1729</v>
      </c>
      <c r="O797" t="s">
        <v>3482</v>
      </c>
      <c r="P797" s="27">
        <v>0.11459999999999999</v>
      </c>
      <c r="Q797" s="27">
        <v>1.9120000000000002E-2</v>
      </c>
      <c r="R797" s="26">
        <v>2.1769999999999998E-9</v>
      </c>
      <c r="S797" t="s">
        <v>1765</v>
      </c>
    </row>
    <row r="798" spans="1:19" x14ac:dyDescent="0.2">
      <c r="A798" t="s">
        <v>50</v>
      </c>
      <c r="B798" t="s">
        <v>51</v>
      </c>
      <c r="C798" s="8" t="s">
        <v>433</v>
      </c>
      <c r="D798" t="s">
        <v>3483</v>
      </c>
      <c r="E798" t="b">
        <f t="shared" si="12"/>
        <v>0</v>
      </c>
      <c r="F798" t="s">
        <v>3484</v>
      </c>
      <c r="G798" t="s">
        <v>3306</v>
      </c>
      <c r="H798" t="s">
        <v>1763</v>
      </c>
      <c r="I798" t="s">
        <v>1764</v>
      </c>
      <c r="J798" t="s">
        <v>1736</v>
      </c>
      <c r="K798">
        <v>2017</v>
      </c>
      <c r="L798" t="s">
        <v>1727</v>
      </c>
      <c r="M798" t="s">
        <v>1737</v>
      </c>
      <c r="N798" t="s">
        <v>75</v>
      </c>
      <c r="O798" t="s">
        <v>3485</v>
      </c>
      <c r="P798" s="27">
        <v>0.15329999999999999</v>
      </c>
      <c r="Q798" s="27">
        <v>2.6079999999999999E-2</v>
      </c>
      <c r="R798" s="26">
        <v>4.2809999999999996E-9</v>
      </c>
      <c r="S798" t="s">
        <v>1765</v>
      </c>
    </row>
    <row r="799" spans="1:19" x14ac:dyDescent="0.2">
      <c r="A799" t="s">
        <v>50</v>
      </c>
      <c r="B799" t="s">
        <v>610</v>
      </c>
      <c r="C799" s="8" t="s">
        <v>1034</v>
      </c>
      <c r="D799" t="s">
        <v>3486</v>
      </c>
      <c r="E799" t="b">
        <f t="shared" si="12"/>
        <v>0</v>
      </c>
      <c r="F799" t="s">
        <v>3487</v>
      </c>
      <c r="G799" t="s">
        <v>3306</v>
      </c>
      <c r="H799" t="s">
        <v>1763</v>
      </c>
      <c r="I799" t="s">
        <v>1764</v>
      </c>
      <c r="J799" t="s">
        <v>1736</v>
      </c>
      <c r="K799">
        <v>2017</v>
      </c>
      <c r="L799" t="s">
        <v>1745</v>
      </c>
      <c r="M799" t="s">
        <v>1737</v>
      </c>
      <c r="N799" t="s">
        <v>1729</v>
      </c>
      <c r="O799" t="s">
        <v>3488</v>
      </c>
      <c r="P799" s="27">
        <v>9.4890000000000002E-2</v>
      </c>
      <c r="Q799" s="27">
        <v>1.6920000000000001E-2</v>
      </c>
      <c r="R799" s="26">
        <v>2.131E-8</v>
      </c>
      <c r="S799" t="s">
        <v>1765</v>
      </c>
    </row>
    <row r="800" spans="1:19" x14ac:dyDescent="0.2">
      <c r="A800" t="s">
        <v>50</v>
      </c>
      <c r="B800" t="s">
        <v>51</v>
      </c>
      <c r="C800" s="8" t="s">
        <v>440</v>
      </c>
      <c r="D800" t="s">
        <v>3489</v>
      </c>
      <c r="E800" t="b">
        <f t="shared" si="12"/>
        <v>0</v>
      </c>
      <c r="F800" t="s">
        <v>3490</v>
      </c>
      <c r="G800" t="s">
        <v>3306</v>
      </c>
      <c r="H800" t="s">
        <v>1763</v>
      </c>
      <c r="I800" t="s">
        <v>1764</v>
      </c>
      <c r="J800" t="s">
        <v>1736</v>
      </c>
      <c r="K800">
        <v>2017</v>
      </c>
      <c r="L800" t="s">
        <v>1745</v>
      </c>
      <c r="M800" t="s">
        <v>1728</v>
      </c>
      <c r="N800" t="s">
        <v>1729</v>
      </c>
      <c r="O800" t="s">
        <v>3491</v>
      </c>
      <c r="P800" s="27">
        <v>-0.2291</v>
      </c>
      <c r="Q800" s="27">
        <v>3.1570000000000001E-2</v>
      </c>
      <c r="R800" s="26">
        <v>4.3600000000000001E-13</v>
      </c>
      <c r="S800" t="s">
        <v>1765</v>
      </c>
    </row>
    <row r="801" spans="1:19" x14ac:dyDescent="0.2">
      <c r="A801" t="s">
        <v>50</v>
      </c>
      <c r="B801" t="s">
        <v>51</v>
      </c>
      <c r="C801" s="8" t="s">
        <v>443</v>
      </c>
      <c r="D801" t="s">
        <v>3492</v>
      </c>
      <c r="E801" t="b">
        <f t="shared" si="12"/>
        <v>0</v>
      </c>
      <c r="F801" t="s">
        <v>3493</v>
      </c>
      <c r="G801" t="s">
        <v>3306</v>
      </c>
      <c r="H801" t="s">
        <v>1763</v>
      </c>
      <c r="I801" t="s">
        <v>1764</v>
      </c>
      <c r="J801" t="s">
        <v>1736</v>
      </c>
      <c r="K801">
        <v>2017</v>
      </c>
      <c r="L801" t="s">
        <v>1727</v>
      </c>
      <c r="M801" t="s">
        <v>1737</v>
      </c>
      <c r="N801" t="s">
        <v>75</v>
      </c>
      <c r="O801" t="s">
        <v>3494</v>
      </c>
      <c r="P801" s="27">
        <v>-8.3510000000000001E-2</v>
      </c>
      <c r="Q801" s="27">
        <v>1.396E-2</v>
      </c>
      <c r="R801" s="26">
        <v>2.3229999999999999E-9</v>
      </c>
      <c r="S801" t="s">
        <v>1765</v>
      </c>
    </row>
    <row r="802" spans="1:19" x14ac:dyDescent="0.2">
      <c r="A802" t="s">
        <v>50</v>
      </c>
      <c r="B802" t="s">
        <v>51</v>
      </c>
      <c r="C802" s="8" t="s">
        <v>137</v>
      </c>
      <c r="D802" t="s">
        <v>3495</v>
      </c>
      <c r="E802" t="b">
        <f t="shared" si="12"/>
        <v>0</v>
      </c>
      <c r="F802" t="s">
        <v>3496</v>
      </c>
      <c r="G802" t="s">
        <v>3306</v>
      </c>
      <c r="H802" t="s">
        <v>1763</v>
      </c>
      <c r="I802" t="s">
        <v>1764</v>
      </c>
      <c r="J802" t="s">
        <v>1736</v>
      </c>
      <c r="K802">
        <v>2017</v>
      </c>
      <c r="L802" t="s">
        <v>1745</v>
      </c>
      <c r="M802" t="s">
        <v>1737</v>
      </c>
      <c r="N802" t="s">
        <v>75</v>
      </c>
      <c r="O802" t="s">
        <v>3088</v>
      </c>
      <c r="P802" s="27">
        <v>0.12709999999999999</v>
      </c>
      <c r="Q802" s="27">
        <v>2.1069999999999998E-2</v>
      </c>
      <c r="R802" s="26">
        <v>1.726E-9</v>
      </c>
      <c r="S802" t="s">
        <v>1765</v>
      </c>
    </row>
    <row r="803" spans="1:19" x14ac:dyDescent="0.2">
      <c r="A803" t="s">
        <v>50</v>
      </c>
      <c r="B803" t="s">
        <v>446</v>
      </c>
      <c r="C803" s="8" t="s">
        <v>137</v>
      </c>
      <c r="D803" t="s">
        <v>3495</v>
      </c>
      <c r="E803" t="b">
        <f t="shared" si="12"/>
        <v>0</v>
      </c>
      <c r="F803" t="s">
        <v>3496</v>
      </c>
      <c r="G803" t="s">
        <v>3306</v>
      </c>
      <c r="H803" t="s">
        <v>1763</v>
      </c>
      <c r="I803" t="s">
        <v>1764</v>
      </c>
      <c r="J803" t="s">
        <v>1736</v>
      </c>
      <c r="K803">
        <v>2017</v>
      </c>
      <c r="L803" t="s">
        <v>1745</v>
      </c>
      <c r="M803" t="s">
        <v>1737</v>
      </c>
      <c r="N803" t="s">
        <v>75</v>
      </c>
      <c r="O803" t="s">
        <v>3088</v>
      </c>
      <c r="P803" s="27">
        <v>0.12709999999999999</v>
      </c>
      <c r="Q803" s="27">
        <v>2.1069999999999998E-2</v>
      </c>
      <c r="R803" s="26">
        <v>1.726E-9</v>
      </c>
      <c r="S803" t="s">
        <v>1765</v>
      </c>
    </row>
    <row r="804" spans="1:19" x14ac:dyDescent="0.2">
      <c r="A804" t="s">
        <v>50</v>
      </c>
      <c r="B804" t="s">
        <v>610</v>
      </c>
      <c r="C804" s="8" t="s">
        <v>681</v>
      </c>
      <c r="D804" t="s">
        <v>3497</v>
      </c>
      <c r="E804" t="b">
        <f t="shared" si="12"/>
        <v>0</v>
      </c>
      <c r="F804" t="s">
        <v>3498</v>
      </c>
      <c r="G804" t="s">
        <v>3306</v>
      </c>
      <c r="H804" t="s">
        <v>1763</v>
      </c>
      <c r="I804" t="s">
        <v>1764</v>
      </c>
      <c r="J804" t="s">
        <v>1736</v>
      </c>
      <c r="K804">
        <v>2017</v>
      </c>
      <c r="L804" t="s">
        <v>1727</v>
      </c>
      <c r="M804" t="s">
        <v>1737</v>
      </c>
      <c r="N804" t="s">
        <v>1729</v>
      </c>
      <c r="O804" t="s">
        <v>682</v>
      </c>
      <c r="P804" s="27">
        <v>5.2209999999999999E-2</v>
      </c>
      <c r="Q804" s="27">
        <v>9.1149999999999998E-3</v>
      </c>
      <c r="R804" s="26">
        <v>1.054E-8</v>
      </c>
      <c r="S804" t="s">
        <v>1765</v>
      </c>
    </row>
    <row r="805" spans="1:19" x14ac:dyDescent="0.2">
      <c r="A805" t="s">
        <v>50</v>
      </c>
      <c r="B805" t="s">
        <v>610</v>
      </c>
      <c r="C805" s="8" t="s">
        <v>684</v>
      </c>
      <c r="D805" t="s">
        <v>3499</v>
      </c>
      <c r="E805" t="b">
        <f t="shared" si="12"/>
        <v>0</v>
      </c>
      <c r="F805" t="s">
        <v>3500</v>
      </c>
      <c r="G805" t="s">
        <v>3306</v>
      </c>
      <c r="H805" t="s">
        <v>1763</v>
      </c>
      <c r="I805" t="s">
        <v>1764</v>
      </c>
      <c r="J805" t="s">
        <v>1736</v>
      </c>
      <c r="K805">
        <v>2017</v>
      </c>
      <c r="L805" t="s">
        <v>1745</v>
      </c>
      <c r="M805" t="s">
        <v>1728</v>
      </c>
      <c r="N805" t="s">
        <v>3501</v>
      </c>
      <c r="O805" t="s">
        <v>3502</v>
      </c>
      <c r="P805" s="27">
        <v>9.8960000000000006E-2</v>
      </c>
      <c r="Q805" s="27">
        <v>1.511E-2</v>
      </c>
      <c r="R805" s="26">
        <v>6.0589999999999994E-11</v>
      </c>
      <c r="S805" t="s">
        <v>1765</v>
      </c>
    </row>
    <row r="806" spans="1:19" x14ac:dyDescent="0.2">
      <c r="A806" t="s">
        <v>50</v>
      </c>
      <c r="B806" t="s">
        <v>51</v>
      </c>
      <c r="C806" s="8" t="s">
        <v>140</v>
      </c>
      <c r="D806" t="s">
        <v>3503</v>
      </c>
      <c r="E806" t="b">
        <f t="shared" si="12"/>
        <v>0</v>
      </c>
      <c r="F806" t="s">
        <v>3504</v>
      </c>
      <c r="G806" t="s">
        <v>3306</v>
      </c>
      <c r="H806" t="s">
        <v>1763</v>
      </c>
      <c r="I806" t="s">
        <v>1764</v>
      </c>
      <c r="J806" t="s">
        <v>1736</v>
      </c>
      <c r="K806">
        <v>2017</v>
      </c>
      <c r="L806" t="s">
        <v>1727</v>
      </c>
      <c r="M806" t="s">
        <v>1728</v>
      </c>
      <c r="N806" t="s">
        <v>1729</v>
      </c>
      <c r="O806" t="s">
        <v>141</v>
      </c>
      <c r="P806" s="27">
        <v>4.1520000000000001E-2</v>
      </c>
      <c r="Q806" s="27">
        <v>7.332E-3</v>
      </c>
      <c r="R806" s="26">
        <v>1.5460000000000001E-8</v>
      </c>
      <c r="S806" t="s">
        <v>1765</v>
      </c>
    </row>
    <row r="807" spans="1:19" x14ac:dyDescent="0.2">
      <c r="A807" t="s">
        <v>50</v>
      </c>
      <c r="B807" t="s">
        <v>610</v>
      </c>
      <c r="C807" s="8" t="s">
        <v>700</v>
      </c>
      <c r="D807" t="s">
        <v>3505</v>
      </c>
      <c r="E807" t="b">
        <f t="shared" si="12"/>
        <v>0</v>
      </c>
      <c r="F807" t="s">
        <v>3506</v>
      </c>
      <c r="G807" t="s">
        <v>3306</v>
      </c>
      <c r="H807" t="s">
        <v>1763</v>
      </c>
      <c r="I807" t="s">
        <v>1764</v>
      </c>
      <c r="J807" t="s">
        <v>1736</v>
      </c>
      <c r="K807">
        <v>2017</v>
      </c>
      <c r="L807" t="s">
        <v>1745</v>
      </c>
      <c r="M807" t="s">
        <v>1728</v>
      </c>
      <c r="N807" t="s">
        <v>2199</v>
      </c>
      <c r="O807" t="s">
        <v>3507</v>
      </c>
      <c r="P807" s="27">
        <v>0.14599999999999999</v>
      </c>
      <c r="Q807" s="27">
        <v>2.537E-2</v>
      </c>
      <c r="R807" s="26">
        <v>9.0639999999999993E-9</v>
      </c>
      <c r="S807" t="s">
        <v>1765</v>
      </c>
    </row>
    <row r="808" spans="1:19" x14ac:dyDescent="0.2">
      <c r="A808" t="s">
        <v>50</v>
      </c>
      <c r="B808" t="s">
        <v>610</v>
      </c>
      <c r="C808" s="8" t="s">
        <v>669</v>
      </c>
      <c r="D808" t="s">
        <v>3508</v>
      </c>
      <c r="E808" t="b">
        <f t="shared" si="12"/>
        <v>0</v>
      </c>
      <c r="F808" t="s">
        <v>3509</v>
      </c>
      <c r="G808" t="s">
        <v>3306</v>
      </c>
      <c r="H808" t="s">
        <v>1763</v>
      </c>
      <c r="I808" t="s">
        <v>1764</v>
      </c>
      <c r="J808" t="s">
        <v>1736</v>
      </c>
      <c r="K808">
        <v>2017</v>
      </c>
      <c r="L808" t="s">
        <v>1727</v>
      </c>
      <c r="M808" t="s">
        <v>1728</v>
      </c>
      <c r="N808" t="s">
        <v>75</v>
      </c>
      <c r="O808" t="s">
        <v>3510</v>
      </c>
      <c r="P808" s="27">
        <v>-9.4210000000000002E-2</v>
      </c>
      <c r="Q808" s="27">
        <v>1.3169999999999999E-2</v>
      </c>
      <c r="R808" s="26">
        <v>9.2800000000000008E-13</v>
      </c>
      <c r="S808" t="s">
        <v>1765</v>
      </c>
    </row>
    <row r="809" spans="1:19" x14ac:dyDescent="0.2">
      <c r="A809" t="s">
        <v>50</v>
      </c>
      <c r="B809" t="s">
        <v>610</v>
      </c>
      <c r="C809" s="8" t="s">
        <v>672</v>
      </c>
      <c r="D809" t="s">
        <v>3511</v>
      </c>
      <c r="E809" t="b">
        <f t="shared" si="12"/>
        <v>0</v>
      </c>
      <c r="F809" t="s">
        <v>3512</v>
      </c>
      <c r="G809" t="s">
        <v>3306</v>
      </c>
      <c r="H809" t="s">
        <v>1763</v>
      </c>
      <c r="I809" t="s">
        <v>1764</v>
      </c>
      <c r="J809" t="s">
        <v>1736</v>
      </c>
      <c r="K809">
        <v>2017</v>
      </c>
      <c r="L809" t="s">
        <v>1727</v>
      </c>
      <c r="M809" t="s">
        <v>1728</v>
      </c>
      <c r="N809" t="s">
        <v>1729</v>
      </c>
      <c r="O809" t="s">
        <v>2436</v>
      </c>
      <c r="P809" s="27">
        <v>0.13239999999999999</v>
      </c>
      <c r="Q809" s="27">
        <v>1.9910000000000001E-2</v>
      </c>
      <c r="R809" s="26">
        <v>3.0850000000000002E-11</v>
      </c>
      <c r="S809" t="s">
        <v>1765</v>
      </c>
    </row>
    <row r="810" spans="1:19" x14ac:dyDescent="0.2">
      <c r="A810" t="s">
        <v>50</v>
      </c>
      <c r="B810" t="s">
        <v>446</v>
      </c>
      <c r="C810" s="8" t="s">
        <v>485</v>
      </c>
      <c r="D810" t="s">
        <v>3513</v>
      </c>
      <c r="E810" t="b">
        <f t="shared" si="12"/>
        <v>0</v>
      </c>
      <c r="F810" t="s">
        <v>3514</v>
      </c>
      <c r="G810" t="s">
        <v>3306</v>
      </c>
      <c r="H810" t="s">
        <v>1763</v>
      </c>
      <c r="I810" t="s">
        <v>1764</v>
      </c>
      <c r="J810" t="s">
        <v>1736</v>
      </c>
      <c r="K810">
        <v>2017</v>
      </c>
      <c r="L810" t="s">
        <v>1745</v>
      </c>
      <c r="M810" t="s">
        <v>1728</v>
      </c>
      <c r="N810" t="s">
        <v>75</v>
      </c>
      <c r="O810" t="s">
        <v>3515</v>
      </c>
      <c r="P810" s="27">
        <v>-0.10349999999999999</v>
      </c>
      <c r="Q810" s="27">
        <v>1.7680000000000001E-2</v>
      </c>
      <c r="R810" s="26">
        <v>5.013E-9</v>
      </c>
      <c r="S810" t="s">
        <v>1765</v>
      </c>
    </row>
    <row r="811" spans="1:19" x14ac:dyDescent="0.2">
      <c r="A811" t="s">
        <v>1039</v>
      </c>
      <c r="B811" t="s">
        <v>610</v>
      </c>
      <c r="C811" s="8" t="s">
        <v>1110</v>
      </c>
      <c r="D811" t="s">
        <v>3516</v>
      </c>
      <c r="E811" t="b">
        <f t="shared" si="12"/>
        <v>0</v>
      </c>
      <c r="F811" t="s">
        <v>3517</v>
      </c>
      <c r="G811" t="s">
        <v>3306</v>
      </c>
      <c r="H811" t="s">
        <v>1763</v>
      </c>
      <c r="I811" t="s">
        <v>1764</v>
      </c>
      <c r="J811" t="s">
        <v>1736</v>
      </c>
      <c r="K811">
        <v>2017</v>
      </c>
      <c r="L811" t="s">
        <v>1745</v>
      </c>
      <c r="M811" t="s">
        <v>1728</v>
      </c>
      <c r="N811" s="1" t="s">
        <v>75</v>
      </c>
      <c r="O811" t="s">
        <v>3518</v>
      </c>
      <c r="P811" s="27">
        <v>0.17560000000000001</v>
      </c>
      <c r="Q811" s="27">
        <v>2.794E-2</v>
      </c>
      <c r="R811" s="26">
        <v>3.4100000000000001E-10</v>
      </c>
      <c r="S811" t="s">
        <v>1765</v>
      </c>
    </row>
    <row r="812" spans="1:19" x14ac:dyDescent="0.2">
      <c r="A812" t="s">
        <v>50</v>
      </c>
      <c r="B812" t="s">
        <v>446</v>
      </c>
      <c r="C812" s="8" t="s">
        <v>508</v>
      </c>
      <c r="D812" t="s">
        <v>3519</v>
      </c>
      <c r="E812" t="b">
        <f t="shared" si="12"/>
        <v>0</v>
      </c>
      <c r="F812" t="s">
        <v>3520</v>
      </c>
      <c r="G812" t="s">
        <v>3306</v>
      </c>
      <c r="H812" t="s">
        <v>1763</v>
      </c>
      <c r="I812" t="s">
        <v>1764</v>
      </c>
      <c r="J812" t="s">
        <v>1736</v>
      </c>
      <c r="K812">
        <v>2017</v>
      </c>
      <c r="L812" t="s">
        <v>1727</v>
      </c>
      <c r="M812" t="s">
        <v>1737</v>
      </c>
      <c r="N812" t="s">
        <v>75</v>
      </c>
      <c r="O812" t="s">
        <v>3521</v>
      </c>
      <c r="P812" s="27">
        <v>-0.1182</v>
      </c>
      <c r="Q812" s="27">
        <v>1.883E-2</v>
      </c>
      <c r="R812" s="26">
        <v>3.637E-10</v>
      </c>
      <c r="S812" t="s">
        <v>1765</v>
      </c>
    </row>
    <row r="813" spans="1:19" x14ac:dyDescent="0.2">
      <c r="A813" t="s">
        <v>50</v>
      </c>
      <c r="B813" t="s">
        <v>446</v>
      </c>
      <c r="C813" s="8" t="s">
        <v>505</v>
      </c>
      <c r="D813" t="s">
        <v>3522</v>
      </c>
      <c r="E813" t="b">
        <f t="shared" si="12"/>
        <v>0</v>
      </c>
      <c r="F813" t="s">
        <v>3523</v>
      </c>
      <c r="G813" t="s">
        <v>3306</v>
      </c>
      <c r="H813" t="s">
        <v>1763</v>
      </c>
      <c r="I813" t="s">
        <v>1764</v>
      </c>
      <c r="J813" t="s">
        <v>1736</v>
      </c>
      <c r="K813">
        <v>2017</v>
      </c>
      <c r="L813" t="s">
        <v>1727</v>
      </c>
      <c r="M813" t="s">
        <v>1737</v>
      </c>
      <c r="N813" t="s">
        <v>75</v>
      </c>
      <c r="O813" t="s">
        <v>3524</v>
      </c>
      <c r="P813" s="27">
        <v>0.25309999999999999</v>
      </c>
      <c r="Q813" s="27">
        <v>3.3050000000000003E-2</v>
      </c>
      <c r="R813" s="26">
        <v>2.1119999999999999E-14</v>
      </c>
      <c r="S813" t="s">
        <v>1765</v>
      </c>
    </row>
    <row r="814" spans="1:19" x14ac:dyDescent="0.2">
      <c r="A814" t="s">
        <v>50</v>
      </c>
      <c r="B814" t="s">
        <v>446</v>
      </c>
      <c r="C814" s="8" t="s">
        <v>174</v>
      </c>
      <c r="D814" t="s">
        <v>3525</v>
      </c>
      <c r="E814" t="b">
        <f t="shared" si="12"/>
        <v>0</v>
      </c>
      <c r="F814" t="s">
        <v>3526</v>
      </c>
      <c r="G814" t="s">
        <v>3306</v>
      </c>
      <c r="H814" t="s">
        <v>1763</v>
      </c>
      <c r="I814" t="s">
        <v>1764</v>
      </c>
      <c r="J814" t="s">
        <v>1736</v>
      </c>
      <c r="K814">
        <v>2017</v>
      </c>
      <c r="L814" t="s">
        <v>1745</v>
      </c>
      <c r="M814" t="s">
        <v>1728</v>
      </c>
      <c r="N814" t="s">
        <v>1729</v>
      </c>
      <c r="O814" t="s">
        <v>2463</v>
      </c>
      <c r="P814" s="27">
        <v>-0.1346</v>
      </c>
      <c r="Q814" s="27">
        <v>2.4340000000000001E-2</v>
      </c>
      <c r="R814" s="26">
        <v>3.2929999999999998E-8</v>
      </c>
      <c r="S814" t="s">
        <v>1765</v>
      </c>
    </row>
    <row r="815" spans="1:19" x14ac:dyDescent="0.2">
      <c r="A815" t="s">
        <v>50</v>
      </c>
      <c r="B815" t="s">
        <v>51</v>
      </c>
      <c r="C815" s="8" t="s">
        <v>174</v>
      </c>
      <c r="D815" t="s">
        <v>3525</v>
      </c>
      <c r="E815" t="b">
        <f t="shared" si="12"/>
        <v>0</v>
      </c>
      <c r="F815" t="s">
        <v>3526</v>
      </c>
      <c r="G815" t="s">
        <v>3306</v>
      </c>
      <c r="H815" t="s">
        <v>1763</v>
      </c>
      <c r="I815" t="s">
        <v>1764</v>
      </c>
      <c r="J815" t="s">
        <v>1736</v>
      </c>
      <c r="K815">
        <v>2017</v>
      </c>
      <c r="L815" t="s">
        <v>1745</v>
      </c>
      <c r="M815" t="s">
        <v>1728</v>
      </c>
      <c r="N815" t="s">
        <v>1729</v>
      </c>
      <c r="O815" t="s">
        <v>2463</v>
      </c>
      <c r="P815" s="27">
        <v>-0.1346</v>
      </c>
      <c r="Q815" s="27">
        <v>2.4340000000000001E-2</v>
      </c>
      <c r="R815" s="26">
        <v>3.2929999999999998E-8</v>
      </c>
      <c r="S815" t="s">
        <v>1765</v>
      </c>
    </row>
    <row r="816" spans="1:19" x14ac:dyDescent="0.2">
      <c r="A816" t="s">
        <v>50</v>
      </c>
      <c r="B816" t="s">
        <v>610</v>
      </c>
      <c r="C816" s="8" t="s">
        <v>717</v>
      </c>
      <c r="D816" t="s">
        <v>3527</v>
      </c>
      <c r="E816" t="b">
        <f t="shared" si="12"/>
        <v>0</v>
      </c>
      <c r="F816" t="s">
        <v>3528</v>
      </c>
      <c r="G816" t="s">
        <v>3306</v>
      </c>
      <c r="H816" t="s">
        <v>1763</v>
      </c>
      <c r="I816" t="s">
        <v>1764</v>
      </c>
      <c r="J816" t="s">
        <v>1736</v>
      </c>
      <c r="K816">
        <v>2017</v>
      </c>
      <c r="L816" t="s">
        <v>1745</v>
      </c>
      <c r="M816" t="s">
        <v>1728</v>
      </c>
      <c r="N816" t="s">
        <v>1729</v>
      </c>
      <c r="O816" t="s">
        <v>1730</v>
      </c>
      <c r="P816" s="27">
        <v>0.1177</v>
      </c>
      <c r="Q816" s="27">
        <v>1.9369999999999998E-2</v>
      </c>
      <c r="R816" s="26">
        <v>1.285E-9</v>
      </c>
      <c r="S816" t="s">
        <v>1765</v>
      </c>
    </row>
    <row r="817" spans="1:19" x14ac:dyDescent="0.2">
      <c r="A817" t="s">
        <v>50</v>
      </c>
      <c r="B817" t="s">
        <v>610</v>
      </c>
      <c r="C817" s="8" t="s">
        <v>720</v>
      </c>
      <c r="D817" t="s">
        <v>3529</v>
      </c>
      <c r="E817" t="b">
        <f t="shared" si="12"/>
        <v>0</v>
      </c>
      <c r="F817" t="s">
        <v>3530</v>
      </c>
      <c r="G817" t="s">
        <v>3306</v>
      </c>
      <c r="H817" t="s">
        <v>1763</v>
      </c>
      <c r="I817" t="s">
        <v>1764</v>
      </c>
      <c r="J817" t="s">
        <v>1736</v>
      </c>
      <c r="K817">
        <v>2017</v>
      </c>
      <c r="L817" t="s">
        <v>1745</v>
      </c>
      <c r="M817" t="s">
        <v>1727</v>
      </c>
      <c r="N817" t="s">
        <v>288</v>
      </c>
      <c r="O817" t="s">
        <v>3531</v>
      </c>
      <c r="P817" s="27">
        <v>-0.1363</v>
      </c>
      <c r="Q817" s="27">
        <v>1.9910000000000001E-2</v>
      </c>
      <c r="R817" s="26">
        <v>8.3279999999999992E-12</v>
      </c>
      <c r="S817" t="s">
        <v>1765</v>
      </c>
    </row>
    <row r="818" spans="1:19" x14ac:dyDescent="0.2">
      <c r="A818" t="s">
        <v>50</v>
      </c>
      <c r="B818" t="s">
        <v>51</v>
      </c>
      <c r="C818" s="8" t="s">
        <v>154</v>
      </c>
      <c r="D818" t="s">
        <v>3532</v>
      </c>
      <c r="E818" t="b">
        <f t="shared" si="12"/>
        <v>0</v>
      </c>
      <c r="F818" t="s">
        <v>3533</v>
      </c>
      <c r="G818" t="s">
        <v>3306</v>
      </c>
      <c r="H818" t="s">
        <v>1763</v>
      </c>
      <c r="I818" t="s">
        <v>1764</v>
      </c>
      <c r="J818" t="s">
        <v>1736</v>
      </c>
      <c r="K818">
        <v>2017</v>
      </c>
      <c r="L818" t="s">
        <v>1727</v>
      </c>
      <c r="M818" t="s">
        <v>1737</v>
      </c>
      <c r="N818" t="s">
        <v>1729</v>
      </c>
      <c r="O818" t="s">
        <v>3534</v>
      </c>
      <c r="P818" s="27">
        <v>0.1182</v>
      </c>
      <c r="Q818" s="27">
        <v>1.866E-2</v>
      </c>
      <c r="R818" s="26">
        <v>2.4880000000000001E-10</v>
      </c>
      <c r="S818" t="s">
        <v>1765</v>
      </c>
    </row>
    <row r="819" spans="1:19" x14ac:dyDescent="0.2">
      <c r="A819" t="s">
        <v>50</v>
      </c>
      <c r="B819" t="s">
        <v>51</v>
      </c>
      <c r="C819" s="8" t="s">
        <v>177</v>
      </c>
      <c r="D819" t="s">
        <v>3535</v>
      </c>
      <c r="E819" t="b">
        <f t="shared" si="12"/>
        <v>0</v>
      </c>
      <c r="F819" t="s">
        <v>3536</v>
      </c>
      <c r="G819" t="s">
        <v>3306</v>
      </c>
      <c r="H819" t="s">
        <v>1763</v>
      </c>
      <c r="I819" t="s">
        <v>1764</v>
      </c>
      <c r="J819" t="s">
        <v>1736</v>
      </c>
      <c r="K819">
        <v>2017</v>
      </c>
      <c r="L819" t="s">
        <v>1745</v>
      </c>
      <c r="M819" t="s">
        <v>1728</v>
      </c>
      <c r="N819" t="s">
        <v>1729</v>
      </c>
      <c r="O819" t="s">
        <v>179</v>
      </c>
      <c r="P819" s="27">
        <v>0.12659999999999999</v>
      </c>
      <c r="Q819" s="27">
        <v>1.9300000000000001E-2</v>
      </c>
      <c r="R819" s="26">
        <v>5.7210000000000002E-11</v>
      </c>
      <c r="S819" t="s">
        <v>1765</v>
      </c>
    </row>
    <row r="820" spans="1:19" x14ac:dyDescent="0.2">
      <c r="A820" t="s">
        <v>50</v>
      </c>
      <c r="B820" t="s">
        <v>610</v>
      </c>
      <c r="C820" s="8" t="s">
        <v>727</v>
      </c>
      <c r="D820" t="s">
        <v>3537</v>
      </c>
      <c r="E820" t="b">
        <f t="shared" si="12"/>
        <v>0</v>
      </c>
      <c r="F820" t="s">
        <v>3538</v>
      </c>
      <c r="G820" t="s">
        <v>3306</v>
      </c>
      <c r="H820" t="s">
        <v>1763</v>
      </c>
      <c r="I820" t="s">
        <v>1764</v>
      </c>
      <c r="J820" t="s">
        <v>1736</v>
      </c>
      <c r="K820">
        <v>2017</v>
      </c>
      <c r="L820" t="s">
        <v>1727</v>
      </c>
      <c r="M820" t="s">
        <v>1737</v>
      </c>
      <c r="N820" t="s">
        <v>1729</v>
      </c>
      <c r="O820" t="s">
        <v>728</v>
      </c>
      <c r="P820" s="27">
        <v>-0.10290000000000001</v>
      </c>
      <c r="Q820" s="27">
        <v>1.789E-2</v>
      </c>
      <c r="R820" s="26">
        <v>9.1950000000000006E-9</v>
      </c>
      <c r="S820" t="s">
        <v>1765</v>
      </c>
    </row>
    <row r="821" spans="1:19" x14ac:dyDescent="0.2">
      <c r="A821" t="s">
        <v>50</v>
      </c>
      <c r="B821" t="s">
        <v>610</v>
      </c>
      <c r="C821" s="8" t="s">
        <v>703</v>
      </c>
      <c r="D821" t="s">
        <v>3539</v>
      </c>
      <c r="E821" t="b">
        <f t="shared" si="12"/>
        <v>0</v>
      </c>
      <c r="F821" t="s">
        <v>3540</v>
      </c>
      <c r="G821" t="s">
        <v>3306</v>
      </c>
      <c r="H821" t="s">
        <v>1763</v>
      </c>
      <c r="I821" t="s">
        <v>1764</v>
      </c>
      <c r="J821" t="s">
        <v>1736</v>
      </c>
      <c r="K821">
        <v>2017</v>
      </c>
      <c r="L821" t="s">
        <v>1727</v>
      </c>
      <c r="M821" t="s">
        <v>1737</v>
      </c>
      <c r="N821" t="s">
        <v>1729</v>
      </c>
      <c r="O821" t="s">
        <v>2485</v>
      </c>
      <c r="P821" s="27">
        <v>-5.8069999999999997E-2</v>
      </c>
      <c r="Q821" s="27">
        <v>1.044E-2</v>
      </c>
      <c r="R821" s="26">
        <v>2.7619999999999999E-8</v>
      </c>
      <c r="S821" t="s">
        <v>1765</v>
      </c>
    </row>
    <row r="822" spans="1:19" x14ac:dyDescent="0.2">
      <c r="A822" t="s">
        <v>50</v>
      </c>
      <c r="B822" t="s">
        <v>446</v>
      </c>
      <c r="C822" s="8" t="s">
        <v>502</v>
      </c>
      <c r="D822" t="s">
        <v>3541</v>
      </c>
      <c r="E822" t="b">
        <f t="shared" si="12"/>
        <v>0</v>
      </c>
      <c r="F822" t="s">
        <v>3542</v>
      </c>
      <c r="G822" t="s">
        <v>3306</v>
      </c>
      <c r="H822" t="s">
        <v>1763</v>
      </c>
      <c r="I822" t="s">
        <v>1764</v>
      </c>
      <c r="J822" t="s">
        <v>1736</v>
      </c>
      <c r="K822">
        <v>2017</v>
      </c>
      <c r="L822" t="s">
        <v>1737</v>
      </c>
      <c r="M822" t="s">
        <v>1728</v>
      </c>
      <c r="N822" t="s">
        <v>1729</v>
      </c>
      <c r="O822" t="s">
        <v>503</v>
      </c>
      <c r="P822" s="27">
        <v>0.15479999999999999</v>
      </c>
      <c r="Q822" s="27">
        <v>2.12E-2</v>
      </c>
      <c r="R822" s="26">
        <v>3.121E-13</v>
      </c>
      <c r="S822" t="s">
        <v>1765</v>
      </c>
    </row>
    <row r="823" spans="1:19" x14ac:dyDescent="0.2">
      <c r="A823" t="s">
        <v>50</v>
      </c>
      <c r="B823" t="s">
        <v>446</v>
      </c>
      <c r="C823" s="8" t="s">
        <v>166</v>
      </c>
      <c r="D823" t="s">
        <v>3543</v>
      </c>
      <c r="E823" t="b">
        <f t="shared" si="12"/>
        <v>0</v>
      </c>
      <c r="F823" t="s">
        <v>3544</v>
      </c>
      <c r="G823" t="s">
        <v>3306</v>
      </c>
      <c r="H823" t="s">
        <v>1763</v>
      </c>
      <c r="I823" t="s">
        <v>1764</v>
      </c>
      <c r="J823" t="s">
        <v>1736</v>
      </c>
      <c r="K823">
        <v>2017</v>
      </c>
      <c r="L823" t="s">
        <v>1727</v>
      </c>
      <c r="M823" t="s">
        <v>1737</v>
      </c>
      <c r="N823" t="s">
        <v>1729</v>
      </c>
      <c r="O823" t="s">
        <v>3545</v>
      </c>
      <c r="P823" s="27">
        <v>9.6009999999999998E-2</v>
      </c>
      <c r="Q823" s="27">
        <v>1.644E-2</v>
      </c>
      <c r="R823" s="26">
        <v>5.396E-9</v>
      </c>
      <c r="S823" t="s">
        <v>1765</v>
      </c>
    </row>
    <row r="824" spans="1:19" x14ac:dyDescent="0.2">
      <c r="A824" t="s">
        <v>50</v>
      </c>
      <c r="B824" t="s">
        <v>51</v>
      </c>
      <c r="C824" s="8" t="s">
        <v>166</v>
      </c>
      <c r="D824" t="s">
        <v>3543</v>
      </c>
      <c r="E824" t="b">
        <f t="shared" si="12"/>
        <v>0</v>
      </c>
      <c r="F824" t="s">
        <v>3544</v>
      </c>
      <c r="G824" t="s">
        <v>3306</v>
      </c>
      <c r="H824" t="s">
        <v>1763</v>
      </c>
      <c r="I824" t="s">
        <v>1764</v>
      </c>
      <c r="J824" t="s">
        <v>1736</v>
      </c>
      <c r="K824">
        <v>2017</v>
      </c>
      <c r="L824" t="s">
        <v>1727</v>
      </c>
      <c r="M824" t="s">
        <v>1737</v>
      </c>
      <c r="N824" t="s">
        <v>1729</v>
      </c>
      <c r="O824" t="s">
        <v>3545</v>
      </c>
      <c r="P824" s="27">
        <v>9.6009999999999998E-2</v>
      </c>
      <c r="Q824" s="27">
        <v>1.644E-2</v>
      </c>
      <c r="R824" s="26">
        <v>5.396E-9</v>
      </c>
      <c r="S824" t="s">
        <v>1765</v>
      </c>
    </row>
    <row r="825" spans="1:19" x14ac:dyDescent="0.2">
      <c r="A825" t="s">
        <v>50</v>
      </c>
      <c r="B825" t="s">
        <v>446</v>
      </c>
      <c r="C825" s="8" t="s">
        <v>511</v>
      </c>
      <c r="D825" t="s">
        <v>3546</v>
      </c>
      <c r="E825" t="b">
        <f t="shared" si="12"/>
        <v>0</v>
      </c>
      <c r="F825" t="s">
        <v>3547</v>
      </c>
      <c r="G825" t="s">
        <v>3306</v>
      </c>
      <c r="H825" t="s">
        <v>1763</v>
      </c>
      <c r="I825" t="s">
        <v>1764</v>
      </c>
      <c r="J825" t="s">
        <v>1736</v>
      </c>
      <c r="K825">
        <v>2017</v>
      </c>
      <c r="L825" t="s">
        <v>1727</v>
      </c>
      <c r="M825" t="s">
        <v>1737</v>
      </c>
      <c r="N825" t="s">
        <v>1729</v>
      </c>
      <c r="O825" t="s">
        <v>512</v>
      </c>
      <c r="P825" s="27">
        <v>-0.15820000000000001</v>
      </c>
      <c r="Q825" s="27">
        <v>2.6329999999999999E-2</v>
      </c>
      <c r="R825" s="26">
        <v>1.9650000000000001E-9</v>
      </c>
      <c r="S825" t="s">
        <v>1765</v>
      </c>
    </row>
    <row r="826" spans="1:19" x14ac:dyDescent="0.2">
      <c r="A826" t="s">
        <v>50</v>
      </c>
      <c r="B826" t="s">
        <v>51</v>
      </c>
      <c r="C826" s="8" t="s">
        <v>190</v>
      </c>
      <c r="D826" t="s">
        <v>3548</v>
      </c>
      <c r="E826" t="b">
        <f t="shared" si="12"/>
        <v>0</v>
      </c>
      <c r="F826" t="s">
        <v>3549</v>
      </c>
      <c r="G826" t="s">
        <v>3306</v>
      </c>
      <c r="H826" t="s">
        <v>1763</v>
      </c>
      <c r="I826" t="s">
        <v>1764</v>
      </c>
      <c r="J826" t="s">
        <v>1736</v>
      </c>
      <c r="K826">
        <v>2017</v>
      </c>
      <c r="L826" t="s">
        <v>1745</v>
      </c>
      <c r="M826" t="s">
        <v>1728</v>
      </c>
      <c r="N826" t="s">
        <v>280</v>
      </c>
      <c r="O826" t="s">
        <v>3550</v>
      </c>
      <c r="P826" s="27">
        <v>0.15490000000000001</v>
      </c>
      <c r="Q826" s="27">
        <v>2.3300000000000001E-2</v>
      </c>
      <c r="R826" s="26">
        <v>3.153E-11</v>
      </c>
      <c r="S826" t="s">
        <v>1765</v>
      </c>
    </row>
    <row r="827" spans="1:19" x14ac:dyDescent="0.2">
      <c r="A827" t="s">
        <v>50</v>
      </c>
      <c r="B827" t="s">
        <v>610</v>
      </c>
      <c r="C827" s="8" t="s">
        <v>757</v>
      </c>
      <c r="D827" t="s">
        <v>3551</v>
      </c>
      <c r="E827" t="b">
        <f t="shared" si="12"/>
        <v>0</v>
      </c>
      <c r="F827" t="s">
        <v>3552</v>
      </c>
      <c r="G827" t="s">
        <v>3306</v>
      </c>
      <c r="H827" t="s">
        <v>1763</v>
      </c>
      <c r="I827" t="s">
        <v>1764</v>
      </c>
      <c r="J827" t="s">
        <v>1736</v>
      </c>
      <c r="K827">
        <v>2017</v>
      </c>
      <c r="L827" t="s">
        <v>1745</v>
      </c>
      <c r="M827" t="s">
        <v>1728</v>
      </c>
      <c r="N827" t="s">
        <v>75</v>
      </c>
      <c r="O827" t="s">
        <v>3553</v>
      </c>
      <c r="P827" s="27">
        <v>0.115</v>
      </c>
      <c r="Q827" s="27">
        <v>1.848E-2</v>
      </c>
      <c r="R827" s="26">
        <v>5.1180000000000003E-10</v>
      </c>
      <c r="S827" t="s">
        <v>1765</v>
      </c>
    </row>
    <row r="828" spans="1:19" x14ac:dyDescent="0.2">
      <c r="A828" t="s">
        <v>50</v>
      </c>
      <c r="B828" t="s">
        <v>446</v>
      </c>
      <c r="C828" s="8" t="s">
        <v>514</v>
      </c>
      <c r="D828" t="s">
        <v>3554</v>
      </c>
      <c r="E828" t="b">
        <f t="shared" si="12"/>
        <v>0</v>
      </c>
      <c r="F828" t="s">
        <v>3555</v>
      </c>
      <c r="G828" t="s">
        <v>3306</v>
      </c>
      <c r="H828" t="s">
        <v>1763</v>
      </c>
      <c r="I828" t="s">
        <v>1764</v>
      </c>
      <c r="J828" t="s">
        <v>1736</v>
      </c>
      <c r="K828">
        <v>2017</v>
      </c>
      <c r="L828" t="s">
        <v>1745</v>
      </c>
      <c r="M828" t="s">
        <v>1728</v>
      </c>
      <c r="N828" t="s">
        <v>1729</v>
      </c>
      <c r="O828" t="s">
        <v>2554</v>
      </c>
      <c r="P828" s="27">
        <v>-0.17610000000000001</v>
      </c>
      <c r="Q828" s="27">
        <v>2.7609999999999999E-2</v>
      </c>
      <c r="R828" s="26">
        <v>1.8820000000000001E-10</v>
      </c>
      <c r="S828" t="s">
        <v>1765</v>
      </c>
    </row>
    <row r="829" spans="1:19" x14ac:dyDescent="0.2">
      <c r="A829" t="s">
        <v>50</v>
      </c>
      <c r="B829" t="s">
        <v>610</v>
      </c>
      <c r="C829" s="8" t="s">
        <v>741</v>
      </c>
      <c r="D829" t="s">
        <v>3556</v>
      </c>
      <c r="E829" t="b">
        <f t="shared" si="12"/>
        <v>0</v>
      </c>
      <c r="F829" t="s">
        <v>3557</v>
      </c>
      <c r="G829" t="s">
        <v>3306</v>
      </c>
      <c r="H829" t="s">
        <v>1763</v>
      </c>
      <c r="I829" t="s">
        <v>1764</v>
      </c>
      <c r="J829" t="s">
        <v>1736</v>
      </c>
      <c r="K829">
        <v>2017</v>
      </c>
      <c r="L829" t="s">
        <v>1727</v>
      </c>
      <c r="M829" t="s">
        <v>1737</v>
      </c>
      <c r="N829" t="s">
        <v>75</v>
      </c>
      <c r="O829" t="s">
        <v>3558</v>
      </c>
      <c r="P829" s="27">
        <v>0.16059999999999999</v>
      </c>
      <c r="Q829" s="27">
        <v>2.912E-2</v>
      </c>
      <c r="R829" s="26">
        <v>3.5719999999999998E-8</v>
      </c>
      <c r="S829" t="s">
        <v>1765</v>
      </c>
    </row>
    <row r="830" spans="1:19" x14ac:dyDescent="0.2">
      <c r="A830" t="s">
        <v>50</v>
      </c>
      <c r="B830" t="s">
        <v>51</v>
      </c>
      <c r="C830" s="8" t="s">
        <v>184</v>
      </c>
      <c r="D830" t="s">
        <v>3559</v>
      </c>
      <c r="E830" t="b">
        <f t="shared" si="12"/>
        <v>0</v>
      </c>
      <c r="F830" t="s">
        <v>3560</v>
      </c>
      <c r="G830" t="s">
        <v>3306</v>
      </c>
      <c r="H830" t="s">
        <v>1763</v>
      </c>
      <c r="I830" t="s">
        <v>1764</v>
      </c>
      <c r="J830" t="s">
        <v>1736</v>
      </c>
      <c r="K830">
        <v>2017</v>
      </c>
      <c r="L830" t="s">
        <v>1745</v>
      </c>
      <c r="M830" t="s">
        <v>1728</v>
      </c>
      <c r="N830" t="s">
        <v>75</v>
      </c>
      <c r="O830" t="s">
        <v>185</v>
      </c>
      <c r="P830" s="27">
        <v>-5.6509999999999998E-2</v>
      </c>
      <c r="Q830" s="27">
        <v>1.0330000000000001E-2</v>
      </c>
      <c r="R830" s="26">
        <v>4.6210000000000002E-8</v>
      </c>
      <c r="S830" t="s">
        <v>1765</v>
      </c>
    </row>
    <row r="831" spans="1:19" x14ac:dyDescent="0.2">
      <c r="A831" t="s">
        <v>50</v>
      </c>
      <c r="B831" t="s">
        <v>51</v>
      </c>
      <c r="C831" s="8" t="s">
        <v>219</v>
      </c>
      <c r="D831" t="s">
        <v>3561</v>
      </c>
      <c r="E831" t="b">
        <f t="shared" si="12"/>
        <v>0</v>
      </c>
      <c r="F831" t="s">
        <v>3562</v>
      </c>
      <c r="G831" t="s">
        <v>3306</v>
      </c>
      <c r="H831" t="s">
        <v>1763</v>
      </c>
      <c r="I831" t="s">
        <v>1764</v>
      </c>
      <c r="J831" t="s">
        <v>1736</v>
      </c>
      <c r="K831">
        <v>2017</v>
      </c>
      <c r="L831" t="s">
        <v>1745</v>
      </c>
      <c r="M831" t="s">
        <v>1728</v>
      </c>
      <c r="N831" t="s">
        <v>1729</v>
      </c>
      <c r="O831" t="s">
        <v>220</v>
      </c>
      <c r="P831" s="27">
        <v>0.19789999999999999</v>
      </c>
      <c r="Q831" s="27">
        <v>2.4150000000000001E-2</v>
      </c>
      <c r="R831" s="26">
        <v>2.8929999999999999E-16</v>
      </c>
      <c r="S831" t="s">
        <v>1765</v>
      </c>
    </row>
    <row r="832" spans="1:19" x14ac:dyDescent="0.2">
      <c r="A832" t="s">
        <v>50</v>
      </c>
      <c r="B832" t="s">
        <v>610</v>
      </c>
      <c r="C832" s="8" t="s">
        <v>222</v>
      </c>
      <c r="D832" t="s">
        <v>3561</v>
      </c>
      <c r="E832" t="b">
        <f t="shared" si="12"/>
        <v>0</v>
      </c>
      <c r="F832" t="s">
        <v>3562</v>
      </c>
      <c r="G832" t="s">
        <v>3306</v>
      </c>
      <c r="H832" t="s">
        <v>1763</v>
      </c>
      <c r="I832" t="s">
        <v>1764</v>
      </c>
      <c r="J832" t="s">
        <v>1736</v>
      </c>
      <c r="K832">
        <v>2017</v>
      </c>
      <c r="L832" t="s">
        <v>1745</v>
      </c>
      <c r="M832" t="s">
        <v>1728</v>
      </c>
      <c r="N832" t="s">
        <v>1729</v>
      </c>
      <c r="O832" t="s">
        <v>220</v>
      </c>
      <c r="P832" s="27">
        <v>0.19789999999999999</v>
      </c>
      <c r="Q832" s="27">
        <v>2.4150000000000001E-2</v>
      </c>
      <c r="R832" s="26">
        <v>2.8929999999999999E-16</v>
      </c>
      <c r="S832" t="s">
        <v>1765</v>
      </c>
    </row>
    <row r="833" spans="1:19" x14ac:dyDescent="0.2">
      <c r="A833" t="s">
        <v>50</v>
      </c>
      <c r="B833" t="s">
        <v>51</v>
      </c>
      <c r="C833" s="8" t="s">
        <v>222</v>
      </c>
      <c r="D833" t="s">
        <v>3561</v>
      </c>
      <c r="E833" t="b">
        <f t="shared" si="12"/>
        <v>0</v>
      </c>
      <c r="F833" t="s">
        <v>3562</v>
      </c>
      <c r="G833" t="s">
        <v>3306</v>
      </c>
      <c r="H833" t="s">
        <v>1763</v>
      </c>
      <c r="I833" t="s">
        <v>1764</v>
      </c>
      <c r="J833" t="s">
        <v>1736</v>
      </c>
      <c r="K833">
        <v>2017</v>
      </c>
      <c r="L833" t="s">
        <v>1745</v>
      </c>
      <c r="M833" t="s">
        <v>1728</v>
      </c>
      <c r="N833" t="s">
        <v>1729</v>
      </c>
      <c r="O833" t="s">
        <v>220</v>
      </c>
      <c r="P833" s="27">
        <v>0.19789999999999999</v>
      </c>
      <c r="Q833" s="27">
        <v>2.4150000000000001E-2</v>
      </c>
      <c r="R833" s="26">
        <v>2.8929999999999999E-16</v>
      </c>
      <c r="S833" t="s">
        <v>1765</v>
      </c>
    </row>
    <row r="834" spans="1:19" x14ac:dyDescent="0.2">
      <c r="A834" t="s">
        <v>50</v>
      </c>
      <c r="B834" t="s">
        <v>610</v>
      </c>
      <c r="C834" s="8" t="s">
        <v>760</v>
      </c>
      <c r="D834" t="s">
        <v>3563</v>
      </c>
      <c r="E834" t="b">
        <f t="shared" si="12"/>
        <v>0</v>
      </c>
      <c r="F834" t="s">
        <v>3564</v>
      </c>
      <c r="G834" t="s">
        <v>3306</v>
      </c>
      <c r="H834" t="s">
        <v>1763</v>
      </c>
      <c r="I834" t="s">
        <v>1764</v>
      </c>
      <c r="J834" t="s">
        <v>1736</v>
      </c>
      <c r="K834">
        <v>2017</v>
      </c>
      <c r="L834" t="s">
        <v>1727</v>
      </c>
      <c r="M834" t="s">
        <v>1737</v>
      </c>
      <c r="N834" t="s">
        <v>1729</v>
      </c>
      <c r="O834" t="s">
        <v>761</v>
      </c>
      <c r="P834" s="27">
        <v>0.215</v>
      </c>
      <c r="Q834" s="27">
        <v>2.3E-2</v>
      </c>
      <c r="R834" s="26">
        <v>1.1639999999999999E-20</v>
      </c>
      <c r="S834" t="s">
        <v>1765</v>
      </c>
    </row>
    <row r="835" spans="1:19" x14ac:dyDescent="0.2">
      <c r="A835" t="s">
        <v>1039</v>
      </c>
      <c r="B835" t="s">
        <v>51</v>
      </c>
      <c r="C835" s="8" t="s">
        <v>1059</v>
      </c>
      <c r="D835" t="s">
        <v>3565</v>
      </c>
      <c r="E835" t="b">
        <f t="shared" si="12"/>
        <v>0</v>
      </c>
      <c r="F835" t="s">
        <v>3566</v>
      </c>
      <c r="G835" t="s">
        <v>3306</v>
      </c>
      <c r="H835" t="s">
        <v>1763</v>
      </c>
      <c r="I835" t="s">
        <v>1764</v>
      </c>
      <c r="J835" t="s">
        <v>1736</v>
      </c>
      <c r="K835">
        <v>2017</v>
      </c>
      <c r="L835" t="s">
        <v>1745</v>
      </c>
      <c r="M835" t="s">
        <v>1728</v>
      </c>
      <c r="N835" s="1" t="s">
        <v>75</v>
      </c>
      <c r="O835" t="s">
        <v>3567</v>
      </c>
      <c r="P835" s="27">
        <v>0.14899999999999999</v>
      </c>
      <c r="Q835" s="27">
        <v>2.664E-2</v>
      </c>
      <c r="R835" s="26">
        <v>2.33E-8</v>
      </c>
      <c r="S835" t="s">
        <v>1765</v>
      </c>
    </row>
    <row r="836" spans="1:19" x14ac:dyDescent="0.2">
      <c r="A836" t="s">
        <v>1039</v>
      </c>
      <c r="B836" t="s">
        <v>446</v>
      </c>
      <c r="C836" s="8" t="s">
        <v>1080</v>
      </c>
      <c r="D836" t="s">
        <v>3568</v>
      </c>
      <c r="E836" t="b">
        <f t="shared" si="12"/>
        <v>0</v>
      </c>
      <c r="F836" t="s">
        <v>3569</v>
      </c>
      <c r="G836" t="s">
        <v>3306</v>
      </c>
      <c r="H836" t="s">
        <v>1763</v>
      </c>
      <c r="I836" t="s">
        <v>1764</v>
      </c>
      <c r="J836" t="s">
        <v>1736</v>
      </c>
      <c r="K836">
        <v>2017</v>
      </c>
      <c r="L836" t="s">
        <v>1727</v>
      </c>
      <c r="M836" t="s">
        <v>1737</v>
      </c>
      <c r="N836" s="1" t="s">
        <v>75</v>
      </c>
      <c r="O836" t="s">
        <v>1081</v>
      </c>
      <c r="P836" s="27">
        <v>0.1004</v>
      </c>
      <c r="Q836" s="27">
        <v>1.5429999999999999E-2</v>
      </c>
      <c r="R836" s="26">
        <v>8.0200000000000005E-11</v>
      </c>
      <c r="S836" t="s">
        <v>1765</v>
      </c>
    </row>
    <row r="837" spans="1:19" x14ac:dyDescent="0.2">
      <c r="A837" t="s">
        <v>50</v>
      </c>
      <c r="B837" t="s">
        <v>610</v>
      </c>
      <c r="C837" s="8" t="s">
        <v>763</v>
      </c>
      <c r="D837" t="s">
        <v>3570</v>
      </c>
      <c r="E837" t="b">
        <f t="shared" ref="E837:E900" si="13">C837=D837</f>
        <v>0</v>
      </c>
      <c r="F837" t="s">
        <v>3571</v>
      </c>
      <c r="G837" t="s">
        <v>3306</v>
      </c>
      <c r="H837" t="s">
        <v>1763</v>
      </c>
      <c r="I837" t="s">
        <v>1764</v>
      </c>
      <c r="J837" t="s">
        <v>1736</v>
      </c>
      <c r="K837">
        <v>2017</v>
      </c>
      <c r="L837" t="s">
        <v>1727</v>
      </c>
      <c r="M837" t="s">
        <v>1737</v>
      </c>
      <c r="N837" t="s">
        <v>75</v>
      </c>
      <c r="O837" t="s">
        <v>3211</v>
      </c>
      <c r="P837" s="27">
        <v>0.15679999999999999</v>
      </c>
      <c r="Q837" s="27">
        <v>2.4719999999999999E-2</v>
      </c>
      <c r="R837" s="26">
        <v>2.378E-10</v>
      </c>
      <c r="S837" t="s">
        <v>1765</v>
      </c>
    </row>
    <row r="838" spans="1:19" x14ac:dyDescent="0.2">
      <c r="A838" t="s">
        <v>1039</v>
      </c>
      <c r="B838" t="s">
        <v>446</v>
      </c>
      <c r="C838" s="8" t="s">
        <v>1083</v>
      </c>
      <c r="D838" t="s">
        <v>2057</v>
      </c>
      <c r="E838" t="b">
        <f t="shared" si="13"/>
        <v>0</v>
      </c>
      <c r="F838" t="s">
        <v>3572</v>
      </c>
      <c r="G838" t="s">
        <v>3306</v>
      </c>
      <c r="H838" t="s">
        <v>1763</v>
      </c>
      <c r="I838" t="s">
        <v>1764</v>
      </c>
      <c r="J838" t="s">
        <v>1736</v>
      </c>
      <c r="K838">
        <v>2017</v>
      </c>
      <c r="L838" t="s">
        <v>1727</v>
      </c>
      <c r="M838" t="s">
        <v>1728</v>
      </c>
      <c r="N838" s="1" t="s">
        <v>1729</v>
      </c>
      <c r="O838" t="s">
        <v>3573</v>
      </c>
      <c r="P838" s="27">
        <v>-0.1789</v>
      </c>
      <c r="Q838" s="27">
        <v>2.4750000000000001E-2</v>
      </c>
      <c r="R838" s="26">
        <v>5.45E-13</v>
      </c>
      <c r="S838" t="s">
        <v>1765</v>
      </c>
    </row>
    <row r="839" spans="1:19" x14ac:dyDescent="0.2">
      <c r="A839" t="s">
        <v>50</v>
      </c>
      <c r="B839" t="s">
        <v>51</v>
      </c>
      <c r="C839" s="8" t="s">
        <v>209</v>
      </c>
      <c r="D839" t="s">
        <v>2057</v>
      </c>
      <c r="E839" t="b">
        <f t="shared" si="13"/>
        <v>0</v>
      </c>
      <c r="F839" t="s">
        <v>3572</v>
      </c>
      <c r="G839" t="s">
        <v>3306</v>
      </c>
      <c r="H839" t="s">
        <v>1763</v>
      </c>
      <c r="I839" t="s">
        <v>1764</v>
      </c>
      <c r="J839" t="s">
        <v>1736</v>
      </c>
      <c r="K839">
        <v>2017</v>
      </c>
      <c r="L839" t="s">
        <v>1727</v>
      </c>
      <c r="M839" t="s">
        <v>1728</v>
      </c>
      <c r="N839" t="s">
        <v>1729</v>
      </c>
      <c r="O839" t="s">
        <v>3573</v>
      </c>
      <c r="P839" s="27">
        <v>-0.1789</v>
      </c>
      <c r="Q839" s="27">
        <v>2.4750000000000001E-2</v>
      </c>
      <c r="R839" s="26">
        <v>5.4509999999999997E-13</v>
      </c>
      <c r="S839" t="s">
        <v>1765</v>
      </c>
    </row>
    <row r="840" spans="1:19" x14ac:dyDescent="0.2">
      <c r="A840" t="s">
        <v>50</v>
      </c>
      <c r="B840" t="s">
        <v>446</v>
      </c>
      <c r="C840" s="8" t="s">
        <v>209</v>
      </c>
      <c r="D840" t="s">
        <v>2057</v>
      </c>
      <c r="E840" t="b">
        <f t="shared" si="13"/>
        <v>0</v>
      </c>
      <c r="F840" t="s">
        <v>3572</v>
      </c>
      <c r="G840" t="s">
        <v>3306</v>
      </c>
      <c r="H840" t="s">
        <v>1763</v>
      </c>
      <c r="I840" t="s">
        <v>1764</v>
      </c>
      <c r="J840" t="s">
        <v>1736</v>
      </c>
      <c r="K840">
        <v>2017</v>
      </c>
      <c r="L840" t="s">
        <v>1727</v>
      </c>
      <c r="M840" t="s">
        <v>1728</v>
      </c>
      <c r="N840" t="s">
        <v>1729</v>
      </c>
      <c r="O840" t="s">
        <v>3573</v>
      </c>
      <c r="P840" s="27">
        <v>-0.1789</v>
      </c>
      <c r="Q840" s="27">
        <v>2.4750000000000001E-2</v>
      </c>
      <c r="R840" s="26">
        <v>5.4509999999999997E-13</v>
      </c>
      <c r="S840" t="s">
        <v>1765</v>
      </c>
    </row>
    <row r="841" spans="1:19" x14ac:dyDescent="0.2">
      <c r="A841" t="s">
        <v>50</v>
      </c>
      <c r="B841" t="s">
        <v>610</v>
      </c>
      <c r="C841" s="8" t="s">
        <v>769</v>
      </c>
      <c r="D841" t="s">
        <v>3574</v>
      </c>
      <c r="E841" t="b">
        <f t="shared" si="13"/>
        <v>0</v>
      </c>
      <c r="F841" t="s">
        <v>3575</v>
      </c>
      <c r="G841" t="s">
        <v>3306</v>
      </c>
      <c r="H841" t="s">
        <v>1763</v>
      </c>
      <c r="I841" t="s">
        <v>1764</v>
      </c>
      <c r="J841" t="s">
        <v>1736</v>
      </c>
      <c r="K841">
        <v>2017</v>
      </c>
      <c r="L841" t="s">
        <v>1737</v>
      </c>
      <c r="M841" t="s">
        <v>1728</v>
      </c>
      <c r="N841" t="s">
        <v>75</v>
      </c>
      <c r="O841" t="s">
        <v>3576</v>
      </c>
      <c r="P841" s="27">
        <v>-0.1391</v>
      </c>
      <c r="Q841" s="27">
        <v>2.47E-2</v>
      </c>
      <c r="R841" s="26">
        <v>1.8720000000000002E-8</v>
      </c>
      <c r="S841" t="s">
        <v>1765</v>
      </c>
    </row>
    <row r="842" spans="1:19" x14ac:dyDescent="0.2">
      <c r="A842" t="s">
        <v>50</v>
      </c>
      <c r="B842" t="s">
        <v>51</v>
      </c>
      <c r="C842" s="8" t="s">
        <v>212</v>
      </c>
      <c r="D842" t="s">
        <v>3577</v>
      </c>
      <c r="E842" t="b">
        <f t="shared" si="13"/>
        <v>0</v>
      </c>
      <c r="F842" t="s">
        <v>3578</v>
      </c>
      <c r="G842" t="s">
        <v>3306</v>
      </c>
      <c r="H842" t="s">
        <v>1763</v>
      </c>
      <c r="I842" t="s">
        <v>1764</v>
      </c>
      <c r="J842" t="s">
        <v>1736</v>
      </c>
      <c r="K842">
        <v>2017</v>
      </c>
      <c r="L842" t="s">
        <v>1727</v>
      </c>
      <c r="M842" t="s">
        <v>1737</v>
      </c>
      <c r="N842" t="s">
        <v>1729</v>
      </c>
      <c r="O842" t="s">
        <v>3579</v>
      </c>
      <c r="P842" s="27">
        <v>-7.0749999999999993E-2</v>
      </c>
      <c r="Q842" s="27">
        <v>1.2959999999999999E-2</v>
      </c>
      <c r="R842" s="26">
        <v>4.9619999999999997E-8</v>
      </c>
      <c r="S842" t="s">
        <v>1765</v>
      </c>
    </row>
    <row r="843" spans="1:19" x14ac:dyDescent="0.2">
      <c r="A843" t="s">
        <v>50</v>
      </c>
      <c r="B843" t="s">
        <v>610</v>
      </c>
      <c r="C843" s="8" t="s">
        <v>791</v>
      </c>
      <c r="D843" t="s">
        <v>3580</v>
      </c>
      <c r="E843" t="b">
        <f t="shared" si="13"/>
        <v>0</v>
      </c>
      <c r="F843" t="s">
        <v>3581</v>
      </c>
      <c r="G843" t="s">
        <v>3306</v>
      </c>
      <c r="H843" t="s">
        <v>1763</v>
      </c>
      <c r="I843" t="s">
        <v>1764</v>
      </c>
      <c r="J843" t="s">
        <v>1736</v>
      </c>
      <c r="K843">
        <v>2017</v>
      </c>
      <c r="L843" t="s">
        <v>1737</v>
      </c>
      <c r="M843" t="s">
        <v>1728</v>
      </c>
      <c r="N843" t="s">
        <v>1729</v>
      </c>
      <c r="O843" t="s">
        <v>792</v>
      </c>
      <c r="P843" s="27">
        <v>-0.16889999999999999</v>
      </c>
      <c r="Q843" s="27">
        <v>2.7210000000000002E-2</v>
      </c>
      <c r="R843" s="26">
        <v>5.6559999999999999E-10</v>
      </c>
      <c r="S843" t="s">
        <v>1765</v>
      </c>
    </row>
    <row r="844" spans="1:19" x14ac:dyDescent="0.2">
      <c r="A844" t="s">
        <v>50</v>
      </c>
      <c r="B844" t="s">
        <v>446</v>
      </c>
      <c r="C844" s="8" t="s">
        <v>527</v>
      </c>
      <c r="D844" t="s">
        <v>3582</v>
      </c>
      <c r="E844" t="b">
        <f t="shared" si="13"/>
        <v>0</v>
      </c>
      <c r="F844" t="s">
        <v>3583</v>
      </c>
      <c r="G844" t="s">
        <v>3306</v>
      </c>
      <c r="H844" t="s">
        <v>1763</v>
      </c>
      <c r="I844" t="s">
        <v>1764</v>
      </c>
      <c r="J844" t="s">
        <v>1736</v>
      </c>
      <c r="K844">
        <v>2017</v>
      </c>
      <c r="L844" t="s">
        <v>1745</v>
      </c>
      <c r="M844" t="s">
        <v>1728</v>
      </c>
      <c r="N844" t="s">
        <v>75</v>
      </c>
      <c r="O844" t="s">
        <v>3584</v>
      </c>
      <c r="P844" s="27">
        <v>5.9299999999999999E-2</v>
      </c>
      <c r="Q844" s="27">
        <v>9.698E-3</v>
      </c>
      <c r="R844" s="26">
        <v>1.0109999999999999E-9</v>
      </c>
      <c r="S844" t="s">
        <v>1765</v>
      </c>
    </row>
    <row r="845" spans="1:19" x14ac:dyDescent="0.2">
      <c r="A845" t="s">
        <v>50</v>
      </c>
      <c r="B845" t="s">
        <v>610</v>
      </c>
      <c r="C845" s="8" t="s">
        <v>776</v>
      </c>
      <c r="D845" t="s">
        <v>3585</v>
      </c>
      <c r="E845" t="b">
        <f t="shared" si="13"/>
        <v>0</v>
      </c>
      <c r="F845" t="s">
        <v>3586</v>
      </c>
      <c r="G845" t="s">
        <v>3306</v>
      </c>
      <c r="H845" t="s">
        <v>1763</v>
      </c>
      <c r="I845" t="s">
        <v>1764</v>
      </c>
      <c r="J845" t="s">
        <v>1736</v>
      </c>
      <c r="K845">
        <v>2017</v>
      </c>
      <c r="L845" t="s">
        <v>1727</v>
      </c>
      <c r="M845" t="s">
        <v>1737</v>
      </c>
      <c r="N845" t="s">
        <v>1729</v>
      </c>
      <c r="O845" t="s">
        <v>777</v>
      </c>
      <c r="P845" s="27">
        <v>-0.1095</v>
      </c>
      <c r="Q845" s="27">
        <v>1.4930000000000001E-2</v>
      </c>
      <c r="R845" s="26">
        <v>2.4170000000000002E-13</v>
      </c>
      <c r="S845" t="s">
        <v>1765</v>
      </c>
    </row>
    <row r="846" spans="1:19" x14ac:dyDescent="0.2">
      <c r="A846" t="s">
        <v>50</v>
      </c>
      <c r="B846" t="s">
        <v>51</v>
      </c>
      <c r="C846" s="8" t="s">
        <v>235</v>
      </c>
      <c r="D846" t="s">
        <v>3587</v>
      </c>
      <c r="E846" t="b">
        <f t="shared" si="13"/>
        <v>0</v>
      </c>
      <c r="F846" t="s">
        <v>3588</v>
      </c>
      <c r="G846" t="s">
        <v>3306</v>
      </c>
      <c r="H846" t="s">
        <v>1763</v>
      </c>
      <c r="I846" t="s">
        <v>1764</v>
      </c>
      <c r="J846" t="s">
        <v>1736</v>
      </c>
      <c r="K846">
        <v>2017</v>
      </c>
      <c r="L846" t="s">
        <v>1727</v>
      </c>
      <c r="M846" t="s">
        <v>1737</v>
      </c>
      <c r="N846" t="s">
        <v>1729</v>
      </c>
      <c r="O846" t="s">
        <v>3589</v>
      </c>
      <c r="P846" s="27">
        <v>0.115</v>
      </c>
      <c r="Q846" s="27">
        <v>1.848E-2</v>
      </c>
      <c r="R846" s="26">
        <v>5.0479999999999995E-10</v>
      </c>
      <c r="S846" t="s">
        <v>1765</v>
      </c>
    </row>
    <row r="847" spans="1:19" x14ac:dyDescent="0.2">
      <c r="A847" t="s">
        <v>50</v>
      </c>
      <c r="B847" t="s">
        <v>610</v>
      </c>
      <c r="C847" s="8" t="s">
        <v>782</v>
      </c>
      <c r="D847" t="s">
        <v>3590</v>
      </c>
      <c r="E847" t="b">
        <f t="shared" si="13"/>
        <v>0</v>
      </c>
      <c r="F847" t="s">
        <v>3591</v>
      </c>
      <c r="G847" t="s">
        <v>3306</v>
      </c>
      <c r="H847" t="s">
        <v>1763</v>
      </c>
      <c r="I847" t="s">
        <v>1764</v>
      </c>
      <c r="J847" t="s">
        <v>1736</v>
      </c>
      <c r="K847">
        <v>2017</v>
      </c>
      <c r="L847" t="s">
        <v>1745</v>
      </c>
      <c r="M847" t="s">
        <v>1728</v>
      </c>
      <c r="N847" t="s">
        <v>75</v>
      </c>
      <c r="O847" t="s">
        <v>3240</v>
      </c>
      <c r="P847" s="27">
        <v>-0.1298</v>
      </c>
      <c r="Q847" s="27">
        <v>2.3009999999999999E-2</v>
      </c>
      <c r="R847" s="26">
        <v>1.7760000000000002E-8</v>
      </c>
      <c r="S847" t="s">
        <v>1765</v>
      </c>
    </row>
    <row r="848" spans="1:19" x14ac:dyDescent="0.2">
      <c r="A848" t="s">
        <v>50</v>
      </c>
      <c r="B848" t="s">
        <v>51</v>
      </c>
      <c r="C848" s="8" t="s">
        <v>242</v>
      </c>
      <c r="D848" t="s">
        <v>3592</v>
      </c>
      <c r="E848" t="b">
        <f t="shared" si="13"/>
        <v>0</v>
      </c>
      <c r="F848" t="s">
        <v>3593</v>
      </c>
      <c r="G848" t="s">
        <v>3306</v>
      </c>
      <c r="H848" t="s">
        <v>1763</v>
      </c>
      <c r="I848" t="s">
        <v>1764</v>
      </c>
      <c r="J848" t="s">
        <v>1736</v>
      </c>
      <c r="K848">
        <v>2017</v>
      </c>
      <c r="L848" t="s">
        <v>1727</v>
      </c>
      <c r="M848" t="s">
        <v>1728</v>
      </c>
      <c r="N848" t="s">
        <v>75</v>
      </c>
      <c r="O848" t="s">
        <v>3594</v>
      </c>
      <c r="P848" s="27">
        <v>-0.1176</v>
      </c>
      <c r="Q848" s="27">
        <v>1.469E-2</v>
      </c>
      <c r="R848" s="26">
        <v>1.3539999999999999E-15</v>
      </c>
      <c r="S848" t="s">
        <v>1765</v>
      </c>
    </row>
    <row r="849" spans="1:19" x14ac:dyDescent="0.2">
      <c r="A849" t="s">
        <v>1039</v>
      </c>
      <c r="B849" t="s">
        <v>51</v>
      </c>
      <c r="C849" s="8" t="s">
        <v>1065</v>
      </c>
      <c r="D849" t="s">
        <v>3595</v>
      </c>
      <c r="E849" t="b">
        <f t="shared" si="13"/>
        <v>0</v>
      </c>
      <c r="F849" t="s">
        <v>3596</v>
      </c>
      <c r="G849" t="s">
        <v>3306</v>
      </c>
      <c r="H849" t="s">
        <v>1763</v>
      </c>
      <c r="I849" t="s">
        <v>1764</v>
      </c>
      <c r="J849" t="s">
        <v>1736</v>
      </c>
      <c r="K849">
        <v>2017</v>
      </c>
      <c r="L849" t="s">
        <v>1727</v>
      </c>
      <c r="M849" t="s">
        <v>1737</v>
      </c>
      <c r="N849" s="1" t="s">
        <v>75</v>
      </c>
      <c r="O849" t="s">
        <v>3597</v>
      </c>
      <c r="P849" s="27">
        <v>-0.11990000000000001</v>
      </c>
      <c r="Q849" s="27">
        <v>1.8169999999999999E-2</v>
      </c>
      <c r="R849" s="26">
        <v>4.3499999999999998E-11</v>
      </c>
      <c r="S849" t="s">
        <v>1765</v>
      </c>
    </row>
    <row r="850" spans="1:19" x14ac:dyDescent="0.2">
      <c r="A850" t="s">
        <v>50</v>
      </c>
      <c r="B850" t="s">
        <v>51</v>
      </c>
      <c r="C850" s="8" t="s">
        <v>228</v>
      </c>
      <c r="D850" t="s">
        <v>3595</v>
      </c>
      <c r="E850" t="b">
        <f t="shared" si="13"/>
        <v>0</v>
      </c>
      <c r="F850" t="s">
        <v>3596</v>
      </c>
      <c r="G850" t="s">
        <v>3306</v>
      </c>
      <c r="H850" t="s">
        <v>1763</v>
      </c>
      <c r="I850" t="s">
        <v>1764</v>
      </c>
      <c r="J850" t="s">
        <v>1736</v>
      </c>
      <c r="K850">
        <v>2017</v>
      </c>
      <c r="L850" t="s">
        <v>1727</v>
      </c>
      <c r="M850" t="s">
        <v>1737</v>
      </c>
      <c r="N850" t="s">
        <v>75</v>
      </c>
      <c r="O850" t="s">
        <v>3597</v>
      </c>
      <c r="P850" s="27">
        <v>-0.11990000000000001</v>
      </c>
      <c r="Q850" s="27">
        <v>1.8169999999999999E-2</v>
      </c>
      <c r="R850" s="26">
        <v>4.3529999999999997E-11</v>
      </c>
      <c r="S850" t="s">
        <v>1765</v>
      </c>
    </row>
    <row r="851" spans="1:19" x14ac:dyDescent="0.2">
      <c r="A851" t="s">
        <v>50</v>
      </c>
      <c r="B851" t="s">
        <v>51</v>
      </c>
      <c r="C851" s="8" t="s">
        <v>252</v>
      </c>
      <c r="D851" t="s">
        <v>3598</v>
      </c>
      <c r="E851" t="b">
        <f t="shared" si="13"/>
        <v>0</v>
      </c>
      <c r="F851" t="s">
        <v>3599</v>
      </c>
      <c r="G851" t="s">
        <v>3306</v>
      </c>
      <c r="H851" t="s">
        <v>1763</v>
      </c>
      <c r="I851" t="s">
        <v>1764</v>
      </c>
      <c r="J851" t="s">
        <v>1736</v>
      </c>
      <c r="K851">
        <v>2017</v>
      </c>
      <c r="L851" t="s">
        <v>1727</v>
      </c>
      <c r="M851" t="s">
        <v>1737</v>
      </c>
      <c r="N851" t="s">
        <v>75</v>
      </c>
      <c r="O851" t="s">
        <v>3600</v>
      </c>
      <c r="P851" s="27">
        <v>0.17580000000000001</v>
      </c>
      <c r="Q851" s="27">
        <v>3.0269999999999998E-2</v>
      </c>
      <c r="R851" s="26">
        <v>6.6350000000000004E-9</v>
      </c>
      <c r="S851" t="s">
        <v>1765</v>
      </c>
    </row>
    <row r="852" spans="1:19" x14ac:dyDescent="0.2">
      <c r="A852" t="s">
        <v>1039</v>
      </c>
      <c r="B852" t="s">
        <v>610</v>
      </c>
      <c r="C852" s="8" t="s">
        <v>825</v>
      </c>
      <c r="D852" t="s">
        <v>3601</v>
      </c>
      <c r="E852" t="b">
        <f t="shared" si="13"/>
        <v>0</v>
      </c>
      <c r="F852" t="s">
        <v>3602</v>
      </c>
      <c r="G852" t="s">
        <v>3306</v>
      </c>
      <c r="H852" t="s">
        <v>1763</v>
      </c>
      <c r="I852" t="s">
        <v>1764</v>
      </c>
      <c r="J852" t="s">
        <v>1736</v>
      </c>
      <c r="K852">
        <v>2017</v>
      </c>
      <c r="L852" t="s">
        <v>1745</v>
      </c>
      <c r="M852" t="s">
        <v>1727</v>
      </c>
      <c r="N852" s="1" t="s">
        <v>75</v>
      </c>
      <c r="O852" t="s">
        <v>3603</v>
      </c>
      <c r="P852" s="27">
        <v>0.1242</v>
      </c>
      <c r="Q852" s="27">
        <v>2.0150000000000001E-2</v>
      </c>
      <c r="R852" s="26">
        <v>7.6099999999999996E-10</v>
      </c>
      <c r="S852" t="s">
        <v>1765</v>
      </c>
    </row>
    <row r="853" spans="1:19" x14ac:dyDescent="0.2">
      <c r="A853" t="s">
        <v>50</v>
      </c>
      <c r="B853" t="s">
        <v>610</v>
      </c>
      <c r="C853" s="8" t="s">
        <v>825</v>
      </c>
      <c r="D853" t="s">
        <v>3601</v>
      </c>
      <c r="E853" t="b">
        <f t="shared" si="13"/>
        <v>0</v>
      </c>
      <c r="F853" t="s">
        <v>3602</v>
      </c>
      <c r="G853" t="s">
        <v>3306</v>
      </c>
      <c r="H853" t="s">
        <v>1763</v>
      </c>
      <c r="I853" t="s">
        <v>1764</v>
      </c>
      <c r="J853" t="s">
        <v>1736</v>
      </c>
      <c r="K853">
        <v>2017</v>
      </c>
      <c r="L853" t="s">
        <v>1745</v>
      </c>
      <c r="M853" t="s">
        <v>1727</v>
      </c>
      <c r="N853" t="s">
        <v>75</v>
      </c>
      <c r="O853" t="s">
        <v>3603</v>
      </c>
      <c r="P853" s="27">
        <v>0.1242</v>
      </c>
      <c r="Q853" s="27">
        <v>2.0150000000000001E-2</v>
      </c>
      <c r="R853" s="26">
        <v>7.6120000000000002E-10</v>
      </c>
      <c r="S853" t="s">
        <v>1765</v>
      </c>
    </row>
    <row r="854" spans="1:19" x14ac:dyDescent="0.2">
      <c r="A854" t="s">
        <v>50</v>
      </c>
      <c r="B854" t="s">
        <v>51</v>
      </c>
      <c r="C854" s="8" t="s">
        <v>255</v>
      </c>
      <c r="D854" t="s">
        <v>3604</v>
      </c>
      <c r="E854" t="b">
        <f t="shared" si="13"/>
        <v>0</v>
      </c>
      <c r="F854" t="s">
        <v>3605</v>
      </c>
      <c r="G854" t="s">
        <v>3306</v>
      </c>
      <c r="H854" t="s">
        <v>1763</v>
      </c>
      <c r="I854" t="s">
        <v>1764</v>
      </c>
      <c r="J854" t="s">
        <v>1736</v>
      </c>
      <c r="K854">
        <v>2017</v>
      </c>
      <c r="L854" t="s">
        <v>1745</v>
      </c>
      <c r="M854" t="s">
        <v>1737</v>
      </c>
      <c r="N854" t="s">
        <v>75</v>
      </c>
      <c r="O854" t="s">
        <v>3606</v>
      </c>
      <c r="P854" s="27">
        <v>0.1988</v>
      </c>
      <c r="Q854" s="27">
        <v>2.9219999999999999E-2</v>
      </c>
      <c r="R854" s="26">
        <v>1.103E-11</v>
      </c>
      <c r="S854" t="s">
        <v>1765</v>
      </c>
    </row>
    <row r="855" spans="1:19" x14ac:dyDescent="0.2">
      <c r="A855" t="s">
        <v>50</v>
      </c>
      <c r="B855" t="s">
        <v>610</v>
      </c>
      <c r="C855" s="8" t="s">
        <v>801</v>
      </c>
      <c r="D855" t="s">
        <v>3607</v>
      </c>
      <c r="E855" t="b">
        <f t="shared" si="13"/>
        <v>0</v>
      </c>
      <c r="F855" t="s">
        <v>3608</v>
      </c>
      <c r="G855" t="s">
        <v>3306</v>
      </c>
      <c r="H855" t="s">
        <v>1763</v>
      </c>
      <c r="I855" t="s">
        <v>1764</v>
      </c>
      <c r="J855" t="s">
        <v>1736</v>
      </c>
      <c r="K855">
        <v>2017</v>
      </c>
      <c r="L855" t="s">
        <v>1745</v>
      </c>
      <c r="M855" t="s">
        <v>1728</v>
      </c>
      <c r="N855" t="s">
        <v>1729</v>
      </c>
      <c r="O855" t="s">
        <v>803</v>
      </c>
      <c r="P855" s="27">
        <v>-0.112</v>
      </c>
      <c r="Q855" s="27">
        <v>1.8679999999999999E-2</v>
      </c>
      <c r="R855" s="26">
        <v>2.1189999999999998E-9</v>
      </c>
      <c r="S855" t="s">
        <v>1765</v>
      </c>
    </row>
    <row r="856" spans="1:19" x14ac:dyDescent="0.2">
      <c r="A856" t="s">
        <v>50</v>
      </c>
      <c r="B856" t="s">
        <v>446</v>
      </c>
      <c r="C856" s="8" t="s">
        <v>530</v>
      </c>
      <c r="D856" t="s">
        <v>3609</v>
      </c>
      <c r="E856" t="b">
        <f t="shared" si="13"/>
        <v>0</v>
      </c>
      <c r="F856" t="s">
        <v>3610</v>
      </c>
      <c r="G856" t="s">
        <v>3306</v>
      </c>
      <c r="H856" t="s">
        <v>1763</v>
      </c>
      <c r="I856" t="s">
        <v>1764</v>
      </c>
      <c r="J856" t="s">
        <v>1736</v>
      </c>
      <c r="K856">
        <v>2017</v>
      </c>
      <c r="L856" t="s">
        <v>1745</v>
      </c>
      <c r="M856" t="s">
        <v>1727</v>
      </c>
      <c r="N856" t="s">
        <v>1729</v>
      </c>
      <c r="O856" t="s">
        <v>3267</v>
      </c>
      <c r="P856" s="27">
        <v>-0.14899999999999999</v>
      </c>
      <c r="Q856" s="27">
        <v>2.2939999999999999E-2</v>
      </c>
      <c r="R856" s="26">
        <v>8.6889999999999997E-11</v>
      </c>
      <c r="S856" t="s">
        <v>1765</v>
      </c>
    </row>
    <row r="857" spans="1:19" x14ac:dyDescent="0.2">
      <c r="A857" t="s">
        <v>50</v>
      </c>
      <c r="B857" t="s">
        <v>51</v>
      </c>
      <c r="C857" s="8" t="s">
        <v>278</v>
      </c>
      <c r="D857" t="s">
        <v>3611</v>
      </c>
      <c r="E857" t="b">
        <f t="shared" si="13"/>
        <v>0</v>
      </c>
      <c r="F857" t="s">
        <v>3612</v>
      </c>
      <c r="G857" t="s">
        <v>3306</v>
      </c>
      <c r="H857" t="s">
        <v>1763</v>
      </c>
      <c r="I857" t="s">
        <v>1764</v>
      </c>
      <c r="J857" t="s">
        <v>1736</v>
      </c>
      <c r="K857">
        <v>2017</v>
      </c>
      <c r="L857" t="s">
        <v>1727</v>
      </c>
      <c r="M857" t="s">
        <v>1737</v>
      </c>
      <c r="N857" t="s">
        <v>1729</v>
      </c>
      <c r="O857" t="s">
        <v>279</v>
      </c>
      <c r="P857" s="27">
        <v>9.6769999999999995E-2</v>
      </c>
      <c r="Q857" s="27">
        <v>1.6969999999999999E-2</v>
      </c>
      <c r="R857" s="26">
        <v>1.2299999999999999E-8</v>
      </c>
      <c r="S857" t="s">
        <v>1765</v>
      </c>
    </row>
    <row r="858" spans="1:19" x14ac:dyDescent="0.2">
      <c r="A858" t="s">
        <v>1039</v>
      </c>
      <c r="B858" t="s">
        <v>51</v>
      </c>
      <c r="C858" s="8" t="s">
        <v>1068</v>
      </c>
      <c r="D858" t="s">
        <v>3613</v>
      </c>
      <c r="E858" t="b">
        <f t="shared" si="13"/>
        <v>0</v>
      </c>
      <c r="F858" t="s">
        <v>3614</v>
      </c>
      <c r="G858" t="s">
        <v>3306</v>
      </c>
      <c r="H858" t="s">
        <v>1763</v>
      </c>
      <c r="I858" t="s">
        <v>1764</v>
      </c>
      <c r="J858" t="s">
        <v>1736</v>
      </c>
      <c r="K858">
        <v>2017</v>
      </c>
      <c r="L858" t="s">
        <v>1745</v>
      </c>
      <c r="M858" t="s">
        <v>1727</v>
      </c>
      <c r="N858" s="1" t="s">
        <v>75</v>
      </c>
      <c r="O858" t="s">
        <v>3615</v>
      </c>
      <c r="P858" s="27">
        <v>8.0210000000000004E-2</v>
      </c>
      <c r="Q858" s="27">
        <v>1.375E-2</v>
      </c>
      <c r="R858" s="26">
        <v>5.6299999999999998E-9</v>
      </c>
      <c r="S858" t="s">
        <v>1765</v>
      </c>
    </row>
    <row r="859" spans="1:19" x14ac:dyDescent="0.2">
      <c r="A859" t="s">
        <v>1039</v>
      </c>
      <c r="B859" t="s">
        <v>446</v>
      </c>
      <c r="C859" s="8" t="s">
        <v>1068</v>
      </c>
      <c r="D859" t="s">
        <v>3613</v>
      </c>
      <c r="E859" t="b">
        <f t="shared" si="13"/>
        <v>0</v>
      </c>
      <c r="F859" t="s">
        <v>3614</v>
      </c>
      <c r="G859" t="s">
        <v>3306</v>
      </c>
      <c r="H859" t="s">
        <v>1763</v>
      </c>
      <c r="I859" t="s">
        <v>1764</v>
      </c>
      <c r="J859" t="s">
        <v>1736</v>
      </c>
      <c r="K859">
        <v>2017</v>
      </c>
      <c r="L859" t="s">
        <v>1745</v>
      </c>
      <c r="M859" t="s">
        <v>1727</v>
      </c>
      <c r="N859" s="1" t="s">
        <v>75</v>
      </c>
      <c r="O859" t="s">
        <v>3615</v>
      </c>
      <c r="P859" s="27">
        <v>8.0210000000000004E-2</v>
      </c>
      <c r="Q859" s="27">
        <v>1.375E-2</v>
      </c>
      <c r="R859" s="26">
        <v>5.6299999999999998E-9</v>
      </c>
      <c r="S859" t="s">
        <v>1765</v>
      </c>
    </row>
    <row r="860" spans="1:19" x14ac:dyDescent="0.2">
      <c r="A860" t="s">
        <v>1039</v>
      </c>
      <c r="B860" t="s">
        <v>446</v>
      </c>
      <c r="C860" s="8" t="s">
        <v>1089</v>
      </c>
      <c r="D860" t="s">
        <v>3616</v>
      </c>
      <c r="E860" t="b">
        <f t="shared" si="13"/>
        <v>0</v>
      </c>
      <c r="F860" t="s">
        <v>3617</v>
      </c>
      <c r="G860" t="s">
        <v>3306</v>
      </c>
      <c r="H860" t="s">
        <v>1763</v>
      </c>
      <c r="I860" t="s">
        <v>1764</v>
      </c>
      <c r="J860" t="s">
        <v>1736</v>
      </c>
      <c r="K860">
        <v>2017</v>
      </c>
      <c r="L860" t="s">
        <v>1727</v>
      </c>
      <c r="M860" t="s">
        <v>1737</v>
      </c>
      <c r="N860" s="1" t="s">
        <v>75</v>
      </c>
      <c r="O860" t="s">
        <v>1090</v>
      </c>
      <c r="P860" s="27">
        <v>-0.1104</v>
      </c>
      <c r="Q860" s="27">
        <v>1.8259999999999998E-2</v>
      </c>
      <c r="R860" s="26">
        <v>1.57E-9</v>
      </c>
      <c r="S860" t="s">
        <v>1765</v>
      </c>
    </row>
    <row r="861" spans="1:19" x14ac:dyDescent="0.2">
      <c r="A861" t="s">
        <v>1039</v>
      </c>
      <c r="B861" t="s">
        <v>446</v>
      </c>
      <c r="C861" s="8" t="s">
        <v>1092</v>
      </c>
      <c r="D861" t="s">
        <v>3618</v>
      </c>
      <c r="E861" t="b">
        <f t="shared" si="13"/>
        <v>0</v>
      </c>
      <c r="F861" t="s">
        <v>3619</v>
      </c>
      <c r="G861" t="s">
        <v>3306</v>
      </c>
      <c r="H861" t="s">
        <v>1763</v>
      </c>
      <c r="I861" t="s">
        <v>1764</v>
      </c>
      <c r="J861" t="s">
        <v>1736</v>
      </c>
      <c r="K861">
        <v>2017</v>
      </c>
      <c r="L861" t="s">
        <v>1727</v>
      </c>
      <c r="M861" t="s">
        <v>1737</v>
      </c>
      <c r="N861" s="1" t="s">
        <v>75</v>
      </c>
      <c r="O861" t="s">
        <v>3620</v>
      </c>
      <c r="P861" s="27">
        <v>-0.1517</v>
      </c>
      <c r="Q861" s="27">
        <v>2.1139999999999999E-2</v>
      </c>
      <c r="R861" s="26">
        <v>7.8000000000000001E-13</v>
      </c>
      <c r="S861" t="s">
        <v>1765</v>
      </c>
    </row>
    <row r="862" spans="1:19" x14ac:dyDescent="0.2">
      <c r="A862" t="s">
        <v>50</v>
      </c>
      <c r="B862" t="s">
        <v>610</v>
      </c>
      <c r="C862" s="8" t="s">
        <v>831</v>
      </c>
      <c r="D862" t="s">
        <v>3621</v>
      </c>
      <c r="E862" t="b">
        <f t="shared" si="13"/>
        <v>0</v>
      </c>
      <c r="F862" t="s">
        <v>3622</v>
      </c>
      <c r="G862" t="s">
        <v>3306</v>
      </c>
      <c r="H862" t="s">
        <v>1763</v>
      </c>
      <c r="I862" t="s">
        <v>1764</v>
      </c>
      <c r="J862" t="s">
        <v>1736</v>
      </c>
      <c r="K862">
        <v>2017</v>
      </c>
      <c r="L862" t="s">
        <v>1727</v>
      </c>
      <c r="M862" t="s">
        <v>1737</v>
      </c>
      <c r="N862" t="s">
        <v>1729</v>
      </c>
      <c r="O862" t="s">
        <v>832</v>
      </c>
      <c r="P862" s="27">
        <v>-9.9849999999999994E-2</v>
      </c>
      <c r="Q862" s="27">
        <v>1.7090000000000001E-2</v>
      </c>
      <c r="R862" s="26">
        <v>5.299E-9</v>
      </c>
      <c r="S862" t="s">
        <v>1765</v>
      </c>
    </row>
    <row r="863" spans="1:19" x14ac:dyDescent="0.2">
      <c r="A863" t="s">
        <v>50</v>
      </c>
      <c r="B863" t="s">
        <v>610</v>
      </c>
      <c r="C863" s="8" t="s">
        <v>621</v>
      </c>
      <c r="D863" t="s">
        <v>3623</v>
      </c>
      <c r="E863" t="b">
        <f t="shared" si="13"/>
        <v>0</v>
      </c>
      <c r="F863" t="s">
        <v>3624</v>
      </c>
      <c r="G863" t="s">
        <v>3625</v>
      </c>
      <c r="H863" t="s">
        <v>1763</v>
      </c>
      <c r="I863" t="s">
        <v>1764</v>
      </c>
      <c r="J863" t="s">
        <v>1736</v>
      </c>
      <c r="K863">
        <v>2017</v>
      </c>
      <c r="L863" t="s">
        <v>1727</v>
      </c>
      <c r="M863" t="s">
        <v>1737</v>
      </c>
      <c r="N863" t="s">
        <v>75</v>
      </c>
      <c r="O863" t="s">
        <v>2753</v>
      </c>
      <c r="P863" s="27">
        <v>-0.1946</v>
      </c>
      <c r="Q863" s="27">
        <v>3.3189999999999997E-2</v>
      </c>
      <c r="R863" s="26">
        <v>4.7399999999999998E-9</v>
      </c>
      <c r="S863" t="s">
        <v>1765</v>
      </c>
    </row>
    <row r="864" spans="1:19" x14ac:dyDescent="0.2">
      <c r="A864" t="s">
        <v>50</v>
      </c>
      <c r="B864" t="s">
        <v>51</v>
      </c>
      <c r="C864" s="8" t="s">
        <v>84</v>
      </c>
      <c r="D864" t="s">
        <v>3626</v>
      </c>
      <c r="E864" t="b">
        <f t="shared" si="13"/>
        <v>0</v>
      </c>
      <c r="F864" t="s">
        <v>3627</v>
      </c>
      <c r="G864" t="s">
        <v>3625</v>
      </c>
      <c r="H864" t="s">
        <v>1763</v>
      </c>
      <c r="I864" t="s">
        <v>1764</v>
      </c>
      <c r="J864" t="s">
        <v>1736</v>
      </c>
      <c r="K864">
        <v>2017</v>
      </c>
      <c r="L864" t="s">
        <v>1745</v>
      </c>
      <c r="M864" t="s">
        <v>1727</v>
      </c>
      <c r="N864" t="s">
        <v>75</v>
      </c>
      <c r="O864" t="s">
        <v>3628</v>
      </c>
      <c r="P864" s="27">
        <v>0.1444</v>
      </c>
      <c r="Q864" s="27">
        <v>2.3429999999999999E-2</v>
      </c>
      <c r="R864" s="26">
        <v>7.4330000000000001E-10</v>
      </c>
      <c r="S864" t="s">
        <v>1765</v>
      </c>
    </row>
    <row r="865" spans="1:19" x14ac:dyDescent="0.2">
      <c r="A865" t="s">
        <v>50</v>
      </c>
      <c r="B865" t="s">
        <v>610</v>
      </c>
      <c r="C865" s="8" t="s">
        <v>88</v>
      </c>
      <c r="D865" t="s">
        <v>3626</v>
      </c>
      <c r="E865" t="b">
        <f t="shared" si="13"/>
        <v>0</v>
      </c>
      <c r="F865" t="s">
        <v>3627</v>
      </c>
      <c r="G865" t="s">
        <v>3625</v>
      </c>
      <c r="H865" t="s">
        <v>1763</v>
      </c>
      <c r="I865" t="s">
        <v>1764</v>
      </c>
      <c r="J865" t="s">
        <v>1736</v>
      </c>
      <c r="K865">
        <v>2017</v>
      </c>
      <c r="L865" t="s">
        <v>1745</v>
      </c>
      <c r="M865" t="s">
        <v>1727</v>
      </c>
      <c r="N865" t="s">
        <v>75</v>
      </c>
      <c r="O865" t="s">
        <v>3628</v>
      </c>
      <c r="P865" s="27">
        <v>0.1444</v>
      </c>
      <c r="Q865" s="27">
        <v>2.3429999999999999E-2</v>
      </c>
      <c r="R865" s="26">
        <v>7.4330000000000001E-10</v>
      </c>
      <c r="S865" t="s">
        <v>1765</v>
      </c>
    </row>
    <row r="866" spans="1:19" x14ac:dyDescent="0.2">
      <c r="A866" t="s">
        <v>50</v>
      </c>
      <c r="B866" t="s">
        <v>51</v>
      </c>
      <c r="C866" s="8" t="s">
        <v>88</v>
      </c>
      <c r="D866" t="s">
        <v>3626</v>
      </c>
      <c r="E866" t="b">
        <f t="shared" si="13"/>
        <v>0</v>
      </c>
      <c r="F866" t="s">
        <v>3627</v>
      </c>
      <c r="G866" t="s">
        <v>3625</v>
      </c>
      <c r="H866" t="s">
        <v>1763</v>
      </c>
      <c r="I866" t="s">
        <v>1764</v>
      </c>
      <c r="J866" t="s">
        <v>1736</v>
      </c>
      <c r="K866">
        <v>2017</v>
      </c>
      <c r="L866" t="s">
        <v>1745</v>
      </c>
      <c r="M866" t="s">
        <v>1727</v>
      </c>
      <c r="N866" t="s">
        <v>75</v>
      </c>
      <c r="O866" t="s">
        <v>3628</v>
      </c>
      <c r="P866" s="27">
        <v>0.1444</v>
      </c>
      <c r="Q866" s="27">
        <v>2.3429999999999999E-2</v>
      </c>
      <c r="R866" s="26">
        <v>7.4330000000000001E-10</v>
      </c>
      <c r="S866" t="s">
        <v>1765</v>
      </c>
    </row>
    <row r="867" spans="1:19" x14ac:dyDescent="0.2">
      <c r="A867" t="s">
        <v>50</v>
      </c>
      <c r="B867" t="s">
        <v>610</v>
      </c>
      <c r="C867" s="8" t="s">
        <v>630</v>
      </c>
      <c r="D867" t="s">
        <v>3629</v>
      </c>
      <c r="E867" t="b">
        <f t="shared" si="13"/>
        <v>0</v>
      </c>
      <c r="F867" t="s">
        <v>3630</v>
      </c>
      <c r="G867" t="s">
        <v>3625</v>
      </c>
      <c r="H867" t="s">
        <v>1763</v>
      </c>
      <c r="I867" t="s">
        <v>1764</v>
      </c>
      <c r="J867" t="s">
        <v>1736</v>
      </c>
      <c r="K867">
        <v>2017</v>
      </c>
      <c r="L867" t="s">
        <v>1745</v>
      </c>
      <c r="M867" t="s">
        <v>1737</v>
      </c>
      <c r="N867" t="s">
        <v>75</v>
      </c>
      <c r="O867" t="s">
        <v>3631</v>
      </c>
      <c r="P867" s="27">
        <v>-0.13039999999999999</v>
      </c>
      <c r="Q867" s="27">
        <v>2.0289999999999999E-2</v>
      </c>
      <c r="R867" s="26">
        <v>1.394E-10</v>
      </c>
      <c r="S867" t="s">
        <v>1765</v>
      </c>
    </row>
    <row r="868" spans="1:19" x14ac:dyDescent="0.2">
      <c r="A868" t="s">
        <v>1039</v>
      </c>
      <c r="B868" t="s">
        <v>51</v>
      </c>
      <c r="C868" s="8" t="s">
        <v>1043</v>
      </c>
      <c r="D868" t="s">
        <v>3632</v>
      </c>
      <c r="E868" t="b">
        <f t="shared" si="13"/>
        <v>0</v>
      </c>
      <c r="F868" t="s">
        <v>3633</v>
      </c>
      <c r="G868" t="s">
        <v>3625</v>
      </c>
      <c r="H868" t="s">
        <v>1763</v>
      </c>
      <c r="I868" t="s">
        <v>1764</v>
      </c>
      <c r="J868" t="s">
        <v>1736</v>
      </c>
      <c r="K868">
        <v>2017</v>
      </c>
      <c r="L868" t="s">
        <v>1727</v>
      </c>
      <c r="M868" t="s">
        <v>1737</v>
      </c>
      <c r="N868" s="1" t="s">
        <v>75</v>
      </c>
      <c r="O868" t="s">
        <v>3634</v>
      </c>
      <c r="P868" s="27">
        <v>-0.16869999999999999</v>
      </c>
      <c r="Q868" s="27">
        <v>2.5389999999999999E-2</v>
      </c>
      <c r="R868" s="26">
        <v>3.2600000000000002E-11</v>
      </c>
      <c r="S868" t="s">
        <v>1765</v>
      </c>
    </row>
    <row r="869" spans="1:19" x14ac:dyDescent="0.2">
      <c r="A869" t="s">
        <v>1140</v>
      </c>
      <c r="B869" t="s">
        <v>446</v>
      </c>
      <c r="C869" s="8" t="s">
        <v>1181</v>
      </c>
      <c r="D869" t="s">
        <v>3635</v>
      </c>
      <c r="E869" t="b">
        <f t="shared" si="13"/>
        <v>0</v>
      </c>
      <c r="F869" t="s">
        <v>3636</v>
      </c>
      <c r="G869" t="s">
        <v>3625</v>
      </c>
      <c r="H869" t="s">
        <v>1763</v>
      </c>
      <c r="I869" t="s">
        <v>1764</v>
      </c>
      <c r="J869" t="s">
        <v>1736</v>
      </c>
      <c r="K869">
        <v>2017</v>
      </c>
      <c r="L869" t="s">
        <v>1745</v>
      </c>
      <c r="M869" t="s">
        <v>1728</v>
      </c>
      <c r="N869" t="s">
        <v>75</v>
      </c>
      <c r="O869" t="s">
        <v>1182</v>
      </c>
      <c r="P869" s="27">
        <v>0.13519999999999999</v>
      </c>
      <c r="Q869" s="27">
        <v>2.4379999999999999E-2</v>
      </c>
      <c r="R869" s="26">
        <v>2.9940000000000002E-8</v>
      </c>
      <c r="S869" t="s">
        <v>1765</v>
      </c>
    </row>
    <row r="870" spans="1:19" x14ac:dyDescent="0.2">
      <c r="A870" t="s">
        <v>50</v>
      </c>
      <c r="B870" t="s">
        <v>610</v>
      </c>
      <c r="C870" s="8" t="s">
        <v>639</v>
      </c>
      <c r="D870" t="s">
        <v>3637</v>
      </c>
      <c r="E870" t="b">
        <f t="shared" si="13"/>
        <v>0</v>
      </c>
      <c r="F870" t="s">
        <v>3638</v>
      </c>
      <c r="G870" t="s">
        <v>3625</v>
      </c>
      <c r="H870" t="s">
        <v>1763</v>
      </c>
      <c r="I870" t="s">
        <v>1764</v>
      </c>
      <c r="J870" t="s">
        <v>1736</v>
      </c>
      <c r="K870">
        <v>2017</v>
      </c>
      <c r="L870" t="s">
        <v>1727</v>
      </c>
      <c r="M870" t="s">
        <v>1737</v>
      </c>
      <c r="N870" t="s">
        <v>75</v>
      </c>
      <c r="O870" t="s">
        <v>3639</v>
      </c>
      <c r="P870" s="27">
        <v>5.3039999999999997E-2</v>
      </c>
      <c r="Q870" s="27">
        <v>8.4030000000000007E-3</v>
      </c>
      <c r="R870" s="26">
        <v>2.9019999999999999E-10</v>
      </c>
      <c r="S870" t="s">
        <v>1765</v>
      </c>
    </row>
    <row r="871" spans="1:19" x14ac:dyDescent="0.2">
      <c r="A871" t="s">
        <v>50</v>
      </c>
      <c r="B871" t="s">
        <v>610</v>
      </c>
      <c r="C871" s="8" t="s">
        <v>642</v>
      </c>
      <c r="D871" t="s">
        <v>3637</v>
      </c>
      <c r="E871" t="b">
        <f t="shared" si="13"/>
        <v>0</v>
      </c>
      <c r="F871" t="s">
        <v>3638</v>
      </c>
      <c r="G871" t="s">
        <v>3625</v>
      </c>
      <c r="H871" t="s">
        <v>1763</v>
      </c>
      <c r="I871" t="s">
        <v>1764</v>
      </c>
      <c r="J871" t="s">
        <v>1736</v>
      </c>
      <c r="K871">
        <v>2017</v>
      </c>
      <c r="L871" t="s">
        <v>1727</v>
      </c>
      <c r="M871" t="s">
        <v>1737</v>
      </c>
      <c r="N871" t="s">
        <v>75</v>
      </c>
      <c r="O871" t="s">
        <v>3639</v>
      </c>
      <c r="P871" s="27">
        <v>5.3039999999999997E-2</v>
      </c>
      <c r="Q871" s="27">
        <v>8.4030000000000007E-3</v>
      </c>
      <c r="R871" s="26">
        <v>2.9019999999999999E-10</v>
      </c>
      <c r="S871" t="s">
        <v>1765</v>
      </c>
    </row>
    <row r="872" spans="1:19" x14ac:dyDescent="0.2">
      <c r="A872" t="s">
        <v>50</v>
      </c>
      <c r="B872" t="s">
        <v>51</v>
      </c>
      <c r="C872" s="8" t="s">
        <v>53</v>
      </c>
      <c r="D872" t="s">
        <v>3640</v>
      </c>
      <c r="E872" t="b">
        <f t="shared" si="13"/>
        <v>0</v>
      </c>
      <c r="F872" t="s">
        <v>3641</v>
      </c>
      <c r="G872" t="s">
        <v>3625</v>
      </c>
      <c r="H872" t="s">
        <v>1763</v>
      </c>
      <c r="I872" t="s">
        <v>1764</v>
      </c>
      <c r="J872" t="s">
        <v>1736</v>
      </c>
      <c r="K872">
        <v>2017</v>
      </c>
      <c r="L872" t="s">
        <v>1745</v>
      </c>
      <c r="M872" t="s">
        <v>1728</v>
      </c>
      <c r="N872" t="s">
        <v>75</v>
      </c>
      <c r="O872" t="s">
        <v>3642</v>
      </c>
      <c r="P872" s="27">
        <v>0.12759999999999999</v>
      </c>
      <c r="Q872" s="27">
        <v>2.2200000000000001E-2</v>
      </c>
      <c r="R872" s="26">
        <v>9.5100000000000005E-9</v>
      </c>
      <c r="S872" t="s">
        <v>1765</v>
      </c>
    </row>
    <row r="873" spans="1:19" x14ac:dyDescent="0.2">
      <c r="A873" t="s">
        <v>50</v>
      </c>
      <c r="B873" t="s">
        <v>51</v>
      </c>
      <c r="C873" s="8" t="s">
        <v>59</v>
      </c>
      <c r="D873" t="s">
        <v>3643</v>
      </c>
      <c r="E873" t="b">
        <f t="shared" si="13"/>
        <v>0</v>
      </c>
      <c r="F873" t="s">
        <v>3644</v>
      </c>
      <c r="G873" t="s">
        <v>3625</v>
      </c>
      <c r="H873" t="s">
        <v>1763</v>
      </c>
      <c r="I873" t="s">
        <v>1764</v>
      </c>
      <c r="J873" t="s">
        <v>1736</v>
      </c>
      <c r="K873">
        <v>2017</v>
      </c>
      <c r="L873" t="s">
        <v>1745</v>
      </c>
      <c r="M873" t="s">
        <v>1727</v>
      </c>
      <c r="N873" t="s">
        <v>75</v>
      </c>
      <c r="O873" t="s">
        <v>3645</v>
      </c>
      <c r="P873" s="27">
        <v>-0.1908</v>
      </c>
      <c r="Q873" s="27">
        <v>2.0959999999999999E-2</v>
      </c>
      <c r="R873" s="26">
        <v>1.101E-19</v>
      </c>
      <c r="S873" t="s">
        <v>1765</v>
      </c>
    </row>
    <row r="874" spans="1:19" x14ac:dyDescent="0.2">
      <c r="A874" t="s">
        <v>50</v>
      </c>
      <c r="B874" t="s">
        <v>51</v>
      </c>
      <c r="C874" s="8" t="s">
        <v>64</v>
      </c>
      <c r="D874" t="s">
        <v>3646</v>
      </c>
      <c r="E874" t="b">
        <f t="shared" si="13"/>
        <v>0</v>
      </c>
      <c r="F874" t="s">
        <v>3647</v>
      </c>
      <c r="G874" t="s">
        <v>3625</v>
      </c>
      <c r="H874" t="s">
        <v>1763</v>
      </c>
      <c r="I874" t="s">
        <v>1764</v>
      </c>
      <c r="J874" t="s">
        <v>1736</v>
      </c>
      <c r="K874">
        <v>2017</v>
      </c>
      <c r="L874" t="s">
        <v>1745</v>
      </c>
      <c r="M874" t="s">
        <v>1727</v>
      </c>
      <c r="N874" t="s">
        <v>1729</v>
      </c>
      <c r="O874" t="s">
        <v>3648</v>
      </c>
      <c r="P874" s="27">
        <v>-0.15740000000000001</v>
      </c>
      <c r="Q874" s="27">
        <v>2.7E-2</v>
      </c>
      <c r="R874" s="26">
        <v>5.7720000000000003E-9</v>
      </c>
      <c r="S874" t="s">
        <v>1765</v>
      </c>
    </row>
    <row r="875" spans="1:19" x14ac:dyDescent="0.2">
      <c r="A875" t="s">
        <v>50</v>
      </c>
      <c r="B875" t="s">
        <v>446</v>
      </c>
      <c r="C875" s="8" t="s">
        <v>558</v>
      </c>
      <c r="D875" t="s">
        <v>3649</v>
      </c>
      <c r="E875" t="b">
        <f t="shared" si="13"/>
        <v>0</v>
      </c>
      <c r="F875" t="s">
        <v>3650</v>
      </c>
      <c r="G875" t="s">
        <v>3625</v>
      </c>
      <c r="H875" t="s">
        <v>1763</v>
      </c>
      <c r="I875" t="s">
        <v>1764</v>
      </c>
      <c r="J875" t="s">
        <v>1736</v>
      </c>
      <c r="K875">
        <v>2017</v>
      </c>
      <c r="L875" t="s">
        <v>1727</v>
      </c>
      <c r="M875" t="s">
        <v>1737</v>
      </c>
      <c r="N875" t="s">
        <v>1729</v>
      </c>
      <c r="O875" t="s">
        <v>559</v>
      </c>
      <c r="P875" s="27">
        <v>0.1163</v>
      </c>
      <c r="Q875" s="27">
        <v>1.8409999999999999E-2</v>
      </c>
      <c r="R875" s="26">
        <v>2.7610000000000001E-10</v>
      </c>
      <c r="S875" t="s">
        <v>1765</v>
      </c>
    </row>
    <row r="876" spans="1:19" x14ac:dyDescent="0.2">
      <c r="A876" t="s">
        <v>50</v>
      </c>
      <c r="B876" t="s">
        <v>610</v>
      </c>
      <c r="C876" s="8" t="s">
        <v>558</v>
      </c>
      <c r="D876" t="s">
        <v>3649</v>
      </c>
      <c r="E876" t="b">
        <f t="shared" si="13"/>
        <v>0</v>
      </c>
      <c r="F876" t="s">
        <v>3650</v>
      </c>
      <c r="G876" t="s">
        <v>3625</v>
      </c>
      <c r="H876" t="s">
        <v>1763</v>
      </c>
      <c r="I876" t="s">
        <v>1764</v>
      </c>
      <c r="J876" t="s">
        <v>1736</v>
      </c>
      <c r="K876">
        <v>2017</v>
      </c>
      <c r="L876" t="s">
        <v>1727</v>
      </c>
      <c r="M876" t="s">
        <v>1737</v>
      </c>
      <c r="N876" t="s">
        <v>1729</v>
      </c>
      <c r="O876" t="s">
        <v>559</v>
      </c>
      <c r="P876" s="27">
        <v>0.1163</v>
      </c>
      <c r="Q876" s="27">
        <v>1.8409999999999999E-2</v>
      </c>
      <c r="R876" s="26">
        <v>2.7610000000000001E-10</v>
      </c>
      <c r="S876" t="s">
        <v>1765</v>
      </c>
    </row>
    <row r="877" spans="1:19" x14ac:dyDescent="0.2">
      <c r="A877" t="s">
        <v>1039</v>
      </c>
      <c r="B877" t="s">
        <v>446</v>
      </c>
      <c r="C877" s="8" t="s">
        <v>1095</v>
      </c>
      <c r="D877" t="s">
        <v>3651</v>
      </c>
      <c r="E877" t="b">
        <f t="shared" si="13"/>
        <v>0</v>
      </c>
      <c r="F877" t="s">
        <v>3652</v>
      </c>
      <c r="G877" t="s">
        <v>3625</v>
      </c>
      <c r="H877" t="s">
        <v>1763</v>
      </c>
      <c r="I877" t="s">
        <v>1764</v>
      </c>
      <c r="J877" t="s">
        <v>1736</v>
      </c>
      <c r="K877">
        <v>2017</v>
      </c>
      <c r="L877" t="s">
        <v>1745</v>
      </c>
      <c r="M877" t="s">
        <v>1728</v>
      </c>
      <c r="N877" s="1" t="s">
        <v>1729</v>
      </c>
      <c r="O877" t="s">
        <v>1096</v>
      </c>
      <c r="P877" s="27">
        <v>0.14449999999999999</v>
      </c>
      <c r="Q877" s="27">
        <v>2.4070000000000001E-2</v>
      </c>
      <c r="R877" s="26">
        <v>2.0599999999999999E-9</v>
      </c>
      <c r="S877" t="s">
        <v>1765</v>
      </c>
    </row>
    <row r="878" spans="1:19" x14ac:dyDescent="0.2">
      <c r="A878" t="s">
        <v>50</v>
      </c>
      <c r="B878" t="s">
        <v>51</v>
      </c>
      <c r="C878" s="8" t="s">
        <v>282</v>
      </c>
      <c r="D878" t="s">
        <v>3653</v>
      </c>
      <c r="E878" t="b">
        <f t="shared" si="13"/>
        <v>0</v>
      </c>
      <c r="F878" t="s">
        <v>3654</v>
      </c>
      <c r="G878" t="s">
        <v>3625</v>
      </c>
      <c r="H878" t="s">
        <v>1763</v>
      </c>
      <c r="I878" t="s">
        <v>1764</v>
      </c>
      <c r="J878" t="s">
        <v>1736</v>
      </c>
      <c r="K878">
        <v>2017</v>
      </c>
      <c r="L878" t="s">
        <v>1745</v>
      </c>
      <c r="M878" t="s">
        <v>1728</v>
      </c>
      <c r="N878" t="s">
        <v>1729</v>
      </c>
      <c r="O878" t="s">
        <v>284</v>
      </c>
      <c r="P878" s="27">
        <v>-0.1661</v>
      </c>
      <c r="Q878" s="27">
        <v>2.7400000000000001E-2</v>
      </c>
      <c r="R878" s="26">
        <v>1.386E-9</v>
      </c>
      <c r="S878" t="s">
        <v>1765</v>
      </c>
    </row>
    <row r="879" spans="1:19" x14ac:dyDescent="0.2">
      <c r="A879" t="s">
        <v>50</v>
      </c>
      <c r="B879" t="s">
        <v>51</v>
      </c>
      <c r="C879" s="8" t="s">
        <v>308</v>
      </c>
      <c r="D879" t="s">
        <v>3655</v>
      </c>
      <c r="E879" t="b">
        <f t="shared" si="13"/>
        <v>0</v>
      </c>
      <c r="F879" t="s">
        <v>3656</v>
      </c>
      <c r="G879" t="s">
        <v>3625</v>
      </c>
      <c r="H879" t="s">
        <v>1763</v>
      </c>
      <c r="I879" t="s">
        <v>1764</v>
      </c>
      <c r="J879" t="s">
        <v>1736</v>
      </c>
      <c r="K879">
        <v>2017</v>
      </c>
      <c r="L879" t="s">
        <v>1745</v>
      </c>
      <c r="M879" t="s">
        <v>1728</v>
      </c>
      <c r="N879" t="s">
        <v>1729</v>
      </c>
      <c r="O879" t="s">
        <v>3657</v>
      </c>
      <c r="P879" s="27">
        <v>-9.4270000000000007E-2</v>
      </c>
      <c r="Q879" s="27">
        <v>1.4290000000000001E-2</v>
      </c>
      <c r="R879" s="26">
        <v>4.453E-11</v>
      </c>
      <c r="S879" t="s">
        <v>1765</v>
      </c>
    </row>
    <row r="880" spans="1:19" x14ac:dyDescent="0.2">
      <c r="A880" t="s">
        <v>50</v>
      </c>
      <c r="B880" t="s">
        <v>51</v>
      </c>
      <c r="C880" s="8" t="s">
        <v>314</v>
      </c>
      <c r="D880" t="s">
        <v>3658</v>
      </c>
      <c r="E880" t="b">
        <f t="shared" si="13"/>
        <v>0</v>
      </c>
      <c r="F880" t="s">
        <v>3659</v>
      </c>
      <c r="G880" t="s">
        <v>3625</v>
      </c>
      <c r="H880" t="s">
        <v>1763</v>
      </c>
      <c r="I880" t="s">
        <v>1764</v>
      </c>
      <c r="J880" t="s">
        <v>1736</v>
      </c>
      <c r="K880">
        <v>2017</v>
      </c>
      <c r="L880" t="s">
        <v>1727</v>
      </c>
      <c r="M880" t="s">
        <v>1737</v>
      </c>
      <c r="N880" t="s">
        <v>75</v>
      </c>
      <c r="O880" t="s">
        <v>3660</v>
      </c>
      <c r="P880" s="27">
        <v>-0.12089999999999999</v>
      </c>
      <c r="Q880" s="27">
        <v>2.1649999999999999E-2</v>
      </c>
      <c r="R880" s="26">
        <v>2.433E-8</v>
      </c>
      <c r="S880" t="s">
        <v>1765</v>
      </c>
    </row>
    <row r="881" spans="1:19" x14ac:dyDescent="0.2">
      <c r="A881" t="s">
        <v>50</v>
      </c>
      <c r="B881" t="s">
        <v>51</v>
      </c>
      <c r="C881" s="8" t="s">
        <v>296</v>
      </c>
      <c r="D881" t="s">
        <v>3661</v>
      </c>
      <c r="E881" t="b">
        <f t="shared" si="13"/>
        <v>0</v>
      </c>
      <c r="F881" t="s">
        <v>3662</v>
      </c>
      <c r="G881" t="s">
        <v>3625</v>
      </c>
      <c r="H881" t="s">
        <v>1763</v>
      </c>
      <c r="I881" t="s">
        <v>1764</v>
      </c>
      <c r="J881" t="s">
        <v>1736</v>
      </c>
      <c r="K881">
        <v>2017</v>
      </c>
      <c r="L881" t="s">
        <v>1745</v>
      </c>
      <c r="M881" t="s">
        <v>1737</v>
      </c>
      <c r="N881" t="s">
        <v>1729</v>
      </c>
      <c r="O881" t="s">
        <v>3663</v>
      </c>
      <c r="P881" s="27">
        <v>0.1731</v>
      </c>
      <c r="Q881" s="27">
        <v>2.6200000000000001E-2</v>
      </c>
      <c r="R881" s="26">
        <v>4.2580000000000003E-11</v>
      </c>
      <c r="S881" t="s">
        <v>1765</v>
      </c>
    </row>
    <row r="882" spans="1:19" x14ac:dyDescent="0.2">
      <c r="A882" t="s">
        <v>50</v>
      </c>
      <c r="B882" t="s">
        <v>446</v>
      </c>
      <c r="C882" s="8" t="s">
        <v>561</v>
      </c>
      <c r="D882" t="s">
        <v>3664</v>
      </c>
      <c r="E882" t="b">
        <f t="shared" si="13"/>
        <v>0</v>
      </c>
      <c r="F882" t="s">
        <v>3665</v>
      </c>
      <c r="G882" t="s">
        <v>3625</v>
      </c>
      <c r="H882" t="s">
        <v>1763</v>
      </c>
      <c r="I882" t="s">
        <v>1764</v>
      </c>
      <c r="J882" t="s">
        <v>1736</v>
      </c>
      <c r="K882">
        <v>2017</v>
      </c>
      <c r="L882" t="s">
        <v>1737</v>
      </c>
      <c r="M882" t="s">
        <v>1728</v>
      </c>
      <c r="N882" t="s">
        <v>1729</v>
      </c>
      <c r="O882" t="s">
        <v>2827</v>
      </c>
      <c r="P882" s="27">
        <v>-0.15709999999999999</v>
      </c>
      <c r="Q882" s="27">
        <v>2.46E-2</v>
      </c>
      <c r="R882" s="26">
        <v>1.8020000000000001E-10</v>
      </c>
      <c r="S882" t="s">
        <v>1765</v>
      </c>
    </row>
    <row r="883" spans="1:19" x14ac:dyDescent="0.2">
      <c r="A883" t="s">
        <v>50</v>
      </c>
      <c r="B883" t="s">
        <v>446</v>
      </c>
      <c r="C883" s="8" t="s">
        <v>568</v>
      </c>
      <c r="D883" t="s">
        <v>3666</v>
      </c>
      <c r="E883" t="b">
        <f t="shared" si="13"/>
        <v>0</v>
      </c>
      <c r="F883" t="s">
        <v>3667</v>
      </c>
      <c r="G883" t="s">
        <v>3625</v>
      </c>
      <c r="H883" t="s">
        <v>1763</v>
      </c>
      <c r="I883" t="s">
        <v>1764</v>
      </c>
      <c r="J883" t="s">
        <v>1736</v>
      </c>
      <c r="K883">
        <v>2017</v>
      </c>
      <c r="L883" t="s">
        <v>1745</v>
      </c>
      <c r="M883" t="s">
        <v>1727</v>
      </c>
      <c r="N883" t="s">
        <v>1729</v>
      </c>
      <c r="O883" t="s">
        <v>2853</v>
      </c>
      <c r="P883" s="27">
        <v>-0.1426</v>
      </c>
      <c r="Q883" s="27">
        <v>2.2849999999999999E-2</v>
      </c>
      <c r="R883" s="26">
        <v>4.5240000000000001E-10</v>
      </c>
      <c r="S883" t="s">
        <v>1765</v>
      </c>
    </row>
    <row r="884" spans="1:19" x14ac:dyDescent="0.2">
      <c r="A884" t="s">
        <v>50</v>
      </c>
      <c r="B884" t="s">
        <v>610</v>
      </c>
      <c r="C884" s="8" t="s">
        <v>886</v>
      </c>
      <c r="D884" t="s">
        <v>3668</v>
      </c>
      <c r="E884" t="b">
        <f t="shared" si="13"/>
        <v>0</v>
      </c>
      <c r="F884" t="s">
        <v>3669</v>
      </c>
      <c r="G884" t="s">
        <v>3625</v>
      </c>
      <c r="H884" t="s">
        <v>1763</v>
      </c>
      <c r="I884" t="s">
        <v>1764</v>
      </c>
      <c r="J884" t="s">
        <v>1736</v>
      </c>
      <c r="K884">
        <v>2017</v>
      </c>
      <c r="L884" t="s">
        <v>1745</v>
      </c>
      <c r="M884" t="s">
        <v>1728</v>
      </c>
      <c r="N884" t="s">
        <v>1729</v>
      </c>
      <c r="O884" t="s">
        <v>3670</v>
      </c>
      <c r="P884" s="27">
        <v>0.1172</v>
      </c>
      <c r="Q884" s="27">
        <v>2.0490000000000001E-2</v>
      </c>
      <c r="R884" s="26">
        <v>1.0940000000000001E-8</v>
      </c>
      <c r="S884" t="s">
        <v>1765</v>
      </c>
    </row>
    <row r="885" spans="1:19" x14ac:dyDescent="0.2">
      <c r="A885" t="s">
        <v>1039</v>
      </c>
      <c r="B885" t="s">
        <v>51</v>
      </c>
      <c r="C885" s="8" t="s">
        <v>1074</v>
      </c>
      <c r="D885" t="s">
        <v>3671</v>
      </c>
      <c r="E885" t="b">
        <f t="shared" si="13"/>
        <v>0</v>
      </c>
      <c r="F885" t="s">
        <v>3672</v>
      </c>
      <c r="G885" t="s">
        <v>3625</v>
      </c>
      <c r="H885" t="s">
        <v>1763</v>
      </c>
      <c r="I885" t="s">
        <v>1764</v>
      </c>
      <c r="J885" t="s">
        <v>1736</v>
      </c>
      <c r="K885">
        <v>2017</v>
      </c>
      <c r="L885" t="s">
        <v>1727</v>
      </c>
      <c r="M885" t="s">
        <v>1737</v>
      </c>
      <c r="N885" s="1" t="s">
        <v>280</v>
      </c>
      <c r="O885" t="s">
        <v>3673</v>
      </c>
      <c r="P885" s="27">
        <v>0.1009</v>
      </c>
      <c r="Q885" s="27">
        <v>1.555E-2</v>
      </c>
      <c r="R885" s="26">
        <v>9.3099999999999994E-11</v>
      </c>
      <c r="S885" t="s">
        <v>1765</v>
      </c>
    </row>
    <row r="886" spans="1:19" x14ac:dyDescent="0.2">
      <c r="A886" t="s">
        <v>1039</v>
      </c>
      <c r="B886" t="s">
        <v>446</v>
      </c>
      <c r="C886" s="8" t="s">
        <v>1074</v>
      </c>
      <c r="D886" t="s">
        <v>3671</v>
      </c>
      <c r="E886" t="b">
        <f t="shared" si="13"/>
        <v>0</v>
      </c>
      <c r="F886" t="s">
        <v>3672</v>
      </c>
      <c r="G886" t="s">
        <v>3625</v>
      </c>
      <c r="H886" t="s">
        <v>1763</v>
      </c>
      <c r="I886" t="s">
        <v>1764</v>
      </c>
      <c r="J886" t="s">
        <v>1736</v>
      </c>
      <c r="K886">
        <v>2017</v>
      </c>
      <c r="L886" t="s">
        <v>1727</v>
      </c>
      <c r="M886" t="s">
        <v>1737</v>
      </c>
      <c r="N886" s="1" t="s">
        <v>280</v>
      </c>
      <c r="O886" t="s">
        <v>3673</v>
      </c>
      <c r="P886" s="27">
        <v>0.1009</v>
      </c>
      <c r="Q886" s="27">
        <v>1.555E-2</v>
      </c>
      <c r="R886" s="26">
        <v>9.3099999999999994E-11</v>
      </c>
      <c r="S886" t="s">
        <v>1765</v>
      </c>
    </row>
    <row r="887" spans="1:19" x14ac:dyDescent="0.2">
      <c r="A887" t="s">
        <v>50</v>
      </c>
      <c r="B887" t="s">
        <v>51</v>
      </c>
      <c r="C887" s="8" t="s">
        <v>337</v>
      </c>
      <c r="D887" t="s">
        <v>3674</v>
      </c>
      <c r="E887" t="b">
        <f t="shared" si="13"/>
        <v>0</v>
      </c>
      <c r="F887" t="s">
        <v>3675</v>
      </c>
      <c r="G887" t="s">
        <v>3625</v>
      </c>
      <c r="H887" t="s">
        <v>1763</v>
      </c>
      <c r="I887" t="s">
        <v>1764</v>
      </c>
      <c r="J887" t="s">
        <v>1736</v>
      </c>
      <c r="K887">
        <v>2017</v>
      </c>
      <c r="L887" t="s">
        <v>1737</v>
      </c>
      <c r="M887" t="s">
        <v>1728</v>
      </c>
      <c r="N887" t="s">
        <v>1729</v>
      </c>
      <c r="O887" t="s">
        <v>3676</v>
      </c>
      <c r="P887" s="27">
        <v>9.9070000000000005E-2</v>
      </c>
      <c r="Q887" s="27">
        <v>1.7989999999999999E-2</v>
      </c>
      <c r="R887" s="26">
        <v>3.7790000000000003E-8</v>
      </c>
      <c r="S887" t="s">
        <v>1765</v>
      </c>
    </row>
    <row r="888" spans="1:19" x14ac:dyDescent="0.2">
      <c r="A888" t="s">
        <v>50</v>
      </c>
      <c r="B888" t="s">
        <v>51</v>
      </c>
      <c r="C888" s="8" t="s">
        <v>327</v>
      </c>
      <c r="D888" t="s">
        <v>3677</v>
      </c>
      <c r="E888" t="b">
        <f t="shared" si="13"/>
        <v>0</v>
      </c>
      <c r="F888" t="s">
        <v>3678</v>
      </c>
      <c r="G888" t="s">
        <v>3625</v>
      </c>
      <c r="H888" t="s">
        <v>1763</v>
      </c>
      <c r="I888" t="s">
        <v>1764</v>
      </c>
      <c r="J888" t="s">
        <v>1736</v>
      </c>
      <c r="K888">
        <v>2017</v>
      </c>
      <c r="L888" t="s">
        <v>1737</v>
      </c>
      <c r="M888" t="s">
        <v>1728</v>
      </c>
      <c r="N888" t="s">
        <v>75</v>
      </c>
      <c r="O888" t="s">
        <v>328</v>
      </c>
      <c r="P888" s="27">
        <v>5.2139999999999999E-2</v>
      </c>
      <c r="Q888" s="27">
        <v>8.9890000000000005E-3</v>
      </c>
      <c r="R888" s="26">
        <v>6.8859999999999996E-9</v>
      </c>
      <c r="S888" t="s">
        <v>1765</v>
      </c>
    </row>
    <row r="889" spans="1:19" x14ac:dyDescent="0.2">
      <c r="A889" t="s">
        <v>50</v>
      </c>
      <c r="B889" t="s">
        <v>446</v>
      </c>
      <c r="C889" s="8" t="s">
        <v>327</v>
      </c>
      <c r="D889" t="s">
        <v>3677</v>
      </c>
      <c r="E889" t="b">
        <f t="shared" si="13"/>
        <v>0</v>
      </c>
      <c r="F889" t="s">
        <v>3678</v>
      </c>
      <c r="G889" t="s">
        <v>3625</v>
      </c>
      <c r="H889" t="s">
        <v>1763</v>
      </c>
      <c r="I889" t="s">
        <v>1764</v>
      </c>
      <c r="J889" t="s">
        <v>1736</v>
      </c>
      <c r="K889">
        <v>2017</v>
      </c>
      <c r="L889" t="s">
        <v>1737</v>
      </c>
      <c r="M889" t="s">
        <v>1728</v>
      </c>
      <c r="N889" t="s">
        <v>75</v>
      </c>
      <c r="O889" t="s">
        <v>328</v>
      </c>
      <c r="P889" s="27">
        <v>5.2139999999999999E-2</v>
      </c>
      <c r="Q889" s="27">
        <v>8.9890000000000005E-3</v>
      </c>
      <c r="R889" s="26">
        <v>6.8859999999999996E-9</v>
      </c>
      <c r="S889" t="s">
        <v>1765</v>
      </c>
    </row>
    <row r="890" spans="1:19" x14ac:dyDescent="0.2">
      <c r="A890" t="s">
        <v>1140</v>
      </c>
      <c r="B890" t="s">
        <v>446</v>
      </c>
      <c r="C890" s="8" t="s">
        <v>1187</v>
      </c>
      <c r="D890" t="s">
        <v>3679</v>
      </c>
      <c r="E890" t="b">
        <f t="shared" si="13"/>
        <v>0</v>
      </c>
      <c r="F890" t="s">
        <v>3680</v>
      </c>
      <c r="G890" t="s">
        <v>3625</v>
      </c>
      <c r="H890" t="s">
        <v>1763</v>
      </c>
      <c r="I890" t="s">
        <v>1764</v>
      </c>
      <c r="J890" t="s">
        <v>1736</v>
      </c>
      <c r="K890">
        <v>2017</v>
      </c>
      <c r="L890" t="s">
        <v>1727</v>
      </c>
      <c r="M890" t="s">
        <v>1728</v>
      </c>
      <c r="N890" t="s">
        <v>75</v>
      </c>
      <c r="O890" t="s">
        <v>1188</v>
      </c>
      <c r="P890" s="27">
        <v>0.14680000000000001</v>
      </c>
      <c r="Q890" s="27">
        <v>2.5760000000000002E-2</v>
      </c>
      <c r="R890" s="26">
        <v>1.2509999999999999E-8</v>
      </c>
      <c r="S890" t="s">
        <v>1765</v>
      </c>
    </row>
    <row r="891" spans="1:19" x14ac:dyDescent="0.2">
      <c r="A891" t="s">
        <v>50</v>
      </c>
      <c r="B891" t="s">
        <v>610</v>
      </c>
      <c r="C891" s="8" t="s">
        <v>908</v>
      </c>
      <c r="D891" t="s">
        <v>3681</v>
      </c>
      <c r="E891" t="b">
        <f t="shared" si="13"/>
        <v>0</v>
      </c>
      <c r="F891" t="s">
        <v>3682</v>
      </c>
      <c r="G891" t="s">
        <v>3625</v>
      </c>
      <c r="H891" t="s">
        <v>1763</v>
      </c>
      <c r="I891" t="s">
        <v>1764</v>
      </c>
      <c r="J891" t="s">
        <v>1736</v>
      </c>
      <c r="K891">
        <v>2017</v>
      </c>
      <c r="L891" t="s">
        <v>1745</v>
      </c>
      <c r="M891" t="s">
        <v>1728</v>
      </c>
      <c r="N891" t="s">
        <v>75</v>
      </c>
      <c r="O891" t="s">
        <v>2050</v>
      </c>
      <c r="P891" s="27">
        <v>-0.19850000000000001</v>
      </c>
      <c r="Q891" s="27">
        <v>3.3700000000000001E-2</v>
      </c>
      <c r="R891" s="26">
        <v>4.0009999999999997E-9</v>
      </c>
      <c r="S891" t="s">
        <v>1765</v>
      </c>
    </row>
    <row r="892" spans="1:19" x14ac:dyDescent="0.2">
      <c r="A892" t="s">
        <v>50</v>
      </c>
      <c r="B892" t="s">
        <v>51</v>
      </c>
      <c r="C892" s="8" t="s">
        <v>333</v>
      </c>
      <c r="D892" t="s">
        <v>3683</v>
      </c>
      <c r="E892" t="b">
        <f t="shared" si="13"/>
        <v>0</v>
      </c>
      <c r="F892" t="s">
        <v>3684</v>
      </c>
      <c r="G892" t="s">
        <v>3625</v>
      </c>
      <c r="H892" t="s">
        <v>1763</v>
      </c>
      <c r="I892" t="s">
        <v>1764</v>
      </c>
      <c r="J892" t="s">
        <v>1736</v>
      </c>
      <c r="K892">
        <v>2017</v>
      </c>
      <c r="L892" t="s">
        <v>1745</v>
      </c>
      <c r="M892" t="s">
        <v>1728</v>
      </c>
      <c r="N892" t="s">
        <v>1729</v>
      </c>
      <c r="O892" t="s">
        <v>2879</v>
      </c>
      <c r="P892" s="27">
        <v>6.0220000000000003E-2</v>
      </c>
      <c r="Q892" s="27">
        <v>1.023E-2</v>
      </c>
      <c r="R892" s="26">
        <v>4.0700000000000002E-9</v>
      </c>
      <c r="S892" t="s">
        <v>1765</v>
      </c>
    </row>
    <row r="893" spans="1:19" x14ac:dyDescent="0.2">
      <c r="A893" t="s">
        <v>50</v>
      </c>
      <c r="B893" t="s">
        <v>610</v>
      </c>
      <c r="C893" s="8" t="s">
        <v>333</v>
      </c>
      <c r="D893" t="s">
        <v>3683</v>
      </c>
      <c r="E893" t="b">
        <f t="shared" si="13"/>
        <v>0</v>
      </c>
      <c r="F893" t="s">
        <v>3684</v>
      </c>
      <c r="G893" t="s">
        <v>3625</v>
      </c>
      <c r="H893" t="s">
        <v>1763</v>
      </c>
      <c r="I893" t="s">
        <v>1764</v>
      </c>
      <c r="J893" t="s">
        <v>1736</v>
      </c>
      <c r="K893">
        <v>2017</v>
      </c>
      <c r="L893" t="s">
        <v>1745</v>
      </c>
      <c r="M893" t="s">
        <v>1728</v>
      </c>
      <c r="N893" t="s">
        <v>1729</v>
      </c>
      <c r="O893" t="s">
        <v>2879</v>
      </c>
      <c r="P893" s="27">
        <v>6.0220000000000003E-2</v>
      </c>
      <c r="Q893" s="27">
        <v>1.023E-2</v>
      </c>
      <c r="R893" s="26">
        <v>4.0700000000000002E-9</v>
      </c>
      <c r="S893" t="s">
        <v>1765</v>
      </c>
    </row>
    <row r="894" spans="1:19" x14ac:dyDescent="0.2">
      <c r="A894" t="s">
        <v>50</v>
      </c>
      <c r="B894" t="s">
        <v>610</v>
      </c>
      <c r="C894" s="8" t="s">
        <v>920</v>
      </c>
      <c r="D894" t="s">
        <v>3685</v>
      </c>
      <c r="E894" t="b">
        <f t="shared" si="13"/>
        <v>0</v>
      </c>
      <c r="F894" t="s">
        <v>3686</v>
      </c>
      <c r="G894" t="s">
        <v>3625</v>
      </c>
      <c r="H894" t="s">
        <v>1763</v>
      </c>
      <c r="I894" t="s">
        <v>1764</v>
      </c>
      <c r="J894" t="s">
        <v>1736</v>
      </c>
      <c r="K894">
        <v>2017</v>
      </c>
      <c r="L894" t="s">
        <v>1745</v>
      </c>
      <c r="M894" t="s">
        <v>1728</v>
      </c>
      <c r="N894" t="s">
        <v>75</v>
      </c>
      <c r="O894" t="s">
        <v>3687</v>
      </c>
      <c r="P894" s="27">
        <v>0.16930000000000001</v>
      </c>
      <c r="Q894" s="27">
        <v>2.0029999999999999E-2</v>
      </c>
      <c r="R894" s="26">
        <v>3.3490000000000003E-17</v>
      </c>
      <c r="S894" t="s">
        <v>1765</v>
      </c>
    </row>
    <row r="895" spans="1:19" x14ac:dyDescent="0.2">
      <c r="A895" t="s">
        <v>50</v>
      </c>
      <c r="B895" t="s">
        <v>610</v>
      </c>
      <c r="C895" s="8" t="s">
        <v>929</v>
      </c>
      <c r="D895" t="s">
        <v>3688</v>
      </c>
      <c r="E895" t="b">
        <f t="shared" si="13"/>
        <v>0</v>
      </c>
      <c r="F895" t="s">
        <v>3689</v>
      </c>
      <c r="G895" t="s">
        <v>3625</v>
      </c>
      <c r="H895" t="s">
        <v>1763</v>
      </c>
      <c r="I895" t="s">
        <v>1764</v>
      </c>
      <c r="J895" t="s">
        <v>1736</v>
      </c>
      <c r="K895">
        <v>2017</v>
      </c>
      <c r="L895" t="s">
        <v>1727</v>
      </c>
      <c r="M895" t="s">
        <v>1737</v>
      </c>
      <c r="N895" t="s">
        <v>1729</v>
      </c>
      <c r="O895" t="s">
        <v>3690</v>
      </c>
      <c r="P895" s="27">
        <v>-0.13550000000000001</v>
      </c>
      <c r="Q895" s="27">
        <v>2.462E-2</v>
      </c>
      <c r="R895" s="26">
        <v>3.889E-8</v>
      </c>
      <c r="S895" t="s">
        <v>1765</v>
      </c>
    </row>
    <row r="896" spans="1:19" x14ac:dyDescent="0.2">
      <c r="A896" t="s">
        <v>50</v>
      </c>
      <c r="B896" t="s">
        <v>51</v>
      </c>
      <c r="C896" s="8" t="s">
        <v>350</v>
      </c>
      <c r="D896" t="s">
        <v>3691</v>
      </c>
      <c r="E896" t="b">
        <f t="shared" si="13"/>
        <v>0</v>
      </c>
      <c r="F896" t="s">
        <v>3692</v>
      </c>
      <c r="G896" t="s">
        <v>3625</v>
      </c>
      <c r="H896" t="s">
        <v>1763</v>
      </c>
      <c r="I896" t="s">
        <v>1764</v>
      </c>
      <c r="J896" t="s">
        <v>1736</v>
      </c>
      <c r="K896">
        <v>2017</v>
      </c>
      <c r="L896" t="s">
        <v>1745</v>
      </c>
      <c r="M896" t="s">
        <v>1728</v>
      </c>
      <c r="N896" t="s">
        <v>1729</v>
      </c>
      <c r="O896" t="s">
        <v>351</v>
      </c>
      <c r="P896" s="27">
        <v>7.6429999999999998E-2</v>
      </c>
      <c r="Q896" s="27">
        <v>1.38E-2</v>
      </c>
      <c r="R896" s="26">
        <v>3.1849999999999997E-8</v>
      </c>
      <c r="S896" t="s">
        <v>1765</v>
      </c>
    </row>
    <row r="897" spans="1:19" x14ac:dyDescent="0.2">
      <c r="A897" t="s">
        <v>50</v>
      </c>
      <c r="B897" t="s">
        <v>446</v>
      </c>
      <c r="C897" s="8" t="s">
        <v>350</v>
      </c>
      <c r="D897" t="s">
        <v>3691</v>
      </c>
      <c r="E897" t="b">
        <f t="shared" si="13"/>
        <v>0</v>
      </c>
      <c r="F897" t="s">
        <v>3692</v>
      </c>
      <c r="G897" t="s">
        <v>3625</v>
      </c>
      <c r="H897" t="s">
        <v>1763</v>
      </c>
      <c r="I897" t="s">
        <v>1764</v>
      </c>
      <c r="J897" t="s">
        <v>1736</v>
      </c>
      <c r="K897">
        <v>2017</v>
      </c>
      <c r="L897" t="s">
        <v>1745</v>
      </c>
      <c r="M897" t="s">
        <v>1728</v>
      </c>
      <c r="N897" t="s">
        <v>1729</v>
      </c>
      <c r="O897" t="s">
        <v>351</v>
      </c>
      <c r="P897" s="27">
        <v>7.6429999999999998E-2</v>
      </c>
      <c r="Q897" s="27">
        <v>1.38E-2</v>
      </c>
      <c r="R897" s="26">
        <v>3.1849999999999997E-8</v>
      </c>
      <c r="S897" t="s">
        <v>1765</v>
      </c>
    </row>
    <row r="898" spans="1:19" x14ac:dyDescent="0.2">
      <c r="A898" t="s">
        <v>50</v>
      </c>
      <c r="B898" t="s">
        <v>610</v>
      </c>
      <c r="C898" s="8" t="s">
        <v>942</v>
      </c>
      <c r="D898" t="s">
        <v>3693</v>
      </c>
      <c r="E898" t="b">
        <f t="shared" si="13"/>
        <v>0</v>
      </c>
      <c r="F898" t="s">
        <v>3694</v>
      </c>
      <c r="G898" t="s">
        <v>3625</v>
      </c>
      <c r="H898" t="s">
        <v>1763</v>
      </c>
      <c r="I898" t="s">
        <v>1764</v>
      </c>
      <c r="J898" t="s">
        <v>1736</v>
      </c>
      <c r="K898">
        <v>2017</v>
      </c>
      <c r="L898" t="s">
        <v>1727</v>
      </c>
      <c r="M898" t="s">
        <v>1728</v>
      </c>
      <c r="N898" t="s">
        <v>288</v>
      </c>
      <c r="O898" t="s">
        <v>3695</v>
      </c>
      <c r="P898" s="27">
        <v>0.1187</v>
      </c>
      <c r="Q898" s="27">
        <v>2.1749999999999999E-2</v>
      </c>
      <c r="R898" s="26">
        <v>4.9789999999999998E-8</v>
      </c>
      <c r="S898" t="s">
        <v>1765</v>
      </c>
    </row>
    <row r="899" spans="1:19" x14ac:dyDescent="0.2">
      <c r="A899" t="s">
        <v>1140</v>
      </c>
      <c r="B899" t="s">
        <v>51</v>
      </c>
      <c r="C899" s="8" t="s">
        <v>1175</v>
      </c>
      <c r="D899" t="s">
        <v>3696</v>
      </c>
      <c r="E899" t="b">
        <f t="shared" si="13"/>
        <v>0</v>
      </c>
      <c r="F899" t="s">
        <v>3697</v>
      </c>
      <c r="G899" t="s">
        <v>3625</v>
      </c>
      <c r="H899" t="s">
        <v>1763</v>
      </c>
      <c r="I899" t="s">
        <v>1764</v>
      </c>
      <c r="J899" t="s">
        <v>1736</v>
      </c>
      <c r="K899">
        <v>2017</v>
      </c>
      <c r="L899" t="s">
        <v>1727</v>
      </c>
      <c r="M899" t="s">
        <v>1737</v>
      </c>
      <c r="N899" t="s">
        <v>1729</v>
      </c>
      <c r="O899" t="s">
        <v>3698</v>
      </c>
      <c r="P899" s="27">
        <v>0.1404</v>
      </c>
      <c r="Q899" s="27">
        <v>2.334E-2</v>
      </c>
      <c r="R899" s="26">
        <v>1.8899999999999999E-9</v>
      </c>
      <c r="S899" t="s">
        <v>1765</v>
      </c>
    </row>
    <row r="900" spans="1:19" x14ac:dyDescent="0.2">
      <c r="A900" t="s">
        <v>50</v>
      </c>
      <c r="B900" t="s">
        <v>610</v>
      </c>
      <c r="C900" s="8" t="s">
        <v>955</v>
      </c>
      <c r="D900" t="s">
        <v>3699</v>
      </c>
      <c r="E900" t="b">
        <f t="shared" si="13"/>
        <v>0</v>
      </c>
      <c r="F900" t="s">
        <v>3700</v>
      </c>
      <c r="G900" t="s">
        <v>3625</v>
      </c>
      <c r="H900" t="s">
        <v>1763</v>
      </c>
      <c r="I900" t="s">
        <v>1764</v>
      </c>
      <c r="J900" t="s">
        <v>1736</v>
      </c>
      <c r="K900">
        <v>2017</v>
      </c>
      <c r="L900" t="s">
        <v>1745</v>
      </c>
      <c r="M900" t="s">
        <v>1728</v>
      </c>
      <c r="N900" t="s">
        <v>75</v>
      </c>
      <c r="O900" t="s">
        <v>3701</v>
      </c>
      <c r="P900" s="27">
        <v>0.1704</v>
      </c>
      <c r="Q900" s="27">
        <v>2.266E-2</v>
      </c>
      <c r="R900" s="26">
        <v>6.0729999999999997E-14</v>
      </c>
      <c r="S900" t="s">
        <v>1765</v>
      </c>
    </row>
    <row r="901" spans="1:19" x14ac:dyDescent="0.2">
      <c r="A901" t="s">
        <v>50</v>
      </c>
      <c r="B901" t="s">
        <v>610</v>
      </c>
      <c r="C901" s="8" t="s">
        <v>970</v>
      </c>
      <c r="D901" t="s">
        <v>3702</v>
      </c>
      <c r="E901" t="b">
        <f t="shared" ref="E901:E964" si="14">C901=D901</f>
        <v>0</v>
      </c>
      <c r="F901" t="s">
        <v>3703</v>
      </c>
      <c r="G901" t="s">
        <v>3625</v>
      </c>
      <c r="H901" t="s">
        <v>1763</v>
      </c>
      <c r="I901" t="s">
        <v>1764</v>
      </c>
      <c r="J901" t="s">
        <v>1736</v>
      </c>
      <c r="K901">
        <v>2017</v>
      </c>
      <c r="L901" t="s">
        <v>1737</v>
      </c>
      <c r="M901" t="s">
        <v>1728</v>
      </c>
      <c r="N901" t="s">
        <v>1729</v>
      </c>
      <c r="O901" t="s">
        <v>3400</v>
      </c>
      <c r="P901" s="27">
        <v>-0.12239999999999999</v>
      </c>
      <c r="Q901" s="27">
        <v>1.8970000000000001E-2</v>
      </c>
      <c r="R901" s="26">
        <v>1.1800000000000001E-10</v>
      </c>
      <c r="S901" t="s">
        <v>1765</v>
      </c>
    </row>
    <row r="902" spans="1:19" x14ac:dyDescent="0.2">
      <c r="A902" t="s">
        <v>50</v>
      </c>
      <c r="B902" t="s">
        <v>610</v>
      </c>
      <c r="C902" s="8" t="s">
        <v>973</v>
      </c>
      <c r="D902" t="s">
        <v>3704</v>
      </c>
      <c r="E902" t="b">
        <f t="shared" si="14"/>
        <v>0</v>
      </c>
      <c r="F902" t="s">
        <v>3705</v>
      </c>
      <c r="G902" t="s">
        <v>3625</v>
      </c>
      <c r="H902" t="s">
        <v>1763</v>
      </c>
      <c r="I902" t="s">
        <v>1764</v>
      </c>
      <c r="J902" t="s">
        <v>1736</v>
      </c>
      <c r="K902">
        <v>2017</v>
      </c>
      <c r="L902" t="s">
        <v>1745</v>
      </c>
      <c r="M902" t="s">
        <v>1728</v>
      </c>
      <c r="N902" t="s">
        <v>1729</v>
      </c>
      <c r="O902" t="s">
        <v>975</v>
      </c>
      <c r="P902" s="27">
        <v>8.2650000000000001E-2</v>
      </c>
      <c r="Q902" s="27">
        <v>1.4069999999999999E-2</v>
      </c>
      <c r="R902" s="26">
        <v>4.4589999999999996E-9</v>
      </c>
      <c r="S902" t="s">
        <v>1765</v>
      </c>
    </row>
    <row r="903" spans="1:19" x14ac:dyDescent="0.2">
      <c r="A903" t="s">
        <v>50</v>
      </c>
      <c r="B903" t="s">
        <v>610</v>
      </c>
      <c r="C903" s="8" t="s">
        <v>365</v>
      </c>
      <c r="D903" t="s">
        <v>3706</v>
      </c>
      <c r="E903" t="b">
        <f t="shared" si="14"/>
        <v>0</v>
      </c>
      <c r="F903" t="s">
        <v>3707</v>
      </c>
      <c r="G903" t="s">
        <v>3625</v>
      </c>
      <c r="H903" t="s">
        <v>1763</v>
      </c>
      <c r="I903" t="s">
        <v>1764</v>
      </c>
      <c r="J903" t="s">
        <v>1736</v>
      </c>
      <c r="K903">
        <v>2017</v>
      </c>
      <c r="L903" t="s">
        <v>1745</v>
      </c>
      <c r="M903" t="s">
        <v>1728</v>
      </c>
      <c r="N903" t="s">
        <v>1729</v>
      </c>
      <c r="O903" t="s">
        <v>3708</v>
      </c>
      <c r="P903" s="27">
        <v>-0.1154</v>
      </c>
      <c r="Q903" s="27">
        <v>1.8089999999999998E-2</v>
      </c>
      <c r="R903" s="26">
        <v>1.8729999999999999E-10</v>
      </c>
      <c r="S903" t="s">
        <v>1765</v>
      </c>
    </row>
    <row r="904" spans="1:19" x14ac:dyDescent="0.2">
      <c r="A904" t="s">
        <v>50</v>
      </c>
      <c r="B904" t="s">
        <v>51</v>
      </c>
      <c r="C904" s="8" t="s">
        <v>365</v>
      </c>
      <c r="D904" t="s">
        <v>3706</v>
      </c>
      <c r="E904" t="b">
        <f t="shared" si="14"/>
        <v>0</v>
      </c>
      <c r="F904" t="s">
        <v>3707</v>
      </c>
      <c r="G904" t="s">
        <v>3625</v>
      </c>
      <c r="H904" t="s">
        <v>1763</v>
      </c>
      <c r="I904" t="s">
        <v>1764</v>
      </c>
      <c r="J904" t="s">
        <v>1736</v>
      </c>
      <c r="K904">
        <v>2017</v>
      </c>
      <c r="L904" t="s">
        <v>1745</v>
      </c>
      <c r="M904" t="s">
        <v>1728</v>
      </c>
      <c r="N904" t="s">
        <v>1729</v>
      </c>
      <c r="O904" t="s">
        <v>3708</v>
      </c>
      <c r="P904" s="27">
        <v>-0.1154</v>
      </c>
      <c r="Q904" s="27">
        <v>1.8089999999999998E-2</v>
      </c>
      <c r="R904" s="26">
        <v>1.8729999999999999E-10</v>
      </c>
      <c r="S904" t="s">
        <v>1765</v>
      </c>
    </row>
    <row r="905" spans="1:19" x14ac:dyDescent="0.2">
      <c r="A905" t="s">
        <v>50</v>
      </c>
      <c r="B905" t="s">
        <v>446</v>
      </c>
      <c r="C905" s="8" t="s">
        <v>593</v>
      </c>
      <c r="D905" t="s">
        <v>3709</v>
      </c>
      <c r="E905" t="b">
        <f t="shared" si="14"/>
        <v>0</v>
      </c>
      <c r="F905" t="s">
        <v>3710</v>
      </c>
      <c r="G905" t="s">
        <v>3625</v>
      </c>
      <c r="H905" t="s">
        <v>1763</v>
      </c>
      <c r="I905" t="s">
        <v>1764</v>
      </c>
      <c r="J905" t="s">
        <v>1736</v>
      </c>
      <c r="K905">
        <v>2017</v>
      </c>
      <c r="L905" t="s">
        <v>1745</v>
      </c>
      <c r="M905" t="s">
        <v>1728</v>
      </c>
      <c r="N905" t="s">
        <v>1729</v>
      </c>
      <c r="O905" t="s">
        <v>2156</v>
      </c>
      <c r="P905" s="27">
        <v>-0.13869999999999999</v>
      </c>
      <c r="Q905" s="27">
        <v>2.3400000000000001E-2</v>
      </c>
      <c r="R905" s="26">
        <v>3.1949999999999998E-9</v>
      </c>
      <c r="S905" t="s">
        <v>1765</v>
      </c>
    </row>
    <row r="906" spans="1:19" x14ac:dyDescent="0.2">
      <c r="A906" t="s">
        <v>50</v>
      </c>
      <c r="B906" t="s">
        <v>610</v>
      </c>
      <c r="C906" s="8" t="s">
        <v>983</v>
      </c>
      <c r="D906" t="s">
        <v>3711</v>
      </c>
      <c r="E906" t="b">
        <f t="shared" si="14"/>
        <v>0</v>
      </c>
      <c r="F906" t="s">
        <v>3712</v>
      </c>
      <c r="G906" t="s">
        <v>3625</v>
      </c>
      <c r="H906" t="s">
        <v>1763</v>
      </c>
      <c r="I906" t="s">
        <v>1764</v>
      </c>
      <c r="J906" t="s">
        <v>1736</v>
      </c>
      <c r="K906">
        <v>2017</v>
      </c>
      <c r="L906" t="s">
        <v>1745</v>
      </c>
      <c r="M906" t="s">
        <v>1728</v>
      </c>
      <c r="N906" t="s">
        <v>1729</v>
      </c>
      <c r="O906" t="s">
        <v>3416</v>
      </c>
      <c r="P906" s="27">
        <v>-8.7770000000000001E-2</v>
      </c>
      <c r="Q906" s="27">
        <v>1.5310000000000001E-2</v>
      </c>
      <c r="R906" s="26">
        <v>1.034E-8</v>
      </c>
      <c r="S906" t="s">
        <v>1765</v>
      </c>
    </row>
    <row r="907" spans="1:19" x14ac:dyDescent="0.2">
      <c r="A907" t="s">
        <v>50</v>
      </c>
      <c r="B907" t="s">
        <v>446</v>
      </c>
      <c r="C907" s="8" t="s">
        <v>599</v>
      </c>
      <c r="D907" t="s">
        <v>3713</v>
      </c>
      <c r="E907" t="b">
        <f t="shared" si="14"/>
        <v>0</v>
      </c>
      <c r="F907" t="s">
        <v>3714</v>
      </c>
      <c r="G907" t="s">
        <v>3625</v>
      </c>
      <c r="H907" t="s">
        <v>1763</v>
      </c>
      <c r="I907" t="s">
        <v>1764</v>
      </c>
      <c r="J907" t="s">
        <v>1736</v>
      </c>
      <c r="K907">
        <v>2017</v>
      </c>
      <c r="L907" t="s">
        <v>1745</v>
      </c>
      <c r="M907" t="s">
        <v>1728</v>
      </c>
      <c r="N907" t="s">
        <v>1729</v>
      </c>
      <c r="O907" t="s">
        <v>3715</v>
      </c>
      <c r="P907" s="27">
        <v>-0.1343</v>
      </c>
      <c r="Q907" s="27">
        <v>2.3689999999999999E-2</v>
      </c>
      <c r="R907" s="26">
        <v>1.4970000000000001E-8</v>
      </c>
      <c r="S907" t="s">
        <v>1765</v>
      </c>
    </row>
    <row r="908" spans="1:19" x14ac:dyDescent="0.2">
      <c r="A908" t="s">
        <v>1140</v>
      </c>
      <c r="B908" t="s">
        <v>446</v>
      </c>
      <c r="C908" s="8" t="s">
        <v>1190</v>
      </c>
      <c r="D908" t="s">
        <v>3716</v>
      </c>
      <c r="E908" t="b">
        <f t="shared" si="14"/>
        <v>0</v>
      </c>
      <c r="F908" t="s">
        <v>3717</v>
      </c>
      <c r="G908" t="s">
        <v>3625</v>
      </c>
      <c r="H908" t="s">
        <v>1763</v>
      </c>
      <c r="I908" t="s">
        <v>1764</v>
      </c>
      <c r="J908" t="s">
        <v>1736</v>
      </c>
      <c r="K908">
        <v>2017</v>
      </c>
      <c r="L908" t="s">
        <v>1727</v>
      </c>
      <c r="M908" t="s">
        <v>1737</v>
      </c>
      <c r="N908" t="s">
        <v>75</v>
      </c>
      <c r="O908" t="s">
        <v>1191</v>
      </c>
      <c r="P908" s="27">
        <v>0.19239999999999999</v>
      </c>
      <c r="Q908" s="27">
        <v>2.6790000000000001E-2</v>
      </c>
      <c r="R908" s="26">
        <v>7.524E-13</v>
      </c>
      <c r="S908" t="s">
        <v>1765</v>
      </c>
    </row>
    <row r="909" spans="1:19" x14ac:dyDescent="0.2">
      <c r="A909" t="s">
        <v>50</v>
      </c>
      <c r="B909" t="s">
        <v>610</v>
      </c>
      <c r="C909" s="8" t="s">
        <v>992</v>
      </c>
      <c r="D909" t="s">
        <v>3718</v>
      </c>
      <c r="E909" t="b">
        <f t="shared" si="14"/>
        <v>0</v>
      </c>
      <c r="F909" t="s">
        <v>3719</v>
      </c>
      <c r="G909" t="s">
        <v>3625</v>
      </c>
      <c r="H909" t="s">
        <v>1763</v>
      </c>
      <c r="I909" t="s">
        <v>1764</v>
      </c>
      <c r="J909" t="s">
        <v>1736</v>
      </c>
      <c r="K909">
        <v>2017</v>
      </c>
      <c r="L909" t="s">
        <v>1745</v>
      </c>
      <c r="M909" t="s">
        <v>1737</v>
      </c>
      <c r="N909" t="s">
        <v>75</v>
      </c>
      <c r="O909" t="s">
        <v>3720</v>
      </c>
      <c r="P909" s="27">
        <v>-0.1172</v>
      </c>
      <c r="Q909" s="27">
        <v>2.1260000000000001E-2</v>
      </c>
      <c r="R909" s="26">
        <v>3.6179999999999997E-8</v>
      </c>
      <c r="S909" t="s">
        <v>1765</v>
      </c>
    </row>
    <row r="910" spans="1:19" x14ac:dyDescent="0.2">
      <c r="A910" t="s">
        <v>50</v>
      </c>
      <c r="B910" t="s">
        <v>610</v>
      </c>
      <c r="C910" s="8" t="s">
        <v>990</v>
      </c>
      <c r="D910" t="s">
        <v>3721</v>
      </c>
      <c r="E910" t="b">
        <f t="shared" si="14"/>
        <v>0</v>
      </c>
      <c r="F910" t="s">
        <v>3722</v>
      </c>
      <c r="G910" t="s">
        <v>3625</v>
      </c>
      <c r="H910" t="s">
        <v>1763</v>
      </c>
      <c r="I910" t="s">
        <v>1764</v>
      </c>
      <c r="J910" t="s">
        <v>1736</v>
      </c>
      <c r="K910">
        <v>2017</v>
      </c>
      <c r="L910" t="s">
        <v>1727</v>
      </c>
      <c r="M910" t="s">
        <v>1728</v>
      </c>
      <c r="N910" t="s">
        <v>75</v>
      </c>
      <c r="O910" t="s">
        <v>3723</v>
      </c>
      <c r="P910" s="27">
        <v>0.2039</v>
      </c>
      <c r="Q910" s="27">
        <v>2.7859999999999999E-2</v>
      </c>
      <c r="R910" s="26">
        <v>2.8059999999999999E-13</v>
      </c>
      <c r="S910" t="s">
        <v>1765</v>
      </c>
    </row>
    <row r="911" spans="1:19" x14ac:dyDescent="0.2">
      <c r="A911" t="s">
        <v>50</v>
      </c>
      <c r="B911" t="s">
        <v>51</v>
      </c>
      <c r="C911" s="8" t="s">
        <v>384</v>
      </c>
      <c r="D911" t="s">
        <v>3721</v>
      </c>
      <c r="E911" t="b">
        <f t="shared" si="14"/>
        <v>0</v>
      </c>
      <c r="F911" t="s">
        <v>3722</v>
      </c>
      <c r="G911" t="s">
        <v>3625</v>
      </c>
      <c r="H911" t="s">
        <v>1763</v>
      </c>
      <c r="I911" t="s">
        <v>1764</v>
      </c>
      <c r="J911" t="s">
        <v>1736</v>
      </c>
      <c r="K911">
        <v>2017</v>
      </c>
      <c r="L911" t="s">
        <v>1727</v>
      </c>
      <c r="M911" t="s">
        <v>1728</v>
      </c>
      <c r="N911" t="s">
        <v>75</v>
      </c>
      <c r="O911" t="s">
        <v>3723</v>
      </c>
      <c r="P911" s="27">
        <v>0.2039</v>
      </c>
      <c r="Q911" s="27">
        <v>2.7859999999999999E-2</v>
      </c>
      <c r="R911" s="26">
        <v>2.8059999999999999E-13</v>
      </c>
      <c r="S911" t="s">
        <v>1765</v>
      </c>
    </row>
    <row r="912" spans="1:19" x14ac:dyDescent="0.2">
      <c r="A912" t="s">
        <v>50</v>
      </c>
      <c r="B912" t="s">
        <v>51</v>
      </c>
      <c r="C912" s="8" t="s">
        <v>391</v>
      </c>
      <c r="D912" t="s">
        <v>3724</v>
      </c>
      <c r="E912" t="b">
        <f t="shared" si="14"/>
        <v>0</v>
      </c>
      <c r="F912" t="s">
        <v>3725</v>
      </c>
      <c r="G912" t="s">
        <v>3625</v>
      </c>
      <c r="H912" t="s">
        <v>1763</v>
      </c>
      <c r="I912" t="s">
        <v>1764</v>
      </c>
      <c r="J912" t="s">
        <v>1736</v>
      </c>
      <c r="K912">
        <v>2017</v>
      </c>
      <c r="L912" t="s">
        <v>1727</v>
      </c>
      <c r="M912" t="s">
        <v>1737</v>
      </c>
      <c r="N912" t="s">
        <v>1729</v>
      </c>
      <c r="O912" t="s">
        <v>3427</v>
      </c>
      <c r="P912" s="27">
        <v>-0.15529999999999999</v>
      </c>
      <c r="Q912" s="27">
        <v>2.52E-2</v>
      </c>
      <c r="R912" s="26">
        <v>7.5199999999999999E-10</v>
      </c>
      <c r="S912" t="s">
        <v>1765</v>
      </c>
    </row>
    <row r="913" spans="1:19" x14ac:dyDescent="0.2">
      <c r="A913" t="s">
        <v>50</v>
      </c>
      <c r="B913" t="s">
        <v>446</v>
      </c>
      <c r="C913" s="8" t="s">
        <v>391</v>
      </c>
      <c r="D913" t="s">
        <v>3724</v>
      </c>
      <c r="E913" t="b">
        <f t="shared" si="14"/>
        <v>0</v>
      </c>
      <c r="F913" t="s">
        <v>3725</v>
      </c>
      <c r="G913" t="s">
        <v>3625</v>
      </c>
      <c r="H913" t="s">
        <v>1763</v>
      </c>
      <c r="I913" t="s">
        <v>1764</v>
      </c>
      <c r="J913" t="s">
        <v>1736</v>
      </c>
      <c r="K913">
        <v>2017</v>
      </c>
      <c r="L913" t="s">
        <v>1727</v>
      </c>
      <c r="M913" t="s">
        <v>1737</v>
      </c>
      <c r="N913" t="s">
        <v>1729</v>
      </c>
      <c r="O913" t="s">
        <v>3427</v>
      </c>
      <c r="P913" s="27">
        <v>-0.15529999999999999</v>
      </c>
      <c r="Q913" s="27">
        <v>2.52E-2</v>
      </c>
      <c r="R913" s="26">
        <v>7.5199999999999999E-10</v>
      </c>
      <c r="S913" t="s">
        <v>1765</v>
      </c>
    </row>
    <row r="914" spans="1:19" x14ac:dyDescent="0.2">
      <c r="A914" t="s">
        <v>50</v>
      </c>
      <c r="B914" t="s">
        <v>610</v>
      </c>
      <c r="C914" s="8" t="s">
        <v>1004</v>
      </c>
      <c r="D914" t="s">
        <v>3726</v>
      </c>
      <c r="E914" t="b">
        <f t="shared" si="14"/>
        <v>0</v>
      </c>
      <c r="F914" t="s">
        <v>3727</v>
      </c>
      <c r="G914" t="s">
        <v>3625</v>
      </c>
      <c r="H914" t="s">
        <v>1763</v>
      </c>
      <c r="I914" t="s">
        <v>1764</v>
      </c>
      <c r="J914" t="s">
        <v>1736</v>
      </c>
      <c r="K914">
        <v>2017</v>
      </c>
      <c r="L914" t="s">
        <v>1727</v>
      </c>
      <c r="M914" t="s">
        <v>1737</v>
      </c>
      <c r="N914" t="s">
        <v>1729</v>
      </c>
      <c r="O914" t="s">
        <v>3728</v>
      </c>
      <c r="P914" s="27">
        <v>-4.7539999999999999E-2</v>
      </c>
      <c r="Q914" s="27">
        <v>8.2480000000000001E-3</v>
      </c>
      <c r="R914" s="26">
        <v>8.5570000000000001E-9</v>
      </c>
      <c r="S914" t="s">
        <v>1765</v>
      </c>
    </row>
    <row r="915" spans="1:19" x14ac:dyDescent="0.2">
      <c r="A915" t="s">
        <v>50</v>
      </c>
      <c r="B915" t="s">
        <v>610</v>
      </c>
      <c r="C915" s="8" t="s">
        <v>657</v>
      </c>
      <c r="D915" t="s">
        <v>3729</v>
      </c>
      <c r="E915" t="b">
        <f t="shared" si="14"/>
        <v>0</v>
      </c>
      <c r="F915" t="s">
        <v>3730</v>
      </c>
      <c r="G915" t="s">
        <v>3625</v>
      </c>
      <c r="H915" t="s">
        <v>1763</v>
      </c>
      <c r="I915" t="s">
        <v>1764</v>
      </c>
      <c r="J915" t="s">
        <v>1736</v>
      </c>
      <c r="K915">
        <v>2017</v>
      </c>
      <c r="L915" t="s">
        <v>1727</v>
      </c>
      <c r="M915" t="s">
        <v>1737</v>
      </c>
      <c r="N915" t="s">
        <v>75</v>
      </c>
      <c r="O915" t="s">
        <v>3731</v>
      </c>
      <c r="P915" s="27">
        <v>-0.1477</v>
      </c>
      <c r="Q915" s="27">
        <v>2.4379999999999999E-2</v>
      </c>
      <c r="R915" s="26">
        <v>1.469E-9</v>
      </c>
      <c r="S915" t="s">
        <v>1765</v>
      </c>
    </row>
    <row r="916" spans="1:19" x14ac:dyDescent="0.2">
      <c r="A916" t="s">
        <v>50</v>
      </c>
      <c r="B916" t="s">
        <v>51</v>
      </c>
      <c r="C916" s="8" t="s">
        <v>128</v>
      </c>
      <c r="D916" t="s">
        <v>3732</v>
      </c>
      <c r="E916" t="b">
        <f t="shared" si="14"/>
        <v>0</v>
      </c>
      <c r="F916" t="s">
        <v>3733</v>
      </c>
      <c r="G916" t="s">
        <v>3625</v>
      </c>
      <c r="H916" t="s">
        <v>1763</v>
      </c>
      <c r="I916" t="s">
        <v>1764</v>
      </c>
      <c r="J916" t="s">
        <v>1736</v>
      </c>
      <c r="K916">
        <v>2017</v>
      </c>
      <c r="L916" t="s">
        <v>1745</v>
      </c>
      <c r="M916" t="s">
        <v>1728</v>
      </c>
      <c r="N916" t="s">
        <v>1729</v>
      </c>
      <c r="O916" t="s">
        <v>2272</v>
      </c>
      <c r="P916" s="27">
        <v>-0.21240000000000001</v>
      </c>
      <c r="Q916" s="27">
        <v>2.938E-2</v>
      </c>
      <c r="R916" s="26">
        <v>5.3050000000000001E-13</v>
      </c>
      <c r="S916" t="s">
        <v>1765</v>
      </c>
    </row>
    <row r="917" spans="1:19" x14ac:dyDescent="0.2">
      <c r="A917" t="s">
        <v>50</v>
      </c>
      <c r="B917" t="s">
        <v>446</v>
      </c>
      <c r="C917" s="8" t="s">
        <v>128</v>
      </c>
      <c r="D917" t="s">
        <v>3732</v>
      </c>
      <c r="E917" t="b">
        <f t="shared" si="14"/>
        <v>0</v>
      </c>
      <c r="F917" t="s">
        <v>3733</v>
      </c>
      <c r="G917" t="s">
        <v>3625</v>
      </c>
      <c r="H917" t="s">
        <v>1763</v>
      </c>
      <c r="I917" t="s">
        <v>1764</v>
      </c>
      <c r="J917" t="s">
        <v>1736</v>
      </c>
      <c r="K917">
        <v>2017</v>
      </c>
      <c r="L917" t="s">
        <v>1745</v>
      </c>
      <c r="M917" t="s">
        <v>1728</v>
      </c>
      <c r="N917" t="s">
        <v>1729</v>
      </c>
      <c r="O917" t="s">
        <v>2272</v>
      </c>
      <c r="P917" s="27">
        <v>-0.21240000000000001</v>
      </c>
      <c r="Q917" s="27">
        <v>2.938E-2</v>
      </c>
      <c r="R917" s="26">
        <v>5.3050000000000001E-13</v>
      </c>
      <c r="S917" t="s">
        <v>1765</v>
      </c>
    </row>
    <row r="918" spans="1:19" x14ac:dyDescent="0.2">
      <c r="A918" t="s">
        <v>50</v>
      </c>
      <c r="B918" t="s">
        <v>610</v>
      </c>
      <c r="C918" s="8" t="s">
        <v>128</v>
      </c>
      <c r="D918" t="s">
        <v>3732</v>
      </c>
      <c r="E918" t="b">
        <f t="shared" si="14"/>
        <v>0</v>
      </c>
      <c r="F918" t="s">
        <v>3733</v>
      </c>
      <c r="G918" t="s">
        <v>3625</v>
      </c>
      <c r="H918" t="s">
        <v>1763</v>
      </c>
      <c r="I918" t="s">
        <v>1764</v>
      </c>
      <c r="J918" t="s">
        <v>1736</v>
      </c>
      <c r="K918">
        <v>2017</v>
      </c>
      <c r="L918" t="s">
        <v>1745</v>
      </c>
      <c r="M918" t="s">
        <v>1728</v>
      </c>
      <c r="N918" t="s">
        <v>1729</v>
      </c>
      <c r="O918" t="s">
        <v>2272</v>
      </c>
      <c r="P918" s="27">
        <v>-0.21240000000000001</v>
      </c>
      <c r="Q918" s="27">
        <v>2.938E-2</v>
      </c>
      <c r="R918" s="26">
        <v>5.3050000000000001E-13</v>
      </c>
      <c r="S918" t="s">
        <v>1765</v>
      </c>
    </row>
    <row r="919" spans="1:19" x14ac:dyDescent="0.2">
      <c r="A919" t="s">
        <v>50</v>
      </c>
      <c r="B919" t="s">
        <v>610</v>
      </c>
      <c r="C919" s="8" t="s">
        <v>1028</v>
      </c>
      <c r="D919" t="s">
        <v>3734</v>
      </c>
      <c r="E919" t="b">
        <f t="shared" si="14"/>
        <v>0</v>
      </c>
      <c r="F919" t="s">
        <v>3735</v>
      </c>
      <c r="G919" t="s">
        <v>3625</v>
      </c>
      <c r="H919" t="s">
        <v>1763</v>
      </c>
      <c r="I919" t="s">
        <v>1764</v>
      </c>
      <c r="J919" t="s">
        <v>1736</v>
      </c>
      <c r="K919">
        <v>2017</v>
      </c>
      <c r="L919" t="s">
        <v>1727</v>
      </c>
      <c r="M919" t="s">
        <v>1728</v>
      </c>
      <c r="N919" t="s">
        <v>280</v>
      </c>
      <c r="O919" t="s">
        <v>3736</v>
      </c>
      <c r="P919" s="27">
        <v>0.1216</v>
      </c>
      <c r="Q919" s="27">
        <v>1.8769999999999998E-2</v>
      </c>
      <c r="R919" s="26">
        <v>9.6729999999999998E-11</v>
      </c>
      <c r="S919" t="s">
        <v>1765</v>
      </c>
    </row>
    <row r="920" spans="1:19" x14ac:dyDescent="0.2">
      <c r="A920" t="s">
        <v>50</v>
      </c>
      <c r="B920" t="s">
        <v>610</v>
      </c>
      <c r="C920" s="8" t="s">
        <v>1031</v>
      </c>
      <c r="D920" t="s">
        <v>3737</v>
      </c>
      <c r="E920" t="b">
        <f t="shared" si="14"/>
        <v>0</v>
      </c>
      <c r="F920" t="s">
        <v>3738</v>
      </c>
      <c r="G920" t="s">
        <v>3625</v>
      </c>
      <c r="H920" t="s">
        <v>1763</v>
      </c>
      <c r="I920" t="s">
        <v>1764</v>
      </c>
      <c r="J920" t="s">
        <v>1736</v>
      </c>
      <c r="K920">
        <v>2017</v>
      </c>
      <c r="L920" t="s">
        <v>1745</v>
      </c>
      <c r="M920" t="s">
        <v>1728</v>
      </c>
      <c r="N920" t="s">
        <v>1729</v>
      </c>
      <c r="O920" t="s">
        <v>3739</v>
      </c>
      <c r="P920" s="27">
        <v>9.332E-2</v>
      </c>
      <c r="Q920" s="27">
        <v>1.6740000000000001E-2</v>
      </c>
      <c r="R920" s="26">
        <v>2.5889999999999999E-8</v>
      </c>
      <c r="S920" t="s">
        <v>1765</v>
      </c>
    </row>
    <row r="921" spans="1:19" x14ac:dyDescent="0.2">
      <c r="A921" t="s">
        <v>50</v>
      </c>
      <c r="B921" t="s">
        <v>51</v>
      </c>
      <c r="C921" s="8" t="s">
        <v>443</v>
      </c>
      <c r="D921" t="s">
        <v>3740</v>
      </c>
      <c r="E921" t="b">
        <f t="shared" si="14"/>
        <v>0</v>
      </c>
      <c r="F921" t="s">
        <v>3741</v>
      </c>
      <c r="G921" t="s">
        <v>3625</v>
      </c>
      <c r="H921" t="s">
        <v>1763</v>
      </c>
      <c r="I921" t="s">
        <v>1764</v>
      </c>
      <c r="J921" t="s">
        <v>1736</v>
      </c>
      <c r="K921">
        <v>2017</v>
      </c>
      <c r="L921" t="s">
        <v>1727</v>
      </c>
      <c r="M921" t="s">
        <v>1728</v>
      </c>
      <c r="N921" t="s">
        <v>1729</v>
      </c>
      <c r="O921" t="s">
        <v>3742</v>
      </c>
      <c r="P921" s="27">
        <v>0.18509999999999999</v>
      </c>
      <c r="Q921" s="27">
        <v>3.243E-2</v>
      </c>
      <c r="R921" s="26">
        <v>1.1889999999999999E-8</v>
      </c>
      <c r="S921" t="s">
        <v>1765</v>
      </c>
    </row>
    <row r="922" spans="1:19" x14ac:dyDescent="0.2">
      <c r="A922" t="s">
        <v>50</v>
      </c>
      <c r="B922" t="s">
        <v>610</v>
      </c>
      <c r="C922" s="8" t="s">
        <v>678</v>
      </c>
      <c r="D922" t="s">
        <v>3743</v>
      </c>
      <c r="E922" t="b">
        <f t="shared" si="14"/>
        <v>0</v>
      </c>
      <c r="F922" t="s">
        <v>3744</v>
      </c>
      <c r="G922" t="s">
        <v>3625</v>
      </c>
      <c r="H922" t="s">
        <v>1763</v>
      </c>
      <c r="I922" t="s">
        <v>1764</v>
      </c>
      <c r="J922" t="s">
        <v>1736</v>
      </c>
      <c r="K922">
        <v>2017</v>
      </c>
      <c r="L922" t="s">
        <v>1745</v>
      </c>
      <c r="M922" t="s">
        <v>1728</v>
      </c>
      <c r="N922" t="s">
        <v>1729</v>
      </c>
      <c r="O922" t="s">
        <v>3745</v>
      </c>
      <c r="P922" s="27">
        <v>0.1014</v>
      </c>
      <c r="Q922" s="27">
        <v>1.669E-2</v>
      </c>
      <c r="R922" s="26">
        <v>1.2980000000000001E-9</v>
      </c>
      <c r="S922" t="s">
        <v>1765</v>
      </c>
    </row>
    <row r="923" spans="1:19" x14ac:dyDescent="0.2">
      <c r="A923" t="s">
        <v>50</v>
      </c>
      <c r="B923" t="s">
        <v>51</v>
      </c>
      <c r="C923" s="8" t="s">
        <v>137</v>
      </c>
      <c r="D923" t="s">
        <v>3746</v>
      </c>
      <c r="E923" t="b">
        <f t="shared" si="14"/>
        <v>0</v>
      </c>
      <c r="F923" t="s">
        <v>3747</v>
      </c>
      <c r="G923" t="s">
        <v>3625</v>
      </c>
      <c r="H923" t="s">
        <v>1763</v>
      </c>
      <c r="I923" t="s">
        <v>1764</v>
      </c>
      <c r="J923" t="s">
        <v>1736</v>
      </c>
      <c r="K923">
        <v>2017</v>
      </c>
      <c r="L923" t="s">
        <v>1745</v>
      </c>
      <c r="M923" t="s">
        <v>1728</v>
      </c>
      <c r="N923" t="s">
        <v>75</v>
      </c>
      <c r="O923" t="s">
        <v>2377</v>
      </c>
      <c r="P923" s="27">
        <v>4.9180000000000001E-2</v>
      </c>
      <c r="Q923" s="27">
        <v>8.6800000000000002E-3</v>
      </c>
      <c r="R923" s="26">
        <v>1.52E-8</v>
      </c>
      <c r="S923" t="s">
        <v>1765</v>
      </c>
    </row>
    <row r="924" spans="1:19" x14ac:dyDescent="0.2">
      <c r="A924" t="s">
        <v>50</v>
      </c>
      <c r="B924" t="s">
        <v>446</v>
      </c>
      <c r="C924" s="8" t="s">
        <v>137</v>
      </c>
      <c r="D924" t="s">
        <v>3746</v>
      </c>
      <c r="E924" t="b">
        <f t="shared" si="14"/>
        <v>0</v>
      </c>
      <c r="F924" t="s">
        <v>3747</v>
      </c>
      <c r="G924" t="s">
        <v>3625</v>
      </c>
      <c r="H924" t="s">
        <v>1763</v>
      </c>
      <c r="I924" t="s">
        <v>1764</v>
      </c>
      <c r="J924" t="s">
        <v>1736</v>
      </c>
      <c r="K924">
        <v>2017</v>
      </c>
      <c r="L924" t="s">
        <v>1745</v>
      </c>
      <c r="M924" t="s">
        <v>1728</v>
      </c>
      <c r="N924" t="s">
        <v>75</v>
      </c>
      <c r="O924" t="s">
        <v>2377</v>
      </c>
      <c r="P924" s="27">
        <v>4.9180000000000001E-2</v>
      </c>
      <c r="Q924" s="27">
        <v>8.6800000000000002E-3</v>
      </c>
      <c r="R924" s="26">
        <v>1.52E-8</v>
      </c>
      <c r="S924" t="s">
        <v>1765</v>
      </c>
    </row>
    <row r="925" spans="1:19" x14ac:dyDescent="0.2">
      <c r="A925" t="s">
        <v>50</v>
      </c>
      <c r="B925" t="s">
        <v>446</v>
      </c>
      <c r="C925" s="8" t="s">
        <v>492</v>
      </c>
      <c r="D925" t="s">
        <v>3748</v>
      </c>
      <c r="E925" t="b">
        <f t="shared" si="14"/>
        <v>0</v>
      </c>
      <c r="F925" t="s">
        <v>3749</v>
      </c>
      <c r="G925" t="s">
        <v>3625</v>
      </c>
      <c r="H925" t="s">
        <v>1763</v>
      </c>
      <c r="I925" t="s">
        <v>1764</v>
      </c>
      <c r="J925" t="s">
        <v>1736</v>
      </c>
      <c r="K925">
        <v>2017</v>
      </c>
      <c r="L925" t="s">
        <v>1745</v>
      </c>
      <c r="M925" t="s">
        <v>1728</v>
      </c>
      <c r="N925" t="s">
        <v>1729</v>
      </c>
      <c r="O925" t="s">
        <v>3750</v>
      </c>
      <c r="P925" s="27">
        <v>0.1009</v>
      </c>
      <c r="Q925" s="27">
        <v>1.7229999999999999E-2</v>
      </c>
      <c r="R925" s="26">
        <v>4.8790000000000002E-9</v>
      </c>
      <c r="S925" t="s">
        <v>1765</v>
      </c>
    </row>
    <row r="926" spans="1:19" x14ac:dyDescent="0.2">
      <c r="A926" t="s">
        <v>50</v>
      </c>
      <c r="B926" t="s">
        <v>610</v>
      </c>
      <c r="C926" s="8" t="s">
        <v>492</v>
      </c>
      <c r="D926" t="s">
        <v>3748</v>
      </c>
      <c r="E926" t="b">
        <f t="shared" si="14"/>
        <v>0</v>
      </c>
      <c r="F926" t="s">
        <v>3749</v>
      </c>
      <c r="G926" t="s">
        <v>3625</v>
      </c>
      <c r="H926" t="s">
        <v>1763</v>
      </c>
      <c r="I926" t="s">
        <v>1764</v>
      </c>
      <c r="J926" t="s">
        <v>1736</v>
      </c>
      <c r="K926">
        <v>2017</v>
      </c>
      <c r="L926" t="s">
        <v>1745</v>
      </c>
      <c r="M926" t="s">
        <v>1728</v>
      </c>
      <c r="N926" t="s">
        <v>1729</v>
      </c>
      <c r="O926" t="s">
        <v>3750</v>
      </c>
      <c r="P926" s="27">
        <v>0.1009</v>
      </c>
      <c r="Q926" s="27">
        <v>1.7229999999999999E-2</v>
      </c>
      <c r="R926" s="26">
        <v>4.8790000000000002E-9</v>
      </c>
      <c r="S926" t="s">
        <v>1765</v>
      </c>
    </row>
    <row r="927" spans="1:19" x14ac:dyDescent="0.2">
      <c r="A927" t="s">
        <v>50</v>
      </c>
      <c r="B927" t="s">
        <v>610</v>
      </c>
      <c r="C927" s="8" t="s">
        <v>675</v>
      </c>
      <c r="D927" t="s">
        <v>3751</v>
      </c>
      <c r="E927" t="b">
        <f t="shared" si="14"/>
        <v>0</v>
      </c>
      <c r="F927" t="s">
        <v>3752</v>
      </c>
      <c r="G927" t="s">
        <v>3625</v>
      </c>
      <c r="H927" t="s">
        <v>1763</v>
      </c>
      <c r="I927" t="s">
        <v>1764</v>
      </c>
      <c r="J927" t="s">
        <v>1736</v>
      </c>
      <c r="K927">
        <v>2017</v>
      </c>
      <c r="L927" t="s">
        <v>1745</v>
      </c>
      <c r="M927" t="s">
        <v>1728</v>
      </c>
      <c r="N927" t="s">
        <v>75</v>
      </c>
      <c r="O927" t="s">
        <v>3753</v>
      </c>
      <c r="P927" s="27">
        <v>-0.1245</v>
      </c>
      <c r="Q927" s="27">
        <v>2.002E-2</v>
      </c>
      <c r="R927" s="26">
        <v>5.2530000000000004E-10</v>
      </c>
      <c r="S927" t="s">
        <v>1765</v>
      </c>
    </row>
    <row r="928" spans="1:19" x14ac:dyDescent="0.2">
      <c r="A928" t="s">
        <v>1039</v>
      </c>
      <c r="B928" t="s">
        <v>51</v>
      </c>
      <c r="C928" s="8" t="s">
        <v>1053</v>
      </c>
      <c r="D928" t="s">
        <v>3754</v>
      </c>
      <c r="E928" t="b">
        <f t="shared" si="14"/>
        <v>0</v>
      </c>
      <c r="F928" t="s">
        <v>3755</v>
      </c>
      <c r="G928" t="s">
        <v>3625</v>
      </c>
      <c r="H928" t="s">
        <v>1763</v>
      </c>
      <c r="I928" t="s">
        <v>1764</v>
      </c>
      <c r="J928" t="s">
        <v>1736</v>
      </c>
      <c r="K928">
        <v>2017</v>
      </c>
      <c r="L928" t="s">
        <v>1745</v>
      </c>
      <c r="M928" t="s">
        <v>1737</v>
      </c>
      <c r="N928" s="1" t="s">
        <v>75</v>
      </c>
      <c r="O928" t="s">
        <v>3756</v>
      </c>
      <c r="P928" s="27">
        <v>-0.128</v>
      </c>
      <c r="Q928" s="27">
        <v>1.7440000000000001E-2</v>
      </c>
      <c r="R928" s="26">
        <v>2.3400000000000001E-13</v>
      </c>
      <c r="S928" t="s">
        <v>1765</v>
      </c>
    </row>
    <row r="929" spans="1:19" x14ac:dyDescent="0.2">
      <c r="A929" t="s">
        <v>50</v>
      </c>
      <c r="B929" t="s">
        <v>446</v>
      </c>
      <c r="C929" s="8" t="s">
        <v>170</v>
      </c>
      <c r="D929" t="s">
        <v>3757</v>
      </c>
      <c r="E929" t="b">
        <f t="shared" si="14"/>
        <v>0</v>
      </c>
      <c r="F929" t="s">
        <v>3758</v>
      </c>
      <c r="G929" t="s">
        <v>3625</v>
      </c>
      <c r="H929" t="s">
        <v>1763</v>
      </c>
      <c r="I929" t="s">
        <v>1764</v>
      </c>
      <c r="J929" t="s">
        <v>1736</v>
      </c>
      <c r="K929">
        <v>2017</v>
      </c>
      <c r="L929" t="s">
        <v>1745</v>
      </c>
      <c r="M929" t="s">
        <v>1737</v>
      </c>
      <c r="N929" t="s">
        <v>75</v>
      </c>
      <c r="O929" t="s">
        <v>3759</v>
      </c>
      <c r="P929" s="27">
        <v>0.1948</v>
      </c>
      <c r="Q929" s="27">
        <v>3.1449999999999999E-2</v>
      </c>
      <c r="R929" s="26">
        <v>6.1639999999999996E-10</v>
      </c>
      <c r="S929" t="s">
        <v>1765</v>
      </c>
    </row>
    <row r="930" spans="1:19" x14ac:dyDescent="0.2">
      <c r="A930" t="s">
        <v>50</v>
      </c>
      <c r="B930" t="s">
        <v>51</v>
      </c>
      <c r="C930" s="8" t="s">
        <v>170</v>
      </c>
      <c r="D930" t="s">
        <v>3757</v>
      </c>
      <c r="E930" t="b">
        <f t="shared" si="14"/>
        <v>0</v>
      </c>
      <c r="F930" t="s">
        <v>3758</v>
      </c>
      <c r="G930" t="s">
        <v>3625</v>
      </c>
      <c r="H930" t="s">
        <v>1763</v>
      </c>
      <c r="I930" t="s">
        <v>1764</v>
      </c>
      <c r="J930" t="s">
        <v>1736</v>
      </c>
      <c r="K930">
        <v>2017</v>
      </c>
      <c r="L930" t="s">
        <v>1745</v>
      </c>
      <c r="M930" t="s">
        <v>1737</v>
      </c>
      <c r="N930" t="s">
        <v>75</v>
      </c>
      <c r="O930" t="s">
        <v>3759</v>
      </c>
      <c r="P930" s="27">
        <v>0.1948</v>
      </c>
      <c r="Q930" s="27">
        <v>3.1449999999999999E-2</v>
      </c>
      <c r="R930" s="26">
        <v>6.1639999999999996E-10</v>
      </c>
      <c r="S930" t="s">
        <v>1765</v>
      </c>
    </row>
    <row r="931" spans="1:19" x14ac:dyDescent="0.2">
      <c r="A931" t="s">
        <v>50</v>
      </c>
      <c r="B931" t="s">
        <v>446</v>
      </c>
      <c r="C931" s="8" t="s">
        <v>508</v>
      </c>
      <c r="D931" t="s">
        <v>3760</v>
      </c>
      <c r="E931" t="b">
        <f t="shared" si="14"/>
        <v>0</v>
      </c>
      <c r="F931" t="s">
        <v>3761</v>
      </c>
      <c r="G931" t="s">
        <v>3625</v>
      </c>
      <c r="H931" t="s">
        <v>1763</v>
      </c>
      <c r="I931" t="s">
        <v>1764</v>
      </c>
      <c r="J931" t="s">
        <v>1736</v>
      </c>
      <c r="K931">
        <v>2017</v>
      </c>
      <c r="L931" t="s">
        <v>1727</v>
      </c>
      <c r="M931" t="s">
        <v>1728</v>
      </c>
      <c r="N931" t="s">
        <v>75</v>
      </c>
      <c r="O931" t="s">
        <v>2458</v>
      </c>
      <c r="P931" s="27">
        <v>-0.1246</v>
      </c>
      <c r="Q931" s="27">
        <v>2.213E-2</v>
      </c>
      <c r="R931" s="26">
        <v>1.88E-8</v>
      </c>
      <c r="S931" t="s">
        <v>1765</v>
      </c>
    </row>
    <row r="932" spans="1:19" x14ac:dyDescent="0.2">
      <c r="A932" t="s">
        <v>50</v>
      </c>
      <c r="B932" t="s">
        <v>610</v>
      </c>
      <c r="C932" s="8" t="s">
        <v>717</v>
      </c>
      <c r="D932" t="s">
        <v>3762</v>
      </c>
      <c r="E932" t="b">
        <f t="shared" si="14"/>
        <v>0</v>
      </c>
      <c r="F932" t="s">
        <v>3763</v>
      </c>
      <c r="G932" t="s">
        <v>3625</v>
      </c>
      <c r="H932" t="s">
        <v>1763</v>
      </c>
      <c r="I932" t="s">
        <v>1764</v>
      </c>
      <c r="J932" t="s">
        <v>1736</v>
      </c>
      <c r="K932">
        <v>2017</v>
      </c>
      <c r="L932" t="s">
        <v>1727</v>
      </c>
      <c r="M932" t="s">
        <v>1737</v>
      </c>
      <c r="N932" t="s">
        <v>1729</v>
      </c>
      <c r="O932" t="s">
        <v>1730</v>
      </c>
      <c r="P932" s="27">
        <v>6.7739999999999995E-2</v>
      </c>
      <c r="Q932" s="27">
        <v>1.189E-2</v>
      </c>
      <c r="R932" s="26">
        <v>1.262E-8</v>
      </c>
      <c r="S932" t="s">
        <v>1765</v>
      </c>
    </row>
    <row r="933" spans="1:19" x14ac:dyDescent="0.2">
      <c r="A933" t="s">
        <v>50</v>
      </c>
      <c r="B933" t="s">
        <v>51</v>
      </c>
      <c r="C933" s="8" t="s">
        <v>157</v>
      </c>
      <c r="D933" t="s">
        <v>3764</v>
      </c>
      <c r="E933" t="b">
        <f t="shared" si="14"/>
        <v>0</v>
      </c>
      <c r="F933" t="s">
        <v>3765</v>
      </c>
      <c r="G933" t="s">
        <v>3625</v>
      </c>
      <c r="H933" t="s">
        <v>1763</v>
      </c>
      <c r="I933" t="s">
        <v>1764</v>
      </c>
      <c r="J933" t="s">
        <v>1736</v>
      </c>
      <c r="K933">
        <v>2017</v>
      </c>
      <c r="L933" t="s">
        <v>1727</v>
      </c>
      <c r="M933" t="s">
        <v>1737</v>
      </c>
      <c r="N933" t="s">
        <v>75</v>
      </c>
      <c r="O933" t="s">
        <v>158</v>
      </c>
      <c r="P933" s="27">
        <v>-0.1709</v>
      </c>
      <c r="Q933" s="27">
        <v>2.545E-2</v>
      </c>
      <c r="R933" s="26">
        <v>2.0270000000000001E-11</v>
      </c>
      <c r="S933" t="s">
        <v>1765</v>
      </c>
    </row>
    <row r="934" spans="1:19" x14ac:dyDescent="0.2">
      <c r="A934" t="s">
        <v>50</v>
      </c>
      <c r="B934" t="s">
        <v>446</v>
      </c>
      <c r="C934" s="8" t="s">
        <v>166</v>
      </c>
      <c r="D934" t="s">
        <v>3766</v>
      </c>
      <c r="E934" t="b">
        <f t="shared" si="14"/>
        <v>0</v>
      </c>
      <c r="F934" t="s">
        <v>3767</v>
      </c>
      <c r="G934" t="s">
        <v>3625</v>
      </c>
      <c r="H934" t="s">
        <v>1763</v>
      </c>
      <c r="I934" t="s">
        <v>1764</v>
      </c>
      <c r="J934" t="s">
        <v>1736</v>
      </c>
      <c r="K934">
        <v>2017</v>
      </c>
      <c r="L934" t="s">
        <v>1745</v>
      </c>
      <c r="M934" t="s">
        <v>1728</v>
      </c>
      <c r="N934" t="s">
        <v>1729</v>
      </c>
      <c r="O934" t="s">
        <v>3768</v>
      </c>
      <c r="P934" s="27">
        <v>5.4350000000000002E-2</v>
      </c>
      <c r="Q934" s="27">
        <v>9.6240000000000006E-3</v>
      </c>
      <c r="R934" s="26">
        <v>1.6919999999999999E-8</v>
      </c>
      <c r="S934" t="s">
        <v>1765</v>
      </c>
    </row>
    <row r="935" spans="1:19" x14ac:dyDescent="0.2">
      <c r="A935" t="s">
        <v>50</v>
      </c>
      <c r="B935" t="s">
        <v>51</v>
      </c>
      <c r="C935" s="8" t="s">
        <v>166</v>
      </c>
      <c r="D935" t="s">
        <v>3766</v>
      </c>
      <c r="E935" t="b">
        <f t="shared" si="14"/>
        <v>0</v>
      </c>
      <c r="F935" t="s">
        <v>3767</v>
      </c>
      <c r="G935" t="s">
        <v>3625</v>
      </c>
      <c r="H935" t="s">
        <v>1763</v>
      </c>
      <c r="I935" t="s">
        <v>1764</v>
      </c>
      <c r="J935" t="s">
        <v>1736</v>
      </c>
      <c r="K935">
        <v>2017</v>
      </c>
      <c r="L935" t="s">
        <v>1745</v>
      </c>
      <c r="M935" t="s">
        <v>1728</v>
      </c>
      <c r="N935" t="s">
        <v>1729</v>
      </c>
      <c r="O935" t="s">
        <v>3768</v>
      </c>
      <c r="P935" s="27">
        <v>5.4350000000000002E-2</v>
      </c>
      <c r="Q935" s="27">
        <v>9.6240000000000006E-3</v>
      </c>
      <c r="R935" s="26">
        <v>1.6919999999999999E-8</v>
      </c>
      <c r="S935" t="s">
        <v>1765</v>
      </c>
    </row>
    <row r="936" spans="1:19" x14ac:dyDescent="0.2">
      <c r="A936" t="s">
        <v>50</v>
      </c>
      <c r="B936" t="s">
        <v>610</v>
      </c>
      <c r="C936" s="8" t="s">
        <v>757</v>
      </c>
      <c r="D936" t="s">
        <v>3769</v>
      </c>
      <c r="E936" t="b">
        <f t="shared" si="14"/>
        <v>0</v>
      </c>
      <c r="F936" t="s">
        <v>3770</v>
      </c>
      <c r="G936" t="s">
        <v>3625</v>
      </c>
      <c r="H936" t="s">
        <v>1763</v>
      </c>
      <c r="I936" t="s">
        <v>1764</v>
      </c>
      <c r="J936" t="s">
        <v>1736</v>
      </c>
      <c r="K936">
        <v>2017</v>
      </c>
      <c r="L936" t="s">
        <v>1727</v>
      </c>
      <c r="M936" t="s">
        <v>1728</v>
      </c>
      <c r="N936" t="s">
        <v>1729</v>
      </c>
      <c r="O936" t="s">
        <v>3771</v>
      </c>
      <c r="P936" s="27">
        <v>-0.1409</v>
      </c>
      <c r="Q936" s="27">
        <v>2.477E-2</v>
      </c>
      <c r="R936" s="26">
        <v>1.3480000000000001E-8</v>
      </c>
      <c r="S936" t="s">
        <v>1765</v>
      </c>
    </row>
    <row r="937" spans="1:19" x14ac:dyDescent="0.2">
      <c r="A937" t="s">
        <v>50</v>
      </c>
      <c r="B937" t="s">
        <v>51</v>
      </c>
      <c r="C937" s="8" t="s">
        <v>193</v>
      </c>
      <c r="D937" t="s">
        <v>3772</v>
      </c>
      <c r="E937" t="b">
        <f t="shared" si="14"/>
        <v>0</v>
      </c>
      <c r="F937" t="s">
        <v>3773</v>
      </c>
      <c r="G937" t="s">
        <v>3625</v>
      </c>
      <c r="H937" t="s">
        <v>1763</v>
      </c>
      <c r="I937" t="s">
        <v>1764</v>
      </c>
      <c r="J937" t="s">
        <v>1736</v>
      </c>
      <c r="K937">
        <v>2017</v>
      </c>
      <c r="L937" t="s">
        <v>1727</v>
      </c>
      <c r="M937" t="s">
        <v>1737</v>
      </c>
      <c r="N937" t="s">
        <v>1729</v>
      </c>
      <c r="O937" t="s">
        <v>3774</v>
      </c>
      <c r="P937" s="27">
        <v>0.12540000000000001</v>
      </c>
      <c r="Q937" s="27">
        <v>1.6799999999999999E-2</v>
      </c>
      <c r="R937" s="26">
        <v>9.1689999999999999E-14</v>
      </c>
      <c r="S937" t="s">
        <v>1765</v>
      </c>
    </row>
    <row r="938" spans="1:19" x14ac:dyDescent="0.2">
      <c r="A938" t="s">
        <v>50</v>
      </c>
      <c r="B938" t="s">
        <v>446</v>
      </c>
      <c r="C938" s="8" t="s">
        <v>193</v>
      </c>
      <c r="D938" t="s">
        <v>3772</v>
      </c>
      <c r="E938" t="b">
        <f t="shared" si="14"/>
        <v>0</v>
      </c>
      <c r="F938" t="s">
        <v>3773</v>
      </c>
      <c r="G938" t="s">
        <v>3625</v>
      </c>
      <c r="H938" t="s">
        <v>1763</v>
      </c>
      <c r="I938" t="s">
        <v>1764</v>
      </c>
      <c r="J938" t="s">
        <v>1736</v>
      </c>
      <c r="K938">
        <v>2017</v>
      </c>
      <c r="L938" t="s">
        <v>1727</v>
      </c>
      <c r="M938" t="s">
        <v>1737</v>
      </c>
      <c r="N938" t="s">
        <v>1729</v>
      </c>
      <c r="O938" t="s">
        <v>3774</v>
      </c>
      <c r="P938" s="27">
        <v>0.12540000000000001</v>
      </c>
      <c r="Q938" s="27">
        <v>1.6799999999999999E-2</v>
      </c>
      <c r="R938" s="26">
        <v>9.1689999999999999E-14</v>
      </c>
      <c r="S938" t="s">
        <v>1765</v>
      </c>
    </row>
    <row r="939" spans="1:19" x14ac:dyDescent="0.2">
      <c r="A939" t="s">
        <v>50</v>
      </c>
      <c r="B939" t="s">
        <v>610</v>
      </c>
      <c r="C939" s="8" t="s">
        <v>733</v>
      </c>
      <c r="D939" t="s">
        <v>3775</v>
      </c>
      <c r="E939" t="b">
        <f t="shared" si="14"/>
        <v>0</v>
      </c>
      <c r="F939" t="s">
        <v>3776</v>
      </c>
      <c r="G939" t="s">
        <v>3625</v>
      </c>
      <c r="H939" t="s">
        <v>1763</v>
      </c>
      <c r="I939" t="s">
        <v>1764</v>
      </c>
      <c r="J939" t="s">
        <v>1736</v>
      </c>
      <c r="K939">
        <v>2017</v>
      </c>
      <c r="L939" t="s">
        <v>1727</v>
      </c>
      <c r="M939" t="s">
        <v>1737</v>
      </c>
      <c r="N939" t="s">
        <v>75</v>
      </c>
      <c r="O939" t="s">
        <v>2551</v>
      </c>
      <c r="P939" s="27">
        <v>0.1174</v>
      </c>
      <c r="Q939" s="27">
        <v>2.145E-2</v>
      </c>
      <c r="R939" s="26">
        <v>4.5839999999999999E-8</v>
      </c>
      <c r="S939" t="s">
        <v>1765</v>
      </c>
    </row>
    <row r="940" spans="1:19" x14ac:dyDescent="0.2">
      <c r="A940" t="s">
        <v>50</v>
      </c>
      <c r="B940" t="s">
        <v>51</v>
      </c>
      <c r="C940" s="8" t="s">
        <v>187</v>
      </c>
      <c r="D940" t="s">
        <v>3777</v>
      </c>
      <c r="E940" t="b">
        <f t="shared" si="14"/>
        <v>0</v>
      </c>
      <c r="F940" t="s">
        <v>3778</v>
      </c>
      <c r="G940" t="s">
        <v>3625</v>
      </c>
      <c r="H940" t="s">
        <v>1763</v>
      </c>
      <c r="I940" t="s">
        <v>1764</v>
      </c>
      <c r="J940" t="s">
        <v>1736</v>
      </c>
      <c r="K940">
        <v>2017</v>
      </c>
      <c r="L940" t="s">
        <v>1727</v>
      </c>
      <c r="M940" t="s">
        <v>1737</v>
      </c>
      <c r="N940" t="s">
        <v>75</v>
      </c>
      <c r="O940" t="s">
        <v>3779</v>
      </c>
      <c r="P940" s="27">
        <v>6.9029999999999994E-2</v>
      </c>
      <c r="Q940" s="27">
        <v>1.1990000000000001E-2</v>
      </c>
      <c r="R940" s="26">
        <v>8.8659999999999998E-9</v>
      </c>
      <c r="S940" t="s">
        <v>1765</v>
      </c>
    </row>
    <row r="941" spans="1:19" x14ac:dyDescent="0.2">
      <c r="A941" t="s">
        <v>50</v>
      </c>
      <c r="B941" t="s">
        <v>610</v>
      </c>
      <c r="C941" s="8" t="s">
        <v>187</v>
      </c>
      <c r="D941" t="s">
        <v>3777</v>
      </c>
      <c r="E941" t="b">
        <f t="shared" si="14"/>
        <v>0</v>
      </c>
      <c r="F941" t="s">
        <v>3778</v>
      </c>
      <c r="G941" t="s">
        <v>3625</v>
      </c>
      <c r="H941" t="s">
        <v>1763</v>
      </c>
      <c r="I941" t="s">
        <v>1764</v>
      </c>
      <c r="J941" t="s">
        <v>1736</v>
      </c>
      <c r="K941">
        <v>2017</v>
      </c>
      <c r="L941" t="s">
        <v>1727</v>
      </c>
      <c r="M941" t="s">
        <v>1737</v>
      </c>
      <c r="N941" t="s">
        <v>75</v>
      </c>
      <c r="O941" t="s">
        <v>3779</v>
      </c>
      <c r="P941" s="27">
        <v>6.9029999999999994E-2</v>
      </c>
      <c r="Q941" s="27">
        <v>1.1990000000000001E-2</v>
      </c>
      <c r="R941" s="26">
        <v>8.8659999999999998E-9</v>
      </c>
      <c r="S941" t="s">
        <v>1765</v>
      </c>
    </row>
    <row r="942" spans="1:19" x14ac:dyDescent="0.2">
      <c r="A942" t="s">
        <v>1039</v>
      </c>
      <c r="B942" t="s">
        <v>51</v>
      </c>
      <c r="C942" s="8" t="s">
        <v>1059</v>
      </c>
      <c r="D942" t="s">
        <v>3780</v>
      </c>
      <c r="E942" t="b">
        <f t="shared" si="14"/>
        <v>0</v>
      </c>
      <c r="F942" t="s">
        <v>3781</v>
      </c>
      <c r="G942" t="s">
        <v>3625</v>
      </c>
      <c r="H942" t="s">
        <v>1763</v>
      </c>
      <c r="I942" t="s">
        <v>1764</v>
      </c>
      <c r="J942" t="s">
        <v>1736</v>
      </c>
      <c r="K942">
        <v>2017</v>
      </c>
      <c r="L942" t="s">
        <v>1727</v>
      </c>
      <c r="M942" t="s">
        <v>1737</v>
      </c>
      <c r="N942" s="1" t="s">
        <v>3501</v>
      </c>
      <c r="O942" t="s">
        <v>3567</v>
      </c>
      <c r="P942" s="27">
        <v>0.23350000000000001</v>
      </c>
      <c r="Q942" s="27">
        <v>3.5819999999999998E-2</v>
      </c>
      <c r="R942" s="26">
        <v>7.5799999999999999E-11</v>
      </c>
      <c r="S942" t="s">
        <v>1765</v>
      </c>
    </row>
    <row r="943" spans="1:19" x14ac:dyDescent="0.2">
      <c r="A943" t="s">
        <v>1039</v>
      </c>
      <c r="B943" t="s">
        <v>51</v>
      </c>
      <c r="C943" s="8" t="s">
        <v>1062</v>
      </c>
      <c r="D943" t="s">
        <v>3782</v>
      </c>
      <c r="E943" t="b">
        <f t="shared" si="14"/>
        <v>0</v>
      </c>
      <c r="F943" t="s">
        <v>3783</v>
      </c>
      <c r="G943" t="s">
        <v>3625</v>
      </c>
      <c r="H943" t="s">
        <v>1763</v>
      </c>
      <c r="I943" t="s">
        <v>1764</v>
      </c>
      <c r="J943" t="s">
        <v>1736</v>
      </c>
      <c r="K943">
        <v>2017</v>
      </c>
      <c r="L943" t="s">
        <v>1727</v>
      </c>
      <c r="M943" t="s">
        <v>1737</v>
      </c>
      <c r="N943" s="1" t="s">
        <v>75</v>
      </c>
      <c r="O943" t="s">
        <v>3784</v>
      </c>
      <c r="P943" s="27">
        <v>0.17660000000000001</v>
      </c>
      <c r="Q943" s="27">
        <v>3.143E-2</v>
      </c>
      <c r="R943" s="26">
        <v>1.9700000000000001E-8</v>
      </c>
      <c r="S943" t="s">
        <v>1765</v>
      </c>
    </row>
    <row r="944" spans="1:19" x14ac:dyDescent="0.2">
      <c r="A944" t="s">
        <v>1039</v>
      </c>
      <c r="B944" t="s">
        <v>446</v>
      </c>
      <c r="C944" s="8" t="s">
        <v>1062</v>
      </c>
      <c r="D944" t="s">
        <v>3782</v>
      </c>
      <c r="E944" t="b">
        <f t="shared" si="14"/>
        <v>0</v>
      </c>
      <c r="F944" t="s">
        <v>3783</v>
      </c>
      <c r="G944" t="s">
        <v>3625</v>
      </c>
      <c r="H944" t="s">
        <v>1763</v>
      </c>
      <c r="I944" t="s">
        <v>1764</v>
      </c>
      <c r="J944" t="s">
        <v>1736</v>
      </c>
      <c r="K944">
        <v>2017</v>
      </c>
      <c r="L944" t="s">
        <v>1727</v>
      </c>
      <c r="M944" t="s">
        <v>1737</v>
      </c>
      <c r="N944" s="1" t="s">
        <v>75</v>
      </c>
      <c r="O944" t="s">
        <v>3784</v>
      </c>
      <c r="P944" s="27">
        <v>0.17660000000000001</v>
      </c>
      <c r="Q944" s="27">
        <v>3.143E-2</v>
      </c>
      <c r="R944" s="26">
        <v>1.9700000000000001E-8</v>
      </c>
      <c r="S944" t="s">
        <v>1765</v>
      </c>
    </row>
    <row r="945" spans="1:19" x14ac:dyDescent="0.2">
      <c r="A945" t="s">
        <v>50</v>
      </c>
      <c r="B945" t="s">
        <v>610</v>
      </c>
      <c r="C945" s="8" t="s">
        <v>766</v>
      </c>
      <c r="D945" t="s">
        <v>3785</v>
      </c>
      <c r="E945" t="b">
        <f t="shared" si="14"/>
        <v>0</v>
      </c>
      <c r="F945" t="s">
        <v>3786</v>
      </c>
      <c r="G945" t="s">
        <v>3625</v>
      </c>
      <c r="H945" t="s">
        <v>1763</v>
      </c>
      <c r="I945" t="s">
        <v>1764</v>
      </c>
      <c r="J945" t="s">
        <v>1736</v>
      </c>
      <c r="K945">
        <v>2017</v>
      </c>
      <c r="L945" t="s">
        <v>1745</v>
      </c>
      <c r="M945" t="s">
        <v>1728</v>
      </c>
      <c r="N945" t="s">
        <v>75</v>
      </c>
      <c r="O945" t="s">
        <v>3787</v>
      </c>
      <c r="P945" s="27">
        <v>0.1484</v>
      </c>
      <c r="Q945" s="27">
        <v>2.4070000000000001E-2</v>
      </c>
      <c r="R945" s="26">
        <v>7.3879999999999997E-10</v>
      </c>
      <c r="S945" t="s">
        <v>1765</v>
      </c>
    </row>
    <row r="946" spans="1:19" x14ac:dyDescent="0.2">
      <c r="A946" t="s">
        <v>1039</v>
      </c>
      <c r="B946" t="s">
        <v>446</v>
      </c>
      <c r="C946" s="8" t="s">
        <v>1083</v>
      </c>
      <c r="D946" t="s">
        <v>3788</v>
      </c>
      <c r="E946" t="b">
        <f t="shared" si="14"/>
        <v>0</v>
      </c>
      <c r="F946" t="s">
        <v>3789</v>
      </c>
      <c r="G946" t="s">
        <v>3625</v>
      </c>
      <c r="H946" t="s">
        <v>1763</v>
      </c>
      <c r="I946" t="s">
        <v>1764</v>
      </c>
      <c r="J946" t="s">
        <v>1736</v>
      </c>
      <c r="K946">
        <v>2017</v>
      </c>
      <c r="L946" t="s">
        <v>1745</v>
      </c>
      <c r="M946" t="s">
        <v>1727</v>
      </c>
      <c r="N946" s="1" t="s">
        <v>1729</v>
      </c>
      <c r="O946" t="s">
        <v>3790</v>
      </c>
      <c r="P946" s="27">
        <v>-6.114E-2</v>
      </c>
      <c r="Q946" s="27">
        <v>9.2119999999999997E-3</v>
      </c>
      <c r="R946" s="26">
        <v>3.4099999999999997E-11</v>
      </c>
      <c r="S946" t="s">
        <v>1765</v>
      </c>
    </row>
    <row r="947" spans="1:19" x14ac:dyDescent="0.2">
      <c r="A947" t="s">
        <v>50</v>
      </c>
      <c r="B947" t="s">
        <v>51</v>
      </c>
      <c r="C947" s="8" t="s">
        <v>209</v>
      </c>
      <c r="D947" t="s">
        <v>3791</v>
      </c>
      <c r="E947" t="b">
        <f t="shared" si="14"/>
        <v>0</v>
      </c>
      <c r="F947" t="s">
        <v>3792</v>
      </c>
      <c r="G947" t="s">
        <v>3625</v>
      </c>
      <c r="H947" t="s">
        <v>1763</v>
      </c>
      <c r="I947" t="s">
        <v>1764</v>
      </c>
      <c r="J947" t="s">
        <v>1736</v>
      </c>
      <c r="K947">
        <v>2017</v>
      </c>
      <c r="L947" t="s">
        <v>1727</v>
      </c>
      <c r="M947" t="s">
        <v>1737</v>
      </c>
      <c r="N947" t="s">
        <v>1729</v>
      </c>
      <c r="O947" t="s">
        <v>3790</v>
      </c>
      <c r="P947" s="27">
        <v>5.5730000000000002E-2</v>
      </c>
      <c r="Q947" s="27">
        <v>9.3970000000000008E-3</v>
      </c>
      <c r="R947" s="26">
        <v>3.162E-9</v>
      </c>
      <c r="S947" t="s">
        <v>1765</v>
      </c>
    </row>
    <row r="948" spans="1:19" x14ac:dyDescent="0.2">
      <c r="A948" t="s">
        <v>50</v>
      </c>
      <c r="B948" t="s">
        <v>446</v>
      </c>
      <c r="C948" s="8" t="s">
        <v>209</v>
      </c>
      <c r="D948" t="s">
        <v>3791</v>
      </c>
      <c r="E948" t="b">
        <f t="shared" si="14"/>
        <v>0</v>
      </c>
      <c r="F948" t="s">
        <v>3792</v>
      </c>
      <c r="G948" t="s">
        <v>3625</v>
      </c>
      <c r="H948" t="s">
        <v>1763</v>
      </c>
      <c r="I948" t="s">
        <v>1764</v>
      </c>
      <c r="J948" t="s">
        <v>1736</v>
      </c>
      <c r="K948">
        <v>2017</v>
      </c>
      <c r="L948" t="s">
        <v>1727</v>
      </c>
      <c r="M948" t="s">
        <v>1737</v>
      </c>
      <c r="N948" t="s">
        <v>1729</v>
      </c>
      <c r="O948" t="s">
        <v>3790</v>
      </c>
      <c r="P948" s="27">
        <v>5.5730000000000002E-2</v>
      </c>
      <c r="Q948" s="27">
        <v>9.3970000000000008E-3</v>
      </c>
      <c r="R948" s="26">
        <v>3.162E-9</v>
      </c>
      <c r="S948" t="s">
        <v>1765</v>
      </c>
    </row>
    <row r="949" spans="1:19" x14ac:dyDescent="0.2">
      <c r="A949" t="s">
        <v>50</v>
      </c>
      <c r="B949" t="s">
        <v>51</v>
      </c>
      <c r="C949" s="8" t="s">
        <v>212</v>
      </c>
      <c r="D949" t="s">
        <v>3793</v>
      </c>
      <c r="E949" t="b">
        <f t="shared" si="14"/>
        <v>0</v>
      </c>
      <c r="F949" t="s">
        <v>3794</v>
      </c>
      <c r="G949" t="s">
        <v>3625</v>
      </c>
      <c r="H949" t="s">
        <v>1763</v>
      </c>
      <c r="I949" t="s">
        <v>1764</v>
      </c>
      <c r="J949" t="s">
        <v>1736</v>
      </c>
      <c r="K949">
        <v>2017</v>
      </c>
      <c r="L949" t="s">
        <v>1727</v>
      </c>
      <c r="M949" t="s">
        <v>1737</v>
      </c>
      <c r="N949" t="s">
        <v>1729</v>
      </c>
      <c r="O949" t="s">
        <v>3579</v>
      </c>
      <c r="P949" s="27">
        <v>-0.128</v>
      </c>
      <c r="Q949" s="27">
        <v>2.2009999999999998E-2</v>
      </c>
      <c r="R949" s="26">
        <v>6.2220000000000002E-9</v>
      </c>
      <c r="S949" t="s">
        <v>1765</v>
      </c>
    </row>
    <row r="950" spans="1:19" x14ac:dyDescent="0.2">
      <c r="A950" t="s">
        <v>50</v>
      </c>
      <c r="B950" t="s">
        <v>610</v>
      </c>
      <c r="C950" s="8" t="s">
        <v>788</v>
      </c>
      <c r="D950" t="s">
        <v>3795</v>
      </c>
      <c r="E950" t="b">
        <f t="shared" si="14"/>
        <v>0</v>
      </c>
      <c r="F950" t="s">
        <v>3796</v>
      </c>
      <c r="G950" t="s">
        <v>3625</v>
      </c>
      <c r="H950" t="s">
        <v>1763</v>
      </c>
      <c r="I950" t="s">
        <v>1764</v>
      </c>
      <c r="J950" t="s">
        <v>1736</v>
      </c>
      <c r="K950">
        <v>2017</v>
      </c>
      <c r="L950" t="s">
        <v>1745</v>
      </c>
      <c r="M950" t="s">
        <v>1727</v>
      </c>
      <c r="N950" t="s">
        <v>288</v>
      </c>
      <c r="O950" t="s">
        <v>2620</v>
      </c>
      <c r="P950" s="27">
        <v>-0.1552</v>
      </c>
      <c r="Q950" s="27">
        <v>2.528E-2</v>
      </c>
      <c r="R950" s="26">
        <v>8.6729999999999999E-10</v>
      </c>
      <c r="S950" t="s">
        <v>1765</v>
      </c>
    </row>
    <row r="951" spans="1:19" x14ac:dyDescent="0.2">
      <c r="A951" t="s">
        <v>50</v>
      </c>
      <c r="B951" t="s">
        <v>610</v>
      </c>
      <c r="C951" s="8" t="s">
        <v>791</v>
      </c>
      <c r="D951" t="s">
        <v>3797</v>
      </c>
      <c r="E951" t="b">
        <f t="shared" si="14"/>
        <v>0</v>
      </c>
      <c r="F951" t="s">
        <v>3798</v>
      </c>
      <c r="G951" t="s">
        <v>3625</v>
      </c>
      <c r="H951" t="s">
        <v>1763</v>
      </c>
      <c r="I951" t="s">
        <v>1764</v>
      </c>
      <c r="J951" t="s">
        <v>1736</v>
      </c>
      <c r="K951">
        <v>2017</v>
      </c>
      <c r="L951" t="s">
        <v>1727</v>
      </c>
      <c r="M951" t="s">
        <v>1737</v>
      </c>
      <c r="N951" t="s">
        <v>1729</v>
      </c>
      <c r="O951" t="s">
        <v>792</v>
      </c>
      <c r="P951" s="27">
        <v>0.13589999999999999</v>
      </c>
      <c r="Q951" s="27">
        <v>2.283E-2</v>
      </c>
      <c r="R951" s="26">
        <v>2.775E-9</v>
      </c>
      <c r="S951" t="s">
        <v>1765</v>
      </c>
    </row>
    <row r="952" spans="1:19" x14ac:dyDescent="0.2">
      <c r="A952" t="s">
        <v>50</v>
      </c>
      <c r="B952" t="s">
        <v>610</v>
      </c>
      <c r="C952" s="8" t="s">
        <v>773</v>
      </c>
      <c r="D952" t="s">
        <v>3799</v>
      </c>
      <c r="E952" t="b">
        <f t="shared" si="14"/>
        <v>0</v>
      </c>
      <c r="F952" t="s">
        <v>3800</v>
      </c>
      <c r="G952" t="s">
        <v>3625</v>
      </c>
      <c r="H952" t="s">
        <v>1763</v>
      </c>
      <c r="I952" t="s">
        <v>1764</v>
      </c>
      <c r="J952" t="s">
        <v>1736</v>
      </c>
      <c r="K952">
        <v>2017</v>
      </c>
      <c r="L952" t="s">
        <v>1745</v>
      </c>
      <c r="M952" t="s">
        <v>1737</v>
      </c>
      <c r="N952" t="s">
        <v>75</v>
      </c>
      <c r="O952" t="s">
        <v>3801</v>
      </c>
      <c r="P952" s="27">
        <v>0.15890000000000001</v>
      </c>
      <c r="Q952" s="27">
        <v>2.4289999999999999E-2</v>
      </c>
      <c r="R952" s="26">
        <v>6.4389999999999997E-11</v>
      </c>
      <c r="S952" t="s">
        <v>1765</v>
      </c>
    </row>
    <row r="953" spans="1:19" x14ac:dyDescent="0.2">
      <c r="A953" t="s">
        <v>50</v>
      </c>
      <c r="B953" t="s">
        <v>610</v>
      </c>
      <c r="C953" s="8" t="s">
        <v>798</v>
      </c>
      <c r="D953" t="s">
        <v>3802</v>
      </c>
      <c r="E953" t="b">
        <f t="shared" si="14"/>
        <v>0</v>
      </c>
      <c r="F953" t="s">
        <v>3803</v>
      </c>
      <c r="G953" t="s">
        <v>3625</v>
      </c>
      <c r="H953" t="s">
        <v>1763</v>
      </c>
      <c r="I953" t="s">
        <v>1764</v>
      </c>
      <c r="J953" t="s">
        <v>1736</v>
      </c>
      <c r="K953">
        <v>2017</v>
      </c>
      <c r="L953" t="s">
        <v>1727</v>
      </c>
      <c r="M953" t="s">
        <v>1737</v>
      </c>
      <c r="N953" t="s">
        <v>1729</v>
      </c>
      <c r="O953" t="s">
        <v>799</v>
      </c>
      <c r="P953" s="27">
        <v>0.13150000000000001</v>
      </c>
      <c r="Q953" s="27">
        <v>2.24E-2</v>
      </c>
      <c r="R953" s="26">
        <v>4.4670000000000004E-9</v>
      </c>
      <c r="S953" t="s">
        <v>1765</v>
      </c>
    </row>
    <row r="954" spans="1:19" x14ac:dyDescent="0.2">
      <c r="A954" t="s">
        <v>50</v>
      </c>
      <c r="B954" t="s">
        <v>51</v>
      </c>
      <c r="C954" s="8" t="s">
        <v>238</v>
      </c>
      <c r="D954" t="s">
        <v>3804</v>
      </c>
      <c r="E954" t="b">
        <f t="shared" si="14"/>
        <v>0</v>
      </c>
      <c r="F954" t="s">
        <v>3805</v>
      </c>
      <c r="G954" t="s">
        <v>3625</v>
      </c>
      <c r="H954" t="s">
        <v>1763</v>
      </c>
      <c r="I954" t="s">
        <v>1764</v>
      </c>
      <c r="J954" t="s">
        <v>1736</v>
      </c>
      <c r="K954">
        <v>2017</v>
      </c>
      <c r="L954" t="s">
        <v>1745</v>
      </c>
      <c r="M954" t="s">
        <v>1728</v>
      </c>
      <c r="N954" t="s">
        <v>1729</v>
      </c>
      <c r="O954" t="s">
        <v>2643</v>
      </c>
      <c r="P954" s="27">
        <v>0.18440000000000001</v>
      </c>
      <c r="Q954" s="27">
        <v>2.3959999999999999E-2</v>
      </c>
      <c r="R954" s="26">
        <v>1.597E-14</v>
      </c>
      <c r="S954" t="s">
        <v>1765</v>
      </c>
    </row>
    <row r="955" spans="1:19" x14ac:dyDescent="0.2">
      <c r="A955" t="s">
        <v>50</v>
      </c>
      <c r="B955" t="s">
        <v>610</v>
      </c>
      <c r="C955" s="8" t="s">
        <v>779</v>
      </c>
      <c r="D955" t="s">
        <v>3804</v>
      </c>
      <c r="E955" t="b">
        <f t="shared" si="14"/>
        <v>0</v>
      </c>
      <c r="F955" t="s">
        <v>3805</v>
      </c>
      <c r="G955" t="s">
        <v>3625</v>
      </c>
      <c r="H955" t="s">
        <v>1763</v>
      </c>
      <c r="I955" t="s">
        <v>1764</v>
      </c>
      <c r="J955" t="s">
        <v>1736</v>
      </c>
      <c r="K955">
        <v>2017</v>
      </c>
      <c r="L955" t="s">
        <v>1745</v>
      </c>
      <c r="M955" t="s">
        <v>1728</v>
      </c>
      <c r="N955" t="s">
        <v>1729</v>
      </c>
      <c r="O955" t="s">
        <v>2643</v>
      </c>
      <c r="P955" s="27">
        <v>0.18440000000000001</v>
      </c>
      <c r="Q955" s="27">
        <v>2.3959999999999999E-2</v>
      </c>
      <c r="R955" s="26">
        <v>1.597E-14</v>
      </c>
      <c r="S955" t="s">
        <v>1765</v>
      </c>
    </row>
    <row r="956" spans="1:19" x14ac:dyDescent="0.2">
      <c r="A956" t="s">
        <v>50</v>
      </c>
      <c r="B956" t="s">
        <v>51</v>
      </c>
      <c r="C956" s="8" t="s">
        <v>245</v>
      </c>
      <c r="D956" t="s">
        <v>3806</v>
      </c>
      <c r="E956" t="b">
        <f t="shared" si="14"/>
        <v>0</v>
      </c>
      <c r="F956" t="s">
        <v>3807</v>
      </c>
      <c r="G956" t="s">
        <v>3625</v>
      </c>
      <c r="H956" t="s">
        <v>1763</v>
      </c>
      <c r="I956" t="s">
        <v>1764</v>
      </c>
      <c r="J956" t="s">
        <v>1736</v>
      </c>
      <c r="K956">
        <v>2017</v>
      </c>
      <c r="L956" t="s">
        <v>1745</v>
      </c>
      <c r="M956" t="s">
        <v>1728</v>
      </c>
      <c r="N956" t="s">
        <v>75</v>
      </c>
      <c r="O956" t="s">
        <v>3808</v>
      </c>
      <c r="P956" s="27">
        <v>0.159</v>
      </c>
      <c r="Q956" s="27">
        <v>2.1739999999999999E-2</v>
      </c>
      <c r="R956" s="26">
        <v>2.8740000000000002E-13</v>
      </c>
      <c r="S956" t="s">
        <v>1765</v>
      </c>
    </row>
    <row r="957" spans="1:19" x14ac:dyDescent="0.2">
      <c r="A957" t="s">
        <v>1039</v>
      </c>
      <c r="B957" t="s">
        <v>51</v>
      </c>
      <c r="C957" s="8" t="s">
        <v>1065</v>
      </c>
      <c r="D957" t="s">
        <v>2057</v>
      </c>
      <c r="E957" t="b">
        <f t="shared" si="14"/>
        <v>0</v>
      </c>
      <c r="F957" t="s">
        <v>3809</v>
      </c>
      <c r="G957" t="s">
        <v>3625</v>
      </c>
      <c r="H957" t="s">
        <v>1763</v>
      </c>
      <c r="I957" t="s">
        <v>1764</v>
      </c>
      <c r="J957" t="s">
        <v>1736</v>
      </c>
      <c r="K957">
        <v>2017</v>
      </c>
      <c r="L957" t="s">
        <v>1727</v>
      </c>
      <c r="M957" t="s">
        <v>1728</v>
      </c>
      <c r="N957" s="1" t="s">
        <v>75</v>
      </c>
      <c r="O957" t="s">
        <v>3597</v>
      </c>
      <c r="P957" s="27">
        <v>-0.219</v>
      </c>
      <c r="Q957" s="27">
        <v>3.5369999999999999E-2</v>
      </c>
      <c r="R957" s="26">
        <v>6.2700000000000001E-10</v>
      </c>
      <c r="S957" t="s">
        <v>1765</v>
      </c>
    </row>
    <row r="958" spans="1:19" x14ac:dyDescent="0.2">
      <c r="A958" t="s">
        <v>50</v>
      </c>
      <c r="B958" t="s">
        <v>51</v>
      </c>
      <c r="C958" s="8" t="s">
        <v>228</v>
      </c>
      <c r="D958" t="s">
        <v>2057</v>
      </c>
      <c r="E958" t="b">
        <f t="shared" si="14"/>
        <v>0</v>
      </c>
      <c r="F958" t="s">
        <v>3809</v>
      </c>
      <c r="G958" t="s">
        <v>3625</v>
      </c>
      <c r="H958" t="s">
        <v>1763</v>
      </c>
      <c r="I958" t="s">
        <v>1764</v>
      </c>
      <c r="J958" t="s">
        <v>1736</v>
      </c>
      <c r="K958">
        <v>2017</v>
      </c>
      <c r="L958" t="s">
        <v>1727</v>
      </c>
      <c r="M958" t="s">
        <v>1728</v>
      </c>
      <c r="N958" t="s">
        <v>75</v>
      </c>
      <c r="O958" t="s">
        <v>3597</v>
      </c>
      <c r="P958" s="27">
        <v>-0.219</v>
      </c>
      <c r="Q958" s="27">
        <v>3.5369999999999999E-2</v>
      </c>
      <c r="R958" s="26">
        <v>6.2719999999999996E-10</v>
      </c>
      <c r="S958" t="s">
        <v>1765</v>
      </c>
    </row>
    <row r="959" spans="1:19" x14ac:dyDescent="0.2">
      <c r="A959" t="s">
        <v>50</v>
      </c>
      <c r="B959" t="s">
        <v>51</v>
      </c>
      <c r="C959" s="8" t="s">
        <v>266</v>
      </c>
      <c r="D959" t="s">
        <v>3810</v>
      </c>
      <c r="E959" t="b">
        <f t="shared" si="14"/>
        <v>0</v>
      </c>
      <c r="F959" t="s">
        <v>3811</v>
      </c>
      <c r="G959" t="s">
        <v>3625</v>
      </c>
      <c r="H959" t="s">
        <v>1763</v>
      </c>
      <c r="I959" t="s">
        <v>1764</v>
      </c>
      <c r="J959" t="s">
        <v>1736</v>
      </c>
      <c r="K959">
        <v>2017</v>
      </c>
      <c r="L959" t="s">
        <v>1745</v>
      </c>
      <c r="M959" t="s">
        <v>1727</v>
      </c>
      <c r="N959" t="s">
        <v>75</v>
      </c>
      <c r="O959" t="s">
        <v>3812</v>
      </c>
      <c r="P959" s="27">
        <v>-0.1757</v>
      </c>
      <c r="Q959" s="27">
        <v>3.1570000000000001E-2</v>
      </c>
      <c r="R959" s="26">
        <v>2.6919999999999999E-8</v>
      </c>
      <c r="S959" t="s">
        <v>1765</v>
      </c>
    </row>
    <row r="960" spans="1:19" x14ac:dyDescent="0.2">
      <c r="A960" t="s">
        <v>50</v>
      </c>
      <c r="B960" t="s">
        <v>610</v>
      </c>
      <c r="C960" s="8" t="s">
        <v>814</v>
      </c>
      <c r="D960" t="s">
        <v>3810</v>
      </c>
      <c r="E960" t="b">
        <f t="shared" si="14"/>
        <v>0</v>
      </c>
      <c r="F960" t="s">
        <v>3811</v>
      </c>
      <c r="G960" t="s">
        <v>3625</v>
      </c>
      <c r="H960" t="s">
        <v>1763</v>
      </c>
      <c r="I960" t="s">
        <v>1764</v>
      </c>
      <c r="J960" t="s">
        <v>1736</v>
      </c>
      <c r="K960">
        <v>2017</v>
      </c>
      <c r="L960" t="s">
        <v>1745</v>
      </c>
      <c r="M960" t="s">
        <v>1727</v>
      </c>
      <c r="N960" t="s">
        <v>75</v>
      </c>
      <c r="O960" t="s">
        <v>3812</v>
      </c>
      <c r="P960" s="27">
        <v>-0.1757</v>
      </c>
      <c r="Q960" s="27">
        <v>3.1570000000000001E-2</v>
      </c>
      <c r="R960" s="26">
        <v>2.6919999999999999E-8</v>
      </c>
      <c r="S960" t="s">
        <v>1765</v>
      </c>
    </row>
    <row r="961" spans="1:19" x14ac:dyDescent="0.2">
      <c r="A961" t="s">
        <v>50</v>
      </c>
      <c r="B961" t="s">
        <v>446</v>
      </c>
      <c r="C961" s="8" t="s">
        <v>539</v>
      </c>
      <c r="D961" t="s">
        <v>3813</v>
      </c>
      <c r="E961" t="b">
        <f t="shared" si="14"/>
        <v>0</v>
      </c>
      <c r="F961" t="s">
        <v>3814</v>
      </c>
      <c r="G961" t="s">
        <v>3625</v>
      </c>
      <c r="H961" t="s">
        <v>1763</v>
      </c>
      <c r="I961" t="s">
        <v>1764</v>
      </c>
      <c r="J961" t="s">
        <v>1736</v>
      </c>
      <c r="K961">
        <v>2017</v>
      </c>
      <c r="L961" t="s">
        <v>1727</v>
      </c>
      <c r="M961" t="s">
        <v>1737</v>
      </c>
      <c r="N961" t="s">
        <v>1729</v>
      </c>
      <c r="O961" t="s">
        <v>3815</v>
      </c>
      <c r="P961" s="27">
        <v>-0.1109</v>
      </c>
      <c r="Q961" s="27">
        <v>1.8239999999999999E-2</v>
      </c>
      <c r="R961" s="26">
        <v>1.2449999999999999E-9</v>
      </c>
      <c r="S961" t="s">
        <v>1765</v>
      </c>
    </row>
    <row r="962" spans="1:19" x14ac:dyDescent="0.2">
      <c r="A962" t="s">
        <v>50</v>
      </c>
      <c r="B962" t="s">
        <v>446</v>
      </c>
      <c r="C962" s="8" t="s">
        <v>530</v>
      </c>
      <c r="D962" t="s">
        <v>3816</v>
      </c>
      <c r="E962" t="b">
        <f t="shared" si="14"/>
        <v>0</v>
      </c>
      <c r="F962" t="s">
        <v>3817</v>
      </c>
      <c r="G962" t="s">
        <v>3625</v>
      </c>
      <c r="H962" t="s">
        <v>1763</v>
      </c>
      <c r="I962" t="s">
        <v>1764</v>
      </c>
      <c r="J962" t="s">
        <v>1736</v>
      </c>
      <c r="K962">
        <v>2017</v>
      </c>
      <c r="L962" t="s">
        <v>1745</v>
      </c>
      <c r="M962" t="s">
        <v>1728</v>
      </c>
      <c r="N962" t="s">
        <v>1729</v>
      </c>
      <c r="O962" t="s">
        <v>3267</v>
      </c>
      <c r="P962" s="27">
        <v>0.16020000000000001</v>
      </c>
      <c r="Q962" s="27">
        <v>2.4660000000000001E-2</v>
      </c>
      <c r="R962" s="26">
        <v>8.7570000000000001E-11</v>
      </c>
      <c r="S962" t="s">
        <v>1765</v>
      </c>
    </row>
    <row r="963" spans="1:19" x14ac:dyDescent="0.2">
      <c r="A963" t="s">
        <v>50</v>
      </c>
      <c r="B963" t="s">
        <v>446</v>
      </c>
      <c r="C963" s="8" t="s">
        <v>533</v>
      </c>
      <c r="D963" t="s">
        <v>3818</v>
      </c>
      <c r="E963" t="b">
        <f t="shared" si="14"/>
        <v>0</v>
      </c>
      <c r="F963" t="s">
        <v>3819</v>
      </c>
      <c r="G963" t="s">
        <v>3625</v>
      </c>
      <c r="H963" t="s">
        <v>1763</v>
      </c>
      <c r="I963" t="s">
        <v>1764</v>
      </c>
      <c r="J963" t="s">
        <v>1736</v>
      </c>
      <c r="K963">
        <v>2017</v>
      </c>
      <c r="L963" t="s">
        <v>1737</v>
      </c>
      <c r="M963" t="s">
        <v>1728</v>
      </c>
      <c r="N963" t="s">
        <v>1729</v>
      </c>
      <c r="O963" t="s">
        <v>2686</v>
      </c>
      <c r="P963" s="27">
        <v>-0.184</v>
      </c>
      <c r="Q963" s="27">
        <v>2.606E-2</v>
      </c>
      <c r="R963" s="26">
        <v>1.8010000000000001E-12</v>
      </c>
      <c r="S963" t="s">
        <v>1765</v>
      </c>
    </row>
    <row r="964" spans="1:19" x14ac:dyDescent="0.2">
      <c r="A964" t="s">
        <v>50</v>
      </c>
      <c r="B964" t="s">
        <v>610</v>
      </c>
      <c r="C964" s="8" t="s">
        <v>845</v>
      </c>
      <c r="D964" t="s">
        <v>3820</v>
      </c>
      <c r="E964" t="b">
        <f t="shared" si="14"/>
        <v>0</v>
      </c>
      <c r="F964" t="s">
        <v>3821</v>
      </c>
      <c r="G964" t="s">
        <v>3625</v>
      </c>
      <c r="H964" t="s">
        <v>1763</v>
      </c>
      <c r="I964" t="s">
        <v>1764</v>
      </c>
      <c r="J964" t="s">
        <v>1736</v>
      </c>
      <c r="K964">
        <v>2017</v>
      </c>
      <c r="L964" t="s">
        <v>1745</v>
      </c>
      <c r="M964" t="s">
        <v>1728</v>
      </c>
      <c r="N964" t="s">
        <v>1729</v>
      </c>
      <c r="O964" t="s">
        <v>846</v>
      </c>
      <c r="P964" s="27">
        <v>0.2039</v>
      </c>
      <c r="Q964" s="27">
        <v>2.5909999999999999E-2</v>
      </c>
      <c r="R964" s="26">
        <v>4.0650000000000004E-15</v>
      </c>
      <c r="S964" t="s">
        <v>1765</v>
      </c>
    </row>
    <row r="965" spans="1:19" x14ac:dyDescent="0.2">
      <c r="A965" t="s">
        <v>50</v>
      </c>
      <c r="B965" t="s">
        <v>610</v>
      </c>
      <c r="C965" s="8" t="s">
        <v>831</v>
      </c>
      <c r="D965" t="s">
        <v>3822</v>
      </c>
      <c r="E965" t="b">
        <f t="shared" ref="E965:E1028" si="15">C965=D965</f>
        <v>0</v>
      </c>
      <c r="F965" t="s">
        <v>3823</v>
      </c>
      <c r="G965" t="s">
        <v>3625</v>
      </c>
      <c r="H965" t="s">
        <v>1763</v>
      </c>
      <c r="I965" t="s">
        <v>1764</v>
      </c>
      <c r="J965" t="s">
        <v>1736</v>
      </c>
      <c r="K965">
        <v>2017</v>
      </c>
      <c r="L965" t="s">
        <v>1745</v>
      </c>
      <c r="M965" t="s">
        <v>1728</v>
      </c>
      <c r="N965" t="s">
        <v>1729</v>
      </c>
      <c r="O965" t="s">
        <v>832</v>
      </c>
      <c r="P965" s="27">
        <v>0.13850000000000001</v>
      </c>
      <c r="Q965" s="27">
        <v>2.4389999999999998E-2</v>
      </c>
      <c r="R965" s="26">
        <v>1.431E-8</v>
      </c>
      <c r="S965" t="s">
        <v>1765</v>
      </c>
    </row>
    <row r="966" spans="1:19" x14ac:dyDescent="0.2">
      <c r="A966" t="s">
        <v>50</v>
      </c>
      <c r="B966" t="s">
        <v>610</v>
      </c>
      <c r="C966" s="8" t="s">
        <v>615</v>
      </c>
      <c r="D966" t="s">
        <v>3824</v>
      </c>
      <c r="E966" t="b">
        <f t="shared" si="15"/>
        <v>0</v>
      </c>
      <c r="F966" t="s">
        <v>3825</v>
      </c>
      <c r="G966" t="s">
        <v>3826</v>
      </c>
      <c r="H966" t="s">
        <v>1763</v>
      </c>
      <c r="I966" t="s">
        <v>1764</v>
      </c>
      <c r="J966" t="s">
        <v>1736</v>
      </c>
      <c r="K966">
        <v>2017</v>
      </c>
      <c r="L966" t="s">
        <v>1745</v>
      </c>
      <c r="M966" t="s">
        <v>1728</v>
      </c>
      <c r="N966" t="s">
        <v>288</v>
      </c>
      <c r="O966" t="s">
        <v>3827</v>
      </c>
      <c r="P966" s="27">
        <v>6.1890000000000001E-2</v>
      </c>
      <c r="Q966" s="27">
        <v>8.6090000000000003E-3</v>
      </c>
      <c r="R966" s="26">
        <v>7.1599999999999998E-13</v>
      </c>
      <c r="S966" t="s">
        <v>1765</v>
      </c>
    </row>
    <row r="967" spans="1:19" x14ac:dyDescent="0.2">
      <c r="A967" t="s">
        <v>50</v>
      </c>
      <c r="B967" t="s">
        <v>610</v>
      </c>
      <c r="C967" s="8" t="s">
        <v>618</v>
      </c>
      <c r="D967" t="s">
        <v>3828</v>
      </c>
      <c r="E967" t="b">
        <f t="shared" si="15"/>
        <v>0</v>
      </c>
      <c r="F967" t="s">
        <v>3829</v>
      </c>
      <c r="G967" t="s">
        <v>3826</v>
      </c>
      <c r="H967" t="s">
        <v>1763</v>
      </c>
      <c r="I967" t="s">
        <v>1764</v>
      </c>
      <c r="J967" t="s">
        <v>1736</v>
      </c>
      <c r="K967">
        <v>2017</v>
      </c>
      <c r="L967" t="s">
        <v>1745</v>
      </c>
      <c r="M967" t="s">
        <v>1728</v>
      </c>
      <c r="N967" t="s">
        <v>1729</v>
      </c>
      <c r="O967" t="s">
        <v>3830</v>
      </c>
      <c r="P967" s="27">
        <v>-8.2220000000000001E-2</v>
      </c>
      <c r="Q967" s="27">
        <v>9.9159999999999995E-3</v>
      </c>
      <c r="R967" s="26">
        <v>1.3119999999999999E-16</v>
      </c>
      <c r="S967" t="s">
        <v>1765</v>
      </c>
    </row>
    <row r="968" spans="1:19" x14ac:dyDescent="0.2">
      <c r="A968" t="s">
        <v>50</v>
      </c>
      <c r="B968" t="s">
        <v>610</v>
      </c>
      <c r="C968" s="8" t="s">
        <v>621</v>
      </c>
      <c r="D968" t="s">
        <v>3831</v>
      </c>
      <c r="E968" t="b">
        <f t="shared" si="15"/>
        <v>0</v>
      </c>
      <c r="F968" t="s">
        <v>3832</v>
      </c>
      <c r="G968" t="s">
        <v>3826</v>
      </c>
      <c r="H968" t="s">
        <v>1763</v>
      </c>
      <c r="I968" t="s">
        <v>1764</v>
      </c>
      <c r="J968" t="s">
        <v>1736</v>
      </c>
      <c r="K968">
        <v>2017</v>
      </c>
      <c r="L968" t="s">
        <v>1727</v>
      </c>
      <c r="M968" t="s">
        <v>1728</v>
      </c>
      <c r="N968" t="s">
        <v>75</v>
      </c>
      <c r="O968" t="s">
        <v>3833</v>
      </c>
      <c r="P968" s="27">
        <v>5.7090000000000002E-2</v>
      </c>
      <c r="Q968" s="27">
        <v>8.6960000000000006E-3</v>
      </c>
      <c r="R968" s="26">
        <v>5.5469999999999997E-11</v>
      </c>
      <c r="S968" t="s">
        <v>1765</v>
      </c>
    </row>
    <row r="969" spans="1:19" x14ac:dyDescent="0.2">
      <c r="A969" t="s">
        <v>50</v>
      </c>
      <c r="B969" t="s">
        <v>51</v>
      </c>
      <c r="C969" s="8" t="s">
        <v>72</v>
      </c>
      <c r="D969" t="s">
        <v>3834</v>
      </c>
      <c r="E969" t="b">
        <f t="shared" si="15"/>
        <v>0</v>
      </c>
      <c r="F969" t="s">
        <v>3835</v>
      </c>
      <c r="G969" t="s">
        <v>3826</v>
      </c>
      <c r="H969" t="s">
        <v>1763</v>
      </c>
      <c r="I969" t="s">
        <v>1764</v>
      </c>
      <c r="J969" t="s">
        <v>1736</v>
      </c>
      <c r="K969">
        <v>2017</v>
      </c>
      <c r="L969" t="s">
        <v>1745</v>
      </c>
      <c r="M969" t="s">
        <v>1728</v>
      </c>
      <c r="N969" t="s">
        <v>75</v>
      </c>
      <c r="O969" t="s">
        <v>3836</v>
      </c>
      <c r="P969" s="27">
        <v>5.3879999999999997E-2</v>
      </c>
      <c r="Q969" s="27">
        <v>8.0549999999999997E-3</v>
      </c>
      <c r="R969" s="26">
        <v>2.4020000000000001E-11</v>
      </c>
      <c r="S969" t="s">
        <v>1765</v>
      </c>
    </row>
    <row r="970" spans="1:19" x14ac:dyDescent="0.2">
      <c r="A970" t="s">
        <v>50</v>
      </c>
      <c r="B970" t="s">
        <v>610</v>
      </c>
      <c r="C970" s="8" t="s">
        <v>624</v>
      </c>
      <c r="D970" t="s">
        <v>3837</v>
      </c>
      <c r="E970" t="b">
        <f t="shared" si="15"/>
        <v>0</v>
      </c>
      <c r="F970" t="s">
        <v>3838</v>
      </c>
      <c r="G970" t="s">
        <v>3826</v>
      </c>
      <c r="H970" t="s">
        <v>1763</v>
      </c>
      <c r="I970" t="s">
        <v>1764</v>
      </c>
      <c r="J970" t="s">
        <v>1736</v>
      </c>
      <c r="K970">
        <v>2017</v>
      </c>
      <c r="L970" t="s">
        <v>1745</v>
      </c>
      <c r="M970" t="s">
        <v>1728</v>
      </c>
      <c r="N970" t="s">
        <v>1729</v>
      </c>
      <c r="O970" t="s">
        <v>625</v>
      </c>
      <c r="P970" s="27">
        <v>5.4059999999999997E-2</v>
      </c>
      <c r="Q970" s="27">
        <v>8.09E-3</v>
      </c>
      <c r="R970" s="26">
        <v>2.516E-11</v>
      </c>
      <c r="S970" t="s">
        <v>1765</v>
      </c>
    </row>
    <row r="971" spans="1:19" x14ac:dyDescent="0.2">
      <c r="A971" t="s">
        <v>1039</v>
      </c>
      <c r="B971" t="s">
        <v>51</v>
      </c>
      <c r="C971" s="8" t="s">
        <v>1041</v>
      </c>
      <c r="D971" t="s">
        <v>3839</v>
      </c>
      <c r="E971" t="b">
        <f t="shared" si="15"/>
        <v>0</v>
      </c>
      <c r="F971" t="s">
        <v>3840</v>
      </c>
      <c r="G971" t="s">
        <v>3826</v>
      </c>
      <c r="H971" t="s">
        <v>1763</v>
      </c>
      <c r="I971" t="s">
        <v>1764</v>
      </c>
      <c r="J971" t="s">
        <v>1736</v>
      </c>
      <c r="K971">
        <v>2017</v>
      </c>
      <c r="L971" t="s">
        <v>1745</v>
      </c>
      <c r="M971" t="s">
        <v>1728</v>
      </c>
      <c r="N971" s="1" t="s">
        <v>75</v>
      </c>
      <c r="O971" t="s">
        <v>3841</v>
      </c>
      <c r="P971" s="27">
        <v>5.6189999999999997E-2</v>
      </c>
      <c r="Q971" s="27">
        <v>8.2349999999999993E-3</v>
      </c>
      <c r="R971" s="26">
        <v>9.5800000000000008E-12</v>
      </c>
      <c r="S971" t="s">
        <v>1765</v>
      </c>
    </row>
    <row r="972" spans="1:19" x14ac:dyDescent="0.2">
      <c r="A972" t="s">
        <v>50</v>
      </c>
      <c r="B972" t="s">
        <v>51</v>
      </c>
      <c r="C972" s="8" t="s">
        <v>77</v>
      </c>
      <c r="D972" t="s">
        <v>3839</v>
      </c>
      <c r="E972" t="b">
        <f t="shared" si="15"/>
        <v>0</v>
      </c>
      <c r="F972" t="s">
        <v>3840</v>
      </c>
      <c r="G972" t="s">
        <v>3826</v>
      </c>
      <c r="H972" t="s">
        <v>1763</v>
      </c>
      <c r="I972" t="s">
        <v>1764</v>
      </c>
      <c r="J972" t="s">
        <v>1736</v>
      </c>
      <c r="K972">
        <v>2017</v>
      </c>
      <c r="L972" t="s">
        <v>1745</v>
      </c>
      <c r="M972" t="s">
        <v>1728</v>
      </c>
      <c r="N972" t="s">
        <v>75</v>
      </c>
      <c r="O972" t="s">
        <v>3841</v>
      </c>
      <c r="P972" s="27">
        <v>5.6189999999999997E-2</v>
      </c>
      <c r="Q972" s="27">
        <v>8.2349999999999993E-3</v>
      </c>
      <c r="R972" s="26">
        <v>9.5779999999999998E-12</v>
      </c>
      <c r="S972" t="s">
        <v>1765</v>
      </c>
    </row>
    <row r="973" spans="1:19" x14ac:dyDescent="0.2">
      <c r="A973" t="s">
        <v>50</v>
      </c>
      <c r="B973" t="s">
        <v>51</v>
      </c>
      <c r="C973" s="8" t="s">
        <v>81</v>
      </c>
      <c r="D973" t="s">
        <v>3842</v>
      </c>
      <c r="E973" t="b">
        <f t="shared" si="15"/>
        <v>0</v>
      </c>
      <c r="F973" t="s">
        <v>3843</v>
      </c>
      <c r="G973" t="s">
        <v>3826</v>
      </c>
      <c r="H973" t="s">
        <v>1763</v>
      </c>
      <c r="I973" t="s">
        <v>1764</v>
      </c>
      <c r="J973" t="s">
        <v>1736</v>
      </c>
      <c r="K973">
        <v>2017</v>
      </c>
      <c r="L973" t="s">
        <v>1727</v>
      </c>
      <c r="M973" t="s">
        <v>1737</v>
      </c>
      <c r="N973" t="s">
        <v>1729</v>
      </c>
      <c r="O973" t="s">
        <v>1854</v>
      </c>
      <c r="P973" s="27">
        <v>-7.7270000000000005E-2</v>
      </c>
      <c r="Q973" s="27">
        <v>9.9620000000000004E-3</v>
      </c>
      <c r="R973" s="26">
        <v>9.817E-15</v>
      </c>
      <c r="S973" t="s">
        <v>1765</v>
      </c>
    </row>
    <row r="974" spans="1:19" x14ac:dyDescent="0.2">
      <c r="A974" t="s">
        <v>1140</v>
      </c>
      <c r="B974" t="s">
        <v>51</v>
      </c>
      <c r="C974" s="8" t="s">
        <v>1142</v>
      </c>
      <c r="D974" t="s">
        <v>3844</v>
      </c>
      <c r="E974" t="b">
        <f t="shared" si="15"/>
        <v>0</v>
      </c>
      <c r="F974" t="s">
        <v>3845</v>
      </c>
      <c r="G974" t="s">
        <v>3826</v>
      </c>
      <c r="H974" t="s">
        <v>1763</v>
      </c>
      <c r="I974" t="s">
        <v>1764</v>
      </c>
      <c r="J974" t="s">
        <v>1736</v>
      </c>
      <c r="K974">
        <v>2017</v>
      </c>
      <c r="L974" t="s">
        <v>1727</v>
      </c>
      <c r="M974" t="s">
        <v>1728</v>
      </c>
      <c r="N974" t="s">
        <v>1729</v>
      </c>
      <c r="O974" t="s">
        <v>3846</v>
      </c>
      <c r="P974" s="27">
        <v>5.1869999999999999E-2</v>
      </c>
      <c r="Q974" s="27">
        <v>7.8919999999999997E-3</v>
      </c>
      <c r="R974" s="26">
        <v>5.272E-11</v>
      </c>
      <c r="S974" t="s">
        <v>1765</v>
      </c>
    </row>
    <row r="975" spans="1:19" x14ac:dyDescent="0.2">
      <c r="A975" t="s">
        <v>50</v>
      </c>
      <c r="B975" t="s">
        <v>610</v>
      </c>
      <c r="C975" s="8" t="s">
        <v>448</v>
      </c>
      <c r="D975" t="s">
        <v>3847</v>
      </c>
      <c r="E975" t="b">
        <f t="shared" si="15"/>
        <v>0</v>
      </c>
      <c r="F975" t="s">
        <v>3848</v>
      </c>
      <c r="G975" t="s">
        <v>3826</v>
      </c>
      <c r="H975" t="s">
        <v>1763</v>
      </c>
      <c r="I975" t="s">
        <v>1764</v>
      </c>
      <c r="J975" t="s">
        <v>1736</v>
      </c>
      <c r="K975">
        <v>2017</v>
      </c>
      <c r="L975" t="s">
        <v>1745</v>
      </c>
      <c r="M975" t="s">
        <v>1728</v>
      </c>
      <c r="N975" t="s">
        <v>1729</v>
      </c>
      <c r="O975" t="s">
        <v>449</v>
      </c>
      <c r="P975" s="27">
        <v>7.553E-2</v>
      </c>
      <c r="Q975" s="27">
        <v>9.4699999999999993E-3</v>
      </c>
      <c r="R975" s="26">
        <v>1.738E-15</v>
      </c>
      <c r="S975" t="s">
        <v>1765</v>
      </c>
    </row>
    <row r="976" spans="1:19" x14ac:dyDescent="0.2">
      <c r="A976" t="s">
        <v>50</v>
      </c>
      <c r="B976" t="s">
        <v>446</v>
      </c>
      <c r="C976" s="8" t="s">
        <v>448</v>
      </c>
      <c r="D976" t="s">
        <v>3847</v>
      </c>
      <c r="E976" t="b">
        <f t="shared" si="15"/>
        <v>0</v>
      </c>
      <c r="F976" t="s">
        <v>3848</v>
      </c>
      <c r="G976" t="s">
        <v>3826</v>
      </c>
      <c r="H976" t="s">
        <v>1763</v>
      </c>
      <c r="I976" t="s">
        <v>1764</v>
      </c>
      <c r="J976" t="s">
        <v>1736</v>
      </c>
      <c r="K976">
        <v>2017</v>
      </c>
      <c r="L976" t="s">
        <v>1745</v>
      </c>
      <c r="M976" t="s">
        <v>1728</v>
      </c>
      <c r="N976" t="s">
        <v>1729</v>
      </c>
      <c r="O976" t="s">
        <v>449</v>
      </c>
      <c r="P976" s="27">
        <v>7.553E-2</v>
      </c>
      <c r="Q976" s="27">
        <v>9.4699999999999993E-3</v>
      </c>
      <c r="R976" s="26">
        <v>1.738E-15</v>
      </c>
      <c r="S976" t="s">
        <v>1765</v>
      </c>
    </row>
    <row r="977" spans="1:19" x14ac:dyDescent="0.2">
      <c r="A977" t="s">
        <v>50</v>
      </c>
      <c r="B977" t="s">
        <v>51</v>
      </c>
      <c r="C977" s="8" t="s">
        <v>84</v>
      </c>
      <c r="D977" t="s">
        <v>3849</v>
      </c>
      <c r="E977" t="b">
        <f t="shared" si="15"/>
        <v>0</v>
      </c>
      <c r="F977" t="s">
        <v>3850</v>
      </c>
      <c r="G977" t="s">
        <v>3826</v>
      </c>
      <c r="H977" t="s">
        <v>1763</v>
      </c>
      <c r="I977" t="s">
        <v>1764</v>
      </c>
      <c r="J977" t="s">
        <v>1736</v>
      </c>
      <c r="K977">
        <v>2017</v>
      </c>
      <c r="L977" t="s">
        <v>1727</v>
      </c>
      <c r="M977" t="s">
        <v>1737</v>
      </c>
      <c r="N977" t="s">
        <v>75</v>
      </c>
      <c r="O977" t="s">
        <v>3628</v>
      </c>
      <c r="P977" s="27">
        <v>-7.1559999999999999E-2</v>
      </c>
      <c r="Q977" s="27">
        <v>9.2110000000000004E-3</v>
      </c>
      <c r="R977" s="26">
        <v>8.9260000000000003E-15</v>
      </c>
      <c r="S977" t="s">
        <v>1765</v>
      </c>
    </row>
    <row r="978" spans="1:19" x14ac:dyDescent="0.2">
      <c r="A978" t="s">
        <v>50</v>
      </c>
      <c r="B978" t="s">
        <v>610</v>
      </c>
      <c r="C978" s="8" t="s">
        <v>88</v>
      </c>
      <c r="D978" t="s">
        <v>3851</v>
      </c>
      <c r="E978" t="b">
        <f t="shared" si="15"/>
        <v>0</v>
      </c>
      <c r="F978" t="s">
        <v>3852</v>
      </c>
      <c r="G978" t="s">
        <v>3826</v>
      </c>
      <c r="H978" t="s">
        <v>1763</v>
      </c>
      <c r="I978" t="s">
        <v>1764</v>
      </c>
      <c r="J978" t="s">
        <v>1736</v>
      </c>
      <c r="K978">
        <v>2017</v>
      </c>
      <c r="L978" t="s">
        <v>1745</v>
      </c>
      <c r="M978" t="s">
        <v>1728</v>
      </c>
      <c r="N978" t="s">
        <v>75</v>
      </c>
      <c r="O978" t="s">
        <v>3853</v>
      </c>
      <c r="P978" s="27">
        <v>7.9600000000000004E-2</v>
      </c>
      <c r="Q978" s="27">
        <v>9.7029999999999998E-3</v>
      </c>
      <c r="R978" s="26">
        <v>2.7220000000000002E-16</v>
      </c>
      <c r="S978" t="s">
        <v>1765</v>
      </c>
    </row>
    <row r="979" spans="1:19" x14ac:dyDescent="0.2">
      <c r="A979" t="s">
        <v>50</v>
      </c>
      <c r="B979" t="s">
        <v>51</v>
      </c>
      <c r="C979" s="8" t="s">
        <v>88</v>
      </c>
      <c r="D979" t="s">
        <v>3851</v>
      </c>
      <c r="E979" t="b">
        <f t="shared" si="15"/>
        <v>0</v>
      </c>
      <c r="F979" t="s">
        <v>3852</v>
      </c>
      <c r="G979" t="s">
        <v>3826</v>
      </c>
      <c r="H979" t="s">
        <v>1763</v>
      </c>
      <c r="I979" t="s">
        <v>1764</v>
      </c>
      <c r="J979" t="s">
        <v>1736</v>
      </c>
      <c r="K979">
        <v>2017</v>
      </c>
      <c r="L979" t="s">
        <v>1745</v>
      </c>
      <c r="M979" t="s">
        <v>1728</v>
      </c>
      <c r="N979" t="s">
        <v>75</v>
      </c>
      <c r="O979" t="s">
        <v>3853</v>
      </c>
      <c r="P979" s="27">
        <v>7.9600000000000004E-2</v>
      </c>
      <c r="Q979" s="27">
        <v>9.7029999999999998E-3</v>
      </c>
      <c r="R979" s="26">
        <v>2.7220000000000002E-16</v>
      </c>
      <c r="S979" t="s">
        <v>1765</v>
      </c>
    </row>
    <row r="980" spans="1:19" x14ac:dyDescent="0.2">
      <c r="A980" t="s">
        <v>50</v>
      </c>
      <c r="B980" t="s">
        <v>610</v>
      </c>
      <c r="C980" s="8" t="s">
        <v>627</v>
      </c>
      <c r="D980" t="s">
        <v>3854</v>
      </c>
      <c r="E980" t="b">
        <f t="shared" si="15"/>
        <v>0</v>
      </c>
      <c r="F980" t="s">
        <v>3855</v>
      </c>
      <c r="G980" t="s">
        <v>3826</v>
      </c>
      <c r="H980" t="s">
        <v>1763</v>
      </c>
      <c r="I980" t="s">
        <v>1764</v>
      </c>
      <c r="J980" t="s">
        <v>1736</v>
      </c>
      <c r="K980">
        <v>2017</v>
      </c>
      <c r="L980" t="s">
        <v>1745</v>
      </c>
      <c r="M980" t="s">
        <v>1728</v>
      </c>
      <c r="N980" t="s">
        <v>2199</v>
      </c>
      <c r="O980" t="s">
        <v>3856</v>
      </c>
      <c r="P980" s="27">
        <v>3.0099999999999998E-2</v>
      </c>
      <c r="Q980" s="27">
        <v>3.8349999999999999E-3</v>
      </c>
      <c r="R980" s="26">
        <v>4.791E-15</v>
      </c>
      <c r="S980" t="s">
        <v>1765</v>
      </c>
    </row>
    <row r="981" spans="1:19" x14ac:dyDescent="0.2">
      <c r="A981" t="s">
        <v>50</v>
      </c>
      <c r="B981" t="s">
        <v>51</v>
      </c>
      <c r="C981" s="8" t="s">
        <v>93</v>
      </c>
      <c r="D981" t="s">
        <v>3857</v>
      </c>
      <c r="E981" t="b">
        <f t="shared" si="15"/>
        <v>0</v>
      </c>
      <c r="F981" t="s">
        <v>3858</v>
      </c>
      <c r="G981" t="s">
        <v>3826</v>
      </c>
      <c r="H981" t="s">
        <v>1763</v>
      </c>
      <c r="I981" t="s">
        <v>1764</v>
      </c>
      <c r="J981" t="s">
        <v>1736</v>
      </c>
      <c r="K981">
        <v>2017</v>
      </c>
      <c r="L981" t="s">
        <v>1745</v>
      </c>
      <c r="M981" t="s">
        <v>1728</v>
      </c>
      <c r="N981" t="s">
        <v>75</v>
      </c>
      <c r="O981" t="s">
        <v>95</v>
      </c>
      <c r="P981" s="27">
        <v>4.999E-2</v>
      </c>
      <c r="Q981" s="27">
        <v>7.7530000000000003E-3</v>
      </c>
      <c r="R981" s="26">
        <v>1.1989999999999999E-10</v>
      </c>
      <c r="S981" t="s">
        <v>1765</v>
      </c>
    </row>
    <row r="982" spans="1:19" x14ac:dyDescent="0.2">
      <c r="A982" t="s">
        <v>50</v>
      </c>
      <c r="B982" t="s">
        <v>610</v>
      </c>
      <c r="C982" s="8" t="s">
        <v>630</v>
      </c>
      <c r="D982" t="s">
        <v>3859</v>
      </c>
      <c r="E982" t="b">
        <f t="shared" si="15"/>
        <v>0</v>
      </c>
      <c r="F982" t="s">
        <v>3860</v>
      </c>
      <c r="G982" t="s">
        <v>3826</v>
      </c>
      <c r="H982" t="s">
        <v>1763</v>
      </c>
      <c r="I982" t="s">
        <v>1764</v>
      </c>
      <c r="J982" t="s">
        <v>1736</v>
      </c>
      <c r="K982">
        <v>2017</v>
      </c>
      <c r="L982" t="s">
        <v>1727</v>
      </c>
      <c r="M982" t="s">
        <v>1737</v>
      </c>
      <c r="N982" t="s">
        <v>1729</v>
      </c>
      <c r="O982" t="s">
        <v>3861</v>
      </c>
      <c r="P982" s="27">
        <v>-4.4159999999999998E-2</v>
      </c>
      <c r="Q982" s="27">
        <v>7.3210000000000003E-3</v>
      </c>
      <c r="R982" s="26">
        <v>1.699E-9</v>
      </c>
      <c r="S982" t="s">
        <v>1765</v>
      </c>
    </row>
    <row r="983" spans="1:19" x14ac:dyDescent="0.2">
      <c r="A983" t="s">
        <v>50</v>
      </c>
      <c r="B983" t="s">
        <v>51</v>
      </c>
      <c r="C983" s="8" t="s">
        <v>97</v>
      </c>
      <c r="D983" t="s">
        <v>3862</v>
      </c>
      <c r="E983" t="b">
        <f t="shared" si="15"/>
        <v>0</v>
      </c>
      <c r="F983" t="s">
        <v>3863</v>
      </c>
      <c r="G983" t="s">
        <v>3826</v>
      </c>
      <c r="H983" t="s">
        <v>1763</v>
      </c>
      <c r="I983" t="s">
        <v>1764</v>
      </c>
      <c r="J983" t="s">
        <v>1736</v>
      </c>
      <c r="K983">
        <v>2017</v>
      </c>
      <c r="L983" t="s">
        <v>1737</v>
      </c>
      <c r="M983" t="s">
        <v>1728</v>
      </c>
      <c r="N983" t="s">
        <v>1729</v>
      </c>
      <c r="O983" t="s">
        <v>3864</v>
      </c>
      <c r="P983" s="27">
        <v>-7.5149999999999995E-2</v>
      </c>
      <c r="Q983" s="27">
        <v>9.4590000000000004E-3</v>
      </c>
      <c r="R983" s="26">
        <v>2.21E-15</v>
      </c>
      <c r="S983" t="s">
        <v>1765</v>
      </c>
    </row>
    <row r="984" spans="1:19" x14ac:dyDescent="0.2">
      <c r="A984" t="s">
        <v>50</v>
      </c>
      <c r="B984" t="s">
        <v>610</v>
      </c>
      <c r="C984" s="8" t="s">
        <v>633</v>
      </c>
      <c r="D984" t="s">
        <v>3865</v>
      </c>
      <c r="E984" t="b">
        <f t="shared" si="15"/>
        <v>0</v>
      </c>
      <c r="F984" t="s">
        <v>3866</v>
      </c>
      <c r="G984" t="s">
        <v>3826</v>
      </c>
      <c r="H984" t="s">
        <v>1763</v>
      </c>
      <c r="I984" t="s">
        <v>1764</v>
      </c>
      <c r="J984" t="s">
        <v>1736</v>
      </c>
      <c r="K984">
        <v>2017</v>
      </c>
      <c r="L984" t="s">
        <v>1745</v>
      </c>
      <c r="M984" t="s">
        <v>1737</v>
      </c>
      <c r="N984" t="s">
        <v>1729</v>
      </c>
      <c r="O984" t="s">
        <v>3867</v>
      </c>
      <c r="P984" s="27">
        <v>6.6769999999999996E-2</v>
      </c>
      <c r="Q984" s="27">
        <v>8.9610000000000002E-3</v>
      </c>
      <c r="R984" s="26">
        <v>1.024E-13</v>
      </c>
      <c r="S984" t="s">
        <v>1765</v>
      </c>
    </row>
    <row r="985" spans="1:19" x14ac:dyDescent="0.2">
      <c r="A985" t="s">
        <v>50</v>
      </c>
      <c r="B985" t="s">
        <v>446</v>
      </c>
      <c r="C985" s="8" t="s">
        <v>451</v>
      </c>
      <c r="D985" t="s">
        <v>3868</v>
      </c>
      <c r="E985" t="b">
        <f t="shared" si="15"/>
        <v>0</v>
      </c>
      <c r="F985" t="s">
        <v>3869</v>
      </c>
      <c r="G985" t="s">
        <v>3826</v>
      </c>
      <c r="H985" t="s">
        <v>1763</v>
      </c>
      <c r="I985" t="s">
        <v>1764</v>
      </c>
      <c r="J985" t="s">
        <v>1736</v>
      </c>
      <c r="K985">
        <v>2017</v>
      </c>
      <c r="L985" t="s">
        <v>1745</v>
      </c>
      <c r="M985" t="s">
        <v>1728</v>
      </c>
      <c r="N985" t="s">
        <v>1729</v>
      </c>
      <c r="O985" t="s">
        <v>452</v>
      </c>
      <c r="P985" s="27">
        <v>6.6769999999999996E-2</v>
      </c>
      <c r="Q985" s="27">
        <v>8.9160000000000003E-3</v>
      </c>
      <c r="R985" s="26">
        <v>7.7219999999999998E-14</v>
      </c>
      <c r="S985" t="s">
        <v>1765</v>
      </c>
    </row>
    <row r="986" spans="1:19" x14ac:dyDescent="0.2">
      <c r="A986" t="s">
        <v>50</v>
      </c>
      <c r="B986" t="s">
        <v>610</v>
      </c>
      <c r="C986" s="8" t="s">
        <v>636</v>
      </c>
      <c r="D986" t="s">
        <v>3870</v>
      </c>
      <c r="E986" t="b">
        <f t="shared" si="15"/>
        <v>0</v>
      </c>
      <c r="F986" t="s">
        <v>3871</v>
      </c>
      <c r="G986" t="s">
        <v>3826</v>
      </c>
      <c r="H986" t="s">
        <v>1763</v>
      </c>
      <c r="I986" t="s">
        <v>1764</v>
      </c>
      <c r="J986" t="s">
        <v>1736</v>
      </c>
      <c r="K986">
        <v>2017</v>
      </c>
      <c r="L986" t="s">
        <v>1727</v>
      </c>
      <c r="M986" t="s">
        <v>1737</v>
      </c>
      <c r="N986" t="s">
        <v>75</v>
      </c>
      <c r="O986" t="s">
        <v>3872</v>
      </c>
      <c r="P986" s="27">
        <v>-9.0490000000000001E-2</v>
      </c>
      <c r="Q986" s="27">
        <v>7.2839999999999997E-3</v>
      </c>
      <c r="R986" s="26">
        <v>4.2750000000000001E-35</v>
      </c>
      <c r="S986" t="s">
        <v>1765</v>
      </c>
    </row>
    <row r="987" spans="1:19" x14ac:dyDescent="0.2">
      <c r="A987" t="s">
        <v>1039</v>
      </c>
      <c r="B987" t="s">
        <v>51</v>
      </c>
      <c r="C987" s="8" t="s">
        <v>1043</v>
      </c>
      <c r="D987" t="s">
        <v>3873</v>
      </c>
      <c r="E987" t="b">
        <f t="shared" si="15"/>
        <v>0</v>
      </c>
      <c r="F987" t="s">
        <v>3874</v>
      </c>
      <c r="G987" t="s">
        <v>3826</v>
      </c>
      <c r="H987" t="s">
        <v>1763</v>
      </c>
      <c r="I987" t="s">
        <v>1764</v>
      </c>
      <c r="J987" t="s">
        <v>1736</v>
      </c>
      <c r="K987">
        <v>2017</v>
      </c>
      <c r="L987" t="s">
        <v>1745</v>
      </c>
      <c r="M987" t="s">
        <v>1728</v>
      </c>
      <c r="N987" s="1" t="s">
        <v>75</v>
      </c>
      <c r="O987" t="s">
        <v>3875</v>
      </c>
      <c r="P987" s="27">
        <v>0.128</v>
      </c>
      <c r="Q987" s="27">
        <v>9.3469999999999994E-3</v>
      </c>
      <c r="R987" s="26">
        <v>3.2099999999999998E-42</v>
      </c>
      <c r="S987" t="s">
        <v>1765</v>
      </c>
    </row>
    <row r="988" spans="1:19" x14ac:dyDescent="0.2">
      <c r="A988" t="s">
        <v>1140</v>
      </c>
      <c r="B988" t="s">
        <v>446</v>
      </c>
      <c r="C988" s="8" t="s">
        <v>1181</v>
      </c>
      <c r="D988" t="s">
        <v>3876</v>
      </c>
      <c r="E988" t="b">
        <f t="shared" si="15"/>
        <v>0</v>
      </c>
      <c r="F988" t="s">
        <v>3877</v>
      </c>
      <c r="G988" t="s">
        <v>3826</v>
      </c>
      <c r="H988" t="s">
        <v>1763</v>
      </c>
      <c r="I988" t="s">
        <v>1764</v>
      </c>
      <c r="J988" t="s">
        <v>1736</v>
      </c>
      <c r="K988">
        <v>2017</v>
      </c>
      <c r="L988" t="s">
        <v>1745</v>
      </c>
      <c r="M988" t="s">
        <v>1727</v>
      </c>
      <c r="N988" t="s">
        <v>75</v>
      </c>
      <c r="O988" t="s">
        <v>1182</v>
      </c>
      <c r="P988" s="27">
        <v>-4.4999999999999998E-2</v>
      </c>
      <c r="Q988" s="27">
        <v>7.3619999999999996E-3</v>
      </c>
      <c r="R988" s="26">
        <v>1.03E-9</v>
      </c>
      <c r="S988" t="s">
        <v>1765</v>
      </c>
    </row>
    <row r="989" spans="1:19" x14ac:dyDescent="0.2">
      <c r="A989" t="s">
        <v>50</v>
      </c>
      <c r="B989" t="s">
        <v>610</v>
      </c>
      <c r="C989" s="8" t="s">
        <v>454</v>
      </c>
      <c r="D989" t="s">
        <v>3878</v>
      </c>
      <c r="E989" t="b">
        <f t="shared" si="15"/>
        <v>0</v>
      </c>
      <c r="F989" t="s">
        <v>3879</v>
      </c>
      <c r="G989" t="s">
        <v>3826</v>
      </c>
      <c r="H989" t="s">
        <v>1763</v>
      </c>
      <c r="I989" t="s">
        <v>1764</v>
      </c>
      <c r="J989" t="s">
        <v>1736</v>
      </c>
      <c r="K989">
        <v>2017</v>
      </c>
      <c r="L989" t="s">
        <v>1745</v>
      </c>
      <c r="M989" t="s">
        <v>1737</v>
      </c>
      <c r="N989" t="s">
        <v>75</v>
      </c>
      <c r="O989" t="s">
        <v>3880</v>
      </c>
      <c r="P989" s="27">
        <v>3.5009999999999999E-2</v>
      </c>
      <c r="Q989" s="27">
        <v>6.0639999999999999E-3</v>
      </c>
      <c r="R989" s="26">
        <v>8.0709999999999999E-9</v>
      </c>
      <c r="S989" t="s">
        <v>1765</v>
      </c>
    </row>
    <row r="990" spans="1:19" x14ac:dyDescent="0.2">
      <c r="A990" t="s">
        <v>50</v>
      </c>
      <c r="B990" t="s">
        <v>446</v>
      </c>
      <c r="C990" s="8" t="s">
        <v>454</v>
      </c>
      <c r="D990" t="s">
        <v>3878</v>
      </c>
      <c r="E990" t="b">
        <f t="shared" si="15"/>
        <v>0</v>
      </c>
      <c r="F990" t="s">
        <v>3879</v>
      </c>
      <c r="G990" t="s">
        <v>3826</v>
      </c>
      <c r="H990" t="s">
        <v>1763</v>
      </c>
      <c r="I990" t="s">
        <v>1764</v>
      </c>
      <c r="J990" t="s">
        <v>1736</v>
      </c>
      <c r="K990">
        <v>2017</v>
      </c>
      <c r="L990" t="s">
        <v>1745</v>
      </c>
      <c r="M990" t="s">
        <v>1737</v>
      </c>
      <c r="N990" t="s">
        <v>75</v>
      </c>
      <c r="O990" t="s">
        <v>3880</v>
      </c>
      <c r="P990" s="27">
        <v>3.5009999999999999E-2</v>
      </c>
      <c r="Q990" s="27">
        <v>6.0639999999999999E-3</v>
      </c>
      <c r="R990" s="26">
        <v>8.0709999999999999E-9</v>
      </c>
      <c r="S990" t="s">
        <v>1765</v>
      </c>
    </row>
    <row r="991" spans="1:19" x14ac:dyDescent="0.2">
      <c r="A991" t="s">
        <v>50</v>
      </c>
      <c r="B991" t="s">
        <v>610</v>
      </c>
      <c r="C991" s="8" t="s">
        <v>639</v>
      </c>
      <c r="D991" t="s">
        <v>3881</v>
      </c>
      <c r="E991" t="b">
        <f t="shared" si="15"/>
        <v>0</v>
      </c>
      <c r="F991" t="s">
        <v>3882</v>
      </c>
      <c r="G991" t="s">
        <v>3826</v>
      </c>
      <c r="H991" t="s">
        <v>1763</v>
      </c>
      <c r="I991" t="s">
        <v>1764</v>
      </c>
      <c r="J991" t="s">
        <v>1736</v>
      </c>
      <c r="K991">
        <v>2017</v>
      </c>
      <c r="L991" t="s">
        <v>1737</v>
      </c>
      <c r="M991" t="s">
        <v>1728</v>
      </c>
      <c r="N991" t="s">
        <v>75</v>
      </c>
      <c r="O991" t="s">
        <v>640</v>
      </c>
      <c r="P991" s="27">
        <v>-8.3419999999999994E-2</v>
      </c>
      <c r="Q991" s="27">
        <v>7.0210000000000003E-3</v>
      </c>
      <c r="R991" s="26">
        <v>2.8260000000000002E-32</v>
      </c>
      <c r="S991" t="s">
        <v>1765</v>
      </c>
    </row>
    <row r="992" spans="1:19" x14ac:dyDescent="0.2">
      <c r="A992" t="s">
        <v>50</v>
      </c>
      <c r="B992" t="s">
        <v>610</v>
      </c>
      <c r="C992" s="8" t="s">
        <v>642</v>
      </c>
      <c r="D992" t="s">
        <v>3881</v>
      </c>
      <c r="E992" t="b">
        <f t="shared" si="15"/>
        <v>0</v>
      </c>
      <c r="F992" t="s">
        <v>3882</v>
      </c>
      <c r="G992" t="s">
        <v>3826</v>
      </c>
      <c r="H992" t="s">
        <v>1763</v>
      </c>
      <c r="I992" t="s">
        <v>1764</v>
      </c>
      <c r="J992" t="s">
        <v>1736</v>
      </c>
      <c r="K992">
        <v>2017</v>
      </c>
      <c r="L992" t="s">
        <v>1737</v>
      </c>
      <c r="M992" t="s">
        <v>1728</v>
      </c>
      <c r="N992" t="s">
        <v>75</v>
      </c>
      <c r="O992" t="s">
        <v>640</v>
      </c>
      <c r="P992" s="27">
        <v>-8.3419999999999994E-2</v>
      </c>
      <c r="Q992" s="27">
        <v>7.0210000000000003E-3</v>
      </c>
      <c r="R992" s="26">
        <v>2.8260000000000002E-32</v>
      </c>
      <c r="S992" t="s">
        <v>1765</v>
      </c>
    </row>
    <row r="993" spans="1:19" x14ac:dyDescent="0.2">
      <c r="A993" t="s">
        <v>50</v>
      </c>
      <c r="B993" t="s">
        <v>51</v>
      </c>
      <c r="C993" s="8" t="s">
        <v>53</v>
      </c>
      <c r="D993" t="s">
        <v>3883</v>
      </c>
      <c r="E993" t="b">
        <f t="shared" si="15"/>
        <v>0</v>
      </c>
      <c r="F993" t="s">
        <v>3884</v>
      </c>
      <c r="G993" t="s">
        <v>3826</v>
      </c>
      <c r="H993" t="s">
        <v>1763</v>
      </c>
      <c r="I993" t="s">
        <v>1764</v>
      </c>
      <c r="J993" t="s">
        <v>1736</v>
      </c>
      <c r="K993">
        <v>2017</v>
      </c>
      <c r="L993" t="s">
        <v>1745</v>
      </c>
      <c r="M993" t="s">
        <v>1728</v>
      </c>
      <c r="N993" t="s">
        <v>75</v>
      </c>
      <c r="O993" t="s">
        <v>3885</v>
      </c>
      <c r="P993" s="27">
        <v>8.9429999999999996E-2</v>
      </c>
      <c r="Q993" s="27">
        <v>7.4339999999999996E-3</v>
      </c>
      <c r="R993" s="26">
        <v>4.8940000000000001E-33</v>
      </c>
      <c r="S993" t="s">
        <v>1765</v>
      </c>
    </row>
    <row r="994" spans="1:19" x14ac:dyDescent="0.2">
      <c r="A994" t="s">
        <v>50</v>
      </c>
      <c r="B994" t="s">
        <v>51</v>
      </c>
      <c r="C994" s="8" t="s">
        <v>59</v>
      </c>
      <c r="D994" t="s">
        <v>3886</v>
      </c>
      <c r="E994" t="b">
        <f t="shared" si="15"/>
        <v>0</v>
      </c>
      <c r="F994" t="s">
        <v>3887</v>
      </c>
      <c r="G994" t="s">
        <v>3826</v>
      </c>
      <c r="H994" t="s">
        <v>1763</v>
      </c>
      <c r="I994" t="s">
        <v>1764</v>
      </c>
      <c r="J994" t="s">
        <v>1736</v>
      </c>
      <c r="K994">
        <v>2017</v>
      </c>
      <c r="L994" t="s">
        <v>1745</v>
      </c>
      <c r="M994" t="s">
        <v>1728</v>
      </c>
      <c r="N994" t="s">
        <v>1729</v>
      </c>
      <c r="O994" t="s">
        <v>3321</v>
      </c>
      <c r="P994" s="27">
        <v>8.3169999999999994E-2</v>
      </c>
      <c r="Q994" s="27">
        <v>1.01E-2</v>
      </c>
      <c r="R994" s="26">
        <v>2.0580000000000001E-16</v>
      </c>
      <c r="S994" t="s">
        <v>1765</v>
      </c>
    </row>
    <row r="995" spans="1:19" x14ac:dyDescent="0.2">
      <c r="A995" t="s">
        <v>50</v>
      </c>
      <c r="B995" t="s">
        <v>51</v>
      </c>
      <c r="C995" s="8" t="s">
        <v>64</v>
      </c>
      <c r="D995" t="s">
        <v>3888</v>
      </c>
      <c r="E995" t="b">
        <f t="shared" si="15"/>
        <v>0</v>
      </c>
      <c r="F995" t="s">
        <v>3889</v>
      </c>
      <c r="G995" t="s">
        <v>3826</v>
      </c>
      <c r="H995" t="s">
        <v>1763</v>
      </c>
      <c r="I995" t="s">
        <v>1764</v>
      </c>
      <c r="J995" t="s">
        <v>1736</v>
      </c>
      <c r="K995">
        <v>2017</v>
      </c>
      <c r="L995" t="s">
        <v>1745</v>
      </c>
      <c r="M995" t="s">
        <v>1728</v>
      </c>
      <c r="N995" t="s">
        <v>1729</v>
      </c>
      <c r="O995" t="s">
        <v>3890</v>
      </c>
      <c r="P995" s="27">
        <v>4.666E-2</v>
      </c>
      <c r="Q995" s="27">
        <v>7.5249999999999996E-3</v>
      </c>
      <c r="R995" s="26">
        <v>5.9179999999999996E-10</v>
      </c>
      <c r="S995" t="s">
        <v>1765</v>
      </c>
    </row>
    <row r="996" spans="1:19" x14ac:dyDescent="0.2">
      <c r="A996" t="s">
        <v>50</v>
      </c>
      <c r="B996" t="s">
        <v>610</v>
      </c>
      <c r="C996" s="8" t="s">
        <v>612</v>
      </c>
      <c r="D996" t="s">
        <v>3891</v>
      </c>
      <c r="E996" t="b">
        <f t="shared" si="15"/>
        <v>0</v>
      </c>
      <c r="F996" t="s">
        <v>3892</v>
      </c>
      <c r="G996" t="s">
        <v>3826</v>
      </c>
      <c r="H996" t="s">
        <v>1763</v>
      </c>
      <c r="I996" t="s">
        <v>1764</v>
      </c>
      <c r="J996" t="s">
        <v>1736</v>
      </c>
      <c r="K996">
        <v>2017</v>
      </c>
      <c r="L996" t="s">
        <v>1727</v>
      </c>
      <c r="M996" t="s">
        <v>1728</v>
      </c>
      <c r="N996" t="s">
        <v>288</v>
      </c>
      <c r="O996" t="s">
        <v>3893</v>
      </c>
      <c r="P996" s="27">
        <v>8.3769999999999997E-2</v>
      </c>
      <c r="Q996" s="27">
        <v>9.9629999999999996E-3</v>
      </c>
      <c r="R996" s="26">
        <v>4.9150000000000001E-17</v>
      </c>
      <c r="S996" t="s">
        <v>1765</v>
      </c>
    </row>
    <row r="997" spans="1:19" x14ac:dyDescent="0.2">
      <c r="A997" t="s">
        <v>50</v>
      </c>
      <c r="B997" t="s">
        <v>51</v>
      </c>
      <c r="C997" s="8" t="s">
        <v>68</v>
      </c>
      <c r="D997" t="s">
        <v>3894</v>
      </c>
      <c r="E997" t="b">
        <f t="shared" si="15"/>
        <v>0</v>
      </c>
      <c r="F997" t="s">
        <v>3895</v>
      </c>
      <c r="G997" t="s">
        <v>3826</v>
      </c>
      <c r="H997" t="s">
        <v>1763</v>
      </c>
      <c r="I997" t="s">
        <v>1764</v>
      </c>
      <c r="J997" t="s">
        <v>1736</v>
      </c>
      <c r="K997">
        <v>2017</v>
      </c>
      <c r="L997" t="s">
        <v>1745</v>
      </c>
      <c r="M997" t="s">
        <v>1728</v>
      </c>
      <c r="N997" t="s">
        <v>1729</v>
      </c>
      <c r="O997" t="s">
        <v>1774</v>
      </c>
      <c r="P997" s="27">
        <v>5.1209999999999999E-2</v>
      </c>
      <c r="Q997" s="27">
        <v>7.8519999999999996E-3</v>
      </c>
      <c r="R997" s="26">
        <v>7.3890000000000003E-11</v>
      </c>
      <c r="S997" t="s">
        <v>1765</v>
      </c>
    </row>
    <row r="998" spans="1:19" x14ac:dyDescent="0.2">
      <c r="A998" t="s">
        <v>1140</v>
      </c>
      <c r="B998" t="s">
        <v>610</v>
      </c>
      <c r="C998" s="8" t="s">
        <v>1193</v>
      </c>
      <c r="D998" t="s">
        <v>3896</v>
      </c>
      <c r="E998" t="b">
        <f t="shared" si="15"/>
        <v>0</v>
      </c>
      <c r="F998" t="s">
        <v>3897</v>
      </c>
      <c r="G998" t="s">
        <v>3826</v>
      </c>
      <c r="H998" t="s">
        <v>1763</v>
      </c>
      <c r="I998" t="s">
        <v>1764</v>
      </c>
      <c r="J998" t="s">
        <v>1736</v>
      </c>
      <c r="K998">
        <v>2017</v>
      </c>
      <c r="L998" t="s">
        <v>1745</v>
      </c>
      <c r="M998" t="s">
        <v>1728</v>
      </c>
      <c r="N998" t="s">
        <v>1729</v>
      </c>
      <c r="O998" t="s">
        <v>1194</v>
      </c>
      <c r="P998" s="27">
        <v>5.3629999999999997E-2</v>
      </c>
      <c r="Q998" s="27">
        <v>8.3809999999999996E-3</v>
      </c>
      <c r="R998" s="26">
        <v>1.651E-10</v>
      </c>
      <c r="S998" t="s">
        <v>1765</v>
      </c>
    </row>
    <row r="999" spans="1:19" x14ac:dyDescent="0.2">
      <c r="A999" t="s">
        <v>50</v>
      </c>
      <c r="B999" t="s">
        <v>51</v>
      </c>
      <c r="C999" s="8" t="s">
        <v>293</v>
      </c>
      <c r="D999" t="s">
        <v>3898</v>
      </c>
      <c r="E999" t="b">
        <f t="shared" si="15"/>
        <v>0</v>
      </c>
      <c r="F999" t="s">
        <v>3899</v>
      </c>
      <c r="G999" t="s">
        <v>3826</v>
      </c>
      <c r="H999" t="s">
        <v>1763</v>
      </c>
      <c r="I999" t="s">
        <v>1764</v>
      </c>
      <c r="J999" t="s">
        <v>1736</v>
      </c>
      <c r="K999">
        <v>2017</v>
      </c>
      <c r="L999" t="s">
        <v>1745</v>
      </c>
      <c r="M999" t="s">
        <v>1728</v>
      </c>
      <c r="N999" t="s">
        <v>75</v>
      </c>
      <c r="O999" t="s">
        <v>294</v>
      </c>
      <c r="P999" s="27">
        <v>3.6479999999999999E-2</v>
      </c>
      <c r="Q999" s="27">
        <v>4.7080000000000004E-3</v>
      </c>
      <c r="R999" s="26">
        <v>1.053E-14</v>
      </c>
      <c r="S999" t="s">
        <v>1765</v>
      </c>
    </row>
    <row r="1000" spans="1:19" x14ac:dyDescent="0.2">
      <c r="A1000" t="s">
        <v>50</v>
      </c>
      <c r="B1000" t="s">
        <v>446</v>
      </c>
      <c r="C1000" s="8" t="s">
        <v>555</v>
      </c>
      <c r="D1000" t="s">
        <v>3900</v>
      </c>
      <c r="E1000" t="b">
        <f t="shared" si="15"/>
        <v>0</v>
      </c>
      <c r="F1000" t="s">
        <v>3901</v>
      </c>
      <c r="G1000" t="s">
        <v>3826</v>
      </c>
      <c r="H1000" t="s">
        <v>1763</v>
      </c>
      <c r="I1000" t="s">
        <v>1764</v>
      </c>
      <c r="J1000" t="s">
        <v>1736</v>
      </c>
      <c r="K1000">
        <v>2017</v>
      </c>
      <c r="L1000" t="s">
        <v>1745</v>
      </c>
      <c r="M1000" t="s">
        <v>1728</v>
      </c>
      <c r="N1000" t="s">
        <v>1729</v>
      </c>
      <c r="O1000" t="s">
        <v>3902</v>
      </c>
      <c r="P1000" s="27">
        <v>8.362E-2</v>
      </c>
      <c r="Q1000" s="27">
        <v>9.9319999999999999E-3</v>
      </c>
      <c r="R1000" s="26">
        <v>4.4779999999999997E-17</v>
      </c>
      <c r="S1000" t="s">
        <v>1765</v>
      </c>
    </row>
    <row r="1001" spans="1:19" x14ac:dyDescent="0.2">
      <c r="A1001" t="s">
        <v>50</v>
      </c>
      <c r="B1001" t="s">
        <v>446</v>
      </c>
      <c r="C1001" s="8" t="s">
        <v>558</v>
      </c>
      <c r="D1001" t="s">
        <v>3903</v>
      </c>
      <c r="E1001" t="b">
        <f t="shared" si="15"/>
        <v>0</v>
      </c>
      <c r="F1001" t="s">
        <v>3904</v>
      </c>
      <c r="G1001" t="s">
        <v>3826</v>
      </c>
      <c r="H1001" t="s">
        <v>1763</v>
      </c>
      <c r="I1001" t="s">
        <v>1764</v>
      </c>
      <c r="J1001" t="s">
        <v>1736</v>
      </c>
      <c r="K1001">
        <v>2017</v>
      </c>
      <c r="L1001" t="s">
        <v>1745</v>
      </c>
      <c r="M1001" t="s">
        <v>1728</v>
      </c>
      <c r="N1001" t="s">
        <v>75</v>
      </c>
      <c r="O1001" t="s">
        <v>3905</v>
      </c>
      <c r="P1001" s="27">
        <v>5.1970000000000002E-2</v>
      </c>
      <c r="Q1001" s="27">
        <v>6.2789999999999999E-3</v>
      </c>
      <c r="R1001" s="26">
        <v>1.494E-16</v>
      </c>
      <c r="S1001" t="s">
        <v>1765</v>
      </c>
    </row>
    <row r="1002" spans="1:19" x14ac:dyDescent="0.2">
      <c r="A1002" t="s">
        <v>50</v>
      </c>
      <c r="B1002" t="s">
        <v>610</v>
      </c>
      <c r="C1002" s="8" t="s">
        <v>558</v>
      </c>
      <c r="D1002" t="s">
        <v>3903</v>
      </c>
      <c r="E1002" t="b">
        <f t="shared" si="15"/>
        <v>0</v>
      </c>
      <c r="F1002" t="s">
        <v>3904</v>
      </c>
      <c r="G1002" t="s">
        <v>3826</v>
      </c>
      <c r="H1002" t="s">
        <v>1763</v>
      </c>
      <c r="I1002" t="s">
        <v>1764</v>
      </c>
      <c r="J1002" t="s">
        <v>1736</v>
      </c>
      <c r="K1002">
        <v>2017</v>
      </c>
      <c r="L1002" t="s">
        <v>1745</v>
      </c>
      <c r="M1002" t="s">
        <v>1728</v>
      </c>
      <c r="N1002" t="s">
        <v>75</v>
      </c>
      <c r="O1002" t="s">
        <v>3905</v>
      </c>
      <c r="P1002" s="27">
        <v>5.1970000000000002E-2</v>
      </c>
      <c r="Q1002" s="27">
        <v>6.2789999999999999E-3</v>
      </c>
      <c r="R1002" s="26">
        <v>1.494E-16</v>
      </c>
      <c r="S1002" t="s">
        <v>1765</v>
      </c>
    </row>
    <row r="1003" spans="1:19" x14ac:dyDescent="0.2">
      <c r="A1003" t="s">
        <v>50</v>
      </c>
      <c r="B1003" t="s">
        <v>610</v>
      </c>
      <c r="C1003" s="8" t="s">
        <v>851</v>
      </c>
      <c r="D1003" t="s">
        <v>3906</v>
      </c>
      <c r="E1003" t="b">
        <f t="shared" si="15"/>
        <v>0</v>
      </c>
      <c r="F1003" t="s">
        <v>3907</v>
      </c>
      <c r="G1003" t="s">
        <v>3826</v>
      </c>
      <c r="H1003" t="s">
        <v>1763</v>
      </c>
      <c r="I1003" t="s">
        <v>1764</v>
      </c>
      <c r="J1003" t="s">
        <v>1736</v>
      </c>
      <c r="K1003">
        <v>2017</v>
      </c>
      <c r="L1003" t="s">
        <v>1745</v>
      </c>
      <c r="M1003" t="s">
        <v>1737</v>
      </c>
      <c r="N1003" t="s">
        <v>288</v>
      </c>
      <c r="O1003" t="s">
        <v>3908</v>
      </c>
      <c r="P1003" s="27">
        <v>-6.9690000000000002E-2</v>
      </c>
      <c r="Q1003" s="27">
        <v>9.1240000000000002E-3</v>
      </c>
      <c r="R1003" s="26">
        <v>2.4770000000000001E-14</v>
      </c>
      <c r="S1003" t="s">
        <v>1765</v>
      </c>
    </row>
    <row r="1004" spans="1:19" x14ac:dyDescent="0.2">
      <c r="A1004" t="s">
        <v>1039</v>
      </c>
      <c r="B1004" t="s">
        <v>446</v>
      </c>
      <c r="C1004" s="8" t="s">
        <v>1095</v>
      </c>
      <c r="D1004" t="s">
        <v>3909</v>
      </c>
      <c r="E1004" t="b">
        <f t="shared" si="15"/>
        <v>0</v>
      </c>
      <c r="F1004" t="s">
        <v>3910</v>
      </c>
      <c r="G1004" t="s">
        <v>3826</v>
      </c>
      <c r="H1004" t="s">
        <v>1763</v>
      </c>
      <c r="I1004" t="s">
        <v>1764</v>
      </c>
      <c r="J1004" t="s">
        <v>1736</v>
      </c>
      <c r="K1004">
        <v>2017</v>
      </c>
      <c r="L1004" t="s">
        <v>1745</v>
      </c>
      <c r="M1004" t="s">
        <v>1728</v>
      </c>
      <c r="N1004" s="1" t="s">
        <v>1729</v>
      </c>
      <c r="O1004" t="s">
        <v>1096</v>
      </c>
      <c r="P1004" s="27">
        <v>-7.238E-2</v>
      </c>
      <c r="Q1004" s="27">
        <v>9.2829999999999996E-3</v>
      </c>
      <c r="R1004" s="26">
        <v>7.1599999999999996E-15</v>
      </c>
      <c r="S1004" t="s">
        <v>1765</v>
      </c>
    </row>
    <row r="1005" spans="1:19" x14ac:dyDescent="0.2">
      <c r="A1005" t="s">
        <v>50</v>
      </c>
      <c r="B1005" t="s">
        <v>51</v>
      </c>
      <c r="C1005" s="8" t="s">
        <v>282</v>
      </c>
      <c r="D1005" t="s">
        <v>3911</v>
      </c>
      <c r="E1005" t="b">
        <f t="shared" si="15"/>
        <v>0</v>
      </c>
      <c r="F1005" t="s">
        <v>3912</v>
      </c>
      <c r="G1005" t="s">
        <v>3826</v>
      </c>
      <c r="H1005" t="s">
        <v>1763</v>
      </c>
      <c r="I1005" t="s">
        <v>1764</v>
      </c>
      <c r="J1005" t="s">
        <v>1736</v>
      </c>
      <c r="K1005">
        <v>2017</v>
      </c>
      <c r="L1005" t="s">
        <v>1745</v>
      </c>
      <c r="M1005" t="s">
        <v>1727</v>
      </c>
      <c r="N1005" t="s">
        <v>1729</v>
      </c>
      <c r="O1005" t="s">
        <v>284</v>
      </c>
      <c r="P1005" s="27">
        <v>-3.5839999999999997E-2</v>
      </c>
      <c r="Q1005" s="27">
        <v>4.7990000000000003E-3</v>
      </c>
      <c r="R1005" s="26">
        <v>9.0210000000000001E-14</v>
      </c>
      <c r="S1005" t="s">
        <v>1765</v>
      </c>
    </row>
    <row r="1006" spans="1:19" x14ac:dyDescent="0.2">
      <c r="A1006" t="s">
        <v>50</v>
      </c>
      <c r="B1006" t="s">
        <v>51</v>
      </c>
      <c r="C1006" s="8" t="s">
        <v>286</v>
      </c>
      <c r="D1006" t="s">
        <v>3913</v>
      </c>
      <c r="E1006" t="b">
        <f t="shared" si="15"/>
        <v>0</v>
      </c>
      <c r="F1006" t="s">
        <v>3914</v>
      </c>
      <c r="G1006" t="s">
        <v>3826</v>
      </c>
      <c r="H1006" t="s">
        <v>1763</v>
      </c>
      <c r="I1006" t="s">
        <v>1764</v>
      </c>
      <c r="J1006" t="s">
        <v>1736</v>
      </c>
      <c r="K1006">
        <v>2017</v>
      </c>
      <c r="L1006" t="s">
        <v>1737</v>
      </c>
      <c r="M1006" t="s">
        <v>1728</v>
      </c>
      <c r="N1006" t="s">
        <v>75</v>
      </c>
      <c r="O1006" t="s">
        <v>3915</v>
      </c>
      <c r="P1006" s="27">
        <v>6.1539999999999997E-2</v>
      </c>
      <c r="Q1006" s="27">
        <v>9.1870000000000007E-3</v>
      </c>
      <c r="R1006" s="26">
        <v>2.2639999999999999E-11</v>
      </c>
      <c r="S1006" t="s">
        <v>1765</v>
      </c>
    </row>
    <row r="1007" spans="1:19" x14ac:dyDescent="0.2">
      <c r="A1007" t="s">
        <v>50</v>
      </c>
      <c r="B1007" t="s">
        <v>51</v>
      </c>
      <c r="C1007" s="8" t="s">
        <v>290</v>
      </c>
      <c r="D1007" t="s">
        <v>3916</v>
      </c>
      <c r="E1007" t="b">
        <f t="shared" si="15"/>
        <v>0</v>
      </c>
      <c r="F1007" t="s">
        <v>3917</v>
      </c>
      <c r="G1007" t="s">
        <v>3826</v>
      </c>
      <c r="H1007" t="s">
        <v>1763</v>
      </c>
      <c r="I1007" t="s">
        <v>1764</v>
      </c>
      <c r="J1007" t="s">
        <v>1736</v>
      </c>
      <c r="K1007">
        <v>2017</v>
      </c>
      <c r="L1007" t="s">
        <v>1745</v>
      </c>
      <c r="M1007" t="s">
        <v>1727</v>
      </c>
      <c r="N1007" t="s">
        <v>1729</v>
      </c>
      <c r="O1007" t="s">
        <v>3918</v>
      </c>
      <c r="P1007" s="27">
        <v>-6.6009999999999999E-2</v>
      </c>
      <c r="Q1007" s="27">
        <v>8.8749999999999992E-3</v>
      </c>
      <c r="R1007" s="26">
        <v>1.138E-13</v>
      </c>
      <c r="S1007" t="s">
        <v>1765</v>
      </c>
    </row>
    <row r="1008" spans="1:19" x14ac:dyDescent="0.2">
      <c r="A1008" t="s">
        <v>50</v>
      </c>
      <c r="B1008" t="s">
        <v>446</v>
      </c>
      <c r="C1008" s="8" t="s">
        <v>290</v>
      </c>
      <c r="D1008" t="s">
        <v>3916</v>
      </c>
      <c r="E1008" t="b">
        <f t="shared" si="15"/>
        <v>0</v>
      </c>
      <c r="F1008" t="s">
        <v>3917</v>
      </c>
      <c r="G1008" t="s">
        <v>3826</v>
      </c>
      <c r="H1008" t="s">
        <v>1763</v>
      </c>
      <c r="I1008" t="s">
        <v>1764</v>
      </c>
      <c r="J1008" t="s">
        <v>1736</v>
      </c>
      <c r="K1008">
        <v>2017</v>
      </c>
      <c r="L1008" t="s">
        <v>1745</v>
      </c>
      <c r="M1008" t="s">
        <v>1727</v>
      </c>
      <c r="N1008" t="s">
        <v>1729</v>
      </c>
      <c r="O1008" t="s">
        <v>3918</v>
      </c>
      <c r="P1008" s="27">
        <v>-6.6009999999999999E-2</v>
      </c>
      <c r="Q1008" s="27">
        <v>8.8749999999999992E-3</v>
      </c>
      <c r="R1008" s="26">
        <v>1.138E-13</v>
      </c>
      <c r="S1008" t="s">
        <v>1765</v>
      </c>
    </row>
    <row r="1009" spans="1:19" x14ac:dyDescent="0.2">
      <c r="A1009" t="s">
        <v>50</v>
      </c>
      <c r="B1009" t="s">
        <v>446</v>
      </c>
      <c r="C1009" s="8" t="s">
        <v>545</v>
      </c>
      <c r="D1009" t="s">
        <v>3919</v>
      </c>
      <c r="E1009" t="b">
        <f t="shared" si="15"/>
        <v>0</v>
      </c>
      <c r="F1009" t="s">
        <v>3920</v>
      </c>
      <c r="G1009" t="s">
        <v>3826</v>
      </c>
      <c r="H1009" t="s">
        <v>1763</v>
      </c>
      <c r="I1009" t="s">
        <v>1764</v>
      </c>
      <c r="J1009" t="s">
        <v>1736</v>
      </c>
      <c r="K1009">
        <v>2017</v>
      </c>
      <c r="L1009" t="s">
        <v>1745</v>
      </c>
      <c r="M1009" t="s">
        <v>1737</v>
      </c>
      <c r="N1009" t="s">
        <v>75</v>
      </c>
      <c r="O1009" t="s">
        <v>3921</v>
      </c>
      <c r="P1009" s="27">
        <v>3.0450000000000001E-2</v>
      </c>
      <c r="Q1009" s="27">
        <v>4.3169999999999997E-3</v>
      </c>
      <c r="R1009" s="26">
        <v>1.875E-12</v>
      </c>
      <c r="S1009" t="s">
        <v>1765</v>
      </c>
    </row>
    <row r="1010" spans="1:19" x14ac:dyDescent="0.2">
      <c r="A1010" t="s">
        <v>1039</v>
      </c>
      <c r="B1010" t="s">
        <v>610</v>
      </c>
      <c r="C1010" s="8" t="s">
        <v>1126</v>
      </c>
      <c r="D1010" t="s">
        <v>3922</v>
      </c>
      <c r="E1010" t="b">
        <f t="shared" si="15"/>
        <v>0</v>
      </c>
      <c r="F1010" t="s">
        <v>3923</v>
      </c>
      <c r="G1010" t="s">
        <v>3826</v>
      </c>
      <c r="H1010" t="s">
        <v>1763</v>
      </c>
      <c r="I1010" t="s">
        <v>1764</v>
      </c>
      <c r="J1010" t="s">
        <v>1736</v>
      </c>
      <c r="K1010">
        <v>2017</v>
      </c>
      <c r="L1010" t="s">
        <v>1727</v>
      </c>
      <c r="M1010" t="s">
        <v>1737</v>
      </c>
      <c r="N1010" s="1" t="s">
        <v>1729</v>
      </c>
      <c r="O1010" t="s">
        <v>3924</v>
      </c>
      <c r="P1010" s="27">
        <v>6.6180000000000003E-2</v>
      </c>
      <c r="Q1010" s="27">
        <v>1.0359999999999999E-2</v>
      </c>
      <c r="R1010" s="26">
        <v>1.8E-10</v>
      </c>
      <c r="S1010" t="s">
        <v>1765</v>
      </c>
    </row>
    <row r="1011" spans="1:19" x14ac:dyDescent="0.2">
      <c r="A1011" t="s">
        <v>50</v>
      </c>
      <c r="B1011" t="s">
        <v>51</v>
      </c>
      <c r="C1011" s="8" t="s">
        <v>308</v>
      </c>
      <c r="D1011" t="s">
        <v>3925</v>
      </c>
      <c r="E1011" t="b">
        <f t="shared" si="15"/>
        <v>0</v>
      </c>
      <c r="F1011" t="s">
        <v>3926</v>
      </c>
      <c r="G1011" t="s">
        <v>3826</v>
      </c>
      <c r="H1011" t="s">
        <v>1763</v>
      </c>
      <c r="I1011" t="s">
        <v>1764</v>
      </c>
      <c r="J1011" t="s">
        <v>1736</v>
      </c>
      <c r="K1011">
        <v>2017</v>
      </c>
      <c r="L1011" t="s">
        <v>1745</v>
      </c>
      <c r="M1011" t="s">
        <v>1728</v>
      </c>
      <c r="N1011" t="s">
        <v>1729</v>
      </c>
      <c r="O1011" t="s">
        <v>3927</v>
      </c>
      <c r="P1011" s="27">
        <v>-5.0099999999999999E-2</v>
      </c>
      <c r="Q1011" s="27">
        <v>7.7530000000000003E-3</v>
      </c>
      <c r="R1011" s="26">
        <v>1.098E-10</v>
      </c>
      <c r="S1011" t="s">
        <v>1765</v>
      </c>
    </row>
    <row r="1012" spans="1:19" x14ac:dyDescent="0.2">
      <c r="A1012" t="s">
        <v>50</v>
      </c>
      <c r="B1012" t="s">
        <v>610</v>
      </c>
      <c r="C1012" s="8" t="s">
        <v>871</v>
      </c>
      <c r="D1012" t="s">
        <v>3928</v>
      </c>
      <c r="E1012" t="b">
        <f t="shared" si="15"/>
        <v>0</v>
      </c>
      <c r="F1012" t="s">
        <v>3929</v>
      </c>
      <c r="G1012" t="s">
        <v>3826</v>
      </c>
      <c r="H1012" t="s">
        <v>1763</v>
      </c>
      <c r="I1012" t="s">
        <v>1764</v>
      </c>
      <c r="J1012" t="s">
        <v>1736</v>
      </c>
      <c r="K1012">
        <v>2017</v>
      </c>
      <c r="L1012" t="s">
        <v>1727</v>
      </c>
      <c r="M1012" t="s">
        <v>1737</v>
      </c>
      <c r="N1012" t="s">
        <v>1729</v>
      </c>
      <c r="O1012" t="s">
        <v>875</v>
      </c>
      <c r="P1012" s="27">
        <v>-3.6400000000000002E-2</v>
      </c>
      <c r="Q1012" s="27">
        <v>4.7029999999999997E-3</v>
      </c>
      <c r="R1012" s="26">
        <v>1.1130000000000001E-14</v>
      </c>
      <c r="S1012" t="s">
        <v>1765</v>
      </c>
    </row>
    <row r="1013" spans="1:19" x14ac:dyDescent="0.2">
      <c r="A1013" t="s">
        <v>50</v>
      </c>
      <c r="B1013" t="s">
        <v>610</v>
      </c>
      <c r="C1013" s="8" t="s">
        <v>874</v>
      </c>
      <c r="D1013" t="s">
        <v>3928</v>
      </c>
      <c r="E1013" t="b">
        <f t="shared" si="15"/>
        <v>0</v>
      </c>
      <c r="F1013" t="s">
        <v>3929</v>
      </c>
      <c r="G1013" t="s">
        <v>3826</v>
      </c>
      <c r="H1013" t="s">
        <v>1763</v>
      </c>
      <c r="I1013" t="s">
        <v>1764</v>
      </c>
      <c r="J1013" t="s">
        <v>1736</v>
      </c>
      <c r="K1013">
        <v>2017</v>
      </c>
      <c r="L1013" t="s">
        <v>1727</v>
      </c>
      <c r="M1013" t="s">
        <v>1737</v>
      </c>
      <c r="N1013" t="s">
        <v>1729</v>
      </c>
      <c r="O1013" t="s">
        <v>875</v>
      </c>
      <c r="P1013" s="27">
        <v>-3.6400000000000002E-2</v>
      </c>
      <c r="Q1013" s="27">
        <v>4.7029999999999997E-3</v>
      </c>
      <c r="R1013" s="26">
        <v>1.1130000000000001E-14</v>
      </c>
      <c r="S1013" t="s">
        <v>1765</v>
      </c>
    </row>
    <row r="1014" spans="1:19" x14ac:dyDescent="0.2">
      <c r="A1014" t="s">
        <v>50</v>
      </c>
      <c r="B1014" t="s">
        <v>610</v>
      </c>
      <c r="C1014" s="8" t="s">
        <v>877</v>
      </c>
      <c r="D1014" t="s">
        <v>3930</v>
      </c>
      <c r="E1014" t="b">
        <f t="shared" si="15"/>
        <v>0</v>
      </c>
      <c r="F1014" t="s">
        <v>3931</v>
      </c>
      <c r="G1014" t="s">
        <v>3826</v>
      </c>
      <c r="H1014" t="s">
        <v>1763</v>
      </c>
      <c r="I1014" t="s">
        <v>1764</v>
      </c>
      <c r="J1014" t="s">
        <v>1736</v>
      </c>
      <c r="K1014">
        <v>2017</v>
      </c>
      <c r="L1014" t="s">
        <v>1745</v>
      </c>
      <c r="M1014" t="s">
        <v>1728</v>
      </c>
      <c r="N1014" t="s">
        <v>75</v>
      </c>
      <c r="O1014" t="s">
        <v>2810</v>
      </c>
      <c r="P1014" s="27">
        <v>-9.6850000000000006E-2</v>
      </c>
      <c r="Q1014" s="27">
        <v>1.0670000000000001E-2</v>
      </c>
      <c r="R1014" s="26">
        <v>1.4090000000000001E-19</v>
      </c>
      <c r="S1014" t="s">
        <v>1765</v>
      </c>
    </row>
    <row r="1015" spans="1:19" x14ac:dyDescent="0.2">
      <c r="A1015" t="s">
        <v>50</v>
      </c>
      <c r="B1015" t="s">
        <v>51</v>
      </c>
      <c r="C1015" s="8" t="s">
        <v>311</v>
      </c>
      <c r="D1015" t="s">
        <v>3932</v>
      </c>
      <c r="E1015" t="b">
        <f t="shared" si="15"/>
        <v>0</v>
      </c>
      <c r="F1015" t="s">
        <v>3933</v>
      </c>
      <c r="G1015" t="s">
        <v>3826</v>
      </c>
      <c r="H1015" t="s">
        <v>1763</v>
      </c>
      <c r="I1015" t="s">
        <v>1764</v>
      </c>
      <c r="J1015" t="s">
        <v>1736</v>
      </c>
      <c r="K1015">
        <v>2017</v>
      </c>
      <c r="L1015" t="s">
        <v>1737</v>
      </c>
      <c r="M1015" t="s">
        <v>1728</v>
      </c>
      <c r="N1015" t="s">
        <v>1729</v>
      </c>
      <c r="O1015" t="s">
        <v>312</v>
      </c>
      <c r="P1015" s="27">
        <v>-6.2469999999999998E-2</v>
      </c>
      <c r="Q1015" s="27">
        <v>8.6639999999999998E-3</v>
      </c>
      <c r="R1015" s="26">
        <v>6.1430000000000002E-13</v>
      </c>
      <c r="S1015" t="s">
        <v>1765</v>
      </c>
    </row>
    <row r="1016" spans="1:19" x14ac:dyDescent="0.2">
      <c r="A1016" t="s">
        <v>50</v>
      </c>
      <c r="B1016" t="s">
        <v>610</v>
      </c>
      <c r="C1016" s="8" t="s">
        <v>880</v>
      </c>
      <c r="D1016" t="s">
        <v>3934</v>
      </c>
      <c r="E1016" t="b">
        <f t="shared" si="15"/>
        <v>0</v>
      </c>
      <c r="F1016" t="s">
        <v>3935</v>
      </c>
      <c r="G1016" t="s">
        <v>3826</v>
      </c>
      <c r="H1016" t="s">
        <v>1763</v>
      </c>
      <c r="I1016" t="s">
        <v>1764</v>
      </c>
      <c r="J1016" t="s">
        <v>1736</v>
      </c>
      <c r="K1016">
        <v>2017</v>
      </c>
      <c r="L1016" t="s">
        <v>1727</v>
      </c>
      <c r="M1016" t="s">
        <v>1737</v>
      </c>
      <c r="N1016" t="s">
        <v>288</v>
      </c>
      <c r="O1016" t="s">
        <v>881</v>
      </c>
      <c r="P1016" s="27">
        <v>8.7870000000000004E-2</v>
      </c>
      <c r="Q1016" s="27">
        <v>1.022E-2</v>
      </c>
      <c r="R1016" s="26">
        <v>9.7200000000000007E-18</v>
      </c>
      <c r="S1016" t="s">
        <v>1765</v>
      </c>
    </row>
    <row r="1017" spans="1:19" x14ac:dyDescent="0.2">
      <c r="A1017" t="s">
        <v>1039</v>
      </c>
      <c r="B1017" t="s">
        <v>51</v>
      </c>
      <c r="C1017" s="8" t="s">
        <v>1071</v>
      </c>
      <c r="D1017" t="s">
        <v>3936</v>
      </c>
      <c r="E1017" t="b">
        <f t="shared" si="15"/>
        <v>0</v>
      </c>
      <c r="F1017" t="s">
        <v>3937</v>
      </c>
      <c r="G1017" t="s">
        <v>3826</v>
      </c>
      <c r="H1017" t="s">
        <v>1763</v>
      </c>
      <c r="I1017" t="s">
        <v>1764</v>
      </c>
      <c r="J1017" t="s">
        <v>1736</v>
      </c>
      <c r="K1017">
        <v>2017</v>
      </c>
      <c r="L1017" t="s">
        <v>1727</v>
      </c>
      <c r="M1017" t="s">
        <v>1737</v>
      </c>
      <c r="N1017" s="1" t="s">
        <v>1729</v>
      </c>
      <c r="O1017" t="s">
        <v>3938</v>
      </c>
      <c r="P1017" s="27">
        <v>-6.8860000000000005E-2</v>
      </c>
      <c r="Q1017" s="27">
        <v>9.0460000000000002E-3</v>
      </c>
      <c r="R1017" s="26">
        <v>3.02E-14</v>
      </c>
      <c r="S1017" t="s">
        <v>1765</v>
      </c>
    </row>
    <row r="1018" spans="1:19" x14ac:dyDescent="0.2">
      <c r="A1018" t="s">
        <v>50</v>
      </c>
      <c r="B1018" t="s">
        <v>51</v>
      </c>
      <c r="C1018" s="8" t="s">
        <v>314</v>
      </c>
      <c r="D1018" t="s">
        <v>3939</v>
      </c>
      <c r="E1018" t="b">
        <f t="shared" si="15"/>
        <v>0</v>
      </c>
      <c r="F1018" t="s">
        <v>3940</v>
      </c>
      <c r="G1018" t="s">
        <v>3826</v>
      </c>
      <c r="H1018" t="s">
        <v>1763</v>
      </c>
      <c r="I1018" t="s">
        <v>1764</v>
      </c>
      <c r="J1018" t="s">
        <v>1736</v>
      </c>
      <c r="K1018">
        <v>2017</v>
      </c>
      <c r="L1018" t="s">
        <v>1727</v>
      </c>
      <c r="M1018" t="s">
        <v>1737</v>
      </c>
      <c r="N1018" t="s">
        <v>75</v>
      </c>
      <c r="O1018" t="s">
        <v>3941</v>
      </c>
      <c r="P1018" s="27">
        <v>6.991E-2</v>
      </c>
      <c r="Q1018" s="27">
        <v>9.7339999999999996E-3</v>
      </c>
      <c r="R1018" s="26">
        <v>7.5160000000000005E-13</v>
      </c>
      <c r="S1018" t="s">
        <v>1765</v>
      </c>
    </row>
    <row r="1019" spans="1:19" x14ac:dyDescent="0.2">
      <c r="A1019" t="s">
        <v>50</v>
      </c>
      <c r="B1019" t="s">
        <v>610</v>
      </c>
      <c r="C1019" s="8" t="s">
        <v>883</v>
      </c>
      <c r="D1019" t="s">
        <v>3942</v>
      </c>
      <c r="E1019" t="b">
        <f t="shared" si="15"/>
        <v>0</v>
      </c>
      <c r="F1019" t="s">
        <v>3943</v>
      </c>
      <c r="G1019" t="s">
        <v>3826</v>
      </c>
      <c r="H1019" t="s">
        <v>1763</v>
      </c>
      <c r="I1019" t="s">
        <v>1764</v>
      </c>
      <c r="J1019" t="s">
        <v>1736</v>
      </c>
      <c r="K1019">
        <v>2017</v>
      </c>
      <c r="L1019" t="s">
        <v>1727</v>
      </c>
      <c r="M1019" t="s">
        <v>1737</v>
      </c>
      <c r="N1019" t="s">
        <v>1729</v>
      </c>
      <c r="O1019" t="s">
        <v>884</v>
      </c>
      <c r="P1019" s="27">
        <v>-6.3159999999999994E-2</v>
      </c>
      <c r="Q1019" s="27">
        <v>8.6820000000000005E-3</v>
      </c>
      <c r="R1019" s="26">
        <v>3.8249999999999999E-13</v>
      </c>
      <c r="S1019" t="s">
        <v>1765</v>
      </c>
    </row>
    <row r="1020" spans="1:19" x14ac:dyDescent="0.2">
      <c r="A1020" t="s">
        <v>50</v>
      </c>
      <c r="B1020" t="s">
        <v>610</v>
      </c>
      <c r="C1020" s="8" t="s">
        <v>854</v>
      </c>
      <c r="D1020" t="s">
        <v>3944</v>
      </c>
      <c r="E1020" t="b">
        <f t="shared" si="15"/>
        <v>0</v>
      </c>
      <c r="F1020" t="s">
        <v>3945</v>
      </c>
      <c r="G1020" t="s">
        <v>3826</v>
      </c>
      <c r="H1020" t="s">
        <v>1763</v>
      </c>
      <c r="I1020" t="s">
        <v>1764</v>
      </c>
      <c r="J1020" t="s">
        <v>1736</v>
      </c>
      <c r="K1020">
        <v>2017</v>
      </c>
      <c r="L1020" t="s">
        <v>1727</v>
      </c>
      <c r="M1020" t="s">
        <v>1737</v>
      </c>
      <c r="N1020" t="s">
        <v>75</v>
      </c>
      <c r="O1020" t="s">
        <v>856</v>
      </c>
      <c r="P1020" s="27">
        <v>9.8900000000000002E-2</v>
      </c>
      <c r="Q1020" s="27">
        <v>1.0800000000000001E-2</v>
      </c>
      <c r="R1020" s="26">
        <v>6.7469999999999999E-20</v>
      </c>
      <c r="S1020" t="s">
        <v>1765</v>
      </c>
    </row>
    <row r="1021" spans="1:19" x14ac:dyDescent="0.2">
      <c r="A1021" t="s">
        <v>50</v>
      </c>
      <c r="B1021" t="s">
        <v>610</v>
      </c>
      <c r="C1021" s="8" t="s">
        <v>858</v>
      </c>
      <c r="D1021" t="s">
        <v>3946</v>
      </c>
      <c r="E1021" t="b">
        <f t="shared" si="15"/>
        <v>0</v>
      </c>
      <c r="F1021" t="s">
        <v>3947</v>
      </c>
      <c r="G1021" t="s">
        <v>3826</v>
      </c>
      <c r="H1021" t="s">
        <v>1763</v>
      </c>
      <c r="I1021" t="s">
        <v>1764</v>
      </c>
      <c r="J1021" t="s">
        <v>1736</v>
      </c>
      <c r="K1021">
        <v>2017</v>
      </c>
      <c r="L1021" t="s">
        <v>1745</v>
      </c>
      <c r="M1021" t="s">
        <v>1728</v>
      </c>
      <c r="N1021" t="s">
        <v>1729</v>
      </c>
      <c r="O1021" t="s">
        <v>3948</v>
      </c>
      <c r="P1021" s="27">
        <v>2.1780000000000001E-2</v>
      </c>
      <c r="Q1021" s="27">
        <v>2.5890000000000002E-3</v>
      </c>
      <c r="R1021" s="26">
        <v>4.7950000000000001E-17</v>
      </c>
      <c r="S1021" t="s">
        <v>1765</v>
      </c>
    </row>
    <row r="1022" spans="1:19" x14ac:dyDescent="0.2">
      <c r="A1022" t="s">
        <v>50</v>
      </c>
      <c r="B1022" t="s">
        <v>51</v>
      </c>
      <c r="C1022" s="8" t="s">
        <v>299</v>
      </c>
      <c r="D1022" t="s">
        <v>3949</v>
      </c>
      <c r="E1022" t="b">
        <f t="shared" si="15"/>
        <v>0</v>
      </c>
      <c r="F1022" t="s">
        <v>3950</v>
      </c>
      <c r="G1022" t="s">
        <v>3826</v>
      </c>
      <c r="H1022" t="s">
        <v>1763</v>
      </c>
      <c r="I1022" t="s">
        <v>1764</v>
      </c>
      <c r="J1022" t="s">
        <v>1736</v>
      </c>
      <c r="K1022">
        <v>2017</v>
      </c>
      <c r="L1022" t="s">
        <v>1745</v>
      </c>
      <c r="M1022" t="s">
        <v>1728</v>
      </c>
      <c r="N1022" t="s">
        <v>75</v>
      </c>
      <c r="O1022" t="s">
        <v>3951</v>
      </c>
      <c r="P1022" s="27">
        <v>-9.3189999999999995E-2</v>
      </c>
      <c r="Q1022" s="27">
        <v>1.0500000000000001E-2</v>
      </c>
      <c r="R1022" s="26">
        <v>8.7479999999999996E-19</v>
      </c>
      <c r="S1022" t="s">
        <v>1765</v>
      </c>
    </row>
    <row r="1023" spans="1:19" x14ac:dyDescent="0.2">
      <c r="A1023" t="s">
        <v>50</v>
      </c>
      <c r="B1023" t="s">
        <v>51</v>
      </c>
      <c r="C1023" s="8" t="s">
        <v>296</v>
      </c>
      <c r="D1023" t="s">
        <v>3952</v>
      </c>
      <c r="E1023" t="b">
        <f t="shared" si="15"/>
        <v>0</v>
      </c>
      <c r="F1023" t="s">
        <v>3953</v>
      </c>
      <c r="G1023" t="s">
        <v>3826</v>
      </c>
      <c r="H1023" t="s">
        <v>1763</v>
      </c>
      <c r="I1023" t="s">
        <v>1764</v>
      </c>
      <c r="J1023" t="s">
        <v>1736</v>
      </c>
      <c r="K1023">
        <v>2017</v>
      </c>
      <c r="L1023" t="s">
        <v>1745</v>
      </c>
      <c r="M1023" t="s">
        <v>1728</v>
      </c>
      <c r="N1023" t="s">
        <v>288</v>
      </c>
      <c r="O1023" t="s">
        <v>3954</v>
      </c>
      <c r="P1023" s="27">
        <v>6.4630000000000007E-2</v>
      </c>
      <c r="Q1023" s="27">
        <v>6.4700000000000001E-3</v>
      </c>
      <c r="R1023" s="26">
        <v>2.3509999999999999E-23</v>
      </c>
      <c r="S1023" t="s">
        <v>1765</v>
      </c>
    </row>
    <row r="1024" spans="1:19" x14ac:dyDescent="0.2">
      <c r="A1024" t="s">
        <v>50</v>
      </c>
      <c r="B1024" t="s">
        <v>446</v>
      </c>
      <c r="C1024" s="8" t="s">
        <v>302</v>
      </c>
      <c r="D1024" t="s">
        <v>3955</v>
      </c>
      <c r="E1024" t="b">
        <f t="shared" si="15"/>
        <v>0</v>
      </c>
      <c r="F1024" t="s">
        <v>3956</v>
      </c>
      <c r="G1024" t="s">
        <v>3826</v>
      </c>
      <c r="H1024" t="s">
        <v>1763</v>
      </c>
      <c r="I1024" t="s">
        <v>1764</v>
      </c>
      <c r="J1024" t="s">
        <v>1736</v>
      </c>
      <c r="K1024">
        <v>2017</v>
      </c>
      <c r="L1024" t="s">
        <v>1745</v>
      </c>
      <c r="M1024" t="s">
        <v>1728</v>
      </c>
      <c r="N1024" t="s">
        <v>75</v>
      </c>
      <c r="O1024" t="s">
        <v>267</v>
      </c>
      <c r="P1024" s="27">
        <v>-1.763E-2</v>
      </c>
      <c r="Q1024" s="27">
        <v>2.7980000000000001E-3</v>
      </c>
      <c r="R1024" s="26">
        <v>3.0769999999999998E-10</v>
      </c>
      <c r="S1024" t="s">
        <v>1765</v>
      </c>
    </row>
    <row r="1025" spans="1:19" x14ac:dyDescent="0.2">
      <c r="A1025" t="s">
        <v>50</v>
      </c>
      <c r="B1025" t="s">
        <v>51</v>
      </c>
      <c r="C1025" s="8" t="s">
        <v>302</v>
      </c>
      <c r="D1025" t="s">
        <v>3955</v>
      </c>
      <c r="E1025" t="b">
        <f t="shared" si="15"/>
        <v>0</v>
      </c>
      <c r="F1025" t="s">
        <v>3956</v>
      </c>
      <c r="G1025" t="s">
        <v>3826</v>
      </c>
      <c r="H1025" t="s">
        <v>1763</v>
      </c>
      <c r="I1025" t="s">
        <v>1764</v>
      </c>
      <c r="J1025" t="s">
        <v>1736</v>
      </c>
      <c r="K1025">
        <v>2017</v>
      </c>
      <c r="L1025" t="s">
        <v>1745</v>
      </c>
      <c r="M1025" t="s">
        <v>1728</v>
      </c>
      <c r="N1025" t="s">
        <v>75</v>
      </c>
      <c r="O1025" t="s">
        <v>267</v>
      </c>
      <c r="P1025" s="27">
        <v>-1.763E-2</v>
      </c>
      <c r="Q1025" s="27">
        <v>2.7980000000000001E-3</v>
      </c>
      <c r="R1025" s="26">
        <v>3.0769999999999998E-10</v>
      </c>
      <c r="S1025" t="s">
        <v>1765</v>
      </c>
    </row>
    <row r="1026" spans="1:19" x14ac:dyDescent="0.2">
      <c r="A1026" t="s">
        <v>50</v>
      </c>
      <c r="B1026" t="s">
        <v>446</v>
      </c>
      <c r="C1026" s="8" t="s">
        <v>561</v>
      </c>
      <c r="D1026" t="s">
        <v>3957</v>
      </c>
      <c r="E1026" t="b">
        <f t="shared" si="15"/>
        <v>0</v>
      </c>
      <c r="F1026" t="s">
        <v>3958</v>
      </c>
      <c r="G1026" t="s">
        <v>3826</v>
      </c>
      <c r="H1026" t="s">
        <v>1763</v>
      </c>
      <c r="I1026" t="s">
        <v>1764</v>
      </c>
      <c r="J1026" t="s">
        <v>1736</v>
      </c>
      <c r="K1026">
        <v>2017</v>
      </c>
      <c r="L1026" t="s">
        <v>1745</v>
      </c>
      <c r="M1026" t="s">
        <v>1728</v>
      </c>
      <c r="N1026" t="s">
        <v>1729</v>
      </c>
      <c r="O1026" t="s">
        <v>1984</v>
      </c>
      <c r="P1026" s="27">
        <v>-0.11360000000000001</v>
      </c>
      <c r="Q1026" s="27">
        <v>1.163E-2</v>
      </c>
      <c r="R1026" s="26">
        <v>2.2080000000000001E-22</v>
      </c>
      <c r="S1026" t="s">
        <v>1765</v>
      </c>
    </row>
    <row r="1027" spans="1:19" x14ac:dyDescent="0.2">
      <c r="A1027" t="s">
        <v>50</v>
      </c>
      <c r="B1027" t="s">
        <v>51</v>
      </c>
      <c r="C1027" s="8" t="s">
        <v>305</v>
      </c>
      <c r="D1027" t="s">
        <v>3959</v>
      </c>
      <c r="E1027" t="b">
        <f t="shared" si="15"/>
        <v>0</v>
      </c>
      <c r="F1027" t="s">
        <v>3960</v>
      </c>
      <c r="G1027" t="s">
        <v>3826</v>
      </c>
      <c r="H1027" t="s">
        <v>1763</v>
      </c>
      <c r="I1027" t="s">
        <v>1764</v>
      </c>
      <c r="J1027" t="s">
        <v>1736</v>
      </c>
      <c r="K1027">
        <v>2017</v>
      </c>
      <c r="L1027" t="s">
        <v>1745</v>
      </c>
      <c r="M1027" t="s">
        <v>1737</v>
      </c>
      <c r="N1027" t="s">
        <v>1729</v>
      </c>
      <c r="O1027" t="s">
        <v>1777</v>
      </c>
      <c r="P1027" s="27">
        <v>0.1016</v>
      </c>
      <c r="Q1027" s="27">
        <v>1.095E-2</v>
      </c>
      <c r="R1027" s="26">
        <v>2.2829999999999999E-20</v>
      </c>
      <c r="S1027" t="s">
        <v>1765</v>
      </c>
    </row>
    <row r="1028" spans="1:19" x14ac:dyDescent="0.2">
      <c r="A1028" t="s">
        <v>50</v>
      </c>
      <c r="B1028" t="s">
        <v>610</v>
      </c>
      <c r="C1028" s="8" t="s">
        <v>862</v>
      </c>
      <c r="D1028" t="s">
        <v>3961</v>
      </c>
      <c r="E1028" t="b">
        <f t="shared" si="15"/>
        <v>0</v>
      </c>
      <c r="F1028" t="s">
        <v>3962</v>
      </c>
      <c r="G1028" t="s">
        <v>3826</v>
      </c>
      <c r="H1028" t="s">
        <v>1763</v>
      </c>
      <c r="I1028" t="s">
        <v>1764</v>
      </c>
      <c r="J1028" t="s">
        <v>1736</v>
      </c>
      <c r="K1028">
        <v>2017</v>
      </c>
      <c r="L1028" t="s">
        <v>1745</v>
      </c>
      <c r="M1028" t="s">
        <v>1728</v>
      </c>
      <c r="N1028" t="s">
        <v>75</v>
      </c>
      <c r="O1028" t="s">
        <v>3963</v>
      </c>
      <c r="P1028" s="27">
        <v>4.2950000000000002E-2</v>
      </c>
      <c r="Q1028" s="27">
        <v>5.0759999999999998E-3</v>
      </c>
      <c r="R1028" s="26">
        <v>3.1739999999999999E-17</v>
      </c>
      <c r="S1028" t="s">
        <v>1765</v>
      </c>
    </row>
    <row r="1029" spans="1:19" x14ac:dyDescent="0.2">
      <c r="A1029" t="s">
        <v>50</v>
      </c>
      <c r="B1029" t="s">
        <v>610</v>
      </c>
      <c r="C1029" s="8" t="s">
        <v>868</v>
      </c>
      <c r="D1029" t="s">
        <v>3964</v>
      </c>
      <c r="E1029" t="b">
        <f t="shared" ref="E1029:E1092" si="16">C1029=D1029</f>
        <v>0</v>
      </c>
      <c r="F1029" t="s">
        <v>3965</v>
      </c>
      <c r="G1029" t="s">
        <v>3826</v>
      </c>
      <c r="H1029" t="s">
        <v>1763</v>
      </c>
      <c r="I1029" t="s">
        <v>1764</v>
      </c>
      <c r="J1029" t="s">
        <v>1736</v>
      </c>
      <c r="K1029">
        <v>2017</v>
      </c>
      <c r="L1029" t="s">
        <v>1737</v>
      </c>
      <c r="M1029" t="s">
        <v>1728</v>
      </c>
      <c r="N1029" t="s">
        <v>1729</v>
      </c>
      <c r="O1029" t="s">
        <v>3966</v>
      </c>
      <c r="P1029" s="27">
        <v>-4.9270000000000001E-2</v>
      </c>
      <c r="Q1029" s="27">
        <v>7.7070000000000003E-3</v>
      </c>
      <c r="R1029" s="26">
        <v>1.7320000000000001E-10</v>
      </c>
      <c r="S1029" t="s">
        <v>1765</v>
      </c>
    </row>
    <row r="1030" spans="1:19" x14ac:dyDescent="0.2">
      <c r="A1030" t="s">
        <v>50</v>
      </c>
      <c r="B1030" t="s">
        <v>51</v>
      </c>
      <c r="C1030" s="8" t="s">
        <v>321</v>
      </c>
      <c r="D1030" t="s">
        <v>3967</v>
      </c>
      <c r="E1030" t="b">
        <f t="shared" si="16"/>
        <v>0</v>
      </c>
      <c r="F1030" t="s">
        <v>3968</v>
      </c>
      <c r="G1030" t="s">
        <v>3826</v>
      </c>
      <c r="H1030" t="s">
        <v>1763</v>
      </c>
      <c r="I1030" t="s">
        <v>1764</v>
      </c>
      <c r="J1030" t="s">
        <v>1736</v>
      </c>
      <c r="K1030">
        <v>2017</v>
      </c>
      <c r="L1030" t="s">
        <v>1745</v>
      </c>
      <c r="M1030" t="s">
        <v>1728</v>
      </c>
      <c r="N1030" t="s">
        <v>1729</v>
      </c>
      <c r="O1030" t="s">
        <v>3969</v>
      </c>
      <c r="P1030" s="27">
        <v>5.1249999999999997E-2</v>
      </c>
      <c r="Q1030" s="27">
        <v>7.8829999999999994E-3</v>
      </c>
      <c r="R1030" s="26">
        <v>8.498E-11</v>
      </c>
      <c r="S1030" t="s">
        <v>1765</v>
      </c>
    </row>
    <row r="1031" spans="1:19" x14ac:dyDescent="0.2">
      <c r="A1031" t="s">
        <v>50</v>
      </c>
      <c r="B1031" t="s">
        <v>446</v>
      </c>
      <c r="C1031" s="8" t="s">
        <v>324</v>
      </c>
      <c r="D1031" t="s">
        <v>3970</v>
      </c>
      <c r="E1031" t="b">
        <f t="shared" si="16"/>
        <v>0</v>
      </c>
      <c r="F1031" t="s">
        <v>3971</v>
      </c>
      <c r="G1031" t="s">
        <v>3826</v>
      </c>
      <c r="H1031" t="s">
        <v>1763</v>
      </c>
      <c r="I1031" t="s">
        <v>1764</v>
      </c>
      <c r="J1031" t="s">
        <v>1736</v>
      </c>
      <c r="K1031">
        <v>2017</v>
      </c>
      <c r="L1031" t="s">
        <v>1727</v>
      </c>
      <c r="M1031" t="s">
        <v>1728</v>
      </c>
      <c r="N1031" t="s">
        <v>1729</v>
      </c>
      <c r="O1031" t="s">
        <v>325</v>
      </c>
      <c r="P1031" s="27">
        <v>-2.2460000000000001E-2</v>
      </c>
      <c r="Q1031" s="27">
        <v>3.1849999999999999E-3</v>
      </c>
      <c r="R1031" s="26">
        <v>1.938E-12</v>
      </c>
      <c r="S1031" t="s">
        <v>1765</v>
      </c>
    </row>
    <row r="1032" spans="1:19" x14ac:dyDescent="0.2">
      <c r="A1032" t="s">
        <v>50</v>
      </c>
      <c r="B1032" t="s">
        <v>51</v>
      </c>
      <c r="C1032" s="8" t="s">
        <v>324</v>
      </c>
      <c r="D1032" t="s">
        <v>3970</v>
      </c>
      <c r="E1032" t="b">
        <f t="shared" si="16"/>
        <v>0</v>
      </c>
      <c r="F1032" t="s">
        <v>3971</v>
      </c>
      <c r="G1032" t="s">
        <v>3826</v>
      </c>
      <c r="H1032" t="s">
        <v>1763</v>
      </c>
      <c r="I1032" t="s">
        <v>1764</v>
      </c>
      <c r="J1032" t="s">
        <v>1736</v>
      </c>
      <c r="K1032">
        <v>2017</v>
      </c>
      <c r="L1032" t="s">
        <v>1727</v>
      </c>
      <c r="M1032" t="s">
        <v>1728</v>
      </c>
      <c r="N1032" t="s">
        <v>1729</v>
      </c>
      <c r="O1032" t="s">
        <v>325</v>
      </c>
      <c r="P1032" s="27">
        <v>-2.2460000000000001E-2</v>
      </c>
      <c r="Q1032" s="27">
        <v>3.1849999999999999E-3</v>
      </c>
      <c r="R1032" s="26">
        <v>1.938E-12</v>
      </c>
      <c r="S1032" t="s">
        <v>1765</v>
      </c>
    </row>
    <row r="1033" spans="1:19" x14ac:dyDescent="0.2">
      <c r="A1033" t="s">
        <v>50</v>
      </c>
      <c r="B1033" t="s">
        <v>610</v>
      </c>
      <c r="C1033" s="8" t="s">
        <v>324</v>
      </c>
      <c r="D1033" t="s">
        <v>3970</v>
      </c>
      <c r="E1033" t="b">
        <f t="shared" si="16"/>
        <v>0</v>
      </c>
      <c r="F1033" t="s">
        <v>3971</v>
      </c>
      <c r="G1033" t="s">
        <v>3826</v>
      </c>
      <c r="H1033" t="s">
        <v>1763</v>
      </c>
      <c r="I1033" t="s">
        <v>1764</v>
      </c>
      <c r="J1033" t="s">
        <v>1736</v>
      </c>
      <c r="K1033">
        <v>2017</v>
      </c>
      <c r="L1033" t="s">
        <v>1727</v>
      </c>
      <c r="M1033" t="s">
        <v>1728</v>
      </c>
      <c r="N1033" t="s">
        <v>1729</v>
      </c>
      <c r="O1033" t="s">
        <v>325</v>
      </c>
      <c r="P1033" s="27">
        <v>-2.2460000000000001E-2</v>
      </c>
      <c r="Q1033" s="27">
        <v>3.1849999999999999E-3</v>
      </c>
      <c r="R1033" s="26">
        <v>1.938E-12</v>
      </c>
      <c r="S1033" t="s">
        <v>1765</v>
      </c>
    </row>
    <row r="1034" spans="1:19" x14ac:dyDescent="0.2">
      <c r="A1034" t="s">
        <v>50</v>
      </c>
      <c r="B1034" t="s">
        <v>446</v>
      </c>
      <c r="C1034" s="8" t="s">
        <v>571</v>
      </c>
      <c r="D1034" t="s">
        <v>3970</v>
      </c>
      <c r="E1034" t="b">
        <f t="shared" si="16"/>
        <v>0</v>
      </c>
      <c r="F1034" t="s">
        <v>3971</v>
      </c>
      <c r="G1034" t="s">
        <v>3826</v>
      </c>
      <c r="H1034" t="s">
        <v>1763</v>
      </c>
      <c r="I1034" t="s">
        <v>1764</v>
      </c>
      <c r="J1034" t="s">
        <v>1736</v>
      </c>
      <c r="K1034">
        <v>2017</v>
      </c>
      <c r="L1034" t="s">
        <v>1727</v>
      </c>
      <c r="M1034" t="s">
        <v>1728</v>
      </c>
      <c r="N1034" t="s">
        <v>1729</v>
      </c>
      <c r="O1034" t="s">
        <v>325</v>
      </c>
      <c r="P1034" s="27">
        <v>-2.2460000000000001E-2</v>
      </c>
      <c r="Q1034" s="27">
        <v>3.1849999999999999E-3</v>
      </c>
      <c r="R1034" s="26">
        <v>1.938E-12</v>
      </c>
      <c r="S1034" t="s">
        <v>1765</v>
      </c>
    </row>
    <row r="1035" spans="1:19" x14ac:dyDescent="0.2">
      <c r="A1035" t="s">
        <v>50</v>
      </c>
      <c r="B1035" t="s">
        <v>610</v>
      </c>
      <c r="C1035" s="8" t="s">
        <v>898</v>
      </c>
      <c r="D1035" t="s">
        <v>3972</v>
      </c>
      <c r="E1035" t="b">
        <f t="shared" si="16"/>
        <v>0</v>
      </c>
      <c r="F1035" t="s">
        <v>3973</v>
      </c>
      <c r="G1035" t="s">
        <v>3826</v>
      </c>
      <c r="H1035" t="s">
        <v>1763</v>
      </c>
      <c r="I1035" t="s">
        <v>1764</v>
      </c>
      <c r="J1035" t="s">
        <v>1736</v>
      </c>
      <c r="K1035">
        <v>2017</v>
      </c>
      <c r="L1035" t="s">
        <v>1745</v>
      </c>
      <c r="M1035" t="s">
        <v>1737</v>
      </c>
      <c r="N1035" t="s">
        <v>1729</v>
      </c>
      <c r="O1035" t="s">
        <v>2004</v>
      </c>
      <c r="P1035" s="27">
        <v>-3.1859999999999999E-2</v>
      </c>
      <c r="Q1035" s="27">
        <v>4.5719999999999997E-3</v>
      </c>
      <c r="R1035" s="26">
        <v>3.4670000000000001E-12</v>
      </c>
      <c r="S1035" t="s">
        <v>1765</v>
      </c>
    </row>
    <row r="1036" spans="1:19" x14ac:dyDescent="0.2">
      <c r="A1036" t="s">
        <v>50</v>
      </c>
      <c r="B1036" t="s">
        <v>610</v>
      </c>
      <c r="C1036" s="8" t="s">
        <v>889</v>
      </c>
      <c r="D1036" t="s">
        <v>3974</v>
      </c>
      <c r="E1036" t="b">
        <f t="shared" si="16"/>
        <v>0</v>
      </c>
      <c r="F1036" t="s">
        <v>3975</v>
      </c>
      <c r="G1036" t="s">
        <v>3826</v>
      </c>
      <c r="H1036" t="s">
        <v>1763</v>
      </c>
      <c r="I1036" t="s">
        <v>1764</v>
      </c>
      <c r="J1036" t="s">
        <v>1736</v>
      </c>
      <c r="K1036">
        <v>2017</v>
      </c>
      <c r="L1036" t="s">
        <v>1745</v>
      </c>
      <c r="M1036" t="s">
        <v>1728</v>
      </c>
      <c r="N1036" t="s">
        <v>75</v>
      </c>
      <c r="O1036" t="s">
        <v>3976</v>
      </c>
      <c r="P1036" s="27">
        <v>-3.9100000000000003E-2</v>
      </c>
      <c r="Q1036" s="27">
        <v>4.9230000000000003E-3</v>
      </c>
      <c r="R1036" s="26">
        <v>2.256E-15</v>
      </c>
      <c r="S1036" t="s">
        <v>1765</v>
      </c>
    </row>
    <row r="1037" spans="1:19" x14ac:dyDescent="0.2">
      <c r="A1037" t="s">
        <v>50</v>
      </c>
      <c r="B1037" t="s">
        <v>51</v>
      </c>
      <c r="C1037" s="8" t="s">
        <v>317</v>
      </c>
      <c r="D1037" t="s">
        <v>3977</v>
      </c>
      <c r="E1037" t="b">
        <f t="shared" si="16"/>
        <v>0</v>
      </c>
      <c r="F1037" t="s">
        <v>3978</v>
      </c>
      <c r="G1037" t="s">
        <v>3826</v>
      </c>
      <c r="H1037" t="s">
        <v>1763</v>
      </c>
      <c r="I1037" t="s">
        <v>1764</v>
      </c>
      <c r="J1037" t="s">
        <v>1736</v>
      </c>
      <c r="K1037">
        <v>2017</v>
      </c>
      <c r="L1037" t="s">
        <v>1745</v>
      </c>
      <c r="M1037" t="s">
        <v>1727</v>
      </c>
      <c r="N1037" t="s">
        <v>1729</v>
      </c>
      <c r="O1037" t="s">
        <v>3979</v>
      </c>
      <c r="P1037" s="27">
        <v>6.812E-2</v>
      </c>
      <c r="Q1037" s="27">
        <v>9.0109999999999999E-3</v>
      </c>
      <c r="R1037" s="26">
        <v>4.5110000000000003E-14</v>
      </c>
      <c r="S1037" t="s">
        <v>1765</v>
      </c>
    </row>
    <row r="1038" spans="1:19" x14ac:dyDescent="0.2">
      <c r="A1038" t="s">
        <v>50</v>
      </c>
      <c r="B1038" t="s">
        <v>446</v>
      </c>
      <c r="C1038" s="8" t="s">
        <v>317</v>
      </c>
      <c r="D1038" t="s">
        <v>3977</v>
      </c>
      <c r="E1038" t="b">
        <f t="shared" si="16"/>
        <v>0</v>
      </c>
      <c r="F1038" t="s">
        <v>3978</v>
      </c>
      <c r="G1038" t="s">
        <v>3826</v>
      </c>
      <c r="H1038" t="s">
        <v>1763</v>
      </c>
      <c r="I1038" t="s">
        <v>1764</v>
      </c>
      <c r="J1038" t="s">
        <v>1736</v>
      </c>
      <c r="K1038">
        <v>2017</v>
      </c>
      <c r="L1038" t="s">
        <v>1745</v>
      </c>
      <c r="M1038" t="s">
        <v>1727</v>
      </c>
      <c r="N1038" t="s">
        <v>1729</v>
      </c>
      <c r="O1038" t="s">
        <v>3979</v>
      </c>
      <c r="P1038" s="27">
        <v>6.812E-2</v>
      </c>
      <c r="Q1038" s="27">
        <v>9.0109999999999999E-3</v>
      </c>
      <c r="R1038" s="26">
        <v>4.5110000000000003E-14</v>
      </c>
      <c r="S1038" t="s">
        <v>1765</v>
      </c>
    </row>
    <row r="1039" spans="1:19" x14ac:dyDescent="0.2">
      <c r="A1039" t="s">
        <v>1140</v>
      </c>
      <c r="B1039" t="s">
        <v>51</v>
      </c>
      <c r="C1039" s="8" t="s">
        <v>1169</v>
      </c>
      <c r="D1039" t="s">
        <v>3980</v>
      </c>
      <c r="E1039" t="b">
        <f t="shared" si="16"/>
        <v>0</v>
      </c>
      <c r="F1039" t="s">
        <v>3981</v>
      </c>
      <c r="G1039" t="s">
        <v>3826</v>
      </c>
      <c r="H1039" t="s">
        <v>1763</v>
      </c>
      <c r="I1039" t="s">
        <v>1764</v>
      </c>
      <c r="J1039" t="s">
        <v>1736</v>
      </c>
      <c r="K1039">
        <v>2017</v>
      </c>
      <c r="L1039" t="s">
        <v>1745</v>
      </c>
      <c r="M1039" t="s">
        <v>1728</v>
      </c>
      <c r="N1039" t="s">
        <v>75</v>
      </c>
      <c r="O1039" t="s">
        <v>3982</v>
      </c>
      <c r="P1039" s="27">
        <v>-7.7579999999999996E-2</v>
      </c>
      <c r="Q1039" s="27">
        <v>9.5899999999999996E-3</v>
      </c>
      <c r="R1039" s="26">
        <v>6.8970000000000004E-16</v>
      </c>
      <c r="S1039" t="s">
        <v>1765</v>
      </c>
    </row>
    <row r="1040" spans="1:19" x14ac:dyDescent="0.2">
      <c r="A1040" t="s">
        <v>50</v>
      </c>
      <c r="B1040" t="s">
        <v>610</v>
      </c>
      <c r="C1040" s="8" t="s">
        <v>892</v>
      </c>
      <c r="D1040" t="s">
        <v>3983</v>
      </c>
      <c r="E1040" t="b">
        <f t="shared" si="16"/>
        <v>0</v>
      </c>
      <c r="F1040" t="s">
        <v>3984</v>
      </c>
      <c r="G1040" t="s">
        <v>3826</v>
      </c>
      <c r="H1040" t="s">
        <v>1763</v>
      </c>
      <c r="I1040" t="s">
        <v>1764</v>
      </c>
      <c r="J1040" t="s">
        <v>1736</v>
      </c>
      <c r="K1040">
        <v>2017</v>
      </c>
      <c r="L1040" t="s">
        <v>1727</v>
      </c>
      <c r="M1040" t="s">
        <v>1737</v>
      </c>
      <c r="N1040" t="s">
        <v>1729</v>
      </c>
      <c r="O1040" t="s">
        <v>2013</v>
      </c>
      <c r="P1040" s="27">
        <v>-6.1420000000000002E-2</v>
      </c>
      <c r="Q1040" s="27">
        <v>8.567E-3</v>
      </c>
      <c r="R1040" s="26">
        <v>8.2419999999999996E-13</v>
      </c>
      <c r="S1040" t="s">
        <v>1765</v>
      </c>
    </row>
    <row r="1041" spans="1:19" x14ac:dyDescent="0.2">
      <c r="A1041" t="s">
        <v>50</v>
      </c>
      <c r="B1041" t="s">
        <v>446</v>
      </c>
      <c r="C1041" s="8" t="s">
        <v>564</v>
      </c>
      <c r="D1041" t="s">
        <v>3985</v>
      </c>
      <c r="E1041" t="b">
        <f t="shared" si="16"/>
        <v>0</v>
      </c>
      <c r="F1041" t="s">
        <v>3986</v>
      </c>
      <c r="G1041" t="s">
        <v>3826</v>
      </c>
      <c r="H1041" t="s">
        <v>1763</v>
      </c>
      <c r="I1041" t="s">
        <v>1764</v>
      </c>
      <c r="J1041" t="s">
        <v>1736</v>
      </c>
      <c r="K1041">
        <v>2017</v>
      </c>
      <c r="L1041" t="s">
        <v>1745</v>
      </c>
      <c r="M1041" t="s">
        <v>1728</v>
      </c>
      <c r="N1041" t="s">
        <v>1729</v>
      </c>
      <c r="O1041" t="s">
        <v>566</v>
      </c>
      <c r="P1041" s="27">
        <v>4.2290000000000001E-2</v>
      </c>
      <c r="Q1041" s="27">
        <v>5.2139999999999999E-3</v>
      </c>
      <c r="R1041" s="26">
        <v>5.8210000000000003E-16</v>
      </c>
      <c r="S1041" t="s">
        <v>1765</v>
      </c>
    </row>
    <row r="1042" spans="1:19" x14ac:dyDescent="0.2">
      <c r="A1042" t="s">
        <v>50</v>
      </c>
      <c r="B1042" t="s">
        <v>610</v>
      </c>
      <c r="C1042" s="8" t="s">
        <v>886</v>
      </c>
      <c r="D1042" t="s">
        <v>3987</v>
      </c>
      <c r="E1042" t="b">
        <f t="shared" si="16"/>
        <v>0</v>
      </c>
      <c r="F1042" t="s">
        <v>3988</v>
      </c>
      <c r="G1042" t="s">
        <v>3826</v>
      </c>
      <c r="H1042" t="s">
        <v>1763</v>
      </c>
      <c r="I1042" t="s">
        <v>1764</v>
      </c>
      <c r="J1042" t="s">
        <v>1736</v>
      </c>
      <c r="K1042">
        <v>2017</v>
      </c>
      <c r="L1042" t="s">
        <v>1727</v>
      </c>
      <c r="M1042" t="s">
        <v>1737</v>
      </c>
      <c r="N1042" t="s">
        <v>2206</v>
      </c>
      <c r="O1042" t="s">
        <v>3989</v>
      </c>
      <c r="P1042" s="27">
        <v>5.6259999999999998E-2</v>
      </c>
      <c r="Q1042" s="27">
        <v>8.2559999999999995E-3</v>
      </c>
      <c r="R1042" s="26">
        <v>1.017E-11</v>
      </c>
      <c r="S1042" t="s">
        <v>1765</v>
      </c>
    </row>
    <row r="1043" spans="1:19" x14ac:dyDescent="0.2">
      <c r="A1043" t="s">
        <v>50</v>
      </c>
      <c r="B1043" t="s">
        <v>446</v>
      </c>
      <c r="C1043" s="8" t="s">
        <v>568</v>
      </c>
      <c r="D1043" t="s">
        <v>3990</v>
      </c>
      <c r="E1043" t="b">
        <f t="shared" si="16"/>
        <v>0</v>
      </c>
      <c r="F1043" t="s">
        <v>3991</v>
      </c>
      <c r="G1043" t="s">
        <v>3826</v>
      </c>
      <c r="H1043" t="s">
        <v>1763</v>
      </c>
      <c r="I1043" t="s">
        <v>1764</v>
      </c>
      <c r="J1043" t="s">
        <v>1736</v>
      </c>
      <c r="K1043">
        <v>2017</v>
      </c>
      <c r="L1043" t="s">
        <v>1745</v>
      </c>
      <c r="M1043" t="s">
        <v>1737</v>
      </c>
      <c r="N1043" t="s">
        <v>75</v>
      </c>
      <c r="O1043" t="s">
        <v>3992</v>
      </c>
      <c r="P1043" s="27">
        <v>2.298E-2</v>
      </c>
      <c r="Q1043" s="27">
        <v>3.4359999999999998E-3</v>
      </c>
      <c r="R1043" s="26">
        <v>2.3929999999999998E-11</v>
      </c>
      <c r="S1043" t="s">
        <v>1765</v>
      </c>
    </row>
    <row r="1044" spans="1:19" x14ac:dyDescent="0.2">
      <c r="A1044" t="s">
        <v>50</v>
      </c>
      <c r="B1044" t="s">
        <v>610</v>
      </c>
      <c r="C1044" s="8" t="s">
        <v>895</v>
      </c>
      <c r="D1044" t="s">
        <v>3993</v>
      </c>
      <c r="E1044" t="b">
        <f t="shared" si="16"/>
        <v>0</v>
      </c>
      <c r="F1044" t="s">
        <v>3994</v>
      </c>
      <c r="G1044" t="s">
        <v>3826</v>
      </c>
      <c r="H1044" t="s">
        <v>1763</v>
      </c>
      <c r="I1044" t="s">
        <v>1764</v>
      </c>
      <c r="J1044" t="s">
        <v>1736</v>
      </c>
      <c r="K1044">
        <v>2017</v>
      </c>
      <c r="L1044" t="s">
        <v>1745</v>
      </c>
      <c r="M1044" t="s">
        <v>1727</v>
      </c>
      <c r="N1044" t="s">
        <v>1729</v>
      </c>
      <c r="O1044" t="s">
        <v>3995</v>
      </c>
      <c r="P1044" s="27">
        <v>-6.4659999999999995E-2</v>
      </c>
      <c r="Q1044" s="27">
        <v>9.2949999999999994E-3</v>
      </c>
      <c r="R1044" s="26">
        <v>3.7780000000000003E-12</v>
      </c>
      <c r="S1044" t="s">
        <v>1765</v>
      </c>
    </row>
    <row r="1045" spans="1:19" x14ac:dyDescent="0.2">
      <c r="A1045" t="s">
        <v>1039</v>
      </c>
      <c r="B1045" t="s">
        <v>51</v>
      </c>
      <c r="C1045" s="8" t="s">
        <v>1074</v>
      </c>
      <c r="D1045" t="s">
        <v>3996</v>
      </c>
      <c r="E1045" t="b">
        <f t="shared" si="16"/>
        <v>0</v>
      </c>
      <c r="F1045" t="s">
        <v>3997</v>
      </c>
      <c r="G1045" t="s">
        <v>3826</v>
      </c>
      <c r="H1045" t="s">
        <v>1763</v>
      </c>
      <c r="I1045" t="s">
        <v>1764</v>
      </c>
      <c r="J1045" t="s">
        <v>1736</v>
      </c>
      <c r="K1045">
        <v>2017</v>
      </c>
      <c r="L1045" t="s">
        <v>1745</v>
      </c>
      <c r="M1045" t="s">
        <v>1728</v>
      </c>
      <c r="N1045" s="1" t="s">
        <v>1729</v>
      </c>
      <c r="O1045" t="s">
        <v>3998</v>
      </c>
      <c r="P1045" s="27">
        <v>6.157E-2</v>
      </c>
      <c r="Q1045" s="27">
        <v>8.5900000000000004E-3</v>
      </c>
      <c r="R1045" s="26">
        <v>8.3599999999999997E-13</v>
      </c>
      <c r="S1045" t="s">
        <v>1765</v>
      </c>
    </row>
    <row r="1046" spans="1:19" x14ac:dyDescent="0.2">
      <c r="A1046" t="s">
        <v>1039</v>
      </c>
      <c r="B1046" t="s">
        <v>446</v>
      </c>
      <c r="C1046" s="8" t="s">
        <v>1074</v>
      </c>
      <c r="D1046" t="s">
        <v>3996</v>
      </c>
      <c r="E1046" t="b">
        <f t="shared" si="16"/>
        <v>0</v>
      </c>
      <c r="F1046" t="s">
        <v>3997</v>
      </c>
      <c r="G1046" t="s">
        <v>3826</v>
      </c>
      <c r="H1046" t="s">
        <v>1763</v>
      </c>
      <c r="I1046" t="s">
        <v>1764</v>
      </c>
      <c r="J1046" t="s">
        <v>1736</v>
      </c>
      <c r="K1046">
        <v>2017</v>
      </c>
      <c r="L1046" t="s">
        <v>1745</v>
      </c>
      <c r="M1046" t="s">
        <v>1728</v>
      </c>
      <c r="N1046" s="1" t="s">
        <v>1729</v>
      </c>
      <c r="O1046" t="s">
        <v>3998</v>
      </c>
      <c r="P1046" s="27">
        <v>6.157E-2</v>
      </c>
      <c r="Q1046" s="27">
        <v>8.5900000000000004E-3</v>
      </c>
      <c r="R1046" s="26">
        <v>8.3599999999999997E-13</v>
      </c>
      <c r="S1046" t="s">
        <v>1765</v>
      </c>
    </row>
    <row r="1047" spans="1:19" x14ac:dyDescent="0.2">
      <c r="A1047" t="s">
        <v>50</v>
      </c>
      <c r="B1047" t="s">
        <v>51</v>
      </c>
      <c r="C1047" s="8" t="s">
        <v>337</v>
      </c>
      <c r="D1047" t="s">
        <v>3999</v>
      </c>
      <c r="E1047" t="b">
        <f t="shared" si="16"/>
        <v>0</v>
      </c>
      <c r="F1047" t="s">
        <v>4000</v>
      </c>
      <c r="G1047" t="s">
        <v>3826</v>
      </c>
      <c r="H1047" t="s">
        <v>1763</v>
      </c>
      <c r="I1047" t="s">
        <v>1764</v>
      </c>
      <c r="J1047" t="s">
        <v>1736</v>
      </c>
      <c r="K1047">
        <v>2017</v>
      </c>
      <c r="L1047" t="s">
        <v>1727</v>
      </c>
      <c r="M1047" t="s">
        <v>1737</v>
      </c>
      <c r="N1047" t="s">
        <v>1729</v>
      </c>
      <c r="O1047" t="s">
        <v>2862</v>
      </c>
      <c r="P1047" s="27">
        <v>-6.7239999999999994E-2</v>
      </c>
      <c r="Q1047" s="27">
        <v>8.933E-3</v>
      </c>
      <c r="R1047" s="26">
        <v>5.7639999999999995E-14</v>
      </c>
      <c r="S1047" t="s">
        <v>1765</v>
      </c>
    </row>
    <row r="1048" spans="1:19" x14ac:dyDescent="0.2">
      <c r="A1048" t="s">
        <v>50</v>
      </c>
      <c r="B1048" t="s">
        <v>610</v>
      </c>
      <c r="C1048" s="8" t="s">
        <v>914</v>
      </c>
      <c r="D1048" t="s">
        <v>4001</v>
      </c>
      <c r="E1048" t="b">
        <f t="shared" si="16"/>
        <v>0</v>
      </c>
      <c r="F1048" t="s">
        <v>4002</v>
      </c>
      <c r="G1048" t="s">
        <v>3826</v>
      </c>
      <c r="H1048" t="s">
        <v>1763</v>
      </c>
      <c r="I1048" t="s">
        <v>1764</v>
      </c>
      <c r="J1048" t="s">
        <v>1736</v>
      </c>
      <c r="K1048">
        <v>2017</v>
      </c>
      <c r="L1048" t="s">
        <v>1745</v>
      </c>
      <c r="M1048" t="s">
        <v>1728</v>
      </c>
      <c r="N1048" t="s">
        <v>75</v>
      </c>
      <c r="O1048" t="s">
        <v>2031</v>
      </c>
      <c r="P1048" s="27">
        <v>7.7549999999999994E-2</v>
      </c>
      <c r="Q1048" s="27">
        <v>9.5840000000000005E-3</v>
      </c>
      <c r="R1048" s="26">
        <v>6.783E-16</v>
      </c>
      <c r="S1048" t="s">
        <v>1765</v>
      </c>
    </row>
    <row r="1049" spans="1:19" x14ac:dyDescent="0.2">
      <c r="A1049" t="s">
        <v>50</v>
      </c>
      <c r="B1049" t="s">
        <v>51</v>
      </c>
      <c r="C1049" s="8" t="s">
        <v>327</v>
      </c>
      <c r="D1049" t="s">
        <v>4003</v>
      </c>
      <c r="E1049" t="b">
        <f t="shared" si="16"/>
        <v>0</v>
      </c>
      <c r="F1049" t="s">
        <v>4004</v>
      </c>
      <c r="G1049" t="s">
        <v>3826</v>
      </c>
      <c r="H1049" t="s">
        <v>1763</v>
      </c>
      <c r="I1049" t="s">
        <v>1764</v>
      </c>
      <c r="J1049" t="s">
        <v>1736</v>
      </c>
      <c r="K1049">
        <v>2017</v>
      </c>
      <c r="L1049" t="s">
        <v>1737</v>
      </c>
      <c r="M1049" t="s">
        <v>1728</v>
      </c>
      <c r="N1049" t="s">
        <v>1729</v>
      </c>
      <c r="O1049" t="s">
        <v>4005</v>
      </c>
      <c r="P1049" s="27">
        <v>-7.3400000000000007E-2</v>
      </c>
      <c r="Q1049" s="27">
        <v>9.3550000000000005E-3</v>
      </c>
      <c r="R1049" s="26">
        <v>4.8869999999999999E-15</v>
      </c>
      <c r="S1049" t="s">
        <v>1765</v>
      </c>
    </row>
    <row r="1050" spans="1:19" x14ac:dyDescent="0.2">
      <c r="A1050" t="s">
        <v>50</v>
      </c>
      <c r="B1050" t="s">
        <v>446</v>
      </c>
      <c r="C1050" s="8" t="s">
        <v>327</v>
      </c>
      <c r="D1050" t="s">
        <v>4003</v>
      </c>
      <c r="E1050" t="b">
        <f t="shared" si="16"/>
        <v>0</v>
      </c>
      <c r="F1050" t="s">
        <v>4004</v>
      </c>
      <c r="G1050" t="s">
        <v>3826</v>
      </c>
      <c r="H1050" t="s">
        <v>1763</v>
      </c>
      <c r="I1050" t="s">
        <v>1764</v>
      </c>
      <c r="J1050" t="s">
        <v>1736</v>
      </c>
      <c r="K1050">
        <v>2017</v>
      </c>
      <c r="L1050" t="s">
        <v>1737</v>
      </c>
      <c r="M1050" t="s">
        <v>1728</v>
      </c>
      <c r="N1050" t="s">
        <v>1729</v>
      </c>
      <c r="O1050" t="s">
        <v>4005</v>
      </c>
      <c r="P1050" s="27">
        <v>-7.3400000000000007E-2</v>
      </c>
      <c r="Q1050" s="27">
        <v>9.3550000000000005E-3</v>
      </c>
      <c r="R1050" s="26">
        <v>4.8869999999999999E-15</v>
      </c>
      <c r="S1050" t="s">
        <v>1765</v>
      </c>
    </row>
    <row r="1051" spans="1:19" x14ac:dyDescent="0.2">
      <c r="A1051" t="s">
        <v>50</v>
      </c>
      <c r="B1051" t="s">
        <v>446</v>
      </c>
      <c r="C1051" s="8" t="s">
        <v>574</v>
      </c>
      <c r="D1051" t="s">
        <v>4006</v>
      </c>
      <c r="E1051" t="b">
        <f t="shared" si="16"/>
        <v>0</v>
      </c>
      <c r="F1051" t="s">
        <v>4007</v>
      </c>
      <c r="G1051" t="s">
        <v>3826</v>
      </c>
      <c r="H1051" t="s">
        <v>1763</v>
      </c>
      <c r="I1051" t="s">
        <v>1764</v>
      </c>
      <c r="J1051" t="s">
        <v>1736</v>
      </c>
      <c r="K1051">
        <v>2017</v>
      </c>
      <c r="L1051" t="s">
        <v>1727</v>
      </c>
      <c r="M1051" t="s">
        <v>1737</v>
      </c>
      <c r="N1051" t="s">
        <v>1729</v>
      </c>
      <c r="O1051" t="s">
        <v>4008</v>
      </c>
      <c r="P1051" s="27">
        <v>-7.1590000000000001E-2</v>
      </c>
      <c r="Q1051" s="27">
        <v>9.2239999999999996E-3</v>
      </c>
      <c r="R1051" s="26">
        <v>9.503E-15</v>
      </c>
      <c r="S1051" t="s">
        <v>1765</v>
      </c>
    </row>
    <row r="1052" spans="1:19" x14ac:dyDescent="0.2">
      <c r="A1052" t="s">
        <v>50</v>
      </c>
      <c r="B1052" t="s">
        <v>610</v>
      </c>
      <c r="C1052" s="8" t="s">
        <v>901</v>
      </c>
      <c r="D1052" t="s">
        <v>4009</v>
      </c>
      <c r="E1052" t="b">
        <f t="shared" si="16"/>
        <v>0</v>
      </c>
      <c r="F1052" t="s">
        <v>4010</v>
      </c>
      <c r="G1052" t="s">
        <v>3826</v>
      </c>
      <c r="H1052" t="s">
        <v>1763</v>
      </c>
      <c r="I1052" t="s">
        <v>1764</v>
      </c>
      <c r="J1052" t="s">
        <v>1736</v>
      </c>
      <c r="K1052">
        <v>2017</v>
      </c>
      <c r="L1052" t="s">
        <v>1727</v>
      </c>
      <c r="M1052" t="s">
        <v>1728</v>
      </c>
      <c r="N1052" t="s">
        <v>1729</v>
      </c>
      <c r="O1052" t="s">
        <v>902</v>
      </c>
      <c r="P1052" s="27">
        <v>-7.7109999999999998E-2</v>
      </c>
      <c r="Q1052" s="27">
        <v>9.5949999999999994E-3</v>
      </c>
      <c r="R1052" s="26">
        <v>1.071E-15</v>
      </c>
      <c r="S1052" t="s">
        <v>1765</v>
      </c>
    </row>
    <row r="1053" spans="1:19" x14ac:dyDescent="0.2">
      <c r="A1053" t="s">
        <v>50</v>
      </c>
      <c r="B1053" t="s">
        <v>446</v>
      </c>
      <c r="C1053" s="8" t="s">
        <v>577</v>
      </c>
      <c r="D1053" t="s">
        <v>4009</v>
      </c>
      <c r="E1053" t="b">
        <f t="shared" si="16"/>
        <v>0</v>
      </c>
      <c r="F1053" t="s">
        <v>4010</v>
      </c>
      <c r="G1053" t="s">
        <v>3826</v>
      </c>
      <c r="H1053" t="s">
        <v>1763</v>
      </c>
      <c r="I1053" t="s">
        <v>1764</v>
      </c>
      <c r="J1053" t="s">
        <v>1736</v>
      </c>
      <c r="K1053">
        <v>2017</v>
      </c>
      <c r="L1053" t="s">
        <v>1727</v>
      </c>
      <c r="M1053" t="s">
        <v>1728</v>
      </c>
      <c r="N1053" t="s">
        <v>1729</v>
      </c>
      <c r="O1053" t="s">
        <v>902</v>
      </c>
      <c r="P1053" s="27">
        <v>-7.7109999999999998E-2</v>
      </c>
      <c r="Q1053" s="27">
        <v>9.5949999999999994E-3</v>
      </c>
      <c r="R1053" s="26">
        <v>1.071E-15</v>
      </c>
      <c r="S1053" t="s">
        <v>1765</v>
      </c>
    </row>
    <row r="1054" spans="1:19" x14ac:dyDescent="0.2">
      <c r="A1054" t="s">
        <v>50</v>
      </c>
      <c r="B1054" t="s">
        <v>446</v>
      </c>
      <c r="C1054" s="8" t="s">
        <v>580</v>
      </c>
      <c r="D1054" t="s">
        <v>4011</v>
      </c>
      <c r="E1054" t="b">
        <f t="shared" si="16"/>
        <v>0</v>
      </c>
      <c r="F1054" t="s">
        <v>4012</v>
      </c>
      <c r="G1054" t="s">
        <v>3826</v>
      </c>
      <c r="H1054" t="s">
        <v>1763</v>
      </c>
      <c r="I1054" t="s">
        <v>1764</v>
      </c>
      <c r="J1054" t="s">
        <v>1736</v>
      </c>
      <c r="K1054">
        <v>2017</v>
      </c>
      <c r="L1054" t="s">
        <v>1745</v>
      </c>
      <c r="M1054" t="s">
        <v>1728</v>
      </c>
      <c r="N1054" t="s">
        <v>75</v>
      </c>
      <c r="O1054" t="s">
        <v>2871</v>
      </c>
      <c r="P1054" s="27">
        <v>0.1193</v>
      </c>
      <c r="Q1054" s="27">
        <v>1.1849999999999999E-2</v>
      </c>
      <c r="R1054" s="26">
        <v>1.07E-23</v>
      </c>
      <c r="S1054" t="s">
        <v>1765</v>
      </c>
    </row>
    <row r="1055" spans="1:19" x14ac:dyDescent="0.2">
      <c r="A1055" t="s">
        <v>50</v>
      </c>
      <c r="B1055" t="s">
        <v>610</v>
      </c>
      <c r="C1055" s="8" t="s">
        <v>330</v>
      </c>
      <c r="D1055" t="s">
        <v>4013</v>
      </c>
      <c r="E1055" t="b">
        <f t="shared" si="16"/>
        <v>0</v>
      </c>
      <c r="F1055" t="s">
        <v>4014</v>
      </c>
      <c r="G1055" t="s">
        <v>3826</v>
      </c>
      <c r="H1055" t="s">
        <v>1763</v>
      </c>
      <c r="I1055" t="s">
        <v>1764</v>
      </c>
      <c r="J1055" t="s">
        <v>1736</v>
      </c>
      <c r="K1055">
        <v>2017</v>
      </c>
      <c r="L1055" t="s">
        <v>1745</v>
      </c>
      <c r="M1055" t="s">
        <v>1728</v>
      </c>
      <c r="N1055" t="s">
        <v>75</v>
      </c>
      <c r="O1055" t="s">
        <v>2041</v>
      </c>
      <c r="P1055" s="27">
        <v>-6.583E-2</v>
      </c>
      <c r="Q1055" s="27">
        <v>1.026E-2</v>
      </c>
      <c r="R1055" s="26">
        <v>1.4490000000000001E-10</v>
      </c>
      <c r="S1055" t="s">
        <v>1765</v>
      </c>
    </row>
    <row r="1056" spans="1:19" x14ac:dyDescent="0.2">
      <c r="A1056" t="s">
        <v>50</v>
      </c>
      <c r="B1056" t="s">
        <v>51</v>
      </c>
      <c r="C1056" s="8" t="s">
        <v>330</v>
      </c>
      <c r="D1056" t="s">
        <v>4013</v>
      </c>
      <c r="E1056" t="b">
        <f t="shared" si="16"/>
        <v>0</v>
      </c>
      <c r="F1056" t="s">
        <v>4014</v>
      </c>
      <c r="G1056" t="s">
        <v>3826</v>
      </c>
      <c r="H1056" t="s">
        <v>1763</v>
      </c>
      <c r="I1056" t="s">
        <v>1764</v>
      </c>
      <c r="J1056" t="s">
        <v>1736</v>
      </c>
      <c r="K1056">
        <v>2017</v>
      </c>
      <c r="L1056" t="s">
        <v>1745</v>
      </c>
      <c r="M1056" t="s">
        <v>1728</v>
      </c>
      <c r="N1056" t="s">
        <v>75</v>
      </c>
      <c r="O1056" t="s">
        <v>2041</v>
      </c>
      <c r="P1056" s="27">
        <v>-6.583E-2</v>
      </c>
      <c r="Q1056" s="27">
        <v>1.026E-2</v>
      </c>
      <c r="R1056" s="26">
        <v>1.4490000000000001E-10</v>
      </c>
      <c r="S1056" t="s">
        <v>1765</v>
      </c>
    </row>
    <row r="1057" spans="1:19" x14ac:dyDescent="0.2">
      <c r="A1057" t="s">
        <v>50</v>
      </c>
      <c r="B1057" t="s">
        <v>610</v>
      </c>
      <c r="C1057" s="8" t="s">
        <v>904</v>
      </c>
      <c r="D1057" t="s">
        <v>4015</v>
      </c>
      <c r="E1057" t="b">
        <f t="shared" si="16"/>
        <v>0</v>
      </c>
      <c r="F1057" t="s">
        <v>4016</v>
      </c>
      <c r="G1057" t="s">
        <v>3826</v>
      </c>
      <c r="H1057" t="s">
        <v>1763</v>
      </c>
      <c r="I1057" t="s">
        <v>1764</v>
      </c>
      <c r="J1057" t="s">
        <v>1736</v>
      </c>
      <c r="K1057">
        <v>2017</v>
      </c>
      <c r="L1057" t="s">
        <v>1745</v>
      </c>
      <c r="M1057" t="s">
        <v>1728</v>
      </c>
      <c r="N1057" t="s">
        <v>75</v>
      </c>
      <c r="O1057" t="s">
        <v>4017</v>
      </c>
      <c r="P1057" s="27">
        <v>5.5190000000000003E-2</v>
      </c>
      <c r="Q1057" s="27">
        <v>8.0960000000000008E-3</v>
      </c>
      <c r="R1057" s="26">
        <v>1.005E-11</v>
      </c>
      <c r="S1057" t="s">
        <v>1765</v>
      </c>
    </row>
    <row r="1058" spans="1:19" x14ac:dyDescent="0.2">
      <c r="A1058" t="s">
        <v>1140</v>
      </c>
      <c r="B1058" t="s">
        <v>446</v>
      </c>
      <c r="C1058" s="8" t="s">
        <v>1187</v>
      </c>
      <c r="D1058" t="s">
        <v>4018</v>
      </c>
      <c r="E1058" t="b">
        <f t="shared" si="16"/>
        <v>0</v>
      </c>
      <c r="F1058" t="s">
        <v>4019</v>
      </c>
      <c r="G1058" t="s">
        <v>3826</v>
      </c>
      <c r="H1058" t="s">
        <v>1763</v>
      </c>
      <c r="I1058" t="s">
        <v>1764</v>
      </c>
      <c r="J1058" t="s">
        <v>1736</v>
      </c>
      <c r="K1058">
        <v>2017</v>
      </c>
      <c r="L1058" t="s">
        <v>1745</v>
      </c>
      <c r="M1058" t="s">
        <v>1728</v>
      </c>
      <c r="N1058" t="s">
        <v>1729</v>
      </c>
      <c r="O1058" t="s">
        <v>4020</v>
      </c>
      <c r="P1058" s="27">
        <v>-8.4580000000000002E-2</v>
      </c>
      <c r="Q1058" s="27">
        <v>1.0019999999999999E-2</v>
      </c>
      <c r="R1058" s="26">
        <v>3.771E-17</v>
      </c>
      <c r="S1058" t="s">
        <v>1765</v>
      </c>
    </row>
    <row r="1059" spans="1:19" x14ac:dyDescent="0.2">
      <c r="A1059" t="s">
        <v>50</v>
      </c>
      <c r="B1059" t="s">
        <v>610</v>
      </c>
      <c r="C1059" s="8" t="s">
        <v>908</v>
      </c>
      <c r="D1059" t="s">
        <v>4021</v>
      </c>
      <c r="E1059" t="b">
        <f t="shared" si="16"/>
        <v>0</v>
      </c>
      <c r="F1059" t="s">
        <v>4022</v>
      </c>
      <c r="G1059" t="s">
        <v>3826</v>
      </c>
      <c r="H1059" t="s">
        <v>1763</v>
      </c>
      <c r="I1059" t="s">
        <v>1764</v>
      </c>
      <c r="J1059" t="s">
        <v>1736</v>
      </c>
      <c r="K1059">
        <v>2017</v>
      </c>
      <c r="L1059" t="s">
        <v>1745</v>
      </c>
      <c r="M1059" t="s">
        <v>1728</v>
      </c>
      <c r="N1059" t="s">
        <v>1729</v>
      </c>
      <c r="O1059" t="s">
        <v>909</v>
      </c>
      <c r="P1059" s="27">
        <v>-5.7259999999999998E-2</v>
      </c>
      <c r="Q1059" s="27">
        <v>8.3149999999999995E-3</v>
      </c>
      <c r="R1059" s="26">
        <v>6.1500000000000002E-12</v>
      </c>
      <c r="S1059" t="s">
        <v>1765</v>
      </c>
    </row>
    <row r="1060" spans="1:19" x14ac:dyDescent="0.2">
      <c r="A1060" t="s">
        <v>50</v>
      </c>
      <c r="B1060" t="s">
        <v>610</v>
      </c>
      <c r="C1060" s="8" t="s">
        <v>911</v>
      </c>
      <c r="D1060" t="s">
        <v>4023</v>
      </c>
      <c r="E1060" t="b">
        <f t="shared" si="16"/>
        <v>0</v>
      </c>
      <c r="F1060" t="s">
        <v>4024</v>
      </c>
      <c r="G1060" t="s">
        <v>3826</v>
      </c>
      <c r="H1060" t="s">
        <v>1763</v>
      </c>
      <c r="I1060" t="s">
        <v>1764</v>
      </c>
      <c r="J1060" t="s">
        <v>1736</v>
      </c>
      <c r="K1060">
        <v>2017</v>
      </c>
      <c r="L1060" t="s">
        <v>1745</v>
      </c>
      <c r="M1060" t="s">
        <v>1727</v>
      </c>
      <c r="N1060" t="s">
        <v>1729</v>
      </c>
      <c r="O1060" t="s">
        <v>4025</v>
      </c>
      <c r="P1060" s="27">
        <v>9.3219999999999997E-2</v>
      </c>
      <c r="Q1060" s="27">
        <v>7.6140000000000001E-3</v>
      </c>
      <c r="R1060" s="26">
        <v>3.8059999999999998E-34</v>
      </c>
      <c r="S1060" t="s">
        <v>1765</v>
      </c>
    </row>
    <row r="1061" spans="1:19" x14ac:dyDescent="0.2">
      <c r="A1061" t="s">
        <v>50</v>
      </c>
      <c r="B1061" t="s">
        <v>51</v>
      </c>
      <c r="C1061" s="8" t="s">
        <v>333</v>
      </c>
      <c r="D1061" t="s">
        <v>4026</v>
      </c>
      <c r="E1061" t="b">
        <f t="shared" si="16"/>
        <v>0</v>
      </c>
      <c r="F1061" t="s">
        <v>4027</v>
      </c>
      <c r="G1061" t="s">
        <v>3826</v>
      </c>
      <c r="H1061" t="s">
        <v>1763</v>
      </c>
      <c r="I1061" t="s">
        <v>1764</v>
      </c>
      <c r="J1061" t="s">
        <v>1736</v>
      </c>
      <c r="K1061">
        <v>2017</v>
      </c>
      <c r="L1061" t="s">
        <v>1745</v>
      </c>
      <c r="M1061" t="s">
        <v>1728</v>
      </c>
      <c r="N1061" t="s">
        <v>1729</v>
      </c>
      <c r="O1061" t="s">
        <v>2879</v>
      </c>
      <c r="P1061" s="27">
        <v>4.8410000000000002E-2</v>
      </c>
      <c r="Q1061" s="27">
        <v>5.5269999999999998E-3</v>
      </c>
      <c r="R1061" s="26">
        <v>2.3979999999999999E-18</v>
      </c>
      <c r="S1061" t="s">
        <v>1765</v>
      </c>
    </row>
    <row r="1062" spans="1:19" x14ac:dyDescent="0.2">
      <c r="A1062" t="s">
        <v>50</v>
      </c>
      <c r="B1062" t="s">
        <v>610</v>
      </c>
      <c r="C1062" s="8" t="s">
        <v>333</v>
      </c>
      <c r="D1062" t="s">
        <v>4026</v>
      </c>
      <c r="E1062" t="b">
        <f t="shared" si="16"/>
        <v>0</v>
      </c>
      <c r="F1062" t="s">
        <v>4027</v>
      </c>
      <c r="G1062" t="s">
        <v>3826</v>
      </c>
      <c r="H1062" t="s">
        <v>1763</v>
      </c>
      <c r="I1062" t="s">
        <v>1764</v>
      </c>
      <c r="J1062" t="s">
        <v>1736</v>
      </c>
      <c r="K1062">
        <v>2017</v>
      </c>
      <c r="L1062" t="s">
        <v>1745</v>
      </c>
      <c r="M1062" t="s">
        <v>1728</v>
      </c>
      <c r="N1062" t="s">
        <v>1729</v>
      </c>
      <c r="O1062" t="s">
        <v>2879</v>
      </c>
      <c r="P1062" s="27">
        <v>4.8410000000000002E-2</v>
      </c>
      <c r="Q1062" s="27">
        <v>5.5269999999999998E-3</v>
      </c>
      <c r="R1062" s="26">
        <v>2.3979999999999999E-18</v>
      </c>
      <c r="S1062" t="s">
        <v>1765</v>
      </c>
    </row>
    <row r="1063" spans="1:19" x14ac:dyDescent="0.2">
      <c r="A1063" t="s">
        <v>50</v>
      </c>
      <c r="B1063" t="s">
        <v>51</v>
      </c>
      <c r="C1063" s="8" t="s">
        <v>340</v>
      </c>
      <c r="D1063" t="s">
        <v>4028</v>
      </c>
      <c r="E1063" t="b">
        <f t="shared" si="16"/>
        <v>0</v>
      </c>
      <c r="F1063" t="s">
        <v>4029</v>
      </c>
      <c r="G1063" t="s">
        <v>3826</v>
      </c>
      <c r="H1063" t="s">
        <v>1763</v>
      </c>
      <c r="I1063" t="s">
        <v>1764</v>
      </c>
      <c r="J1063" t="s">
        <v>1736</v>
      </c>
      <c r="K1063">
        <v>2017</v>
      </c>
      <c r="L1063" t="s">
        <v>1745</v>
      </c>
      <c r="M1063" t="s">
        <v>1728</v>
      </c>
      <c r="N1063" t="s">
        <v>1729</v>
      </c>
      <c r="O1063" t="s">
        <v>4030</v>
      </c>
      <c r="P1063" s="27">
        <v>9.0870000000000006E-2</v>
      </c>
      <c r="Q1063" s="27">
        <v>1.0529999999999999E-2</v>
      </c>
      <c r="R1063" s="26">
        <v>7.2150000000000005E-18</v>
      </c>
      <c r="S1063" t="s">
        <v>1765</v>
      </c>
    </row>
    <row r="1064" spans="1:19" x14ac:dyDescent="0.2">
      <c r="A1064" t="s">
        <v>50</v>
      </c>
      <c r="B1064" t="s">
        <v>446</v>
      </c>
      <c r="C1064" s="8" t="s">
        <v>583</v>
      </c>
      <c r="D1064" t="s">
        <v>4031</v>
      </c>
      <c r="E1064" t="b">
        <f t="shared" si="16"/>
        <v>0</v>
      </c>
      <c r="F1064" t="s">
        <v>4032</v>
      </c>
      <c r="G1064" t="s">
        <v>3826</v>
      </c>
      <c r="H1064" t="s">
        <v>1763</v>
      </c>
      <c r="I1064" t="s">
        <v>1764</v>
      </c>
      <c r="J1064" t="s">
        <v>1736</v>
      </c>
      <c r="K1064">
        <v>2017</v>
      </c>
      <c r="L1064" t="s">
        <v>1745</v>
      </c>
      <c r="M1064" t="s">
        <v>1728</v>
      </c>
      <c r="N1064" t="s">
        <v>75</v>
      </c>
      <c r="O1064" t="s">
        <v>2882</v>
      </c>
      <c r="P1064" s="27">
        <v>5.2240000000000002E-2</v>
      </c>
      <c r="Q1064" s="27">
        <v>7.9629999999999996E-3</v>
      </c>
      <c r="R1064" s="26">
        <v>5.7299999999999999E-11</v>
      </c>
      <c r="S1064" t="s">
        <v>1765</v>
      </c>
    </row>
    <row r="1065" spans="1:19" x14ac:dyDescent="0.2">
      <c r="A1065" t="s">
        <v>50</v>
      </c>
      <c r="B1065" t="s">
        <v>610</v>
      </c>
      <c r="C1065" s="8" t="s">
        <v>917</v>
      </c>
      <c r="D1065" t="s">
        <v>4033</v>
      </c>
      <c r="E1065" t="b">
        <f t="shared" si="16"/>
        <v>0</v>
      </c>
      <c r="F1065" t="s">
        <v>4034</v>
      </c>
      <c r="G1065" t="s">
        <v>3826</v>
      </c>
      <c r="H1065" t="s">
        <v>1763</v>
      </c>
      <c r="I1065" t="s">
        <v>1764</v>
      </c>
      <c r="J1065" t="s">
        <v>1736</v>
      </c>
      <c r="K1065">
        <v>2017</v>
      </c>
      <c r="L1065" t="s">
        <v>1745</v>
      </c>
      <c r="M1065" t="s">
        <v>1728</v>
      </c>
      <c r="N1065" t="s">
        <v>1729</v>
      </c>
      <c r="O1065" t="s">
        <v>918</v>
      </c>
      <c r="P1065" s="27">
        <v>-3.3509999999999998E-2</v>
      </c>
      <c r="Q1065" s="27">
        <v>4.9109999999999996E-3</v>
      </c>
      <c r="R1065" s="26">
        <v>9.5449999999999994E-12</v>
      </c>
      <c r="S1065" t="s">
        <v>1765</v>
      </c>
    </row>
    <row r="1066" spans="1:19" x14ac:dyDescent="0.2">
      <c r="A1066" t="s">
        <v>1140</v>
      </c>
      <c r="B1066" t="s">
        <v>51</v>
      </c>
      <c r="C1066" s="8" t="s">
        <v>1172</v>
      </c>
      <c r="D1066" t="s">
        <v>4035</v>
      </c>
      <c r="E1066" t="b">
        <f t="shared" si="16"/>
        <v>0</v>
      </c>
      <c r="F1066" t="s">
        <v>4036</v>
      </c>
      <c r="G1066" t="s">
        <v>3826</v>
      </c>
      <c r="H1066" t="s">
        <v>1763</v>
      </c>
      <c r="I1066" t="s">
        <v>1764</v>
      </c>
      <c r="J1066" t="s">
        <v>1736</v>
      </c>
      <c r="K1066">
        <v>2017</v>
      </c>
      <c r="L1066" t="s">
        <v>1727</v>
      </c>
      <c r="M1066" t="s">
        <v>1737</v>
      </c>
      <c r="N1066" t="s">
        <v>75</v>
      </c>
      <c r="O1066" t="s">
        <v>4037</v>
      </c>
      <c r="P1066" s="27">
        <v>4.8860000000000001E-2</v>
      </c>
      <c r="Q1066" s="27">
        <v>7.8899999999999994E-3</v>
      </c>
      <c r="R1066" s="26">
        <v>6.2440000000000004E-10</v>
      </c>
      <c r="S1066" t="s">
        <v>1765</v>
      </c>
    </row>
    <row r="1067" spans="1:19" x14ac:dyDescent="0.2">
      <c r="A1067" t="s">
        <v>50</v>
      </c>
      <c r="B1067" t="s">
        <v>610</v>
      </c>
      <c r="C1067" s="8" t="s">
        <v>920</v>
      </c>
      <c r="D1067" t="s">
        <v>4038</v>
      </c>
      <c r="E1067" t="b">
        <f t="shared" si="16"/>
        <v>0</v>
      </c>
      <c r="F1067" t="s">
        <v>4039</v>
      </c>
      <c r="G1067" t="s">
        <v>3826</v>
      </c>
      <c r="H1067" t="s">
        <v>1763</v>
      </c>
      <c r="I1067" t="s">
        <v>1764</v>
      </c>
      <c r="J1067" t="s">
        <v>1736</v>
      </c>
      <c r="K1067">
        <v>2017</v>
      </c>
      <c r="L1067" t="s">
        <v>1745</v>
      </c>
      <c r="M1067" t="s">
        <v>1737</v>
      </c>
      <c r="N1067" t="s">
        <v>1729</v>
      </c>
      <c r="O1067" t="s">
        <v>921</v>
      </c>
      <c r="P1067" s="27">
        <v>-8.0110000000000001E-2</v>
      </c>
      <c r="Q1067" s="27">
        <v>9.7680000000000006E-3</v>
      </c>
      <c r="R1067" s="26">
        <v>2.7619999999999998E-16</v>
      </c>
      <c r="S1067" t="s">
        <v>1765</v>
      </c>
    </row>
    <row r="1068" spans="1:19" x14ac:dyDescent="0.2">
      <c r="A1068" t="s">
        <v>50</v>
      </c>
      <c r="B1068" t="s">
        <v>610</v>
      </c>
      <c r="C1068" s="8" t="s">
        <v>923</v>
      </c>
      <c r="D1068" t="s">
        <v>4040</v>
      </c>
      <c r="E1068" t="b">
        <f t="shared" si="16"/>
        <v>0</v>
      </c>
      <c r="F1068" t="s">
        <v>4041</v>
      </c>
      <c r="G1068" t="s">
        <v>3826</v>
      </c>
      <c r="H1068" t="s">
        <v>1763</v>
      </c>
      <c r="I1068" t="s">
        <v>1764</v>
      </c>
      <c r="J1068" t="s">
        <v>1736</v>
      </c>
      <c r="K1068">
        <v>2017</v>
      </c>
      <c r="L1068" t="s">
        <v>1745</v>
      </c>
      <c r="M1068" t="s">
        <v>1728</v>
      </c>
      <c r="N1068" t="s">
        <v>1729</v>
      </c>
      <c r="O1068" t="s">
        <v>924</v>
      </c>
      <c r="P1068" s="27">
        <v>9.7479999999999997E-2</v>
      </c>
      <c r="Q1068" s="27">
        <v>1.077E-2</v>
      </c>
      <c r="R1068" s="26">
        <v>1.777E-19</v>
      </c>
      <c r="S1068" t="s">
        <v>1765</v>
      </c>
    </row>
    <row r="1069" spans="1:19" x14ac:dyDescent="0.2">
      <c r="A1069" t="s">
        <v>1039</v>
      </c>
      <c r="B1069" t="s">
        <v>51</v>
      </c>
      <c r="C1069" s="8" t="s">
        <v>1077</v>
      </c>
      <c r="D1069" t="s">
        <v>4042</v>
      </c>
      <c r="E1069" t="b">
        <f t="shared" si="16"/>
        <v>0</v>
      </c>
      <c r="F1069" t="s">
        <v>4043</v>
      </c>
      <c r="G1069" t="s">
        <v>3826</v>
      </c>
      <c r="H1069" t="s">
        <v>1763</v>
      </c>
      <c r="I1069" t="s">
        <v>1764</v>
      </c>
      <c r="J1069" t="s">
        <v>1736</v>
      </c>
      <c r="K1069">
        <v>2017</v>
      </c>
      <c r="L1069" t="s">
        <v>1745</v>
      </c>
      <c r="M1069" t="s">
        <v>1737</v>
      </c>
      <c r="N1069" s="1" t="s">
        <v>1729</v>
      </c>
      <c r="O1069" t="s">
        <v>4044</v>
      </c>
      <c r="P1069" s="27">
        <v>-6.1990000000000003E-2</v>
      </c>
      <c r="Q1069" s="27">
        <v>8.6099999999999996E-3</v>
      </c>
      <c r="R1069" s="26">
        <v>6.6100000000000001E-13</v>
      </c>
      <c r="S1069" t="s">
        <v>1765</v>
      </c>
    </row>
    <row r="1070" spans="1:19" x14ac:dyDescent="0.2">
      <c r="A1070" t="s">
        <v>1039</v>
      </c>
      <c r="B1070" t="s">
        <v>446</v>
      </c>
      <c r="C1070" s="8" t="s">
        <v>1098</v>
      </c>
      <c r="D1070" t="s">
        <v>4045</v>
      </c>
      <c r="E1070" t="b">
        <f t="shared" si="16"/>
        <v>0</v>
      </c>
      <c r="F1070" t="s">
        <v>4046</v>
      </c>
      <c r="G1070" t="s">
        <v>3826</v>
      </c>
      <c r="H1070" t="s">
        <v>1763</v>
      </c>
      <c r="I1070" t="s">
        <v>1764</v>
      </c>
      <c r="J1070" t="s">
        <v>1736</v>
      </c>
      <c r="K1070">
        <v>2017</v>
      </c>
      <c r="L1070" t="s">
        <v>1745</v>
      </c>
      <c r="M1070" t="s">
        <v>1727</v>
      </c>
      <c r="N1070" s="1" t="s">
        <v>75</v>
      </c>
      <c r="O1070" t="s">
        <v>1099</v>
      </c>
      <c r="P1070" s="27">
        <v>6.0440000000000001E-2</v>
      </c>
      <c r="Q1070" s="27">
        <v>8.5059999999999997E-3</v>
      </c>
      <c r="R1070" s="26">
        <v>1.3100000000000001E-12</v>
      </c>
      <c r="S1070" t="s">
        <v>1765</v>
      </c>
    </row>
    <row r="1071" spans="1:19" x14ac:dyDescent="0.2">
      <c r="A1071" t="s">
        <v>50</v>
      </c>
      <c r="B1071" t="s">
        <v>51</v>
      </c>
      <c r="C1071" s="8" t="s">
        <v>343</v>
      </c>
      <c r="D1071" t="s">
        <v>4047</v>
      </c>
      <c r="E1071" t="b">
        <f t="shared" si="16"/>
        <v>0</v>
      </c>
      <c r="F1071" t="s">
        <v>4048</v>
      </c>
      <c r="G1071" t="s">
        <v>3826</v>
      </c>
      <c r="H1071" t="s">
        <v>1763</v>
      </c>
      <c r="I1071" t="s">
        <v>1764</v>
      </c>
      <c r="J1071" t="s">
        <v>1736</v>
      </c>
      <c r="K1071">
        <v>2017</v>
      </c>
      <c r="L1071" t="s">
        <v>1745</v>
      </c>
      <c r="M1071" t="s">
        <v>1728</v>
      </c>
      <c r="N1071" t="s">
        <v>75</v>
      </c>
      <c r="O1071" t="s">
        <v>4049</v>
      </c>
      <c r="P1071" s="27">
        <v>9.6640000000000004E-2</v>
      </c>
      <c r="Q1071" s="27">
        <v>1.069E-2</v>
      </c>
      <c r="R1071" s="26">
        <v>2.001E-19</v>
      </c>
      <c r="S1071" t="s">
        <v>1765</v>
      </c>
    </row>
    <row r="1072" spans="1:19" x14ac:dyDescent="0.2">
      <c r="A1072" t="s">
        <v>50</v>
      </c>
      <c r="B1072" t="s">
        <v>610</v>
      </c>
      <c r="C1072" s="8" t="s">
        <v>952</v>
      </c>
      <c r="D1072" t="s">
        <v>4050</v>
      </c>
      <c r="E1072" t="b">
        <f t="shared" si="16"/>
        <v>0</v>
      </c>
      <c r="F1072" t="s">
        <v>4051</v>
      </c>
      <c r="G1072" t="s">
        <v>3826</v>
      </c>
      <c r="H1072" t="s">
        <v>1763</v>
      </c>
      <c r="I1072" t="s">
        <v>1764</v>
      </c>
      <c r="J1072" t="s">
        <v>1736</v>
      </c>
      <c r="K1072">
        <v>2017</v>
      </c>
      <c r="L1072" t="s">
        <v>1745</v>
      </c>
      <c r="M1072" t="s">
        <v>1728</v>
      </c>
      <c r="N1072" t="s">
        <v>1729</v>
      </c>
      <c r="O1072" t="s">
        <v>4052</v>
      </c>
      <c r="P1072" s="27">
        <v>8.0839999999999995E-2</v>
      </c>
      <c r="Q1072" s="27">
        <v>9.8119999999999995E-3</v>
      </c>
      <c r="R1072" s="26">
        <v>2.023E-16</v>
      </c>
      <c r="S1072" t="s">
        <v>1765</v>
      </c>
    </row>
    <row r="1073" spans="1:19" x14ac:dyDescent="0.2">
      <c r="A1073" t="s">
        <v>50</v>
      </c>
      <c r="B1073" t="s">
        <v>446</v>
      </c>
      <c r="C1073" s="8" t="s">
        <v>359</v>
      </c>
      <c r="D1073" t="s">
        <v>4053</v>
      </c>
      <c r="E1073" t="b">
        <f t="shared" si="16"/>
        <v>0</v>
      </c>
      <c r="F1073" t="s">
        <v>4054</v>
      </c>
      <c r="G1073" t="s">
        <v>3826</v>
      </c>
      <c r="H1073" t="s">
        <v>1763</v>
      </c>
      <c r="I1073" t="s">
        <v>1764</v>
      </c>
      <c r="J1073" t="s">
        <v>1736</v>
      </c>
      <c r="K1073">
        <v>2017</v>
      </c>
      <c r="L1073" t="s">
        <v>1745</v>
      </c>
      <c r="M1073" t="s">
        <v>1737</v>
      </c>
      <c r="N1073" t="s">
        <v>75</v>
      </c>
      <c r="O1073" t="s">
        <v>360</v>
      </c>
      <c r="P1073" s="27">
        <v>4.0410000000000001E-2</v>
      </c>
      <c r="Q1073" s="27">
        <v>4.9230000000000003E-3</v>
      </c>
      <c r="R1073" s="26">
        <v>2.6229999999999999E-16</v>
      </c>
      <c r="S1073" t="s">
        <v>1765</v>
      </c>
    </row>
    <row r="1074" spans="1:19" x14ac:dyDescent="0.2">
      <c r="A1074" t="s">
        <v>50</v>
      </c>
      <c r="B1074" t="s">
        <v>51</v>
      </c>
      <c r="C1074" s="8" t="s">
        <v>359</v>
      </c>
      <c r="D1074" t="s">
        <v>4053</v>
      </c>
      <c r="E1074" t="b">
        <f t="shared" si="16"/>
        <v>0</v>
      </c>
      <c r="F1074" t="s">
        <v>4054</v>
      </c>
      <c r="G1074" t="s">
        <v>3826</v>
      </c>
      <c r="H1074" t="s">
        <v>1763</v>
      </c>
      <c r="I1074" t="s">
        <v>1764</v>
      </c>
      <c r="J1074" t="s">
        <v>1736</v>
      </c>
      <c r="K1074">
        <v>2017</v>
      </c>
      <c r="L1074" t="s">
        <v>1745</v>
      </c>
      <c r="M1074" t="s">
        <v>1737</v>
      </c>
      <c r="N1074" t="s">
        <v>75</v>
      </c>
      <c r="O1074" t="s">
        <v>360</v>
      </c>
      <c r="P1074" s="27">
        <v>4.0410000000000001E-2</v>
      </c>
      <c r="Q1074" s="27">
        <v>4.9230000000000003E-3</v>
      </c>
      <c r="R1074" s="26">
        <v>2.6229999999999999E-16</v>
      </c>
      <c r="S1074" t="s">
        <v>1765</v>
      </c>
    </row>
    <row r="1075" spans="1:19" x14ac:dyDescent="0.2">
      <c r="A1075" t="s">
        <v>50</v>
      </c>
      <c r="B1075" t="s">
        <v>610</v>
      </c>
      <c r="C1075" s="8" t="s">
        <v>926</v>
      </c>
      <c r="D1075" t="s">
        <v>4055</v>
      </c>
      <c r="E1075" t="b">
        <f t="shared" si="16"/>
        <v>0</v>
      </c>
      <c r="F1075" t="s">
        <v>4056</v>
      </c>
      <c r="G1075" t="s">
        <v>3826</v>
      </c>
      <c r="H1075" t="s">
        <v>1763</v>
      </c>
      <c r="I1075" t="s">
        <v>1764</v>
      </c>
      <c r="J1075" t="s">
        <v>1736</v>
      </c>
      <c r="K1075">
        <v>2017</v>
      </c>
      <c r="L1075" t="s">
        <v>1745</v>
      </c>
      <c r="M1075" t="s">
        <v>1728</v>
      </c>
      <c r="N1075" t="s">
        <v>75</v>
      </c>
      <c r="O1075" t="s">
        <v>4057</v>
      </c>
      <c r="P1075" s="27">
        <v>-5.8900000000000001E-2</v>
      </c>
      <c r="Q1075" s="27">
        <v>8.3459999999999993E-3</v>
      </c>
      <c r="R1075" s="26">
        <v>1.8430000000000001E-12</v>
      </c>
      <c r="S1075" t="s">
        <v>1765</v>
      </c>
    </row>
    <row r="1076" spans="1:19" x14ac:dyDescent="0.2">
      <c r="A1076" t="s">
        <v>1039</v>
      </c>
      <c r="B1076" t="s">
        <v>446</v>
      </c>
      <c r="C1076" s="8" t="s">
        <v>1101</v>
      </c>
      <c r="D1076" t="s">
        <v>4058</v>
      </c>
      <c r="E1076" t="b">
        <f t="shared" si="16"/>
        <v>0</v>
      </c>
      <c r="F1076" t="s">
        <v>4059</v>
      </c>
      <c r="G1076" t="s">
        <v>3826</v>
      </c>
      <c r="H1076" t="s">
        <v>1763</v>
      </c>
      <c r="I1076" t="s">
        <v>1764</v>
      </c>
      <c r="J1076" t="s">
        <v>1736</v>
      </c>
      <c r="K1076">
        <v>2017</v>
      </c>
      <c r="L1076" t="s">
        <v>1745</v>
      </c>
      <c r="M1076" t="s">
        <v>1727</v>
      </c>
      <c r="N1076" s="1" t="s">
        <v>1729</v>
      </c>
      <c r="O1076" t="s">
        <v>4060</v>
      </c>
      <c r="P1076" s="27">
        <v>5.3190000000000001E-2</v>
      </c>
      <c r="Q1076" s="27">
        <v>8.0149999999999996E-3</v>
      </c>
      <c r="R1076" s="26">
        <v>3.4200000000000002E-11</v>
      </c>
      <c r="S1076" t="s">
        <v>1765</v>
      </c>
    </row>
    <row r="1077" spans="1:19" x14ac:dyDescent="0.2">
      <c r="A1077" t="s">
        <v>50</v>
      </c>
      <c r="B1077" t="s">
        <v>610</v>
      </c>
      <c r="C1077" s="8" t="s">
        <v>929</v>
      </c>
      <c r="D1077" t="s">
        <v>4061</v>
      </c>
      <c r="E1077" t="b">
        <f t="shared" si="16"/>
        <v>0</v>
      </c>
      <c r="F1077" t="s">
        <v>4062</v>
      </c>
      <c r="G1077" t="s">
        <v>3826</v>
      </c>
      <c r="H1077" t="s">
        <v>1763</v>
      </c>
      <c r="I1077" t="s">
        <v>1764</v>
      </c>
      <c r="J1077" t="s">
        <v>1736</v>
      </c>
      <c r="K1077">
        <v>2017</v>
      </c>
      <c r="L1077" t="s">
        <v>1727</v>
      </c>
      <c r="M1077" t="s">
        <v>1737</v>
      </c>
      <c r="N1077" t="s">
        <v>1729</v>
      </c>
      <c r="O1077" t="s">
        <v>2896</v>
      </c>
      <c r="P1077" s="27">
        <v>0.1091</v>
      </c>
      <c r="Q1077" s="27">
        <v>1.1339999999999999E-2</v>
      </c>
      <c r="R1077" s="26">
        <v>8.7980000000000001E-22</v>
      </c>
      <c r="S1077" t="s">
        <v>1765</v>
      </c>
    </row>
    <row r="1078" spans="1:19" x14ac:dyDescent="0.2">
      <c r="A1078" t="s">
        <v>50</v>
      </c>
      <c r="B1078" t="s">
        <v>51</v>
      </c>
      <c r="C1078" s="8" t="s">
        <v>346</v>
      </c>
      <c r="D1078" t="s">
        <v>4063</v>
      </c>
      <c r="E1078" t="b">
        <f t="shared" si="16"/>
        <v>0</v>
      </c>
      <c r="F1078" t="s">
        <v>4064</v>
      </c>
      <c r="G1078" t="s">
        <v>3826</v>
      </c>
      <c r="H1078" t="s">
        <v>1763</v>
      </c>
      <c r="I1078" t="s">
        <v>1764</v>
      </c>
      <c r="J1078" t="s">
        <v>1736</v>
      </c>
      <c r="K1078">
        <v>2017</v>
      </c>
      <c r="L1078" t="s">
        <v>1745</v>
      </c>
      <c r="M1078" t="s">
        <v>1728</v>
      </c>
      <c r="N1078" t="s">
        <v>280</v>
      </c>
      <c r="O1078" t="s">
        <v>4065</v>
      </c>
      <c r="P1078" s="27">
        <v>5.0029999999999998E-2</v>
      </c>
      <c r="Q1078" s="27">
        <v>7.7619999999999998E-3</v>
      </c>
      <c r="R1078" s="26">
        <v>1.227E-10</v>
      </c>
      <c r="S1078" t="s">
        <v>1765</v>
      </c>
    </row>
    <row r="1079" spans="1:19" x14ac:dyDescent="0.2">
      <c r="A1079" t="s">
        <v>50</v>
      </c>
      <c r="B1079" t="s">
        <v>51</v>
      </c>
      <c r="C1079" s="8" t="s">
        <v>350</v>
      </c>
      <c r="D1079" t="s">
        <v>4066</v>
      </c>
      <c r="E1079" t="b">
        <f t="shared" si="16"/>
        <v>0</v>
      </c>
      <c r="F1079" t="s">
        <v>4067</v>
      </c>
      <c r="G1079" t="s">
        <v>3826</v>
      </c>
      <c r="H1079" t="s">
        <v>1763</v>
      </c>
      <c r="I1079" t="s">
        <v>1764</v>
      </c>
      <c r="J1079" t="s">
        <v>1736</v>
      </c>
      <c r="K1079">
        <v>2017</v>
      </c>
      <c r="L1079" t="s">
        <v>1737</v>
      </c>
      <c r="M1079" t="s">
        <v>1728</v>
      </c>
      <c r="N1079" t="s">
        <v>1729</v>
      </c>
      <c r="O1079" t="s">
        <v>351</v>
      </c>
      <c r="P1079" s="27">
        <v>3.415E-2</v>
      </c>
      <c r="Q1079" s="27">
        <v>4.561E-3</v>
      </c>
      <c r="R1079" s="26">
        <v>7.8509999999999998E-14</v>
      </c>
      <c r="S1079" t="s">
        <v>1765</v>
      </c>
    </row>
    <row r="1080" spans="1:19" x14ac:dyDescent="0.2">
      <c r="A1080" t="s">
        <v>50</v>
      </c>
      <c r="B1080" t="s">
        <v>446</v>
      </c>
      <c r="C1080" s="8" t="s">
        <v>350</v>
      </c>
      <c r="D1080" t="s">
        <v>4066</v>
      </c>
      <c r="E1080" t="b">
        <f t="shared" si="16"/>
        <v>0</v>
      </c>
      <c r="F1080" t="s">
        <v>4067</v>
      </c>
      <c r="G1080" t="s">
        <v>3826</v>
      </c>
      <c r="H1080" t="s">
        <v>1763</v>
      </c>
      <c r="I1080" t="s">
        <v>1764</v>
      </c>
      <c r="J1080" t="s">
        <v>1736</v>
      </c>
      <c r="K1080">
        <v>2017</v>
      </c>
      <c r="L1080" t="s">
        <v>1737</v>
      </c>
      <c r="M1080" t="s">
        <v>1728</v>
      </c>
      <c r="N1080" t="s">
        <v>1729</v>
      </c>
      <c r="O1080" t="s">
        <v>351</v>
      </c>
      <c r="P1080" s="27">
        <v>3.415E-2</v>
      </c>
      <c r="Q1080" s="27">
        <v>4.561E-3</v>
      </c>
      <c r="R1080" s="26">
        <v>7.8509999999999998E-14</v>
      </c>
      <c r="S1080" t="s">
        <v>1765</v>
      </c>
    </row>
    <row r="1081" spans="1:19" x14ac:dyDescent="0.2">
      <c r="A1081" t="s">
        <v>50</v>
      </c>
      <c r="B1081" t="s">
        <v>610</v>
      </c>
      <c r="C1081" s="8" t="s">
        <v>932</v>
      </c>
      <c r="D1081" t="s">
        <v>4066</v>
      </c>
      <c r="E1081" t="b">
        <f t="shared" si="16"/>
        <v>0</v>
      </c>
      <c r="F1081" t="s">
        <v>4067</v>
      </c>
      <c r="G1081" t="s">
        <v>3826</v>
      </c>
      <c r="H1081" t="s">
        <v>1763</v>
      </c>
      <c r="I1081" t="s">
        <v>1764</v>
      </c>
      <c r="J1081" t="s">
        <v>1736</v>
      </c>
      <c r="K1081">
        <v>2017</v>
      </c>
      <c r="L1081" t="s">
        <v>1737</v>
      </c>
      <c r="M1081" t="s">
        <v>1728</v>
      </c>
      <c r="N1081" t="s">
        <v>1729</v>
      </c>
      <c r="O1081" t="s">
        <v>351</v>
      </c>
      <c r="P1081" s="27">
        <v>3.415E-2</v>
      </c>
      <c r="Q1081" s="27">
        <v>4.561E-3</v>
      </c>
      <c r="R1081" s="26">
        <v>7.8509999999999998E-14</v>
      </c>
      <c r="S1081" t="s">
        <v>1765</v>
      </c>
    </row>
    <row r="1082" spans="1:19" x14ac:dyDescent="0.2">
      <c r="A1082" t="s">
        <v>50</v>
      </c>
      <c r="B1082" t="s">
        <v>446</v>
      </c>
      <c r="C1082" s="8" t="s">
        <v>586</v>
      </c>
      <c r="D1082" t="s">
        <v>4068</v>
      </c>
      <c r="E1082" t="b">
        <f t="shared" si="16"/>
        <v>0</v>
      </c>
      <c r="F1082" t="s">
        <v>4069</v>
      </c>
      <c r="G1082" t="s">
        <v>3826</v>
      </c>
      <c r="H1082" t="s">
        <v>1763</v>
      </c>
      <c r="I1082" t="s">
        <v>1764</v>
      </c>
      <c r="J1082" t="s">
        <v>1736</v>
      </c>
      <c r="K1082">
        <v>2017</v>
      </c>
      <c r="L1082" t="s">
        <v>1745</v>
      </c>
      <c r="M1082" t="s">
        <v>1728</v>
      </c>
      <c r="N1082" t="s">
        <v>1729</v>
      </c>
      <c r="O1082" t="s">
        <v>4070</v>
      </c>
      <c r="P1082" s="27">
        <v>0.05</v>
      </c>
      <c r="Q1082" s="27">
        <v>7.8320000000000004E-3</v>
      </c>
      <c r="R1082" s="26">
        <v>1.8350000000000001E-10</v>
      </c>
      <c r="S1082" t="s">
        <v>1765</v>
      </c>
    </row>
    <row r="1083" spans="1:19" x14ac:dyDescent="0.2">
      <c r="A1083" t="s">
        <v>50</v>
      </c>
      <c r="B1083" t="s">
        <v>610</v>
      </c>
      <c r="C1083" s="8" t="s">
        <v>935</v>
      </c>
      <c r="D1083" t="s">
        <v>4071</v>
      </c>
      <c r="E1083" t="b">
        <f t="shared" si="16"/>
        <v>0</v>
      </c>
      <c r="F1083" t="s">
        <v>4072</v>
      </c>
      <c r="G1083" t="s">
        <v>3826</v>
      </c>
      <c r="H1083" t="s">
        <v>1763</v>
      </c>
      <c r="I1083" t="s">
        <v>1764</v>
      </c>
      <c r="J1083" t="s">
        <v>1736</v>
      </c>
      <c r="K1083">
        <v>2017</v>
      </c>
      <c r="L1083" t="s">
        <v>1745</v>
      </c>
      <c r="M1083" t="s">
        <v>1728</v>
      </c>
      <c r="N1083" t="s">
        <v>1729</v>
      </c>
      <c r="O1083" t="s">
        <v>936</v>
      </c>
      <c r="P1083" s="27">
        <v>4.8899999999999999E-2</v>
      </c>
      <c r="Q1083" s="27">
        <v>7.6759999999999997E-3</v>
      </c>
      <c r="R1083" s="26">
        <v>1.9909999999999999E-10</v>
      </c>
      <c r="S1083" t="s">
        <v>1765</v>
      </c>
    </row>
    <row r="1084" spans="1:19" x14ac:dyDescent="0.2">
      <c r="A1084" t="s">
        <v>50</v>
      </c>
      <c r="B1084" t="s">
        <v>51</v>
      </c>
      <c r="C1084" s="8" t="s">
        <v>353</v>
      </c>
      <c r="D1084" t="s">
        <v>4073</v>
      </c>
      <c r="E1084" t="b">
        <f t="shared" si="16"/>
        <v>0</v>
      </c>
      <c r="F1084" t="s">
        <v>4074</v>
      </c>
      <c r="G1084" t="s">
        <v>3826</v>
      </c>
      <c r="H1084" t="s">
        <v>1763</v>
      </c>
      <c r="I1084" t="s">
        <v>1764</v>
      </c>
      <c r="J1084" t="s">
        <v>1736</v>
      </c>
      <c r="K1084">
        <v>2017</v>
      </c>
      <c r="L1084" t="s">
        <v>1727</v>
      </c>
      <c r="M1084" t="s">
        <v>1737</v>
      </c>
      <c r="N1084" t="s">
        <v>1729</v>
      </c>
      <c r="O1084" t="s">
        <v>4075</v>
      </c>
      <c r="P1084" s="27">
        <v>3.338E-2</v>
      </c>
      <c r="Q1084" s="27">
        <v>3.47E-3</v>
      </c>
      <c r="R1084" s="26">
        <v>8.8839999999999999E-22</v>
      </c>
      <c r="S1084" t="s">
        <v>1765</v>
      </c>
    </row>
    <row r="1085" spans="1:19" x14ac:dyDescent="0.2">
      <c r="A1085" t="s">
        <v>50</v>
      </c>
      <c r="B1085" t="s">
        <v>610</v>
      </c>
      <c r="C1085" s="8" t="s">
        <v>938</v>
      </c>
      <c r="D1085" t="s">
        <v>4076</v>
      </c>
      <c r="E1085" t="b">
        <f t="shared" si="16"/>
        <v>0</v>
      </c>
      <c r="F1085" t="s">
        <v>4077</v>
      </c>
      <c r="G1085" t="s">
        <v>3826</v>
      </c>
      <c r="H1085" t="s">
        <v>1763</v>
      </c>
      <c r="I1085" t="s">
        <v>1764</v>
      </c>
      <c r="J1085" t="s">
        <v>1736</v>
      </c>
      <c r="K1085">
        <v>2017</v>
      </c>
      <c r="L1085" t="s">
        <v>1727</v>
      </c>
      <c r="M1085" t="s">
        <v>1737</v>
      </c>
      <c r="N1085" t="s">
        <v>1729</v>
      </c>
      <c r="O1085" t="s">
        <v>2906</v>
      </c>
      <c r="P1085" s="27">
        <v>-3.7719999999999997E-2</v>
      </c>
      <c r="Q1085" s="27">
        <v>5.0020000000000004E-3</v>
      </c>
      <c r="R1085" s="26">
        <v>5.1619999999999999E-14</v>
      </c>
      <c r="S1085" t="s">
        <v>1765</v>
      </c>
    </row>
    <row r="1086" spans="1:19" x14ac:dyDescent="0.2">
      <c r="A1086" t="s">
        <v>50</v>
      </c>
      <c r="B1086" t="s">
        <v>610</v>
      </c>
      <c r="C1086" s="8" t="s">
        <v>942</v>
      </c>
      <c r="D1086" t="s">
        <v>4078</v>
      </c>
      <c r="E1086" t="b">
        <f t="shared" si="16"/>
        <v>0</v>
      </c>
      <c r="F1086" t="s">
        <v>4079</v>
      </c>
      <c r="G1086" t="s">
        <v>3826</v>
      </c>
      <c r="H1086" t="s">
        <v>1763</v>
      </c>
      <c r="I1086" t="s">
        <v>1764</v>
      </c>
      <c r="J1086" t="s">
        <v>1736</v>
      </c>
      <c r="K1086">
        <v>2017</v>
      </c>
      <c r="L1086" t="s">
        <v>1727</v>
      </c>
      <c r="M1086" t="s">
        <v>1737</v>
      </c>
      <c r="N1086" t="s">
        <v>75</v>
      </c>
      <c r="O1086" t="s">
        <v>4080</v>
      </c>
      <c r="P1086" s="27">
        <v>-4.2599999999999999E-2</v>
      </c>
      <c r="Q1086" s="27">
        <v>5.0749999999999997E-3</v>
      </c>
      <c r="R1086" s="26">
        <v>5.5309999999999999E-17</v>
      </c>
      <c r="S1086" t="s">
        <v>1765</v>
      </c>
    </row>
    <row r="1087" spans="1:19" x14ac:dyDescent="0.2">
      <c r="A1087" t="s">
        <v>50</v>
      </c>
      <c r="B1087" t="s">
        <v>446</v>
      </c>
      <c r="C1087" s="8" t="s">
        <v>356</v>
      </c>
      <c r="D1087" t="s">
        <v>4081</v>
      </c>
      <c r="E1087" t="b">
        <f t="shared" si="16"/>
        <v>0</v>
      </c>
      <c r="F1087" t="s">
        <v>4082</v>
      </c>
      <c r="G1087" t="s">
        <v>3826</v>
      </c>
      <c r="H1087" t="s">
        <v>1763</v>
      </c>
      <c r="I1087" t="s">
        <v>1764</v>
      </c>
      <c r="J1087" t="s">
        <v>1736</v>
      </c>
      <c r="K1087">
        <v>2017</v>
      </c>
      <c r="L1087" t="s">
        <v>1745</v>
      </c>
      <c r="M1087" t="s">
        <v>1728</v>
      </c>
      <c r="N1087" t="s">
        <v>1729</v>
      </c>
      <c r="O1087" t="s">
        <v>4083</v>
      </c>
      <c r="P1087" s="27">
        <v>4.326E-2</v>
      </c>
      <c r="Q1087" s="27">
        <v>7.2839999999999997E-3</v>
      </c>
      <c r="R1087" s="26">
        <v>2.9990000000000001E-9</v>
      </c>
      <c r="S1087" t="s">
        <v>1765</v>
      </c>
    </row>
    <row r="1088" spans="1:19" x14ac:dyDescent="0.2">
      <c r="A1088" t="s">
        <v>50</v>
      </c>
      <c r="B1088" t="s">
        <v>51</v>
      </c>
      <c r="C1088" s="8" t="s">
        <v>356</v>
      </c>
      <c r="D1088" t="s">
        <v>4081</v>
      </c>
      <c r="E1088" t="b">
        <f t="shared" si="16"/>
        <v>0</v>
      </c>
      <c r="F1088" t="s">
        <v>4082</v>
      </c>
      <c r="G1088" t="s">
        <v>3826</v>
      </c>
      <c r="H1088" t="s">
        <v>1763</v>
      </c>
      <c r="I1088" t="s">
        <v>1764</v>
      </c>
      <c r="J1088" t="s">
        <v>1736</v>
      </c>
      <c r="K1088">
        <v>2017</v>
      </c>
      <c r="L1088" t="s">
        <v>1745</v>
      </c>
      <c r="M1088" t="s">
        <v>1728</v>
      </c>
      <c r="N1088" t="s">
        <v>1729</v>
      </c>
      <c r="O1088" t="s">
        <v>4083</v>
      </c>
      <c r="P1088" s="27">
        <v>4.326E-2</v>
      </c>
      <c r="Q1088" s="27">
        <v>7.2839999999999997E-3</v>
      </c>
      <c r="R1088" s="26">
        <v>2.9990000000000001E-9</v>
      </c>
      <c r="S1088" t="s">
        <v>1765</v>
      </c>
    </row>
    <row r="1089" spans="1:19" x14ac:dyDescent="0.2">
      <c r="A1089" t="s">
        <v>50</v>
      </c>
      <c r="B1089" t="s">
        <v>610</v>
      </c>
      <c r="C1089" s="8" t="s">
        <v>946</v>
      </c>
      <c r="D1089" t="s">
        <v>4084</v>
      </c>
      <c r="E1089" t="b">
        <f t="shared" si="16"/>
        <v>0</v>
      </c>
      <c r="F1089" t="s">
        <v>4085</v>
      </c>
      <c r="G1089" t="s">
        <v>3826</v>
      </c>
      <c r="H1089" t="s">
        <v>1763</v>
      </c>
      <c r="I1089" t="s">
        <v>1764</v>
      </c>
      <c r="J1089" t="s">
        <v>1736</v>
      </c>
      <c r="K1089">
        <v>2017</v>
      </c>
      <c r="L1089" t="s">
        <v>1727</v>
      </c>
      <c r="M1089" t="s">
        <v>1728</v>
      </c>
      <c r="N1089" t="s">
        <v>1729</v>
      </c>
      <c r="O1089" t="s">
        <v>4086</v>
      </c>
      <c r="P1089" s="27">
        <v>-6.4560000000000006E-2</v>
      </c>
      <c r="Q1089" s="27">
        <v>6.2329999999999998E-3</v>
      </c>
      <c r="R1089" s="26">
        <v>5.6830000000000004E-25</v>
      </c>
      <c r="S1089" t="s">
        <v>1765</v>
      </c>
    </row>
    <row r="1090" spans="1:19" x14ac:dyDescent="0.2">
      <c r="A1090" t="s">
        <v>50</v>
      </c>
      <c r="B1090" t="s">
        <v>610</v>
      </c>
      <c r="C1090" s="8" t="s">
        <v>949</v>
      </c>
      <c r="D1090" t="s">
        <v>4087</v>
      </c>
      <c r="E1090" t="b">
        <f t="shared" si="16"/>
        <v>0</v>
      </c>
      <c r="F1090" t="s">
        <v>4088</v>
      </c>
      <c r="G1090" t="s">
        <v>3826</v>
      </c>
      <c r="H1090" t="s">
        <v>1763</v>
      </c>
      <c r="I1090" t="s">
        <v>1764</v>
      </c>
      <c r="J1090" t="s">
        <v>1736</v>
      </c>
      <c r="K1090">
        <v>2017</v>
      </c>
      <c r="L1090" t="s">
        <v>1745</v>
      </c>
      <c r="M1090" t="s">
        <v>1728</v>
      </c>
      <c r="N1090" t="s">
        <v>75</v>
      </c>
      <c r="O1090" t="s">
        <v>950</v>
      </c>
      <c r="P1090" s="27">
        <v>4.4049999999999999E-2</v>
      </c>
      <c r="Q1090" s="27">
        <v>5.1370000000000001E-3</v>
      </c>
      <c r="R1090" s="26">
        <v>1.177E-17</v>
      </c>
      <c r="S1090" t="s">
        <v>1765</v>
      </c>
    </row>
    <row r="1091" spans="1:19" x14ac:dyDescent="0.2">
      <c r="A1091" t="s">
        <v>1140</v>
      </c>
      <c r="B1091" t="s">
        <v>51</v>
      </c>
      <c r="C1091" s="8" t="s">
        <v>1175</v>
      </c>
      <c r="D1091" t="s">
        <v>4089</v>
      </c>
      <c r="E1091" t="b">
        <f t="shared" si="16"/>
        <v>0</v>
      </c>
      <c r="F1091" t="s">
        <v>4090</v>
      </c>
      <c r="G1091" t="s">
        <v>3826</v>
      </c>
      <c r="H1091" t="s">
        <v>1763</v>
      </c>
      <c r="I1091" t="s">
        <v>1764</v>
      </c>
      <c r="J1091" t="s">
        <v>1736</v>
      </c>
      <c r="K1091">
        <v>2017</v>
      </c>
      <c r="L1091" t="s">
        <v>1745</v>
      </c>
      <c r="M1091" t="s">
        <v>1737</v>
      </c>
      <c r="N1091" t="s">
        <v>288</v>
      </c>
      <c r="O1091" t="s">
        <v>3698</v>
      </c>
      <c r="P1091" s="27">
        <v>-7.4679999999999996E-2</v>
      </c>
      <c r="Q1091" s="27">
        <v>1.017E-2</v>
      </c>
      <c r="R1091" s="26">
        <v>2.3550000000000001E-13</v>
      </c>
      <c r="S1091" t="s">
        <v>1765</v>
      </c>
    </row>
    <row r="1092" spans="1:19" x14ac:dyDescent="0.2">
      <c r="A1092" t="s">
        <v>50</v>
      </c>
      <c r="B1092" t="s">
        <v>51</v>
      </c>
      <c r="C1092" s="8" t="s">
        <v>362</v>
      </c>
      <c r="D1092" t="s">
        <v>4091</v>
      </c>
      <c r="E1092" t="b">
        <f t="shared" si="16"/>
        <v>0</v>
      </c>
      <c r="F1092" t="s">
        <v>4092</v>
      </c>
      <c r="G1092" t="s">
        <v>3826</v>
      </c>
      <c r="H1092" t="s">
        <v>1763</v>
      </c>
      <c r="I1092" t="s">
        <v>1764</v>
      </c>
      <c r="J1092" t="s">
        <v>1736</v>
      </c>
      <c r="K1092">
        <v>2017</v>
      </c>
      <c r="L1092" t="s">
        <v>1745</v>
      </c>
      <c r="M1092" t="s">
        <v>1728</v>
      </c>
      <c r="N1092" t="s">
        <v>1729</v>
      </c>
      <c r="O1092" t="s">
        <v>4093</v>
      </c>
      <c r="P1092" s="27">
        <v>1.167E-2</v>
      </c>
      <c r="Q1092" s="27">
        <v>1.6050000000000001E-3</v>
      </c>
      <c r="R1092" s="26">
        <v>3.938E-13</v>
      </c>
      <c r="S1092" t="s">
        <v>1765</v>
      </c>
    </row>
    <row r="1093" spans="1:19" x14ac:dyDescent="0.2">
      <c r="A1093" t="s">
        <v>50</v>
      </c>
      <c r="B1093" t="s">
        <v>446</v>
      </c>
      <c r="C1093" s="8" t="s">
        <v>362</v>
      </c>
      <c r="D1093" t="s">
        <v>4091</v>
      </c>
      <c r="E1093" t="b">
        <f t="shared" ref="E1093:E1156" si="17">C1093=D1093</f>
        <v>0</v>
      </c>
      <c r="F1093" t="s">
        <v>4092</v>
      </c>
      <c r="G1093" t="s">
        <v>3826</v>
      </c>
      <c r="H1093" t="s">
        <v>1763</v>
      </c>
      <c r="I1093" t="s">
        <v>1764</v>
      </c>
      <c r="J1093" t="s">
        <v>1736</v>
      </c>
      <c r="K1093">
        <v>2017</v>
      </c>
      <c r="L1093" t="s">
        <v>1745</v>
      </c>
      <c r="M1093" t="s">
        <v>1728</v>
      </c>
      <c r="N1093" t="s">
        <v>1729</v>
      </c>
      <c r="O1093" t="s">
        <v>4093</v>
      </c>
      <c r="P1093" s="27">
        <v>1.167E-2</v>
      </c>
      <c r="Q1093" s="27">
        <v>1.6050000000000001E-3</v>
      </c>
      <c r="R1093" s="26">
        <v>3.938E-13</v>
      </c>
      <c r="S1093" t="s">
        <v>1765</v>
      </c>
    </row>
    <row r="1094" spans="1:19" x14ac:dyDescent="0.2">
      <c r="A1094" t="s">
        <v>50</v>
      </c>
      <c r="B1094" t="s">
        <v>610</v>
      </c>
      <c r="C1094" s="8" t="s">
        <v>958</v>
      </c>
      <c r="D1094" t="s">
        <v>4094</v>
      </c>
      <c r="E1094" t="b">
        <f t="shared" si="17"/>
        <v>0</v>
      </c>
      <c r="F1094" t="s">
        <v>4095</v>
      </c>
      <c r="G1094" t="s">
        <v>3826</v>
      </c>
      <c r="H1094" t="s">
        <v>1763</v>
      </c>
      <c r="I1094" t="s">
        <v>1764</v>
      </c>
      <c r="J1094" t="s">
        <v>1736</v>
      </c>
      <c r="K1094">
        <v>2017</v>
      </c>
      <c r="L1094" t="s">
        <v>1745</v>
      </c>
      <c r="M1094" t="s">
        <v>1728</v>
      </c>
      <c r="N1094" t="s">
        <v>75</v>
      </c>
      <c r="O1094" t="s">
        <v>4096</v>
      </c>
      <c r="P1094" s="27">
        <v>3.286E-2</v>
      </c>
      <c r="Q1094" s="27">
        <v>4.522E-3</v>
      </c>
      <c r="R1094" s="26">
        <v>4.0339999999999998E-13</v>
      </c>
      <c r="S1094" t="s">
        <v>1765</v>
      </c>
    </row>
    <row r="1095" spans="1:19" x14ac:dyDescent="0.2">
      <c r="A1095" t="s">
        <v>50</v>
      </c>
      <c r="B1095" t="s">
        <v>610</v>
      </c>
      <c r="C1095" s="8" t="s">
        <v>961</v>
      </c>
      <c r="D1095" t="s">
        <v>4097</v>
      </c>
      <c r="E1095" t="b">
        <f t="shared" si="17"/>
        <v>0</v>
      </c>
      <c r="F1095" t="s">
        <v>4098</v>
      </c>
      <c r="G1095" t="s">
        <v>3826</v>
      </c>
      <c r="H1095" t="s">
        <v>1763</v>
      </c>
      <c r="I1095" t="s">
        <v>1764</v>
      </c>
      <c r="J1095" t="s">
        <v>1736</v>
      </c>
      <c r="K1095">
        <v>2017</v>
      </c>
      <c r="L1095" t="s">
        <v>1727</v>
      </c>
      <c r="M1095" t="s">
        <v>1737</v>
      </c>
      <c r="N1095" t="s">
        <v>1729</v>
      </c>
      <c r="O1095" t="s">
        <v>4099</v>
      </c>
      <c r="P1095" s="27">
        <v>0.1048</v>
      </c>
      <c r="Q1095" s="27">
        <v>1.1129999999999999E-2</v>
      </c>
      <c r="R1095" s="26">
        <v>6.4169999999999999E-21</v>
      </c>
      <c r="S1095" t="s">
        <v>1765</v>
      </c>
    </row>
    <row r="1096" spans="1:19" x14ac:dyDescent="0.2">
      <c r="A1096" t="s">
        <v>50</v>
      </c>
      <c r="B1096" t="s">
        <v>610</v>
      </c>
      <c r="C1096" s="8" t="s">
        <v>955</v>
      </c>
      <c r="D1096" t="s">
        <v>4100</v>
      </c>
      <c r="E1096" t="b">
        <f t="shared" si="17"/>
        <v>0</v>
      </c>
      <c r="F1096" t="s">
        <v>4101</v>
      </c>
      <c r="G1096" t="s">
        <v>3826</v>
      </c>
      <c r="H1096" t="s">
        <v>1763</v>
      </c>
      <c r="I1096" t="s">
        <v>1764</v>
      </c>
      <c r="J1096" t="s">
        <v>1736</v>
      </c>
      <c r="K1096">
        <v>2017</v>
      </c>
      <c r="L1096" t="s">
        <v>1737</v>
      </c>
      <c r="M1096" t="s">
        <v>1728</v>
      </c>
      <c r="N1096" t="s">
        <v>1729</v>
      </c>
      <c r="O1096" t="s">
        <v>4102</v>
      </c>
      <c r="P1096" s="27">
        <v>-7.5550000000000006E-2</v>
      </c>
      <c r="Q1096" s="27">
        <v>6.6750000000000004E-3</v>
      </c>
      <c r="R1096" s="26">
        <v>1.8280000000000001E-29</v>
      </c>
      <c r="S1096" t="s">
        <v>1765</v>
      </c>
    </row>
    <row r="1097" spans="1:19" x14ac:dyDescent="0.2">
      <c r="A1097" t="s">
        <v>50</v>
      </c>
      <c r="B1097" t="s">
        <v>610</v>
      </c>
      <c r="C1097" s="8" t="s">
        <v>964</v>
      </c>
      <c r="D1097" t="s">
        <v>4103</v>
      </c>
      <c r="E1097" t="b">
        <f t="shared" si="17"/>
        <v>0</v>
      </c>
      <c r="F1097" t="s">
        <v>4104</v>
      </c>
      <c r="G1097" t="s">
        <v>3826</v>
      </c>
      <c r="H1097" t="s">
        <v>1763</v>
      </c>
      <c r="I1097" t="s">
        <v>1764</v>
      </c>
      <c r="J1097" t="s">
        <v>1736</v>
      </c>
      <c r="K1097">
        <v>2017</v>
      </c>
      <c r="L1097" t="s">
        <v>1745</v>
      </c>
      <c r="M1097" t="s">
        <v>1728</v>
      </c>
      <c r="N1097" t="s">
        <v>280</v>
      </c>
      <c r="O1097" t="s">
        <v>4105</v>
      </c>
      <c r="P1097" s="27">
        <v>5.45E-2</v>
      </c>
      <c r="Q1097" s="27">
        <v>7.8930000000000007E-3</v>
      </c>
      <c r="R1097" s="26">
        <v>5.3980000000000002E-12</v>
      </c>
      <c r="S1097" t="s">
        <v>1765</v>
      </c>
    </row>
    <row r="1098" spans="1:19" x14ac:dyDescent="0.2">
      <c r="A1098" t="s">
        <v>50</v>
      </c>
      <c r="B1098" t="s">
        <v>610</v>
      </c>
      <c r="C1098" s="8" t="s">
        <v>967</v>
      </c>
      <c r="D1098" t="s">
        <v>4106</v>
      </c>
      <c r="E1098" t="b">
        <f t="shared" si="17"/>
        <v>0</v>
      </c>
      <c r="F1098" t="s">
        <v>4107</v>
      </c>
      <c r="G1098" t="s">
        <v>3826</v>
      </c>
      <c r="H1098" t="s">
        <v>1763</v>
      </c>
      <c r="I1098" t="s">
        <v>1764</v>
      </c>
      <c r="J1098" t="s">
        <v>1736</v>
      </c>
      <c r="K1098">
        <v>2017</v>
      </c>
      <c r="L1098" t="s">
        <v>1727</v>
      </c>
      <c r="M1098" t="s">
        <v>1737</v>
      </c>
      <c r="N1098" t="s">
        <v>75</v>
      </c>
      <c r="O1098" t="s">
        <v>4108</v>
      </c>
      <c r="P1098" s="27">
        <v>6.7250000000000004E-2</v>
      </c>
      <c r="Q1098" s="27">
        <v>8.966E-3</v>
      </c>
      <c r="R1098" s="26">
        <v>7.0679999999999995E-14</v>
      </c>
      <c r="S1098" t="s">
        <v>1765</v>
      </c>
    </row>
    <row r="1099" spans="1:19" x14ac:dyDescent="0.2">
      <c r="A1099" t="s">
        <v>50</v>
      </c>
      <c r="B1099" t="s">
        <v>610</v>
      </c>
      <c r="C1099" s="8" t="s">
        <v>970</v>
      </c>
      <c r="D1099" t="s">
        <v>4109</v>
      </c>
      <c r="E1099" t="b">
        <f t="shared" si="17"/>
        <v>0</v>
      </c>
      <c r="F1099" t="s">
        <v>4110</v>
      </c>
      <c r="G1099" t="s">
        <v>3826</v>
      </c>
      <c r="H1099" t="s">
        <v>1763</v>
      </c>
      <c r="I1099" t="s">
        <v>1764</v>
      </c>
      <c r="J1099" t="s">
        <v>1736</v>
      </c>
      <c r="K1099">
        <v>2017</v>
      </c>
      <c r="L1099" t="s">
        <v>1727</v>
      </c>
      <c r="M1099" t="s">
        <v>1728</v>
      </c>
      <c r="N1099" t="s">
        <v>1729</v>
      </c>
      <c r="O1099" t="s">
        <v>3400</v>
      </c>
      <c r="P1099" s="27">
        <v>7.7100000000000002E-2</v>
      </c>
      <c r="Q1099" s="27">
        <v>9.5589999999999998E-3</v>
      </c>
      <c r="R1099" s="26">
        <v>8.4380000000000002E-16</v>
      </c>
      <c r="S1099" t="s">
        <v>1765</v>
      </c>
    </row>
    <row r="1100" spans="1:19" x14ac:dyDescent="0.2">
      <c r="A1100" t="s">
        <v>50</v>
      </c>
      <c r="B1100" t="s">
        <v>610</v>
      </c>
      <c r="C1100" s="8" t="s">
        <v>973</v>
      </c>
      <c r="D1100" t="s">
        <v>4111</v>
      </c>
      <c r="E1100" t="b">
        <f t="shared" si="17"/>
        <v>0</v>
      </c>
      <c r="F1100" t="s">
        <v>4112</v>
      </c>
      <c r="G1100" t="s">
        <v>3826</v>
      </c>
      <c r="H1100" t="s">
        <v>1763</v>
      </c>
      <c r="I1100" t="s">
        <v>1764</v>
      </c>
      <c r="J1100" t="s">
        <v>1736</v>
      </c>
      <c r="K1100">
        <v>2017</v>
      </c>
      <c r="L1100" t="s">
        <v>1745</v>
      </c>
      <c r="M1100" t="s">
        <v>1728</v>
      </c>
      <c r="N1100" t="s">
        <v>1729</v>
      </c>
      <c r="O1100" t="s">
        <v>4113</v>
      </c>
      <c r="P1100" s="27">
        <v>-7.9670000000000005E-2</v>
      </c>
      <c r="Q1100" s="27">
        <v>9.7210000000000005E-3</v>
      </c>
      <c r="R1100" s="26">
        <v>2.9010000000000002E-16</v>
      </c>
      <c r="S1100" t="s">
        <v>1765</v>
      </c>
    </row>
    <row r="1101" spans="1:19" x14ac:dyDescent="0.2">
      <c r="A1101" t="s">
        <v>50</v>
      </c>
      <c r="B1101" t="s">
        <v>446</v>
      </c>
      <c r="C1101" s="8" t="s">
        <v>590</v>
      </c>
      <c r="D1101" t="s">
        <v>4111</v>
      </c>
      <c r="E1101" t="b">
        <f t="shared" si="17"/>
        <v>0</v>
      </c>
      <c r="F1101" t="s">
        <v>4112</v>
      </c>
      <c r="G1101" t="s">
        <v>3826</v>
      </c>
      <c r="H1101" t="s">
        <v>1763</v>
      </c>
      <c r="I1101" t="s">
        <v>1764</v>
      </c>
      <c r="J1101" t="s">
        <v>1736</v>
      </c>
      <c r="K1101">
        <v>2017</v>
      </c>
      <c r="L1101" t="s">
        <v>1745</v>
      </c>
      <c r="M1101" t="s">
        <v>1728</v>
      </c>
      <c r="N1101" t="s">
        <v>1729</v>
      </c>
      <c r="O1101" t="s">
        <v>4113</v>
      </c>
      <c r="P1101" s="27">
        <v>-7.9670000000000005E-2</v>
      </c>
      <c r="Q1101" s="27">
        <v>9.7210000000000005E-3</v>
      </c>
      <c r="R1101" s="26">
        <v>2.9010000000000002E-16</v>
      </c>
      <c r="S1101" t="s">
        <v>1765</v>
      </c>
    </row>
    <row r="1102" spans="1:19" x14ac:dyDescent="0.2">
      <c r="A1102" t="s">
        <v>1039</v>
      </c>
      <c r="B1102" t="s">
        <v>610</v>
      </c>
      <c r="C1102" s="8" t="s">
        <v>1129</v>
      </c>
      <c r="D1102" t="s">
        <v>4114</v>
      </c>
      <c r="E1102" t="b">
        <f t="shared" si="17"/>
        <v>0</v>
      </c>
      <c r="F1102" t="s">
        <v>4115</v>
      </c>
      <c r="G1102" t="s">
        <v>3826</v>
      </c>
      <c r="H1102" t="s">
        <v>1763</v>
      </c>
      <c r="I1102" t="s">
        <v>1764</v>
      </c>
      <c r="J1102" t="s">
        <v>1736</v>
      </c>
      <c r="K1102">
        <v>2017</v>
      </c>
      <c r="L1102" t="s">
        <v>1727</v>
      </c>
      <c r="M1102" t="s">
        <v>1737</v>
      </c>
      <c r="N1102" s="1" t="s">
        <v>1729</v>
      </c>
      <c r="O1102" t="s">
        <v>4116</v>
      </c>
      <c r="P1102" s="27">
        <v>7.9909999999999995E-2</v>
      </c>
      <c r="Q1102" s="27">
        <v>9.7719999999999994E-3</v>
      </c>
      <c r="R1102" s="26">
        <v>3.3800000000000002E-16</v>
      </c>
      <c r="S1102" t="s">
        <v>1765</v>
      </c>
    </row>
    <row r="1103" spans="1:19" x14ac:dyDescent="0.2">
      <c r="A1103" t="s">
        <v>50</v>
      </c>
      <c r="B1103" t="s">
        <v>610</v>
      </c>
      <c r="C1103" s="8" t="s">
        <v>977</v>
      </c>
      <c r="D1103" t="s">
        <v>4117</v>
      </c>
      <c r="E1103" t="b">
        <f t="shared" si="17"/>
        <v>0</v>
      </c>
      <c r="F1103" t="s">
        <v>4118</v>
      </c>
      <c r="G1103" t="s">
        <v>3826</v>
      </c>
      <c r="H1103" t="s">
        <v>1763</v>
      </c>
      <c r="I1103" t="s">
        <v>1764</v>
      </c>
      <c r="J1103" t="s">
        <v>1736</v>
      </c>
      <c r="K1103">
        <v>2017</v>
      </c>
      <c r="L1103" t="s">
        <v>1727</v>
      </c>
      <c r="M1103" t="s">
        <v>1728</v>
      </c>
      <c r="N1103" t="s">
        <v>288</v>
      </c>
      <c r="O1103" t="s">
        <v>4119</v>
      </c>
      <c r="P1103" s="27">
        <v>-8.0140000000000003E-2</v>
      </c>
      <c r="Q1103" s="27">
        <v>9.7730000000000004E-3</v>
      </c>
      <c r="R1103" s="26">
        <v>2.7810000000000002E-16</v>
      </c>
      <c r="S1103" t="s">
        <v>1765</v>
      </c>
    </row>
    <row r="1104" spans="1:19" x14ac:dyDescent="0.2">
      <c r="A1104" t="s">
        <v>50</v>
      </c>
      <c r="B1104" t="s">
        <v>610</v>
      </c>
      <c r="C1104" s="8" t="s">
        <v>365</v>
      </c>
      <c r="D1104" t="s">
        <v>4120</v>
      </c>
      <c r="E1104" t="b">
        <f t="shared" si="17"/>
        <v>0</v>
      </c>
      <c r="F1104" t="s">
        <v>4121</v>
      </c>
      <c r="G1104" t="s">
        <v>3826</v>
      </c>
      <c r="H1104" t="s">
        <v>1763</v>
      </c>
      <c r="I1104" t="s">
        <v>1764</v>
      </c>
      <c r="J1104" t="s">
        <v>1736</v>
      </c>
      <c r="K1104">
        <v>2017</v>
      </c>
      <c r="L1104" t="s">
        <v>1727</v>
      </c>
      <c r="M1104" t="s">
        <v>1737</v>
      </c>
      <c r="N1104" t="s">
        <v>1729</v>
      </c>
      <c r="O1104" t="s">
        <v>4122</v>
      </c>
      <c r="P1104" s="27">
        <v>8.4390000000000007E-2</v>
      </c>
      <c r="Q1104" s="27">
        <v>9.9919999999999991E-3</v>
      </c>
      <c r="R1104" s="26">
        <v>3.6050000000000002E-17</v>
      </c>
      <c r="S1104" t="s">
        <v>1765</v>
      </c>
    </row>
    <row r="1105" spans="1:19" x14ac:dyDescent="0.2">
      <c r="A1105" t="s">
        <v>50</v>
      </c>
      <c r="B1105" t="s">
        <v>51</v>
      </c>
      <c r="C1105" s="8" t="s">
        <v>365</v>
      </c>
      <c r="D1105" t="s">
        <v>4120</v>
      </c>
      <c r="E1105" t="b">
        <f t="shared" si="17"/>
        <v>0</v>
      </c>
      <c r="F1105" t="s">
        <v>4121</v>
      </c>
      <c r="G1105" t="s">
        <v>3826</v>
      </c>
      <c r="H1105" t="s">
        <v>1763</v>
      </c>
      <c r="I1105" t="s">
        <v>1764</v>
      </c>
      <c r="J1105" t="s">
        <v>1736</v>
      </c>
      <c r="K1105">
        <v>2017</v>
      </c>
      <c r="L1105" t="s">
        <v>1727</v>
      </c>
      <c r="M1105" t="s">
        <v>1737</v>
      </c>
      <c r="N1105" t="s">
        <v>1729</v>
      </c>
      <c r="O1105" t="s">
        <v>4122</v>
      </c>
      <c r="P1105" s="27">
        <v>8.4390000000000007E-2</v>
      </c>
      <c r="Q1105" s="27">
        <v>9.9919999999999991E-3</v>
      </c>
      <c r="R1105" s="26">
        <v>3.6050000000000002E-17</v>
      </c>
      <c r="S1105" t="s">
        <v>1765</v>
      </c>
    </row>
    <row r="1106" spans="1:19" x14ac:dyDescent="0.2">
      <c r="A1106" t="s">
        <v>1039</v>
      </c>
      <c r="B1106" t="s">
        <v>610</v>
      </c>
      <c r="C1106" s="8" t="s">
        <v>1132</v>
      </c>
      <c r="D1106" t="s">
        <v>4123</v>
      </c>
      <c r="E1106" t="b">
        <f t="shared" si="17"/>
        <v>0</v>
      </c>
      <c r="F1106" t="s">
        <v>4124</v>
      </c>
      <c r="G1106" t="s">
        <v>3826</v>
      </c>
      <c r="H1106" t="s">
        <v>1763</v>
      </c>
      <c r="I1106" t="s">
        <v>1764</v>
      </c>
      <c r="J1106" t="s">
        <v>1736</v>
      </c>
      <c r="K1106">
        <v>2017</v>
      </c>
      <c r="L1106" t="s">
        <v>1737</v>
      </c>
      <c r="M1106" t="s">
        <v>1728</v>
      </c>
      <c r="N1106" s="1" t="s">
        <v>1729</v>
      </c>
      <c r="O1106" t="s">
        <v>1133</v>
      </c>
      <c r="P1106" s="27">
        <v>6.6689999999999999E-2</v>
      </c>
      <c r="Q1106" s="27">
        <v>8.9470000000000001E-3</v>
      </c>
      <c r="R1106" s="26">
        <v>1.01E-13</v>
      </c>
      <c r="S1106" t="s">
        <v>1765</v>
      </c>
    </row>
    <row r="1107" spans="1:19" x14ac:dyDescent="0.2">
      <c r="A1107" t="s">
        <v>50</v>
      </c>
      <c r="B1107" t="s">
        <v>51</v>
      </c>
      <c r="C1107" s="8" t="s">
        <v>369</v>
      </c>
      <c r="D1107" t="s">
        <v>4125</v>
      </c>
      <c r="E1107" t="b">
        <f t="shared" si="17"/>
        <v>0</v>
      </c>
      <c r="F1107" t="s">
        <v>4126</v>
      </c>
      <c r="G1107" t="s">
        <v>3826</v>
      </c>
      <c r="H1107" t="s">
        <v>1763</v>
      </c>
      <c r="I1107" t="s">
        <v>1764</v>
      </c>
      <c r="J1107" t="s">
        <v>1736</v>
      </c>
      <c r="K1107">
        <v>2017</v>
      </c>
      <c r="L1107" t="s">
        <v>1745</v>
      </c>
      <c r="M1107" t="s">
        <v>1728</v>
      </c>
      <c r="N1107" t="s">
        <v>75</v>
      </c>
      <c r="O1107" t="s">
        <v>4127</v>
      </c>
      <c r="P1107" s="27">
        <v>5.5390000000000002E-2</v>
      </c>
      <c r="Q1107" s="27">
        <v>8.1679999999999999E-3</v>
      </c>
      <c r="R1107" s="26">
        <v>1.2810000000000001E-11</v>
      </c>
      <c r="S1107" t="s">
        <v>1765</v>
      </c>
    </row>
    <row r="1108" spans="1:19" x14ac:dyDescent="0.2">
      <c r="A1108" t="s">
        <v>50</v>
      </c>
      <c r="B1108" t="s">
        <v>446</v>
      </c>
      <c r="C1108" s="8" t="s">
        <v>593</v>
      </c>
      <c r="D1108" t="s">
        <v>4128</v>
      </c>
      <c r="E1108" t="b">
        <f t="shared" si="17"/>
        <v>0</v>
      </c>
      <c r="F1108" t="s">
        <v>4129</v>
      </c>
      <c r="G1108" t="s">
        <v>3826</v>
      </c>
      <c r="H1108" t="s">
        <v>1763</v>
      </c>
      <c r="I1108" t="s">
        <v>1764</v>
      </c>
      <c r="J1108" t="s">
        <v>1736</v>
      </c>
      <c r="K1108">
        <v>2017</v>
      </c>
      <c r="L1108" t="s">
        <v>1745</v>
      </c>
      <c r="M1108" t="s">
        <v>1728</v>
      </c>
      <c r="N1108" t="s">
        <v>75</v>
      </c>
      <c r="O1108" t="s">
        <v>4130</v>
      </c>
      <c r="P1108" s="27">
        <v>4.632E-2</v>
      </c>
      <c r="Q1108" s="27">
        <v>7.0870000000000004E-3</v>
      </c>
      <c r="R1108" s="26">
        <v>6.7380000000000004E-11</v>
      </c>
      <c r="S1108" t="s">
        <v>1765</v>
      </c>
    </row>
    <row r="1109" spans="1:19" x14ac:dyDescent="0.2">
      <c r="A1109" t="s">
        <v>50</v>
      </c>
      <c r="B1109" t="s">
        <v>610</v>
      </c>
      <c r="C1109" s="8" t="s">
        <v>983</v>
      </c>
      <c r="D1109" t="s">
        <v>4131</v>
      </c>
      <c r="E1109" t="b">
        <f t="shared" si="17"/>
        <v>0</v>
      </c>
      <c r="F1109" t="s">
        <v>4132</v>
      </c>
      <c r="G1109" t="s">
        <v>3826</v>
      </c>
      <c r="H1109" t="s">
        <v>1763</v>
      </c>
      <c r="I1109" t="s">
        <v>1764</v>
      </c>
      <c r="J1109" t="s">
        <v>1736</v>
      </c>
      <c r="K1109">
        <v>2017</v>
      </c>
      <c r="L1109" t="s">
        <v>1745</v>
      </c>
      <c r="M1109" t="s">
        <v>1728</v>
      </c>
      <c r="N1109" t="s">
        <v>1746</v>
      </c>
      <c r="O1109" t="s">
        <v>4133</v>
      </c>
      <c r="P1109" s="27">
        <v>6.9459999999999994E-2</v>
      </c>
      <c r="Q1109" s="27">
        <v>9.1160000000000008E-3</v>
      </c>
      <c r="R1109" s="26">
        <v>2.8409999999999999E-14</v>
      </c>
      <c r="S1109" t="s">
        <v>1765</v>
      </c>
    </row>
    <row r="1110" spans="1:19" x14ac:dyDescent="0.2">
      <c r="A1110" t="s">
        <v>50</v>
      </c>
      <c r="B1110" t="s">
        <v>51</v>
      </c>
      <c r="C1110" s="8" t="s">
        <v>372</v>
      </c>
      <c r="D1110" t="s">
        <v>4134</v>
      </c>
      <c r="E1110" t="b">
        <f t="shared" si="17"/>
        <v>0</v>
      </c>
      <c r="F1110" t="s">
        <v>4135</v>
      </c>
      <c r="G1110" t="s">
        <v>3826</v>
      </c>
      <c r="H1110" t="s">
        <v>1763</v>
      </c>
      <c r="I1110" t="s">
        <v>1764</v>
      </c>
      <c r="J1110" t="s">
        <v>1736</v>
      </c>
      <c r="K1110">
        <v>2017</v>
      </c>
      <c r="L1110" t="s">
        <v>1745</v>
      </c>
      <c r="M1110" t="s">
        <v>1728</v>
      </c>
      <c r="N1110" t="s">
        <v>280</v>
      </c>
      <c r="O1110" t="s">
        <v>4136</v>
      </c>
      <c r="P1110" s="27">
        <v>1.9369999999999998E-2</v>
      </c>
      <c r="Q1110" s="27">
        <v>3.5479999999999999E-3</v>
      </c>
      <c r="R1110" s="26">
        <v>4.9199999999999997E-8</v>
      </c>
      <c r="S1110" t="s">
        <v>1765</v>
      </c>
    </row>
    <row r="1111" spans="1:19" x14ac:dyDescent="0.2">
      <c r="A1111" t="s">
        <v>50</v>
      </c>
      <c r="B1111" t="s">
        <v>446</v>
      </c>
      <c r="C1111" s="8" t="s">
        <v>372</v>
      </c>
      <c r="D1111" t="s">
        <v>4134</v>
      </c>
      <c r="E1111" t="b">
        <f t="shared" si="17"/>
        <v>0</v>
      </c>
      <c r="F1111" t="s">
        <v>4135</v>
      </c>
      <c r="G1111" t="s">
        <v>3826</v>
      </c>
      <c r="H1111" t="s">
        <v>1763</v>
      </c>
      <c r="I1111" t="s">
        <v>1764</v>
      </c>
      <c r="J1111" t="s">
        <v>1736</v>
      </c>
      <c r="K1111">
        <v>2017</v>
      </c>
      <c r="L1111" t="s">
        <v>1745</v>
      </c>
      <c r="M1111" t="s">
        <v>1728</v>
      </c>
      <c r="N1111" t="s">
        <v>280</v>
      </c>
      <c r="O1111" t="s">
        <v>4136</v>
      </c>
      <c r="P1111" s="27">
        <v>1.9369999999999998E-2</v>
      </c>
      <c r="Q1111" s="27">
        <v>3.5479999999999999E-3</v>
      </c>
      <c r="R1111" s="26">
        <v>4.9199999999999997E-8</v>
      </c>
      <c r="S1111" t="s">
        <v>1765</v>
      </c>
    </row>
    <row r="1112" spans="1:19" x14ac:dyDescent="0.2">
      <c r="A1112" t="s">
        <v>50</v>
      </c>
      <c r="B1112" t="s">
        <v>446</v>
      </c>
      <c r="C1112" s="8" t="s">
        <v>596</v>
      </c>
      <c r="D1112" t="s">
        <v>4137</v>
      </c>
      <c r="E1112" t="b">
        <f t="shared" si="17"/>
        <v>0</v>
      </c>
      <c r="F1112" t="s">
        <v>4138</v>
      </c>
      <c r="G1112" t="s">
        <v>3826</v>
      </c>
      <c r="H1112" t="s">
        <v>1763</v>
      </c>
      <c r="I1112" t="s">
        <v>1764</v>
      </c>
      <c r="J1112" t="s">
        <v>1736</v>
      </c>
      <c r="K1112">
        <v>2017</v>
      </c>
      <c r="L1112" t="s">
        <v>1727</v>
      </c>
      <c r="M1112" t="s">
        <v>1737</v>
      </c>
      <c r="N1112" t="s">
        <v>280</v>
      </c>
      <c r="O1112" t="s">
        <v>2165</v>
      </c>
      <c r="P1112" s="27">
        <v>5.8439999999999999E-2</v>
      </c>
      <c r="Q1112" s="27">
        <v>8.3739999999999995E-3</v>
      </c>
      <c r="R1112" s="26">
        <v>3.2389999999999998E-12</v>
      </c>
      <c r="S1112" t="s">
        <v>1765</v>
      </c>
    </row>
    <row r="1113" spans="1:19" x14ac:dyDescent="0.2">
      <c r="A1113" t="s">
        <v>50</v>
      </c>
      <c r="B1113" t="s">
        <v>446</v>
      </c>
      <c r="C1113" s="8" t="s">
        <v>375</v>
      </c>
      <c r="D1113" t="s">
        <v>4139</v>
      </c>
      <c r="E1113" t="b">
        <f t="shared" si="17"/>
        <v>0</v>
      </c>
      <c r="F1113" t="s">
        <v>4140</v>
      </c>
      <c r="G1113" t="s">
        <v>3826</v>
      </c>
      <c r="H1113" t="s">
        <v>1763</v>
      </c>
      <c r="I1113" t="s">
        <v>1764</v>
      </c>
      <c r="J1113" t="s">
        <v>1736</v>
      </c>
      <c r="K1113">
        <v>2017</v>
      </c>
      <c r="L1113" t="s">
        <v>1727</v>
      </c>
      <c r="M1113" t="s">
        <v>1737</v>
      </c>
      <c r="N1113" t="s">
        <v>1729</v>
      </c>
      <c r="O1113" t="s">
        <v>376</v>
      </c>
      <c r="P1113" s="27">
        <v>6.0940000000000001E-2</v>
      </c>
      <c r="Q1113" s="27">
        <v>8.652E-3</v>
      </c>
      <c r="R1113" s="26">
        <v>2.0329999999999999E-12</v>
      </c>
      <c r="S1113" t="s">
        <v>1765</v>
      </c>
    </row>
    <row r="1114" spans="1:19" x14ac:dyDescent="0.2">
      <c r="A1114" t="s">
        <v>50</v>
      </c>
      <c r="B1114" t="s">
        <v>51</v>
      </c>
      <c r="C1114" s="8" t="s">
        <v>375</v>
      </c>
      <c r="D1114" t="s">
        <v>4139</v>
      </c>
      <c r="E1114" t="b">
        <f t="shared" si="17"/>
        <v>0</v>
      </c>
      <c r="F1114" t="s">
        <v>4140</v>
      </c>
      <c r="G1114" t="s">
        <v>3826</v>
      </c>
      <c r="H1114" t="s">
        <v>1763</v>
      </c>
      <c r="I1114" t="s">
        <v>1764</v>
      </c>
      <c r="J1114" t="s">
        <v>1736</v>
      </c>
      <c r="K1114">
        <v>2017</v>
      </c>
      <c r="L1114" t="s">
        <v>1727</v>
      </c>
      <c r="M1114" t="s">
        <v>1737</v>
      </c>
      <c r="N1114" t="s">
        <v>1729</v>
      </c>
      <c r="O1114" t="s">
        <v>376</v>
      </c>
      <c r="P1114" s="27">
        <v>6.0940000000000001E-2</v>
      </c>
      <c r="Q1114" s="27">
        <v>8.652E-3</v>
      </c>
      <c r="R1114" s="26">
        <v>2.0329999999999999E-12</v>
      </c>
      <c r="S1114" t="s">
        <v>1765</v>
      </c>
    </row>
    <row r="1115" spans="1:19" x14ac:dyDescent="0.2">
      <c r="A1115" t="s">
        <v>50</v>
      </c>
      <c r="B1115" t="s">
        <v>51</v>
      </c>
      <c r="C1115" s="8" t="s">
        <v>378</v>
      </c>
      <c r="D1115" t="s">
        <v>4141</v>
      </c>
      <c r="E1115" t="b">
        <f t="shared" si="17"/>
        <v>0</v>
      </c>
      <c r="F1115" t="s">
        <v>4142</v>
      </c>
      <c r="G1115" t="s">
        <v>3826</v>
      </c>
      <c r="H1115" t="s">
        <v>1763</v>
      </c>
      <c r="I1115" t="s">
        <v>1764</v>
      </c>
      <c r="J1115" t="s">
        <v>1736</v>
      </c>
      <c r="K1115">
        <v>2017</v>
      </c>
      <c r="L1115" t="s">
        <v>1745</v>
      </c>
      <c r="M1115" t="s">
        <v>1728</v>
      </c>
      <c r="N1115" t="s">
        <v>288</v>
      </c>
      <c r="O1115" t="s">
        <v>4143</v>
      </c>
      <c r="P1115" s="27">
        <v>5.1380000000000002E-2</v>
      </c>
      <c r="Q1115" s="27">
        <v>8.3750000000000005E-3</v>
      </c>
      <c r="R1115" s="26">
        <v>8.9410000000000005E-10</v>
      </c>
      <c r="S1115" t="s">
        <v>1765</v>
      </c>
    </row>
    <row r="1116" spans="1:19" x14ac:dyDescent="0.2">
      <c r="A1116" t="s">
        <v>50</v>
      </c>
      <c r="B1116" t="s">
        <v>446</v>
      </c>
      <c r="C1116" s="8" t="s">
        <v>599</v>
      </c>
      <c r="D1116" t="s">
        <v>4144</v>
      </c>
      <c r="E1116" t="b">
        <f t="shared" si="17"/>
        <v>0</v>
      </c>
      <c r="F1116" t="s">
        <v>4145</v>
      </c>
      <c r="G1116" t="s">
        <v>3826</v>
      </c>
      <c r="H1116" t="s">
        <v>1763</v>
      </c>
      <c r="I1116" t="s">
        <v>1764</v>
      </c>
      <c r="J1116" t="s">
        <v>1736</v>
      </c>
      <c r="K1116">
        <v>2017</v>
      </c>
      <c r="L1116" t="s">
        <v>1727</v>
      </c>
      <c r="M1116" t="s">
        <v>1728</v>
      </c>
      <c r="N1116" t="s">
        <v>1729</v>
      </c>
      <c r="O1116" t="s">
        <v>3715</v>
      </c>
      <c r="P1116" s="27">
        <v>5.457E-2</v>
      </c>
      <c r="Q1116" s="27">
        <v>5.7099999999999998E-3</v>
      </c>
      <c r="R1116" s="26">
        <v>1.5970000000000001E-21</v>
      </c>
      <c r="S1116" t="s">
        <v>1765</v>
      </c>
    </row>
    <row r="1117" spans="1:19" x14ac:dyDescent="0.2">
      <c r="A1117" t="s">
        <v>50</v>
      </c>
      <c r="B1117" t="s">
        <v>610</v>
      </c>
      <c r="C1117" s="8" t="s">
        <v>986</v>
      </c>
      <c r="D1117" t="s">
        <v>4146</v>
      </c>
      <c r="E1117" t="b">
        <f t="shared" si="17"/>
        <v>0</v>
      </c>
      <c r="F1117" t="s">
        <v>4147</v>
      </c>
      <c r="G1117" t="s">
        <v>3826</v>
      </c>
      <c r="H1117" t="s">
        <v>1763</v>
      </c>
      <c r="I1117" t="s">
        <v>1764</v>
      </c>
      <c r="J1117" t="s">
        <v>1736</v>
      </c>
      <c r="K1117">
        <v>2017</v>
      </c>
      <c r="L1117" t="s">
        <v>1745</v>
      </c>
      <c r="M1117" t="s">
        <v>1728</v>
      </c>
      <c r="N1117" t="s">
        <v>280</v>
      </c>
      <c r="O1117" t="s">
        <v>4148</v>
      </c>
      <c r="P1117" s="27">
        <v>0.1002</v>
      </c>
      <c r="Q1117" s="27">
        <v>1.089E-2</v>
      </c>
      <c r="R1117" s="26">
        <v>4.5089999999999999E-20</v>
      </c>
      <c r="S1117" t="s">
        <v>1765</v>
      </c>
    </row>
    <row r="1118" spans="1:19" x14ac:dyDescent="0.2">
      <c r="A1118" t="s">
        <v>50</v>
      </c>
      <c r="B1118" t="s">
        <v>610</v>
      </c>
      <c r="C1118" s="8" t="s">
        <v>990</v>
      </c>
      <c r="D1118" t="s">
        <v>4149</v>
      </c>
      <c r="E1118" t="b">
        <f t="shared" si="17"/>
        <v>0</v>
      </c>
      <c r="F1118" t="s">
        <v>4150</v>
      </c>
      <c r="G1118" t="s">
        <v>3826</v>
      </c>
      <c r="H1118" t="s">
        <v>1763</v>
      </c>
      <c r="I1118" t="s">
        <v>1764</v>
      </c>
      <c r="J1118" t="s">
        <v>1736</v>
      </c>
      <c r="K1118">
        <v>2017</v>
      </c>
      <c r="L1118" t="s">
        <v>1745</v>
      </c>
      <c r="M1118" t="s">
        <v>1728</v>
      </c>
      <c r="N1118" t="s">
        <v>75</v>
      </c>
      <c r="O1118" t="s">
        <v>4151</v>
      </c>
      <c r="P1118" s="27">
        <v>4.4310000000000002E-2</v>
      </c>
      <c r="Q1118" s="27">
        <v>5.6410000000000002E-3</v>
      </c>
      <c r="R1118" s="26">
        <v>4.5800000000000003E-15</v>
      </c>
      <c r="S1118" t="s">
        <v>1765</v>
      </c>
    </row>
    <row r="1119" spans="1:19" x14ac:dyDescent="0.2">
      <c r="A1119" t="s">
        <v>50</v>
      </c>
      <c r="B1119" t="s">
        <v>51</v>
      </c>
      <c r="C1119" s="8" t="s">
        <v>384</v>
      </c>
      <c r="D1119" t="s">
        <v>4149</v>
      </c>
      <c r="E1119" t="b">
        <f t="shared" si="17"/>
        <v>0</v>
      </c>
      <c r="F1119" t="s">
        <v>4150</v>
      </c>
      <c r="G1119" t="s">
        <v>3826</v>
      </c>
      <c r="H1119" t="s">
        <v>1763</v>
      </c>
      <c r="I1119" t="s">
        <v>1764</v>
      </c>
      <c r="J1119" t="s">
        <v>1736</v>
      </c>
      <c r="K1119">
        <v>2017</v>
      </c>
      <c r="L1119" t="s">
        <v>1745</v>
      </c>
      <c r="M1119" t="s">
        <v>1728</v>
      </c>
      <c r="N1119" t="s">
        <v>75</v>
      </c>
      <c r="O1119" t="s">
        <v>4151</v>
      </c>
      <c r="P1119" s="27">
        <v>4.4310000000000002E-2</v>
      </c>
      <c r="Q1119" s="27">
        <v>5.6410000000000002E-3</v>
      </c>
      <c r="R1119" s="26">
        <v>4.5800000000000003E-15</v>
      </c>
      <c r="S1119" t="s">
        <v>1765</v>
      </c>
    </row>
    <row r="1120" spans="1:19" x14ac:dyDescent="0.2">
      <c r="A1120" t="s">
        <v>50</v>
      </c>
      <c r="B1120" t="s">
        <v>51</v>
      </c>
      <c r="C1120" s="8" t="s">
        <v>388</v>
      </c>
      <c r="D1120" t="s">
        <v>4152</v>
      </c>
      <c r="E1120" t="b">
        <f t="shared" si="17"/>
        <v>0</v>
      </c>
      <c r="F1120" t="s">
        <v>4153</v>
      </c>
      <c r="G1120" t="s">
        <v>3826</v>
      </c>
      <c r="H1120" t="s">
        <v>1763</v>
      </c>
      <c r="I1120" t="s">
        <v>1764</v>
      </c>
      <c r="J1120" t="s">
        <v>1736</v>
      </c>
      <c r="K1120">
        <v>2017</v>
      </c>
      <c r="L1120" t="s">
        <v>1745</v>
      </c>
      <c r="M1120" t="s">
        <v>1728</v>
      </c>
      <c r="N1120" t="s">
        <v>1729</v>
      </c>
      <c r="O1120" t="s">
        <v>389</v>
      </c>
      <c r="P1120" s="27">
        <v>9.0950000000000003E-2</v>
      </c>
      <c r="Q1120" s="27">
        <v>1.042E-2</v>
      </c>
      <c r="R1120" s="26">
        <v>3.0699999999999998E-18</v>
      </c>
      <c r="S1120" t="s">
        <v>1765</v>
      </c>
    </row>
    <row r="1121" spans="1:19" x14ac:dyDescent="0.2">
      <c r="A1121" t="s">
        <v>50</v>
      </c>
      <c r="B1121" t="s">
        <v>610</v>
      </c>
      <c r="C1121" s="8" t="s">
        <v>992</v>
      </c>
      <c r="D1121" t="s">
        <v>4154</v>
      </c>
      <c r="E1121" t="b">
        <f t="shared" si="17"/>
        <v>0</v>
      </c>
      <c r="F1121" t="s">
        <v>4155</v>
      </c>
      <c r="G1121" t="s">
        <v>3826</v>
      </c>
      <c r="H1121" t="s">
        <v>1763</v>
      </c>
      <c r="I1121" t="s">
        <v>1764</v>
      </c>
      <c r="J1121" t="s">
        <v>1736</v>
      </c>
      <c r="K1121">
        <v>2017</v>
      </c>
      <c r="L1121" t="s">
        <v>1737</v>
      </c>
      <c r="M1121" t="s">
        <v>1728</v>
      </c>
      <c r="N1121" t="s">
        <v>75</v>
      </c>
      <c r="O1121" t="s">
        <v>4156</v>
      </c>
      <c r="P1121" s="27">
        <v>-5.3179999999999998E-2</v>
      </c>
      <c r="Q1121" s="27">
        <v>8.0269999999999994E-3</v>
      </c>
      <c r="R1121" s="26">
        <v>3.6900000000000003E-11</v>
      </c>
      <c r="S1121" t="s">
        <v>1765</v>
      </c>
    </row>
    <row r="1122" spans="1:19" x14ac:dyDescent="0.2">
      <c r="A1122" t="s">
        <v>50</v>
      </c>
      <c r="B1122" t="s">
        <v>51</v>
      </c>
      <c r="C1122" s="8" t="s">
        <v>381</v>
      </c>
      <c r="D1122" t="s">
        <v>4157</v>
      </c>
      <c r="E1122" t="b">
        <f t="shared" si="17"/>
        <v>0</v>
      </c>
      <c r="F1122" t="s">
        <v>4158</v>
      </c>
      <c r="G1122" t="s">
        <v>3826</v>
      </c>
      <c r="H1122" t="s">
        <v>1763</v>
      </c>
      <c r="I1122" t="s">
        <v>1764</v>
      </c>
      <c r="J1122" t="s">
        <v>1736</v>
      </c>
      <c r="K1122">
        <v>2017</v>
      </c>
      <c r="L1122" t="s">
        <v>1745</v>
      </c>
      <c r="M1122" t="s">
        <v>1728</v>
      </c>
      <c r="N1122" t="s">
        <v>1729</v>
      </c>
      <c r="O1122" t="s">
        <v>4159</v>
      </c>
      <c r="P1122" s="27">
        <v>7.0330000000000004E-2</v>
      </c>
      <c r="Q1122" s="27">
        <v>9.1489999999999991E-3</v>
      </c>
      <c r="R1122" s="26">
        <v>1.686E-14</v>
      </c>
      <c r="S1122" t="s">
        <v>1765</v>
      </c>
    </row>
    <row r="1123" spans="1:19" x14ac:dyDescent="0.2">
      <c r="A1123" t="s">
        <v>50</v>
      </c>
      <c r="B1123" t="s">
        <v>446</v>
      </c>
      <c r="C1123" s="8" t="s">
        <v>602</v>
      </c>
      <c r="D1123" t="s">
        <v>4160</v>
      </c>
      <c r="E1123" t="b">
        <f t="shared" si="17"/>
        <v>0</v>
      </c>
      <c r="F1123" t="s">
        <v>4161</v>
      </c>
      <c r="G1123" t="s">
        <v>3826</v>
      </c>
      <c r="H1123" t="s">
        <v>1763</v>
      </c>
      <c r="I1123" t="s">
        <v>1764</v>
      </c>
      <c r="J1123" t="s">
        <v>1736</v>
      </c>
      <c r="K1123">
        <v>2017</v>
      </c>
      <c r="L1123" t="s">
        <v>1745</v>
      </c>
      <c r="M1123" t="s">
        <v>1728</v>
      </c>
      <c r="N1123" t="s">
        <v>288</v>
      </c>
      <c r="O1123" t="s">
        <v>4162</v>
      </c>
      <c r="P1123" s="27">
        <v>-6.1809999999999997E-2</v>
      </c>
      <c r="Q1123" s="27">
        <v>8.6130000000000009E-3</v>
      </c>
      <c r="R1123" s="26">
        <v>7.8520000000000003E-13</v>
      </c>
      <c r="S1123" t="s">
        <v>1765</v>
      </c>
    </row>
    <row r="1124" spans="1:19" x14ac:dyDescent="0.2">
      <c r="A1124" t="s">
        <v>50</v>
      </c>
      <c r="B1124" t="s">
        <v>610</v>
      </c>
      <c r="C1124" s="8" t="s">
        <v>995</v>
      </c>
      <c r="D1124" t="s">
        <v>4163</v>
      </c>
      <c r="E1124" t="b">
        <f t="shared" si="17"/>
        <v>0</v>
      </c>
      <c r="F1124" t="s">
        <v>4164</v>
      </c>
      <c r="G1124" t="s">
        <v>3826</v>
      </c>
      <c r="H1124" t="s">
        <v>1763</v>
      </c>
      <c r="I1124" t="s">
        <v>1764</v>
      </c>
      <c r="J1124" t="s">
        <v>1736</v>
      </c>
      <c r="K1124">
        <v>2017</v>
      </c>
      <c r="L1124" t="s">
        <v>1737</v>
      </c>
      <c r="M1124" t="s">
        <v>1728</v>
      </c>
      <c r="N1124" t="s">
        <v>1729</v>
      </c>
      <c r="O1124" t="s">
        <v>996</v>
      </c>
      <c r="P1124" s="27">
        <v>-3.9780000000000003E-2</v>
      </c>
      <c r="Q1124" s="27">
        <v>6.953E-3</v>
      </c>
      <c r="R1124" s="26">
        <v>1.0999999999999999E-8</v>
      </c>
      <c r="S1124" t="s">
        <v>1765</v>
      </c>
    </row>
    <row r="1125" spans="1:19" x14ac:dyDescent="0.2">
      <c r="A1125" t="s">
        <v>50</v>
      </c>
      <c r="B1125" t="s">
        <v>51</v>
      </c>
      <c r="C1125" s="8" t="s">
        <v>391</v>
      </c>
      <c r="D1125" t="s">
        <v>4165</v>
      </c>
      <c r="E1125" t="b">
        <f t="shared" si="17"/>
        <v>0</v>
      </c>
      <c r="F1125" t="s">
        <v>4166</v>
      </c>
      <c r="G1125" t="s">
        <v>3826</v>
      </c>
      <c r="H1125" t="s">
        <v>1763</v>
      </c>
      <c r="I1125" t="s">
        <v>1764</v>
      </c>
      <c r="J1125" t="s">
        <v>1736</v>
      </c>
      <c r="K1125">
        <v>2017</v>
      </c>
      <c r="L1125" t="s">
        <v>1727</v>
      </c>
      <c r="M1125" t="s">
        <v>1737</v>
      </c>
      <c r="N1125" t="s">
        <v>1729</v>
      </c>
      <c r="O1125" t="s">
        <v>3427</v>
      </c>
      <c r="P1125" s="27">
        <v>2.1409999999999998E-2</v>
      </c>
      <c r="Q1125" s="27">
        <v>2.98E-3</v>
      </c>
      <c r="R1125" s="26">
        <v>7.4080000000000003E-13</v>
      </c>
      <c r="S1125" t="s">
        <v>1765</v>
      </c>
    </row>
    <row r="1126" spans="1:19" x14ac:dyDescent="0.2">
      <c r="A1126" t="s">
        <v>50</v>
      </c>
      <c r="B1126" t="s">
        <v>446</v>
      </c>
      <c r="C1126" s="8" t="s">
        <v>391</v>
      </c>
      <c r="D1126" t="s">
        <v>4165</v>
      </c>
      <c r="E1126" t="b">
        <f t="shared" si="17"/>
        <v>0</v>
      </c>
      <c r="F1126" t="s">
        <v>4166</v>
      </c>
      <c r="G1126" t="s">
        <v>3826</v>
      </c>
      <c r="H1126" t="s">
        <v>1763</v>
      </c>
      <c r="I1126" t="s">
        <v>1764</v>
      </c>
      <c r="J1126" t="s">
        <v>1736</v>
      </c>
      <c r="K1126">
        <v>2017</v>
      </c>
      <c r="L1126" t="s">
        <v>1727</v>
      </c>
      <c r="M1126" t="s">
        <v>1737</v>
      </c>
      <c r="N1126" t="s">
        <v>1729</v>
      </c>
      <c r="O1126" t="s">
        <v>3427</v>
      </c>
      <c r="P1126" s="27">
        <v>2.1409999999999998E-2</v>
      </c>
      <c r="Q1126" s="27">
        <v>2.98E-3</v>
      </c>
      <c r="R1126" s="26">
        <v>7.4080000000000003E-13</v>
      </c>
      <c r="S1126" t="s">
        <v>1765</v>
      </c>
    </row>
    <row r="1127" spans="1:19" x14ac:dyDescent="0.2">
      <c r="A1127" t="s">
        <v>50</v>
      </c>
      <c r="B1127" t="s">
        <v>446</v>
      </c>
      <c r="C1127" s="8" t="s">
        <v>394</v>
      </c>
      <c r="D1127" t="s">
        <v>4167</v>
      </c>
      <c r="E1127" t="b">
        <f t="shared" si="17"/>
        <v>0</v>
      </c>
      <c r="F1127" t="s">
        <v>4168</v>
      </c>
      <c r="G1127" t="s">
        <v>3826</v>
      </c>
      <c r="H1127" t="s">
        <v>1763</v>
      </c>
      <c r="I1127" t="s">
        <v>1764</v>
      </c>
      <c r="J1127" t="s">
        <v>1736</v>
      </c>
      <c r="K1127">
        <v>2017</v>
      </c>
      <c r="L1127" t="s">
        <v>1745</v>
      </c>
      <c r="M1127" t="s">
        <v>1728</v>
      </c>
      <c r="N1127" t="s">
        <v>1729</v>
      </c>
      <c r="O1127" t="s">
        <v>4169</v>
      </c>
      <c r="P1127" s="27">
        <v>-5.4239999999999997E-2</v>
      </c>
      <c r="Q1127" s="27">
        <v>8.0569999999999999E-3</v>
      </c>
      <c r="R1127" s="26">
        <v>1.793E-11</v>
      </c>
      <c r="S1127" t="s">
        <v>1765</v>
      </c>
    </row>
    <row r="1128" spans="1:19" x14ac:dyDescent="0.2">
      <c r="A1128" t="s">
        <v>50</v>
      </c>
      <c r="B1128" t="s">
        <v>51</v>
      </c>
      <c r="C1128" s="8" t="s">
        <v>394</v>
      </c>
      <c r="D1128" t="s">
        <v>4167</v>
      </c>
      <c r="E1128" t="b">
        <f t="shared" si="17"/>
        <v>0</v>
      </c>
      <c r="F1128" t="s">
        <v>4168</v>
      </c>
      <c r="G1128" t="s">
        <v>3826</v>
      </c>
      <c r="H1128" t="s">
        <v>1763</v>
      </c>
      <c r="I1128" t="s">
        <v>1764</v>
      </c>
      <c r="J1128" t="s">
        <v>1736</v>
      </c>
      <c r="K1128">
        <v>2017</v>
      </c>
      <c r="L1128" t="s">
        <v>1745</v>
      </c>
      <c r="M1128" t="s">
        <v>1728</v>
      </c>
      <c r="N1128" t="s">
        <v>1729</v>
      </c>
      <c r="O1128" t="s">
        <v>4169</v>
      </c>
      <c r="P1128" s="27">
        <v>-5.4239999999999997E-2</v>
      </c>
      <c r="Q1128" s="27">
        <v>8.0569999999999999E-3</v>
      </c>
      <c r="R1128" s="26">
        <v>1.793E-11</v>
      </c>
      <c r="S1128" t="s">
        <v>1765</v>
      </c>
    </row>
    <row r="1129" spans="1:19" x14ac:dyDescent="0.2">
      <c r="A1129" t="s">
        <v>50</v>
      </c>
      <c r="B1129" t="s">
        <v>51</v>
      </c>
      <c r="C1129" s="8" t="s">
        <v>397</v>
      </c>
      <c r="D1129" t="s">
        <v>4170</v>
      </c>
      <c r="E1129" t="b">
        <f t="shared" si="17"/>
        <v>0</v>
      </c>
      <c r="F1129" t="s">
        <v>4171</v>
      </c>
      <c r="G1129" t="s">
        <v>3826</v>
      </c>
      <c r="H1129" t="s">
        <v>1763</v>
      </c>
      <c r="I1129" t="s">
        <v>1764</v>
      </c>
      <c r="J1129" t="s">
        <v>1736</v>
      </c>
      <c r="K1129">
        <v>2017</v>
      </c>
      <c r="L1129" t="s">
        <v>1727</v>
      </c>
      <c r="M1129" t="s">
        <v>1737</v>
      </c>
      <c r="N1129" t="s">
        <v>75</v>
      </c>
      <c r="O1129" t="s">
        <v>4172</v>
      </c>
      <c r="P1129" s="27">
        <v>-6.5430000000000002E-2</v>
      </c>
      <c r="Q1129" s="27">
        <v>8.8439999999999994E-3</v>
      </c>
      <c r="R1129" s="26">
        <v>1.5279999999999999E-13</v>
      </c>
      <c r="S1129" t="s">
        <v>1765</v>
      </c>
    </row>
    <row r="1130" spans="1:19" x14ac:dyDescent="0.2">
      <c r="A1130" t="s">
        <v>50</v>
      </c>
      <c r="B1130" t="s">
        <v>446</v>
      </c>
      <c r="C1130" s="8" t="s">
        <v>605</v>
      </c>
      <c r="D1130" t="s">
        <v>4173</v>
      </c>
      <c r="E1130" t="b">
        <f t="shared" si="17"/>
        <v>0</v>
      </c>
      <c r="F1130" t="s">
        <v>4174</v>
      </c>
      <c r="G1130" t="s">
        <v>3826</v>
      </c>
      <c r="H1130" t="s">
        <v>1763</v>
      </c>
      <c r="I1130" t="s">
        <v>1764</v>
      </c>
      <c r="J1130" t="s">
        <v>1736</v>
      </c>
      <c r="K1130">
        <v>2017</v>
      </c>
      <c r="L1130" t="s">
        <v>1737</v>
      </c>
      <c r="M1130" t="s">
        <v>1728</v>
      </c>
      <c r="N1130" t="s">
        <v>75</v>
      </c>
      <c r="O1130" t="s">
        <v>4175</v>
      </c>
      <c r="P1130" s="27">
        <v>4.9399999999999999E-2</v>
      </c>
      <c r="Q1130" s="27">
        <v>5.4730000000000004E-3</v>
      </c>
      <c r="R1130" s="26">
        <v>2.218E-19</v>
      </c>
      <c r="S1130" t="s">
        <v>1765</v>
      </c>
    </row>
    <row r="1131" spans="1:19" x14ac:dyDescent="0.2">
      <c r="A1131" t="s">
        <v>50</v>
      </c>
      <c r="B1131" t="s">
        <v>51</v>
      </c>
      <c r="C1131" s="8" t="s">
        <v>401</v>
      </c>
      <c r="D1131" t="s">
        <v>4176</v>
      </c>
      <c r="E1131" t="b">
        <f t="shared" si="17"/>
        <v>0</v>
      </c>
      <c r="F1131" t="s">
        <v>4177</v>
      </c>
      <c r="G1131" t="s">
        <v>3826</v>
      </c>
      <c r="H1131" t="s">
        <v>1763</v>
      </c>
      <c r="I1131" t="s">
        <v>1764</v>
      </c>
      <c r="J1131" t="s">
        <v>1736</v>
      </c>
      <c r="K1131">
        <v>2017</v>
      </c>
      <c r="L1131" t="s">
        <v>1727</v>
      </c>
      <c r="M1131" t="s">
        <v>1737</v>
      </c>
      <c r="N1131" t="s">
        <v>280</v>
      </c>
      <c r="O1131" t="s">
        <v>4178</v>
      </c>
      <c r="P1131" s="27">
        <v>-3.8109999999999998E-2</v>
      </c>
      <c r="Q1131" s="27">
        <v>4.8019999999999998E-3</v>
      </c>
      <c r="R1131" s="26">
        <v>2.3809999999999998E-15</v>
      </c>
      <c r="S1131" t="s">
        <v>1765</v>
      </c>
    </row>
    <row r="1132" spans="1:19" x14ac:dyDescent="0.2">
      <c r="A1132" t="s">
        <v>50</v>
      </c>
      <c r="B1132" t="s">
        <v>51</v>
      </c>
      <c r="C1132" s="8" t="s">
        <v>404</v>
      </c>
      <c r="D1132" t="s">
        <v>4179</v>
      </c>
      <c r="E1132" t="b">
        <f t="shared" si="17"/>
        <v>0</v>
      </c>
      <c r="F1132" t="s">
        <v>4180</v>
      </c>
      <c r="G1132" t="s">
        <v>3826</v>
      </c>
      <c r="H1132" t="s">
        <v>1763</v>
      </c>
      <c r="I1132" t="s">
        <v>1764</v>
      </c>
      <c r="J1132" t="s">
        <v>1736</v>
      </c>
      <c r="K1132">
        <v>2017</v>
      </c>
      <c r="L1132" t="s">
        <v>1727</v>
      </c>
      <c r="M1132" t="s">
        <v>1737</v>
      </c>
      <c r="N1132" t="s">
        <v>1729</v>
      </c>
      <c r="O1132" t="s">
        <v>4181</v>
      </c>
      <c r="P1132" s="27">
        <v>2.198E-2</v>
      </c>
      <c r="Q1132" s="27">
        <v>2.6080000000000001E-3</v>
      </c>
      <c r="R1132" s="26">
        <v>4.093E-17</v>
      </c>
      <c r="S1132" t="s">
        <v>1765</v>
      </c>
    </row>
    <row r="1133" spans="1:19" x14ac:dyDescent="0.2">
      <c r="A1133" t="s">
        <v>50</v>
      </c>
      <c r="B1133" t="s">
        <v>51</v>
      </c>
      <c r="C1133" s="8" t="s">
        <v>407</v>
      </c>
      <c r="D1133" t="s">
        <v>4179</v>
      </c>
      <c r="E1133" t="b">
        <f t="shared" si="17"/>
        <v>0</v>
      </c>
      <c r="F1133" t="s">
        <v>4180</v>
      </c>
      <c r="G1133" t="s">
        <v>3826</v>
      </c>
      <c r="H1133" t="s">
        <v>1763</v>
      </c>
      <c r="I1133" t="s">
        <v>1764</v>
      </c>
      <c r="J1133" t="s">
        <v>1736</v>
      </c>
      <c r="K1133">
        <v>2017</v>
      </c>
      <c r="L1133" t="s">
        <v>1727</v>
      </c>
      <c r="M1133" t="s">
        <v>1737</v>
      </c>
      <c r="N1133" t="s">
        <v>1729</v>
      </c>
      <c r="O1133" t="s">
        <v>4181</v>
      </c>
      <c r="P1133" s="27">
        <v>2.198E-2</v>
      </c>
      <c r="Q1133" s="27">
        <v>2.6080000000000001E-3</v>
      </c>
      <c r="R1133" s="26">
        <v>4.093E-17</v>
      </c>
      <c r="S1133" t="s">
        <v>1765</v>
      </c>
    </row>
    <row r="1134" spans="1:19" x14ac:dyDescent="0.2">
      <c r="A1134" t="s">
        <v>1140</v>
      </c>
      <c r="B1134" t="s">
        <v>51</v>
      </c>
      <c r="C1134" s="8" t="s">
        <v>1178</v>
      </c>
      <c r="D1134" t="s">
        <v>4182</v>
      </c>
      <c r="E1134" t="b">
        <f t="shared" si="17"/>
        <v>0</v>
      </c>
      <c r="F1134" t="s">
        <v>4183</v>
      </c>
      <c r="G1134" t="s">
        <v>3826</v>
      </c>
      <c r="H1134" t="s">
        <v>1763</v>
      </c>
      <c r="I1134" t="s">
        <v>1764</v>
      </c>
      <c r="J1134" t="s">
        <v>1736</v>
      </c>
      <c r="K1134">
        <v>2017</v>
      </c>
      <c r="L1134" t="s">
        <v>1745</v>
      </c>
      <c r="M1134" t="s">
        <v>1728</v>
      </c>
      <c r="N1134" t="s">
        <v>1729</v>
      </c>
      <c r="O1134" t="s">
        <v>4184</v>
      </c>
      <c r="P1134" s="27">
        <v>6.5040000000000001E-2</v>
      </c>
      <c r="Q1134" s="27">
        <v>9.2650000000000007E-3</v>
      </c>
      <c r="R1134" s="26">
        <v>2.406E-12</v>
      </c>
      <c r="S1134" t="s">
        <v>1765</v>
      </c>
    </row>
    <row r="1135" spans="1:19" x14ac:dyDescent="0.2">
      <c r="A1135" t="s">
        <v>50</v>
      </c>
      <c r="B1135" t="s">
        <v>610</v>
      </c>
      <c r="C1135" s="8" t="s">
        <v>998</v>
      </c>
      <c r="D1135" t="s">
        <v>4185</v>
      </c>
      <c r="E1135" t="b">
        <f t="shared" si="17"/>
        <v>0</v>
      </c>
      <c r="F1135" t="s">
        <v>4186</v>
      </c>
      <c r="G1135" t="s">
        <v>3826</v>
      </c>
      <c r="H1135" t="s">
        <v>1763</v>
      </c>
      <c r="I1135" t="s">
        <v>1764</v>
      </c>
      <c r="J1135" t="s">
        <v>1736</v>
      </c>
      <c r="K1135">
        <v>2017</v>
      </c>
      <c r="L1135" t="s">
        <v>1745</v>
      </c>
      <c r="M1135" t="s">
        <v>1737</v>
      </c>
      <c r="N1135" t="s">
        <v>75</v>
      </c>
      <c r="O1135" t="s">
        <v>1002</v>
      </c>
      <c r="P1135" s="27">
        <v>3.7740000000000003E-2</v>
      </c>
      <c r="Q1135" s="27">
        <v>4.189E-3</v>
      </c>
      <c r="R1135" s="26">
        <v>2.5880000000000002E-19</v>
      </c>
      <c r="S1135" t="s">
        <v>1765</v>
      </c>
    </row>
    <row r="1136" spans="1:19" x14ac:dyDescent="0.2">
      <c r="A1136" t="s">
        <v>50</v>
      </c>
      <c r="B1136" t="s">
        <v>610</v>
      </c>
      <c r="C1136" s="8" t="s">
        <v>1001</v>
      </c>
      <c r="D1136" t="s">
        <v>4185</v>
      </c>
      <c r="E1136" t="b">
        <f t="shared" si="17"/>
        <v>0</v>
      </c>
      <c r="F1136" t="s">
        <v>4186</v>
      </c>
      <c r="G1136" t="s">
        <v>3826</v>
      </c>
      <c r="H1136" t="s">
        <v>1763</v>
      </c>
      <c r="I1136" t="s">
        <v>1764</v>
      </c>
      <c r="J1136" t="s">
        <v>1736</v>
      </c>
      <c r="K1136">
        <v>2017</v>
      </c>
      <c r="L1136" t="s">
        <v>1745</v>
      </c>
      <c r="M1136" t="s">
        <v>1737</v>
      </c>
      <c r="N1136" t="s">
        <v>75</v>
      </c>
      <c r="O1136" t="s">
        <v>1002</v>
      </c>
      <c r="P1136" s="27">
        <v>3.7740000000000003E-2</v>
      </c>
      <c r="Q1136" s="27">
        <v>4.189E-3</v>
      </c>
      <c r="R1136" s="26">
        <v>2.5880000000000002E-19</v>
      </c>
      <c r="S1136" t="s">
        <v>1765</v>
      </c>
    </row>
    <row r="1137" spans="1:19" x14ac:dyDescent="0.2">
      <c r="A1137" t="s">
        <v>50</v>
      </c>
      <c r="B1137" t="s">
        <v>51</v>
      </c>
      <c r="C1137" s="8" t="s">
        <v>410</v>
      </c>
      <c r="D1137" t="s">
        <v>4187</v>
      </c>
      <c r="E1137" t="b">
        <f t="shared" si="17"/>
        <v>0</v>
      </c>
      <c r="F1137" t="s">
        <v>4188</v>
      </c>
      <c r="G1137" t="s">
        <v>3826</v>
      </c>
      <c r="H1137" t="s">
        <v>1763</v>
      </c>
      <c r="I1137" t="s">
        <v>1764</v>
      </c>
      <c r="J1137" t="s">
        <v>1736</v>
      </c>
      <c r="K1137">
        <v>2017</v>
      </c>
      <c r="L1137" t="s">
        <v>1727</v>
      </c>
      <c r="M1137" t="s">
        <v>1737</v>
      </c>
      <c r="N1137" t="s">
        <v>1729</v>
      </c>
      <c r="O1137" t="s">
        <v>4189</v>
      </c>
      <c r="P1137" s="27">
        <v>5.3629999999999997E-2</v>
      </c>
      <c r="Q1137" s="27">
        <v>8.3049999999999999E-3</v>
      </c>
      <c r="R1137" s="26">
        <v>1.13E-10</v>
      </c>
      <c r="S1137" t="s">
        <v>1765</v>
      </c>
    </row>
    <row r="1138" spans="1:19" x14ac:dyDescent="0.2">
      <c r="A1138" t="s">
        <v>50</v>
      </c>
      <c r="B1138" t="s">
        <v>446</v>
      </c>
      <c r="C1138" s="8" t="s">
        <v>410</v>
      </c>
      <c r="D1138" t="s">
        <v>4187</v>
      </c>
      <c r="E1138" t="b">
        <f t="shared" si="17"/>
        <v>0</v>
      </c>
      <c r="F1138" t="s">
        <v>4188</v>
      </c>
      <c r="G1138" t="s">
        <v>3826</v>
      </c>
      <c r="H1138" t="s">
        <v>1763</v>
      </c>
      <c r="I1138" t="s">
        <v>1764</v>
      </c>
      <c r="J1138" t="s">
        <v>1736</v>
      </c>
      <c r="K1138">
        <v>2017</v>
      </c>
      <c r="L1138" t="s">
        <v>1727</v>
      </c>
      <c r="M1138" t="s">
        <v>1737</v>
      </c>
      <c r="N1138" t="s">
        <v>1729</v>
      </c>
      <c r="O1138" t="s">
        <v>4189</v>
      </c>
      <c r="P1138" s="27">
        <v>5.3629999999999997E-2</v>
      </c>
      <c r="Q1138" s="27">
        <v>8.3049999999999999E-3</v>
      </c>
      <c r="R1138" s="26">
        <v>1.13E-10</v>
      </c>
      <c r="S1138" t="s">
        <v>1765</v>
      </c>
    </row>
    <row r="1139" spans="1:19" x14ac:dyDescent="0.2">
      <c r="A1139" t="s">
        <v>50</v>
      </c>
      <c r="B1139" t="s">
        <v>610</v>
      </c>
      <c r="C1139" s="8" t="s">
        <v>1004</v>
      </c>
      <c r="D1139" t="s">
        <v>4190</v>
      </c>
      <c r="E1139" t="b">
        <f t="shared" si="17"/>
        <v>0</v>
      </c>
      <c r="F1139" t="s">
        <v>4191</v>
      </c>
      <c r="G1139" t="s">
        <v>3826</v>
      </c>
      <c r="H1139" t="s">
        <v>1763</v>
      </c>
      <c r="I1139" t="s">
        <v>1764</v>
      </c>
      <c r="J1139" t="s">
        <v>1736</v>
      </c>
      <c r="K1139">
        <v>2017</v>
      </c>
      <c r="L1139" t="s">
        <v>1745</v>
      </c>
      <c r="M1139" t="s">
        <v>1727</v>
      </c>
      <c r="N1139" t="s">
        <v>75</v>
      </c>
      <c r="O1139" t="s">
        <v>4192</v>
      </c>
      <c r="P1139" s="27">
        <v>7.3069999999999996E-2</v>
      </c>
      <c r="Q1139" s="27">
        <v>9.7409999999999997E-3</v>
      </c>
      <c r="R1139" s="26">
        <v>7.0580000000000001E-14</v>
      </c>
      <c r="S1139" t="s">
        <v>1765</v>
      </c>
    </row>
    <row r="1140" spans="1:19" x14ac:dyDescent="0.2">
      <c r="A1140" t="s">
        <v>50</v>
      </c>
      <c r="B1140" t="s">
        <v>446</v>
      </c>
      <c r="C1140" s="8" t="s">
        <v>464</v>
      </c>
      <c r="D1140" t="s">
        <v>4193</v>
      </c>
      <c r="E1140" t="b">
        <f t="shared" si="17"/>
        <v>0</v>
      </c>
      <c r="F1140" t="s">
        <v>4194</v>
      </c>
      <c r="G1140" t="s">
        <v>3826</v>
      </c>
      <c r="H1140" t="s">
        <v>1763</v>
      </c>
      <c r="I1140" t="s">
        <v>1764</v>
      </c>
      <c r="J1140" t="s">
        <v>1736</v>
      </c>
      <c r="K1140">
        <v>2017</v>
      </c>
      <c r="L1140" t="s">
        <v>1745</v>
      </c>
      <c r="M1140" t="s">
        <v>1728</v>
      </c>
      <c r="N1140" t="s">
        <v>75</v>
      </c>
      <c r="O1140" t="s">
        <v>3448</v>
      </c>
      <c r="P1140" s="27">
        <v>-4.9140000000000003E-2</v>
      </c>
      <c r="Q1140" s="27">
        <v>7.7019999999999996E-3</v>
      </c>
      <c r="R1140" s="26">
        <v>1.8729999999999999E-10</v>
      </c>
      <c r="S1140" t="s">
        <v>1765</v>
      </c>
    </row>
    <row r="1141" spans="1:19" x14ac:dyDescent="0.2">
      <c r="A1141" t="s">
        <v>50</v>
      </c>
      <c r="B1141" t="s">
        <v>51</v>
      </c>
      <c r="C1141" s="8" t="s">
        <v>115</v>
      </c>
      <c r="D1141" t="s">
        <v>4195</v>
      </c>
      <c r="E1141" t="b">
        <f t="shared" si="17"/>
        <v>0</v>
      </c>
      <c r="F1141" t="s">
        <v>4196</v>
      </c>
      <c r="G1141" t="s">
        <v>3826</v>
      </c>
      <c r="H1141" t="s">
        <v>1763</v>
      </c>
      <c r="I1141" t="s">
        <v>1764</v>
      </c>
      <c r="J1141" t="s">
        <v>1736</v>
      </c>
      <c r="K1141">
        <v>2017</v>
      </c>
      <c r="L1141" t="s">
        <v>1745</v>
      </c>
      <c r="M1141" t="s">
        <v>1728</v>
      </c>
      <c r="N1141" t="s">
        <v>75</v>
      </c>
      <c r="O1141" t="s">
        <v>117</v>
      </c>
      <c r="P1141" s="27">
        <v>5.1180000000000003E-2</v>
      </c>
      <c r="Q1141" s="27">
        <v>7.8510000000000003E-3</v>
      </c>
      <c r="R1141" s="26">
        <v>7.5499999999999998E-11</v>
      </c>
      <c r="S1141" t="s">
        <v>1765</v>
      </c>
    </row>
    <row r="1142" spans="1:19" x14ac:dyDescent="0.2">
      <c r="A1142" t="s">
        <v>50</v>
      </c>
      <c r="B1142" t="s">
        <v>51</v>
      </c>
      <c r="C1142" s="8" t="s">
        <v>119</v>
      </c>
      <c r="D1142" t="s">
        <v>4197</v>
      </c>
      <c r="E1142" t="b">
        <f t="shared" si="17"/>
        <v>0</v>
      </c>
      <c r="F1142" t="s">
        <v>4198</v>
      </c>
      <c r="G1142" t="s">
        <v>3826</v>
      </c>
      <c r="H1142" t="s">
        <v>1763</v>
      </c>
      <c r="I1142" t="s">
        <v>1764</v>
      </c>
      <c r="J1142" t="s">
        <v>1736</v>
      </c>
      <c r="K1142">
        <v>2017</v>
      </c>
      <c r="L1142" t="s">
        <v>1745</v>
      </c>
      <c r="M1142" t="s">
        <v>1728</v>
      </c>
      <c r="N1142" t="s">
        <v>1729</v>
      </c>
      <c r="O1142" t="s">
        <v>4199</v>
      </c>
      <c r="P1142" s="27">
        <v>-7.7799999999999994E-2</v>
      </c>
      <c r="Q1142" s="27">
        <v>9.587E-3</v>
      </c>
      <c r="R1142" s="26">
        <v>5.6369999999999997E-16</v>
      </c>
      <c r="S1142" t="s">
        <v>1765</v>
      </c>
    </row>
    <row r="1143" spans="1:19" x14ac:dyDescent="0.2">
      <c r="A1143" t="s">
        <v>1039</v>
      </c>
      <c r="B1143" t="s">
        <v>51</v>
      </c>
      <c r="C1143" s="8" t="s">
        <v>1047</v>
      </c>
      <c r="D1143" t="s">
        <v>4200</v>
      </c>
      <c r="E1143" t="b">
        <f t="shared" si="17"/>
        <v>0</v>
      </c>
      <c r="F1143" t="s">
        <v>4201</v>
      </c>
      <c r="G1143" t="s">
        <v>3826</v>
      </c>
      <c r="H1143" t="s">
        <v>1763</v>
      </c>
      <c r="I1143" t="s">
        <v>1764</v>
      </c>
      <c r="J1143" t="s">
        <v>1736</v>
      </c>
      <c r="K1143">
        <v>2017</v>
      </c>
      <c r="L1143" t="s">
        <v>1745</v>
      </c>
      <c r="M1143" t="s">
        <v>1728</v>
      </c>
      <c r="N1143" s="1" t="s">
        <v>75</v>
      </c>
      <c r="O1143" t="s">
        <v>4202</v>
      </c>
      <c r="P1143" s="27">
        <v>5.6169999999999998E-2</v>
      </c>
      <c r="Q1143" s="27">
        <v>8.2140000000000008E-3</v>
      </c>
      <c r="R1143" s="26">
        <v>8.6600000000000007E-12</v>
      </c>
      <c r="S1143" t="s">
        <v>1765</v>
      </c>
    </row>
    <row r="1144" spans="1:19" x14ac:dyDescent="0.2">
      <c r="A1144" t="s">
        <v>1140</v>
      </c>
      <c r="B1144" t="s">
        <v>51</v>
      </c>
      <c r="C1144" s="8" t="s">
        <v>1145</v>
      </c>
      <c r="D1144" t="s">
        <v>4203</v>
      </c>
      <c r="E1144" t="b">
        <f t="shared" si="17"/>
        <v>0</v>
      </c>
      <c r="F1144" t="s">
        <v>4204</v>
      </c>
      <c r="G1144" t="s">
        <v>3826</v>
      </c>
      <c r="H1144" t="s">
        <v>1763</v>
      </c>
      <c r="I1144" t="s">
        <v>1764</v>
      </c>
      <c r="J1144" t="s">
        <v>1736</v>
      </c>
      <c r="K1144">
        <v>2017</v>
      </c>
      <c r="L1144" t="s">
        <v>1737</v>
      </c>
      <c r="M1144" t="s">
        <v>1728</v>
      </c>
      <c r="N1144" t="s">
        <v>1729</v>
      </c>
      <c r="O1144" t="s">
        <v>4205</v>
      </c>
      <c r="P1144" s="27">
        <v>5.7329999999999999E-2</v>
      </c>
      <c r="Q1144" s="27">
        <v>8.2760000000000004E-3</v>
      </c>
      <c r="R1144" s="26">
        <v>4.6300000000000003E-12</v>
      </c>
      <c r="S1144" t="s">
        <v>1765</v>
      </c>
    </row>
    <row r="1145" spans="1:19" x14ac:dyDescent="0.2">
      <c r="A1145" t="s">
        <v>50</v>
      </c>
      <c r="B1145" t="s">
        <v>610</v>
      </c>
      <c r="C1145" s="8" t="s">
        <v>654</v>
      </c>
      <c r="D1145" t="s">
        <v>4206</v>
      </c>
      <c r="E1145" t="b">
        <f t="shared" si="17"/>
        <v>0</v>
      </c>
      <c r="F1145" t="s">
        <v>4207</v>
      </c>
      <c r="G1145" t="s">
        <v>3826</v>
      </c>
      <c r="H1145" t="s">
        <v>1763</v>
      </c>
      <c r="I1145" t="s">
        <v>1764</v>
      </c>
      <c r="J1145" t="s">
        <v>1736</v>
      </c>
      <c r="K1145">
        <v>2017</v>
      </c>
      <c r="L1145" t="s">
        <v>1745</v>
      </c>
      <c r="M1145" t="s">
        <v>1728</v>
      </c>
      <c r="N1145" t="s">
        <v>1729</v>
      </c>
      <c r="O1145" t="s">
        <v>4208</v>
      </c>
      <c r="P1145" s="27">
        <v>8.4790000000000004E-2</v>
      </c>
      <c r="Q1145" s="27">
        <v>1.0070000000000001E-2</v>
      </c>
      <c r="R1145" s="26">
        <v>4.5100000000000002E-17</v>
      </c>
      <c r="S1145" t="s">
        <v>1765</v>
      </c>
    </row>
    <row r="1146" spans="1:19" x14ac:dyDescent="0.2">
      <c r="A1146" t="s">
        <v>50</v>
      </c>
      <c r="B1146" t="s">
        <v>610</v>
      </c>
      <c r="C1146" s="8" t="s">
        <v>657</v>
      </c>
      <c r="D1146" t="s">
        <v>4209</v>
      </c>
      <c r="E1146" t="b">
        <f t="shared" si="17"/>
        <v>0</v>
      </c>
      <c r="F1146" t="s">
        <v>4210</v>
      </c>
      <c r="G1146" t="s">
        <v>3826</v>
      </c>
      <c r="H1146" t="s">
        <v>1763</v>
      </c>
      <c r="I1146" t="s">
        <v>1764</v>
      </c>
      <c r="J1146" t="s">
        <v>1736</v>
      </c>
      <c r="K1146">
        <v>2017</v>
      </c>
      <c r="L1146" t="s">
        <v>1737</v>
      </c>
      <c r="M1146" t="s">
        <v>1728</v>
      </c>
      <c r="N1146" t="s">
        <v>75</v>
      </c>
      <c r="O1146" t="s">
        <v>4211</v>
      </c>
      <c r="P1146" s="27">
        <v>-6.6059999999999994E-2</v>
      </c>
      <c r="Q1146" s="27">
        <v>8.9149999999999993E-3</v>
      </c>
      <c r="R1146" s="26">
        <v>1.4029999999999999E-13</v>
      </c>
      <c r="S1146" t="s">
        <v>1765</v>
      </c>
    </row>
    <row r="1147" spans="1:19" x14ac:dyDescent="0.2">
      <c r="A1147" t="s">
        <v>50</v>
      </c>
      <c r="B1147" t="s">
        <v>610</v>
      </c>
      <c r="C1147" s="8" t="s">
        <v>660</v>
      </c>
      <c r="D1147" t="s">
        <v>4212</v>
      </c>
      <c r="E1147" t="b">
        <f t="shared" si="17"/>
        <v>0</v>
      </c>
      <c r="F1147" t="s">
        <v>4213</v>
      </c>
      <c r="G1147" t="s">
        <v>3826</v>
      </c>
      <c r="H1147" t="s">
        <v>1763</v>
      </c>
      <c r="I1147" t="s">
        <v>1764</v>
      </c>
      <c r="J1147" t="s">
        <v>1736</v>
      </c>
      <c r="K1147">
        <v>2017</v>
      </c>
      <c r="L1147" t="s">
        <v>1745</v>
      </c>
      <c r="M1147" t="s">
        <v>1728</v>
      </c>
      <c r="N1147" t="s">
        <v>288</v>
      </c>
      <c r="O1147" t="s">
        <v>2989</v>
      </c>
      <c r="P1147" s="27">
        <v>-8.6650000000000005E-2</v>
      </c>
      <c r="Q1147" s="27">
        <v>1.013E-2</v>
      </c>
      <c r="R1147" s="26">
        <v>1.429E-17</v>
      </c>
      <c r="S1147" t="s">
        <v>1765</v>
      </c>
    </row>
    <row r="1148" spans="1:19" x14ac:dyDescent="0.2">
      <c r="A1148" t="s">
        <v>50</v>
      </c>
      <c r="B1148" t="s">
        <v>51</v>
      </c>
      <c r="C1148" s="8" t="s">
        <v>122</v>
      </c>
      <c r="D1148" t="s">
        <v>4214</v>
      </c>
      <c r="E1148" t="b">
        <f t="shared" si="17"/>
        <v>0</v>
      </c>
      <c r="F1148" t="s">
        <v>4215</v>
      </c>
      <c r="G1148" t="s">
        <v>3826</v>
      </c>
      <c r="H1148" t="s">
        <v>1763</v>
      </c>
      <c r="I1148" t="s">
        <v>1764</v>
      </c>
      <c r="J1148" t="s">
        <v>1736</v>
      </c>
      <c r="K1148">
        <v>2017</v>
      </c>
      <c r="L1148" t="s">
        <v>1727</v>
      </c>
      <c r="M1148" t="s">
        <v>1728</v>
      </c>
      <c r="N1148" t="s">
        <v>75</v>
      </c>
      <c r="O1148" t="s">
        <v>2992</v>
      </c>
      <c r="P1148" s="27">
        <v>-4.981E-2</v>
      </c>
      <c r="Q1148" s="27">
        <v>7.7559999999999999E-3</v>
      </c>
      <c r="R1148" s="26">
        <v>1.425E-10</v>
      </c>
      <c r="S1148" t="s">
        <v>1765</v>
      </c>
    </row>
    <row r="1149" spans="1:19" x14ac:dyDescent="0.2">
      <c r="A1149" t="s">
        <v>50</v>
      </c>
      <c r="B1149" t="s">
        <v>446</v>
      </c>
      <c r="C1149" s="8" t="s">
        <v>467</v>
      </c>
      <c r="D1149" t="s">
        <v>4216</v>
      </c>
      <c r="E1149" t="b">
        <f t="shared" si="17"/>
        <v>0</v>
      </c>
      <c r="F1149" t="s">
        <v>4217</v>
      </c>
      <c r="G1149" t="s">
        <v>3826</v>
      </c>
      <c r="H1149" t="s">
        <v>1763</v>
      </c>
      <c r="I1149" t="s">
        <v>1764</v>
      </c>
      <c r="J1149" t="s">
        <v>1736</v>
      </c>
      <c r="K1149">
        <v>2017</v>
      </c>
      <c r="L1149" t="s">
        <v>1727</v>
      </c>
      <c r="M1149" t="s">
        <v>1737</v>
      </c>
      <c r="N1149" t="s">
        <v>288</v>
      </c>
      <c r="O1149" t="s">
        <v>2248</v>
      </c>
      <c r="P1149" s="27">
        <v>6.7449999999999996E-2</v>
      </c>
      <c r="Q1149" s="27">
        <v>8.9589999999999999E-3</v>
      </c>
      <c r="R1149" s="26">
        <v>5.6930000000000003E-14</v>
      </c>
      <c r="S1149" t="s">
        <v>1765</v>
      </c>
    </row>
    <row r="1150" spans="1:19" x14ac:dyDescent="0.2">
      <c r="A1150" t="s">
        <v>1039</v>
      </c>
      <c r="B1150" t="s">
        <v>610</v>
      </c>
      <c r="C1150" s="8" t="s">
        <v>1104</v>
      </c>
      <c r="D1150" t="s">
        <v>4218</v>
      </c>
      <c r="E1150" t="b">
        <f t="shared" si="17"/>
        <v>0</v>
      </c>
      <c r="F1150" t="s">
        <v>4219</v>
      </c>
      <c r="G1150" t="s">
        <v>3826</v>
      </c>
      <c r="H1150" t="s">
        <v>1763</v>
      </c>
      <c r="I1150" t="s">
        <v>1764</v>
      </c>
      <c r="J1150" t="s">
        <v>1736</v>
      </c>
      <c r="K1150">
        <v>2017</v>
      </c>
      <c r="L1150" t="s">
        <v>1727</v>
      </c>
      <c r="M1150" t="s">
        <v>1737</v>
      </c>
      <c r="N1150" s="1" t="s">
        <v>1729</v>
      </c>
      <c r="O1150" t="s">
        <v>2251</v>
      </c>
      <c r="P1150" s="27">
        <v>-6.5759999999999999E-2</v>
      </c>
      <c r="Q1150" s="27">
        <v>8.8489999999999992E-3</v>
      </c>
      <c r="R1150" s="26">
        <v>1.19E-13</v>
      </c>
      <c r="S1150" t="s">
        <v>1765</v>
      </c>
    </row>
    <row r="1151" spans="1:19" x14ac:dyDescent="0.2">
      <c r="A1151" t="s">
        <v>1140</v>
      </c>
      <c r="B1151" t="s">
        <v>51</v>
      </c>
      <c r="C1151" s="8" t="s">
        <v>1148</v>
      </c>
      <c r="D1151" t="s">
        <v>4220</v>
      </c>
      <c r="E1151" t="b">
        <f t="shared" si="17"/>
        <v>0</v>
      </c>
      <c r="F1151" t="s">
        <v>4221</v>
      </c>
      <c r="G1151" t="s">
        <v>3826</v>
      </c>
      <c r="H1151" t="s">
        <v>1763</v>
      </c>
      <c r="I1151" t="s">
        <v>1764</v>
      </c>
      <c r="J1151" t="s">
        <v>1736</v>
      </c>
      <c r="K1151">
        <v>2017</v>
      </c>
      <c r="L1151" t="s">
        <v>1745</v>
      </c>
      <c r="M1151" t="s">
        <v>1728</v>
      </c>
      <c r="N1151" t="s">
        <v>1729</v>
      </c>
      <c r="O1151" t="s">
        <v>1149</v>
      </c>
      <c r="P1151" s="27">
        <v>-7.3709999999999998E-2</v>
      </c>
      <c r="Q1151" s="27">
        <v>9.3720000000000001E-3</v>
      </c>
      <c r="R1151" s="26">
        <v>4.1899999999999998E-15</v>
      </c>
      <c r="S1151" t="s">
        <v>1765</v>
      </c>
    </row>
    <row r="1152" spans="1:19" x14ac:dyDescent="0.2">
      <c r="A1152" t="s">
        <v>1140</v>
      </c>
      <c r="B1152" t="s">
        <v>51</v>
      </c>
      <c r="C1152" s="8" t="s">
        <v>1151</v>
      </c>
      <c r="D1152" t="s">
        <v>4222</v>
      </c>
      <c r="E1152" t="b">
        <f t="shared" si="17"/>
        <v>0</v>
      </c>
      <c r="F1152" t="s">
        <v>4223</v>
      </c>
      <c r="G1152" t="s">
        <v>3826</v>
      </c>
      <c r="H1152" t="s">
        <v>1763</v>
      </c>
      <c r="I1152" t="s">
        <v>1764</v>
      </c>
      <c r="J1152" t="s">
        <v>1736</v>
      </c>
      <c r="K1152">
        <v>2017</v>
      </c>
      <c r="L1152" t="s">
        <v>1745</v>
      </c>
      <c r="M1152" t="s">
        <v>1728</v>
      </c>
      <c r="N1152" t="s">
        <v>1729</v>
      </c>
      <c r="O1152" t="s">
        <v>664</v>
      </c>
      <c r="P1152" s="27">
        <v>5.5759999999999997E-2</v>
      </c>
      <c r="Q1152" s="27">
        <v>8.1589999999999996E-3</v>
      </c>
      <c r="R1152" s="26">
        <v>8.8400000000000003E-12</v>
      </c>
      <c r="S1152" t="s">
        <v>1765</v>
      </c>
    </row>
    <row r="1153" spans="1:19" x14ac:dyDescent="0.2">
      <c r="A1153" t="s">
        <v>50</v>
      </c>
      <c r="B1153" t="s">
        <v>610</v>
      </c>
      <c r="C1153" s="8" t="s">
        <v>663</v>
      </c>
      <c r="D1153" t="s">
        <v>4222</v>
      </c>
      <c r="E1153" t="b">
        <f t="shared" si="17"/>
        <v>0</v>
      </c>
      <c r="F1153" t="s">
        <v>4223</v>
      </c>
      <c r="G1153" t="s">
        <v>3826</v>
      </c>
      <c r="H1153" t="s">
        <v>1763</v>
      </c>
      <c r="I1153" t="s">
        <v>1764</v>
      </c>
      <c r="J1153" t="s">
        <v>1736</v>
      </c>
      <c r="K1153">
        <v>2017</v>
      </c>
      <c r="L1153" t="s">
        <v>1745</v>
      </c>
      <c r="M1153" t="s">
        <v>1728</v>
      </c>
      <c r="N1153" t="s">
        <v>1729</v>
      </c>
      <c r="O1153" t="s">
        <v>664</v>
      </c>
      <c r="P1153" s="27">
        <v>5.5759999999999997E-2</v>
      </c>
      <c r="Q1153" s="27">
        <v>8.1589999999999996E-3</v>
      </c>
      <c r="R1153" s="26">
        <v>8.8400000000000003E-12</v>
      </c>
      <c r="S1153" t="s">
        <v>1765</v>
      </c>
    </row>
    <row r="1154" spans="1:19" x14ac:dyDescent="0.2">
      <c r="A1154" t="s">
        <v>1039</v>
      </c>
      <c r="B1154" t="s">
        <v>51</v>
      </c>
      <c r="C1154" s="8" t="s">
        <v>1050</v>
      </c>
      <c r="D1154" t="s">
        <v>4224</v>
      </c>
      <c r="E1154" t="b">
        <f t="shared" si="17"/>
        <v>0</v>
      </c>
      <c r="F1154" t="s">
        <v>4225</v>
      </c>
      <c r="G1154" t="s">
        <v>3826</v>
      </c>
      <c r="H1154" t="s">
        <v>1763</v>
      </c>
      <c r="I1154" t="s">
        <v>1764</v>
      </c>
      <c r="J1154" t="s">
        <v>1736</v>
      </c>
      <c r="K1154">
        <v>2017</v>
      </c>
      <c r="L1154" t="s">
        <v>1727</v>
      </c>
      <c r="M1154" t="s">
        <v>1737</v>
      </c>
      <c r="N1154" s="1" t="s">
        <v>75</v>
      </c>
      <c r="O1154" t="s">
        <v>4226</v>
      </c>
      <c r="P1154" s="27">
        <v>8.2159999999999997E-2</v>
      </c>
      <c r="Q1154" s="27">
        <v>9.9539999999999993E-3</v>
      </c>
      <c r="R1154" s="26">
        <v>1.7999999999999999E-16</v>
      </c>
      <c r="S1154" t="s">
        <v>1765</v>
      </c>
    </row>
    <row r="1155" spans="1:19" x14ac:dyDescent="0.2">
      <c r="A1155" t="s">
        <v>1039</v>
      </c>
      <c r="B1155" t="s">
        <v>446</v>
      </c>
      <c r="C1155" s="8" t="s">
        <v>1050</v>
      </c>
      <c r="D1155" t="s">
        <v>4224</v>
      </c>
      <c r="E1155" t="b">
        <f t="shared" si="17"/>
        <v>0</v>
      </c>
      <c r="F1155" t="s">
        <v>4225</v>
      </c>
      <c r="G1155" t="s">
        <v>3826</v>
      </c>
      <c r="H1155" t="s">
        <v>1763</v>
      </c>
      <c r="I1155" t="s">
        <v>1764</v>
      </c>
      <c r="J1155" t="s">
        <v>1736</v>
      </c>
      <c r="K1155">
        <v>2017</v>
      </c>
      <c r="L1155" t="s">
        <v>1727</v>
      </c>
      <c r="M1155" t="s">
        <v>1737</v>
      </c>
      <c r="N1155" s="1" t="s">
        <v>75</v>
      </c>
      <c r="O1155" t="s">
        <v>4226</v>
      </c>
      <c r="P1155" s="27">
        <v>8.2159999999999997E-2</v>
      </c>
      <c r="Q1155" s="27">
        <v>9.9539999999999993E-3</v>
      </c>
      <c r="R1155" s="26">
        <v>1.7999999999999999E-16</v>
      </c>
      <c r="S1155" t="s">
        <v>1765</v>
      </c>
    </row>
    <row r="1156" spans="1:19" x14ac:dyDescent="0.2">
      <c r="A1156" t="s">
        <v>50</v>
      </c>
      <c r="B1156" t="s">
        <v>610</v>
      </c>
      <c r="C1156" s="8" t="s">
        <v>666</v>
      </c>
      <c r="D1156" t="s">
        <v>4227</v>
      </c>
      <c r="E1156" t="b">
        <f t="shared" si="17"/>
        <v>0</v>
      </c>
      <c r="F1156" t="s">
        <v>4228</v>
      </c>
      <c r="G1156" t="s">
        <v>3826</v>
      </c>
      <c r="H1156" t="s">
        <v>1763</v>
      </c>
      <c r="I1156" t="s">
        <v>1764</v>
      </c>
      <c r="J1156" t="s">
        <v>1736</v>
      </c>
      <c r="K1156">
        <v>2017</v>
      </c>
      <c r="L1156" t="s">
        <v>1745</v>
      </c>
      <c r="M1156" t="s">
        <v>1727</v>
      </c>
      <c r="N1156" t="s">
        <v>75</v>
      </c>
      <c r="O1156" t="s">
        <v>4229</v>
      </c>
      <c r="P1156" s="27">
        <v>-4.147E-2</v>
      </c>
      <c r="Q1156" s="27">
        <v>5.2599999999999999E-3</v>
      </c>
      <c r="R1156" s="26">
        <v>3.6009999999999999E-15</v>
      </c>
      <c r="S1156" t="s">
        <v>1765</v>
      </c>
    </row>
    <row r="1157" spans="1:19" x14ac:dyDescent="0.2">
      <c r="A1157" t="s">
        <v>50</v>
      </c>
      <c r="B1157" t="s">
        <v>446</v>
      </c>
      <c r="C1157" s="8" t="s">
        <v>470</v>
      </c>
      <c r="D1157" t="s">
        <v>4230</v>
      </c>
      <c r="E1157" t="b">
        <f t="shared" ref="E1157:E1220" si="18">C1157=D1157</f>
        <v>0</v>
      </c>
      <c r="F1157" t="s">
        <v>4231</v>
      </c>
      <c r="G1157" t="s">
        <v>3826</v>
      </c>
      <c r="H1157" t="s">
        <v>1763</v>
      </c>
      <c r="I1157" t="s">
        <v>1764</v>
      </c>
      <c r="J1157" t="s">
        <v>1736</v>
      </c>
      <c r="K1157">
        <v>2017</v>
      </c>
      <c r="L1157" t="s">
        <v>1727</v>
      </c>
      <c r="M1157" t="s">
        <v>1728</v>
      </c>
      <c r="N1157" t="s">
        <v>75</v>
      </c>
      <c r="O1157" t="s">
        <v>4232</v>
      </c>
      <c r="P1157" s="27">
        <v>5.3879999999999997E-2</v>
      </c>
      <c r="Q1157" s="27">
        <v>8.0770000000000008E-3</v>
      </c>
      <c r="R1157" s="26">
        <v>2.7240000000000001E-11</v>
      </c>
      <c r="S1157" t="s">
        <v>1765</v>
      </c>
    </row>
    <row r="1158" spans="1:19" x14ac:dyDescent="0.2">
      <c r="A1158" t="s">
        <v>50</v>
      </c>
      <c r="B1158" t="s">
        <v>51</v>
      </c>
      <c r="C1158" s="8" t="s">
        <v>100</v>
      </c>
      <c r="D1158" t="s">
        <v>4233</v>
      </c>
      <c r="E1158" t="b">
        <f t="shared" si="18"/>
        <v>0</v>
      </c>
      <c r="F1158" t="s">
        <v>4234</v>
      </c>
      <c r="G1158" t="s">
        <v>3826</v>
      </c>
      <c r="H1158" t="s">
        <v>1763</v>
      </c>
      <c r="I1158" t="s">
        <v>1764</v>
      </c>
      <c r="J1158" t="s">
        <v>1736</v>
      </c>
      <c r="K1158">
        <v>2017</v>
      </c>
      <c r="L1158" t="s">
        <v>1727</v>
      </c>
      <c r="M1158" t="s">
        <v>1728</v>
      </c>
      <c r="N1158" t="s">
        <v>1729</v>
      </c>
      <c r="O1158" t="s">
        <v>101</v>
      </c>
      <c r="P1158" s="27">
        <v>5.5899999999999998E-2</v>
      </c>
      <c r="Q1158" s="27">
        <v>8.8739999999999999E-3</v>
      </c>
      <c r="R1158" s="26">
        <v>3.1629999999999998E-10</v>
      </c>
      <c r="S1158" t="s">
        <v>1765</v>
      </c>
    </row>
    <row r="1159" spans="1:19" x14ac:dyDescent="0.2">
      <c r="A1159" t="s">
        <v>50</v>
      </c>
      <c r="B1159" t="s">
        <v>446</v>
      </c>
      <c r="C1159" s="8" t="s">
        <v>458</v>
      </c>
      <c r="D1159" t="s">
        <v>4233</v>
      </c>
      <c r="E1159" t="b">
        <f t="shared" si="18"/>
        <v>0</v>
      </c>
      <c r="F1159" t="s">
        <v>4234</v>
      </c>
      <c r="G1159" t="s">
        <v>3826</v>
      </c>
      <c r="H1159" t="s">
        <v>1763</v>
      </c>
      <c r="I1159" t="s">
        <v>1764</v>
      </c>
      <c r="J1159" t="s">
        <v>1736</v>
      </c>
      <c r="K1159">
        <v>2017</v>
      </c>
      <c r="L1159" t="s">
        <v>1727</v>
      </c>
      <c r="M1159" t="s">
        <v>1728</v>
      </c>
      <c r="N1159" t="s">
        <v>1729</v>
      </c>
      <c r="O1159" t="s">
        <v>101</v>
      </c>
      <c r="P1159" s="27">
        <v>5.5899999999999998E-2</v>
      </c>
      <c r="Q1159" s="27">
        <v>8.8739999999999999E-3</v>
      </c>
      <c r="R1159" s="26">
        <v>3.1629999999999998E-10</v>
      </c>
      <c r="S1159" t="s">
        <v>1765</v>
      </c>
    </row>
    <row r="1160" spans="1:19" x14ac:dyDescent="0.2">
      <c r="A1160" t="s">
        <v>50</v>
      </c>
      <c r="B1160" t="s">
        <v>51</v>
      </c>
      <c r="C1160" s="8" t="s">
        <v>128</v>
      </c>
      <c r="D1160" t="s">
        <v>4235</v>
      </c>
      <c r="E1160" t="b">
        <f t="shared" si="18"/>
        <v>0</v>
      </c>
      <c r="F1160" t="s">
        <v>4236</v>
      </c>
      <c r="G1160" t="s">
        <v>3826</v>
      </c>
      <c r="H1160" t="s">
        <v>1763</v>
      </c>
      <c r="I1160" t="s">
        <v>1764</v>
      </c>
      <c r="J1160" t="s">
        <v>1736</v>
      </c>
      <c r="K1160">
        <v>2017</v>
      </c>
      <c r="L1160" t="s">
        <v>1745</v>
      </c>
      <c r="M1160" t="s">
        <v>1728</v>
      </c>
      <c r="N1160" t="s">
        <v>1729</v>
      </c>
      <c r="O1160" t="s">
        <v>3015</v>
      </c>
      <c r="P1160" s="27">
        <v>3.2219999999999999E-2</v>
      </c>
      <c r="Q1160" s="27">
        <v>4.47E-3</v>
      </c>
      <c r="R1160" s="26">
        <v>6.1449999999999996E-13</v>
      </c>
      <c r="S1160" t="s">
        <v>1765</v>
      </c>
    </row>
    <row r="1161" spans="1:19" x14ac:dyDescent="0.2">
      <c r="A1161" t="s">
        <v>50</v>
      </c>
      <c r="B1161" t="s">
        <v>446</v>
      </c>
      <c r="C1161" s="8" t="s">
        <v>128</v>
      </c>
      <c r="D1161" t="s">
        <v>4235</v>
      </c>
      <c r="E1161" t="b">
        <f t="shared" si="18"/>
        <v>0</v>
      </c>
      <c r="F1161" t="s">
        <v>4236</v>
      </c>
      <c r="G1161" t="s">
        <v>3826</v>
      </c>
      <c r="H1161" t="s">
        <v>1763</v>
      </c>
      <c r="I1161" t="s">
        <v>1764</v>
      </c>
      <c r="J1161" t="s">
        <v>1736</v>
      </c>
      <c r="K1161">
        <v>2017</v>
      </c>
      <c r="L1161" t="s">
        <v>1745</v>
      </c>
      <c r="M1161" t="s">
        <v>1728</v>
      </c>
      <c r="N1161" t="s">
        <v>1729</v>
      </c>
      <c r="O1161" t="s">
        <v>3015</v>
      </c>
      <c r="P1161" s="27">
        <v>3.2219999999999999E-2</v>
      </c>
      <c r="Q1161" s="27">
        <v>4.47E-3</v>
      </c>
      <c r="R1161" s="26">
        <v>6.1449999999999996E-13</v>
      </c>
      <c r="S1161" t="s">
        <v>1765</v>
      </c>
    </row>
    <row r="1162" spans="1:19" x14ac:dyDescent="0.2">
      <c r="A1162" t="s">
        <v>50</v>
      </c>
      <c r="B1162" t="s">
        <v>610</v>
      </c>
      <c r="C1162" s="8" t="s">
        <v>128</v>
      </c>
      <c r="D1162" t="s">
        <v>4235</v>
      </c>
      <c r="E1162" t="b">
        <f t="shared" si="18"/>
        <v>0</v>
      </c>
      <c r="F1162" t="s">
        <v>4236</v>
      </c>
      <c r="G1162" t="s">
        <v>3826</v>
      </c>
      <c r="H1162" t="s">
        <v>1763</v>
      </c>
      <c r="I1162" t="s">
        <v>1764</v>
      </c>
      <c r="J1162" t="s">
        <v>1736</v>
      </c>
      <c r="K1162">
        <v>2017</v>
      </c>
      <c r="L1162" t="s">
        <v>1745</v>
      </c>
      <c r="M1162" t="s">
        <v>1728</v>
      </c>
      <c r="N1162" t="s">
        <v>1729</v>
      </c>
      <c r="O1162" t="s">
        <v>3015</v>
      </c>
      <c r="P1162" s="27">
        <v>3.2219999999999999E-2</v>
      </c>
      <c r="Q1162" s="27">
        <v>4.47E-3</v>
      </c>
      <c r="R1162" s="26">
        <v>6.1449999999999996E-13</v>
      </c>
      <c r="S1162" t="s">
        <v>1765</v>
      </c>
    </row>
    <row r="1163" spans="1:19" x14ac:dyDescent="0.2">
      <c r="A1163" t="s">
        <v>50</v>
      </c>
      <c r="B1163" t="s">
        <v>446</v>
      </c>
      <c r="C1163" s="8" t="s">
        <v>473</v>
      </c>
      <c r="D1163" t="s">
        <v>4237</v>
      </c>
      <c r="E1163" t="b">
        <f t="shared" si="18"/>
        <v>0</v>
      </c>
      <c r="F1163" t="s">
        <v>4238</v>
      </c>
      <c r="G1163" t="s">
        <v>3826</v>
      </c>
      <c r="H1163" t="s">
        <v>1763</v>
      </c>
      <c r="I1163" t="s">
        <v>1764</v>
      </c>
      <c r="J1163" t="s">
        <v>1736</v>
      </c>
      <c r="K1163">
        <v>2017</v>
      </c>
      <c r="L1163" t="s">
        <v>1745</v>
      </c>
      <c r="M1163" t="s">
        <v>1728</v>
      </c>
      <c r="N1163" t="s">
        <v>1729</v>
      </c>
      <c r="O1163" t="s">
        <v>4239</v>
      </c>
      <c r="P1163" s="27">
        <v>3.7420000000000002E-2</v>
      </c>
      <c r="Q1163" s="27">
        <v>5.1349999999999998E-3</v>
      </c>
      <c r="R1163" s="26">
        <v>3.4929999999999999E-13</v>
      </c>
      <c r="S1163" t="s">
        <v>1765</v>
      </c>
    </row>
    <row r="1164" spans="1:19" x14ac:dyDescent="0.2">
      <c r="A1164" t="s">
        <v>1039</v>
      </c>
      <c r="B1164" t="s">
        <v>610</v>
      </c>
      <c r="C1164" s="8" t="s">
        <v>1107</v>
      </c>
      <c r="D1164" t="s">
        <v>4240</v>
      </c>
      <c r="E1164" t="b">
        <f t="shared" si="18"/>
        <v>0</v>
      </c>
      <c r="F1164" t="s">
        <v>4241</v>
      </c>
      <c r="G1164" t="s">
        <v>3826</v>
      </c>
      <c r="H1164" t="s">
        <v>1763</v>
      </c>
      <c r="I1164" t="s">
        <v>1764</v>
      </c>
      <c r="J1164" t="s">
        <v>1736</v>
      </c>
      <c r="K1164">
        <v>2017</v>
      </c>
      <c r="L1164" t="s">
        <v>1745</v>
      </c>
      <c r="M1164" t="s">
        <v>1728</v>
      </c>
      <c r="N1164" s="1" t="s">
        <v>1729</v>
      </c>
      <c r="O1164" t="s">
        <v>2278</v>
      </c>
      <c r="P1164" s="27">
        <v>5.883E-2</v>
      </c>
      <c r="Q1164" s="27">
        <v>8.3870000000000004E-3</v>
      </c>
      <c r="R1164" s="26">
        <v>2.4999999999999998E-12</v>
      </c>
      <c r="S1164" t="s">
        <v>1765</v>
      </c>
    </row>
    <row r="1165" spans="1:19" x14ac:dyDescent="0.2">
      <c r="A1165" t="s">
        <v>1039</v>
      </c>
      <c r="B1165" t="s">
        <v>51</v>
      </c>
      <c r="C1165" s="8" t="s">
        <v>103</v>
      </c>
      <c r="D1165" t="s">
        <v>4242</v>
      </c>
      <c r="E1165" t="b">
        <f t="shared" si="18"/>
        <v>0</v>
      </c>
      <c r="F1165" t="s">
        <v>4243</v>
      </c>
      <c r="G1165" t="s">
        <v>3826</v>
      </c>
      <c r="H1165" t="s">
        <v>1763</v>
      </c>
      <c r="I1165" t="s">
        <v>1764</v>
      </c>
      <c r="J1165" t="s">
        <v>1736</v>
      </c>
      <c r="K1165">
        <v>2017</v>
      </c>
      <c r="L1165" t="s">
        <v>1745</v>
      </c>
      <c r="M1165" t="s">
        <v>1728</v>
      </c>
      <c r="N1165" s="1" t="s">
        <v>1729</v>
      </c>
      <c r="O1165" t="s">
        <v>4244</v>
      </c>
      <c r="P1165" s="27">
        <v>6.2630000000000005E-2</v>
      </c>
      <c r="Q1165" s="27">
        <v>8.6700000000000006E-3</v>
      </c>
      <c r="R1165" s="26">
        <v>5.5499999999999996E-13</v>
      </c>
      <c r="S1165" t="s">
        <v>1765</v>
      </c>
    </row>
    <row r="1166" spans="1:19" x14ac:dyDescent="0.2">
      <c r="A1166" t="s">
        <v>50</v>
      </c>
      <c r="B1166" t="s">
        <v>446</v>
      </c>
      <c r="C1166" s="8" t="s">
        <v>103</v>
      </c>
      <c r="D1166" t="s">
        <v>4242</v>
      </c>
      <c r="E1166" t="b">
        <f t="shared" si="18"/>
        <v>0</v>
      </c>
      <c r="F1166" t="s">
        <v>4243</v>
      </c>
      <c r="G1166" t="s">
        <v>3826</v>
      </c>
      <c r="H1166" t="s">
        <v>1763</v>
      </c>
      <c r="I1166" t="s">
        <v>1764</v>
      </c>
      <c r="J1166" t="s">
        <v>1736</v>
      </c>
      <c r="K1166">
        <v>2017</v>
      </c>
      <c r="L1166" t="s">
        <v>1745</v>
      </c>
      <c r="M1166" t="s">
        <v>1728</v>
      </c>
      <c r="N1166" t="s">
        <v>1729</v>
      </c>
      <c r="O1166" t="s">
        <v>4244</v>
      </c>
      <c r="P1166" s="27">
        <v>6.2630000000000005E-2</v>
      </c>
      <c r="Q1166" s="27">
        <v>8.6700000000000006E-3</v>
      </c>
      <c r="R1166" s="26">
        <v>5.5459999999999998E-13</v>
      </c>
      <c r="S1166" t="s">
        <v>1765</v>
      </c>
    </row>
    <row r="1167" spans="1:19" x14ac:dyDescent="0.2">
      <c r="A1167" t="s">
        <v>50</v>
      </c>
      <c r="B1167" t="s">
        <v>51</v>
      </c>
      <c r="C1167" s="8" t="s">
        <v>103</v>
      </c>
      <c r="D1167" t="s">
        <v>4242</v>
      </c>
      <c r="E1167" t="b">
        <f t="shared" si="18"/>
        <v>0</v>
      </c>
      <c r="F1167" t="s">
        <v>4243</v>
      </c>
      <c r="G1167" t="s">
        <v>3826</v>
      </c>
      <c r="H1167" t="s">
        <v>1763</v>
      </c>
      <c r="I1167" t="s">
        <v>1764</v>
      </c>
      <c r="J1167" t="s">
        <v>1736</v>
      </c>
      <c r="K1167">
        <v>2017</v>
      </c>
      <c r="L1167" t="s">
        <v>1745</v>
      </c>
      <c r="M1167" t="s">
        <v>1728</v>
      </c>
      <c r="N1167" t="s">
        <v>1729</v>
      </c>
      <c r="O1167" t="s">
        <v>4244</v>
      </c>
      <c r="P1167" s="27">
        <v>6.2630000000000005E-2</v>
      </c>
      <c r="Q1167" s="27">
        <v>8.6700000000000006E-3</v>
      </c>
      <c r="R1167" s="26">
        <v>5.5459999999999998E-13</v>
      </c>
      <c r="S1167" t="s">
        <v>1765</v>
      </c>
    </row>
    <row r="1168" spans="1:19" x14ac:dyDescent="0.2">
      <c r="A1168" t="s">
        <v>50</v>
      </c>
      <c r="B1168" t="s">
        <v>610</v>
      </c>
      <c r="C1168" s="8" t="s">
        <v>645</v>
      </c>
      <c r="D1168" t="s">
        <v>4245</v>
      </c>
      <c r="E1168" t="b">
        <f t="shared" si="18"/>
        <v>0</v>
      </c>
      <c r="F1168" t="s">
        <v>4246</v>
      </c>
      <c r="G1168" t="s">
        <v>3826</v>
      </c>
      <c r="H1168" t="s">
        <v>1763</v>
      </c>
      <c r="I1168" t="s">
        <v>1764</v>
      </c>
      <c r="J1168" t="s">
        <v>1736</v>
      </c>
      <c r="K1168">
        <v>2017</v>
      </c>
      <c r="L1168" t="s">
        <v>1745</v>
      </c>
      <c r="M1168" t="s">
        <v>1728</v>
      </c>
      <c r="N1168" t="s">
        <v>288</v>
      </c>
      <c r="O1168" t="s">
        <v>4247</v>
      </c>
      <c r="P1168" s="27">
        <v>-5.314E-2</v>
      </c>
      <c r="Q1168" s="27">
        <v>8.1399999999999997E-3</v>
      </c>
      <c r="R1168" s="26">
        <v>7.0960000000000006E-11</v>
      </c>
      <c r="S1168" t="s">
        <v>1765</v>
      </c>
    </row>
    <row r="1169" spans="1:19" x14ac:dyDescent="0.2">
      <c r="A1169" t="s">
        <v>50</v>
      </c>
      <c r="B1169" t="s">
        <v>51</v>
      </c>
      <c r="C1169" s="8" t="s">
        <v>107</v>
      </c>
      <c r="D1169" t="s">
        <v>4248</v>
      </c>
      <c r="E1169" t="b">
        <f t="shared" si="18"/>
        <v>0</v>
      </c>
      <c r="F1169" t="s">
        <v>4249</v>
      </c>
      <c r="G1169" t="s">
        <v>3826</v>
      </c>
      <c r="H1169" t="s">
        <v>1763</v>
      </c>
      <c r="I1169" t="s">
        <v>1764</v>
      </c>
      <c r="J1169" t="s">
        <v>1736</v>
      </c>
      <c r="K1169">
        <v>2017</v>
      </c>
      <c r="L1169" t="s">
        <v>1745</v>
      </c>
      <c r="M1169" t="s">
        <v>1727</v>
      </c>
      <c r="N1169" t="s">
        <v>75</v>
      </c>
      <c r="O1169" t="s">
        <v>4250</v>
      </c>
      <c r="P1169" s="27">
        <v>7.5889999999999999E-2</v>
      </c>
      <c r="Q1169" s="27">
        <v>9.5390000000000006E-3</v>
      </c>
      <c r="R1169" s="26">
        <v>2.038E-15</v>
      </c>
      <c r="S1169" t="s">
        <v>1765</v>
      </c>
    </row>
    <row r="1170" spans="1:19" x14ac:dyDescent="0.2">
      <c r="A1170" t="s">
        <v>50</v>
      </c>
      <c r="B1170" t="s">
        <v>51</v>
      </c>
      <c r="C1170" s="8" t="s">
        <v>111</v>
      </c>
      <c r="D1170" t="s">
        <v>4251</v>
      </c>
      <c r="E1170" t="b">
        <f t="shared" si="18"/>
        <v>0</v>
      </c>
      <c r="F1170" t="s">
        <v>4252</v>
      </c>
      <c r="G1170" t="s">
        <v>3826</v>
      </c>
      <c r="H1170" t="s">
        <v>1763</v>
      </c>
      <c r="I1170" t="s">
        <v>1764</v>
      </c>
      <c r="J1170" t="s">
        <v>1736</v>
      </c>
      <c r="K1170">
        <v>2017</v>
      </c>
      <c r="L1170" t="s">
        <v>1727</v>
      </c>
      <c r="M1170" t="s">
        <v>1728</v>
      </c>
      <c r="N1170" t="s">
        <v>288</v>
      </c>
      <c r="O1170" t="s">
        <v>4253</v>
      </c>
      <c r="P1170" s="27">
        <v>6.3899999999999998E-2</v>
      </c>
      <c r="Q1170" s="27">
        <v>8.7290000000000006E-3</v>
      </c>
      <c r="R1170" s="26">
        <v>2.707E-13</v>
      </c>
      <c r="S1170" t="s">
        <v>1765</v>
      </c>
    </row>
    <row r="1171" spans="1:19" x14ac:dyDescent="0.2">
      <c r="A1171" t="s">
        <v>50</v>
      </c>
      <c r="B1171" t="s">
        <v>446</v>
      </c>
      <c r="C1171" s="8" t="s">
        <v>111</v>
      </c>
      <c r="D1171" t="s">
        <v>4251</v>
      </c>
      <c r="E1171" t="b">
        <f t="shared" si="18"/>
        <v>0</v>
      </c>
      <c r="F1171" t="s">
        <v>4252</v>
      </c>
      <c r="G1171" t="s">
        <v>3826</v>
      </c>
      <c r="H1171" t="s">
        <v>1763</v>
      </c>
      <c r="I1171" t="s">
        <v>1764</v>
      </c>
      <c r="J1171" t="s">
        <v>1736</v>
      </c>
      <c r="K1171">
        <v>2017</v>
      </c>
      <c r="L1171" t="s">
        <v>1727</v>
      </c>
      <c r="M1171" t="s">
        <v>1728</v>
      </c>
      <c r="N1171" t="s">
        <v>288</v>
      </c>
      <c r="O1171" t="s">
        <v>4253</v>
      </c>
      <c r="P1171" s="27">
        <v>6.3899999999999998E-2</v>
      </c>
      <c r="Q1171" s="27">
        <v>8.7290000000000006E-3</v>
      </c>
      <c r="R1171" s="26">
        <v>2.707E-13</v>
      </c>
      <c r="S1171" t="s">
        <v>1765</v>
      </c>
    </row>
    <row r="1172" spans="1:19" x14ac:dyDescent="0.2">
      <c r="A1172" t="s">
        <v>50</v>
      </c>
      <c r="B1172" t="s">
        <v>610</v>
      </c>
      <c r="C1172" s="8" t="s">
        <v>648</v>
      </c>
      <c r="D1172" t="s">
        <v>4254</v>
      </c>
      <c r="E1172" t="b">
        <f t="shared" si="18"/>
        <v>0</v>
      </c>
      <c r="F1172" t="s">
        <v>4255</v>
      </c>
      <c r="G1172" t="s">
        <v>3826</v>
      </c>
      <c r="H1172" t="s">
        <v>1763</v>
      </c>
      <c r="I1172" t="s">
        <v>1764</v>
      </c>
      <c r="J1172" t="s">
        <v>1736</v>
      </c>
      <c r="K1172">
        <v>2017</v>
      </c>
      <c r="L1172" t="s">
        <v>1745</v>
      </c>
      <c r="M1172" t="s">
        <v>1728</v>
      </c>
      <c r="N1172" t="s">
        <v>1729</v>
      </c>
      <c r="O1172" t="s">
        <v>4256</v>
      </c>
      <c r="P1172" s="27">
        <v>-3.1440000000000003E-2</v>
      </c>
      <c r="Q1172" s="27">
        <v>4.3769999999999998E-3</v>
      </c>
      <c r="R1172" s="26">
        <v>7.4589999999999998E-13</v>
      </c>
      <c r="S1172" t="s">
        <v>1765</v>
      </c>
    </row>
    <row r="1173" spans="1:19" x14ac:dyDescent="0.2">
      <c r="A1173" t="s">
        <v>50</v>
      </c>
      <c r="B1173" t="s">
        <v>446</v>
      </c>
      <c r="C1173" s="8" t="s">
        <v>461</v>
      </c>
      <c r="D1173" t="s">
        <v>4257</v>
      </c>
      <c r="E1173" t="b">
        <f t="shared" si="18"/>
        <v>0</v>
      </c>
      <c r="F1173" t="s">
        <v>4258</v>
      </c>
      <c r="G1173" t="s">
        <v>3826</v>
      </c>
      <c r="H1173" t="s">
        <v>1763</v>
      </c>
      <c r="I1173" t="s">
        <v>1764</v>
      </c>
      <c r="J1173" t="s">
        <v>1736</v>
      </c>
      <c r="K1173">
        <v>2017</v>
      </c>
      <c r="L1173" t="s">
        <v>1727</v>
      </c>
      <c r="M1173" t="s">
        <v>1737</v>
      </c>
      <c r="N1173" t="s">
        <v>1729</v>
      </c>
      <c r="O1173" t="s">
        <v>4259</v>
      </c>
      <c r="P1173" s="27">
        <v>3.4810000000000001E-2</v>
      </c>
      <c r="Q1173" s="27">
        <v>4.6899999999999997E-3</v>
      </c>
      <c r="R1173" s="26">
        <v>1.272E-13</v>
      </c>
      <c r="S1173" t="s">
        <v>1765</v>
      </c>
    </row>
    <row r="1174" spans="1:19" x14ac:dyDescent="0.2">
      <c r="A1174" t="s">
        <v>1140</v>
      </c>
      <c r="B1174" t="s">
        <v>446</v>
      </c>
      <c r="C1174" s="8" t="s">
        <v>1184</v>
      </c>
      <c r="D1174" t="s">
        <v>4260</v>
      </c>
      <c r="E1174" t="b">
        <f t="shared" si="18"/>
        <v>0</v>
      </c>
      <c r="F1174" t="s">
        <v>4261</v>
      </c>
      <c r="G1174" t="s">
        <v>3826</v>
      </c>
      <c r="H1174" t="s">
        <v>1763</v>
      </c>
      <c r="I1174" t="s">
        <v>1764</v>
      </c>
      <c r="J1174" t="s">
        <v>1736</v>
      </c>
      <c r="K1174">
        <v>2017</v>
      </c>
      <c r="L1174" t="s">
        <v>1745</v>
      </c>
      <c r="M1174" t="s">
        <v>1728</v>
      </c>
      <c r="N1174" t="s">
        <v>1729</v>
      </c>
      <c r="O1174" t="s">
        <v>1185</v>
      </c>
      <c r="P1174" s="27">
        <v>-7.6799999999999993E-2</v>
      </c>
      <c r="Q1174" s="27">
        <v>9.5639999999999996E-3</v>
      </c>
      <c r="R1174" s="26">
        <v>1.1220000000000001E-15</v>
      </c>
      <c r="S1174" t="s">
        <v>1765</v>
      </c>
    </row>
    <row r="1175" spans="1:19" x14ac:dyDescent="0.2">
      <c r="A1175" t="s">
        <v>50</v>
      </c>
      <c r="B1175" t="s">
        <v>610</v>
      </c>
      <c r="C1175" s="8" t="s">
        <v>651</v>
      </c>
      <c r="D1175" t="s">
        <v>4262</v>
      </c>
      <c r="E1175" t="b">
        <f t="shared" si="18"/>
        <v>0</v>
      </c>
      <c r="F1175" t="s">
        <v>4263</v>
      </c>
      <c r="G1175" t="s">
        <v>3826</v>
      </c>
      <c r="H1175" t="s">
        <v>1763</v>
      </c>
      <c r="I1175" t="s">
        <v>1764</v>
      </c>
      <c r="J1175" t="s">
        <v>1736</v>
      </c>
      <c r="K1175">
        <v>2017</v>
      </c>
      <c r="L1175" t="s">
        <v>1745</v>
      </c>
      <c r="M1175" t="s">
        <v>1728</v>
      </c>
      <c r="N1175" t="s">
        <v>288</v>
      </c>
      <c r="O1175" t="s">
        <v>4264</v>
      </c>
      <c r="P1175" s="27">
        <v>-4.9529999999999998E-2</v>
      </c>
      <c r="Q1175" s="27">
        <v>7.7770000000000001E-3</v>
      </c>
      <c r="R1175" s="26">
        <v>2.019E-10</v>
      </c>
      <c r="S1175" t="s">
        <v>1765</v>
      </c>
    </row>
    <row r="1176" spans="1:19" x14ac:dyDescent="0.2">
      <c r="A1176" t="s">
        <v>50</v>
      </c>
      <c r="B1176" t="s">
        <v>610</v>
      </c>
      <c r="C1176" s="8" t="s">
        <v>1007</v>
      </c>
      <c r="D1176" t="s">
        <v>4265</v>
      </c>
      <c r="E1176" t="b">
        <f t="shared" si="18"/>
        <v>0</v>
      </c>
      <c r="F1176" t="s">
        <v>4266</v>
      </c>
      <c r="G1176" t="s">
        <v>3826</v>
      </c>
      <c r="H1176" t="s">
        <v>1763</v>
      </c>
      <c r="I1176" t="s">
        <v>1764</v>
      </c>
      <c r="J1176" t="s">
        <v>1736</v>
      </c>
      <c r="K1176">
        <v>2017</v>
      </c>
      <c r="L1176" t="s">
        <v>1727</v>
      </c>
      <c r="M1176" t="s">
        <v>1737</v>
      </c>
      <c r="N1176" t="s">
        <v>1729</v>
      </c>
      <c r="O1176" t="s">
        <v>4267</v>
      </c>
      <c r="P1176" s="27">
        <v>9.1469999999999996E-2</v>
      </c>
      <c r="Q1176" s="27">
        <v>1.042E-2</v>
      </c>
      <c r="R1176" s="26">
        <v>2.0360000000000002E-18</v>
      </c>
      <c r="S1176" t="s">
        <v>1765</v>
      </c>
    </row>
    <row r="1177" spans="1:19" x14ac:dyDescent="0.2">
      <c r="A1177" t="s">
        <v>50</v>
      </c>
      <c r="B1177" t="s">
        <v>610</v>
      </c>
      <c r="C1177" s="8" t="s">
        <v>1010</v>
      </c>
      <c r="D1177" t="s">
        <v>4268</v>
      </c>
      <c r="E1177" t="b">
        <f t="shared" si="18"/>
        <v>0</v>
      </c>
      <c r="F1177" t="s">
        <v>4269</v>
      </c>
      <c r="G1177" t="s">
        <v>3826</v>
      </c>
      <c r="H1177" t="s">
        <v>1763</v>
      </c>
      <c r="I1177" t="s">
        <v>1764</v>
      </c>
      <c r="J1177" t="s">
        <v>1736</v>
      </c>
      <c r="K1177">
        <v>2017</v>
      </c>
      <c r="L1177" t="s">
        <v>1745</v>
      </c>
      <c r="M1177" t="s">
        <v>1728</v>
      </c>
      <c r="N1177" t="s">
        <v>75</v>
      </c>
      <c r="O1177" t="s">
        <v>4270</v>
      </c>
      <c r="P1177" s="27">
        <v>2.7480000000000001E-2</v>
      </c>
      <c r="Q1177" s="27">
        <v>4.1070000000000004E-3</v>
      </c>
      <c r="R1177" s="26">
        <v>2.3659999999999999E-11</v>
      </c>
      <c r="S1177" t="s">
        <v>1765</v>
      </c>
    </row>
    <row r="1178" spans="1:19" x14ac:dyDescent="0.2">
      <c r="A1178" t="s">
        <v>50</v>
      </c>
      <c r="B1178" t="s">
        <v>610</v>
      </c>
      <c r="C1178" s="8" t="s">
        <v>1013</v>
      </c>
      <c r="D1178" t="s">
        <v>4271</v>
      </c>
      <c r="E1178" t="b">
        <f t="shared" si="18"/>
        <v>0</v>
      </c>
      <c r="F1178" t="s">
        <v>4272</v>
      </c>
      <c r="G1178" t="s">
        <v>3826</v>
      </c>
      <c r="H1178" t="s">
        <v>1763</v>
      </c>
      <c r="I1178" t="s">
        <v>1764</v>
      </c>
      <c r="J1178" t="s">
        <v>1736</v>
      </c>
      <c r="K1178">
        <v>2017</v>
      </c>
      <c r="L1178" t="s">
        <v>1745</v>
      </c>
      <c r="M1178" t="s">
        <v>1728</v>
      </c>
      <c r="N1178" t="s">
        <v>1729</v>
      </c>
      <c r="O1178" t="s">
        <v>2310</v>
      </c>
      <c r="P1178" s="27">
        <v>-5.3609999999999998E-2</v>
      </c>
      <c r="Q1178" s="27">
        <v>8.0140000000000003E-3</v>
      </c>
      <c r="R1178" s="26">
        <v>2.403E-11</v>
      </c>
      <c r="S1178" t="s">
        <v>1765</v>
      </c>
    </row>
    <row r="1179" spans="1:19" x14ac:dyDescent="0.2">
      <c r="A1179" t="s">
        <v>50</v>
      </c>
      <c r="B1179" t="s">
        <v>51</v>
      </c>
      <c r="C1179" s="8" t="s">
        <v>414</v>
      </c>
      <c r="D1179" t="s">
        <v>4273</v>
      </c>
      <c r="E1179" t="b">
        <f t="shared" si="18"/>
        <v>0</v>
      </c>
      <c r="F1179" t="s">
        <v>4274</v>
      </c>
      <c r="G1179" t="s">
        <v>3826</v>
      </c>
      <c r="H1179" t="s">
        <v>1763</v>
      </c>
      <c r="I1179" t="s">
        <v>1764</v>
      </c>
      <c r="J1179" t="s">
        <v>1736</v>
      </c>
      <c r="K1179">
        <v>2017</v>
      </c>
      <c r="L1179" t="s">
        <v>1727</v>
      </c>
      <c r="M1179" t="s">
        <v>1728</v>
      </c>
      <c r="N1179" t="s">
        <v>1729</v>
      </c>
      <c r="O1179" t="s">
        <v>4275</v>
      </c>
      <c r="P1179" s="27">
        <v>-5.6750000000000002E-2</v>
      </c>
      <c r="Q1179" s="27">
        <v>9.5420000000000001E-3</v>
      </c>
      <c r="R1179" s="26">
        <v>2.8560000000000001E-9</v>
      </c>
      <c r="S1179" t="s">
        <v>1765</v>
      </c>
    </row>
    <row r="1180" spans="1:19" x14ac:dyDescent="0.2">
      <c r="A1180" t="s">
        <v>50</v>
      </c>
      <c r="B1180" t="s">
        <v>610</v>
      </c>
      <c r="C1180" s="8" t="s">
        <v>1016</v>
      </c>
      <c r="D1180" t="s">
        <v>4276</v>
      </c>
      <c r="E1180" t="b">
        <f t="shared" si="18"/>
        <v>0</v>
      </c>
      <c r="F1180" t="s">
        <v>4277</v>
      </c>
      <c r="G1180" t="s">
        <v>3826</v>
      </c>
      <c r="H1180" t="s">
        <v>1763</v>
      </c>
      <c r="I1180" t="s">
        <v>1764</v>
      </c>
      <c r="J1180" t="s">
        <v>1736</v>
      </c>
      <c r="K1180">
        <v>2017</v>
      </c>
      <c r="L1180" t="s">
        <v>1727</v>
      </c>
      <c r="M1180" t="s">
        <v>1737</v>
      </c>
      <c r="N1180" t="s">
        <v>1729</v>
      </c>
      <c r="O1180" t="s">
        <v>1017</v>
      </c>
      <c r="P1180" s="27">
        <v>5.3310000000000003E-2</v>
      </c>
      <c r="Q1180" s="27">
        <v>5.646E-3</v>
      </c>
      <c r="R1180" s="26">
        <v>4.754E-21</v>
      </c>
      <c r="S1180" t="s">
        <v>1765</v>
      </c>
    </row>
    <row r="1181" spans="1:19" x14ac:dyDescent="0.2">
      <c r="A1181" t="s">
        <v>50</v>
      </c>
      <c r="B1181" t="s">
        <v>610</v>
      </c>
      <c r="C1181" s="8" t="s">
        <v>1019</v>
      </c>
      <c r="D1181" t="s">
        <v>4278</v>
      </c>
      <c r="E1181" t="b">
        <f t="shared" si="18"/>
        <v>0</v>
      </c>
      <c r="F1181" t="s">
        <v>4279</v>
      </c>
      <c r="G1181" t="s">
        <v>3826</v>
      </c>
      <c r="H1181" t="s">
        <v>1763</v>
      </c>
      <c r="I1181" t="s">
        <v>1764</v>
      </c>
      <c r="J1181" t="s">
        <v>1736</v>
      </c>
      <c r="K1181">
        <v>2017</v>
      </c>
      <c r="L1181" t="s">
        <v>1727</v>
      </c>
      <c r="M1181" t="s">
        <v>1728</v>
      </c>
      <c r="N1181" t="s">
        <v>75</v>
      </c>
      <c r="O1181" t="s">
        <v>4280</v>
      </c>
      <c r="P1181" s="27">
        <v>6.4320000000000002E-2</v>
      </c>
      <c r="Q1181" s="27">
        <v>8.848E-3</v>
      </c>
      <c r="R1181" s="26">
        <v>3.9520000000000002E-13</v>
      </c>
      <c r="S1181" t="s">
        <v>1765</v>
      </c>
    </row>
    <row r="1182" spans="1:19" x14ac:dyDescent="0.2">
      <c r="A1182" t="s">
        <v>50</v>
      </c>
      <c r="B1182" t="s">
        <v>610</v>
      </c>
      <c r="C1182" s="8" t="s">
        <v>417</v>
      </c>
      <c r="D1182" t="s">
        <v>4281</v>
      </c>
      <c r="E1182" t="b">
        <f t="shared" si="18"/>
        <v>0</v>
      </c>
      <c r="F1182" t="s">
        <v>4282</v>
      </c>
      <c r="G1182" t="s">
        <v>3826</v>
      </c>
      <c r="H1182" t="s">
        <v>1763</v>
      </c>
      <c r="I1182" t="s">
        <v>1764</v>
      </c>
      <c r="J1182" t="s">
        <v>1736</v>
      </c>
      <c r="K1182">
        <v>2017</v>
      </c>
      <c r="L1182" t="s">
        <v>1727</v>
      </c>
      <c r="M1182" t="s">
        <v>1737</v>
      </c>
      <c r="N1182" t="s">
        <v>1729</v>
      </c>
      <c r="O1182" t="s">
        <v>4283</v>
      </c>
      <c r="P1182" s="27">
        <v>5.042E-2</v>
      </c>
      <c r="Q1182" s="27">
        <v>7.7650000000000002E-3</v>
      </c>
      <c r="R1182" s="26">
        <v>8.9270000000000006E-11</v>
      </c>
      <c r="S1182" t="s">
        <v>1765</v>
      </c>
    </row>
    <row r="1183" spans="1:19" x14ac:dyDescent="0.2">
      <c r="A1183" t="s">
        <v>50</v>
      </c>
      <c r="B1183" t="s">
        <v>51</v>
      </c>
      <c r="C1183" s="8" t="s">
        <v>417</v>
      </c>
      <c r="D1183" t="s">
        <v>4281</v>
      </c>
      <c r="E1183" t="b">
        <f t="shared" si="18"/>
        <v>0</v>
      </c>
      <c r="F1183" t="s">
        <v>4282</v>
      </c>
      <c r="G1183" t="s">
        <v>3826</v>
      </c>
      <c r="H1183" t="s">
        <v>1763</v>
      </c>
      <c r="I1183" t="s">
        <v>1764</v>
      </c>
      <c r="J1183" t="s">
        <v>1736</v>
      </c>
      <c r="K1183">
        <v>2017</v>
      </c>
      <c r="L1183" t="s">
        <v>1727</v>
      </c>
      <c r="M1183" t="s">
        <v>1737</v>
      </c>
      <c r="N1183" t="s">
        <v>1729</v>
      </c>
      <c r="O1183" t="s">
        <v>4283</v>
      </c>
      <c r="P1183" s="27">
        <v>5.042E-2</v>
      </c>
      <c r="Q1183" s="27">
        <v>7.7650000000000002E-3</v>
      </c>
      <c r="R1183" s="26">
        <v>8.9270000000000006E-11</v>
      </c>
      <c r="S1183" t="s">
        <v>1765</v>
      </c>
    </row>
    <row r="1184" spans="1:19" x14ac:dyDescent="0.2">
      <c r="A1184" t="s">
        <v>1039</v>
      </c>
      <c r="B1184" t="s">
        <v>610</v>
      </c>
      <c r="C1184" s="8" t="s">
        <v>1135</v>
      </c>
      <c r="D1184" t="s">
        <v>4284</v>
      </c>
      <c r="E1184" t="b">
        <f t="shared" si="18"/>
        <v>0</v>
      </c>
      <c r="F1184" t="s">
        <v>4285</v>
      </c>
      <c r="G1184" t="s">
        <v>3826</v>
      </c>
      <c r="H1184" t="s">
        <v>1763</v>
      </c>
      <c r="I1184" t="s">
        <v>1764</v>
      </c>
      <c r="J1184" t="s">
        <v>1736</v>
      </c>
      <c r="K1184">
        <v>2017</v>
      </c>
      <c r="L1184" t="s">
        <v>1727</v>
      </c>
      <c r="M1184" t="s">
        <v>1728</v>
      </c>
      <c r="N1184" s="1" t="s">
        <v>75</v>
      </c>
      <c r="O1184" t="s">
        <v>4286</v>
      </c>
      <c r="P1184" s="27">
        <v>6.5310000000000007E-2</v>
      </c>
      <c r="Q1184" s="27">
        <v>9.0150000000000004E-3</v>
      </c>
      <c r="R1184" s="26">
        <v>4.73E-13</v>
      </c>
      <c r="S1184" t="s">
        <v>1765</v>
      </c>
    </row>
    <row r="1185" spans="1:19" x14ac:dyDescent="0.2">
      <c r="A1185" t="s">
        <v>1039</v>
      </c>
      <c r="B1185" t="s">
        <v>610</v>
      </c>
      <c r="C1185" s="8" t="s">
        <v>1138</v>
      </c>
      <c r="D1185" t="s">
        <v>4287</v>
      </c>
      <c r="E1185" t="b">
        <f t="shared" si="18"/>
        <v>0</v>
      </c>
      <c r="F1185" t="s">
        <v>4288</v>
      </c>
      <c r="G1185" t="s">
        <v>3826</v>
      </c>
      <c r="H1185" t="s">
        <v>1763</v>
      </c>
      <c r="I1185" t="s">
        <v>1764</v>
      </c>
      <c r="J1185" t="s">
        <v>1736</v>
      </c>
      <c r="K1185">
        <v>2017</v>
      </c>
      <c r="L1185" t="s">
        <v>1737</v>
      </c>
      <c r="M1185" t="s">
        <v>1728</v>
      </c>
      <c r="N1185" s="1" t="s">
        <v>75</v>
      </c>
      <c r="O1185" t="s">
        <v>2326</v>
      </c>
      <c r="P1185" s="27">
        <v>5.6680000000000001E-2</v>
      </c>
      <c r="Q1185" s="27">
        <v>5.8349999999999999E-3</v>
      </c>
      <c r="R1185" s="26">
        <v>3.5499999999999999E-22</v>
      </c>
      <c r="S1185" t="s">
        <v>1765</v>
      </c>
    </row>
    <row r="1186" spans="1:19" x14ac:dyDescent="0.2">
      <c r="A1186" t="s">
        <v>50</v>
      </c>
      <c r="B1186" t="s">
        <v>51</v>
      </c>
      <c r="C1186" s="8" t="s">
        <v>421</v>
      </c>
      <c r="D1186" t="s">
        <v>4289</v>
      </c>
      <c r="E1186" t="b">
        <f t="shared" si="18"/>
        <v>0</v>
      </c>
      <c r="F1186" t="s">
        <v>4290</v>
      </c>
      <c r="G1186" t="s">
        <v>3826</v>
      </c>
      <c r="H1186" t="s">
        <v>1763</v>
      </c>
      <c r="I1186" t="s">
        <v>1764</v>
      </c>
      <c r="J1186" t="s">
        <v>1736</v>
      </c>
      <c r="K1186">
        <v>2017</v>
      </c>
      <c r="L1186" t="s">
        <v>1745</v>
      </c>
      <c r="M1186" t="s">
        <v>1728</v>
      </c>
      <c r="N1186" t="s">
        <v>1729</v>
      </c>
      <c r="O1186" t="s">
        <v>4291</v>
      </c>
      <c r="P1186" s="27">
        <v>6.6600000000000006E-2</v>
      </c>
      <c r="Q1186" s="27">
        <v>8.8929999999999999E-3</v>
      </c>
      <c r="R1186" s="26">
        <v>7.7230000000000003E-14</v>
      </c>
      <c r="S1186" t="s">
        <v>1765</v>
      </c>
    </row>
    <row r="1187" spans="1:19" x14ac:dyDescent="0.2">
      <c r="A1187" t="s">
        <v>50</v>
      </c>
      <c r="B1187" t="s">
        <v>51</v>
      </c>
      <c r="C1187" s="8" t="s">
        <v>424</v>
      </c>
      <c r="D1187" t="s">
        <v>4292</v>
      </c>
      <c r="E1187" t="b">
        <f t="shared" si="18"/>
        <v>0</v>
      </c>
      <c r="F1187" t="s">
        <v>4293</v>
      </c>
      <c r="G1187" t="s">
        <v>3826</v>
      </c>
      <c r="H1187" t="s">
        <v>1763</v>
      </c>
      <c r="I1187" t="s">
        <v>1764</v>
      </c>
      <c r="J1187" t="s">
        <v>1736</v>
      </c>
      <c r="K1187">
        <v>2017</v>
      </c>
      <c r="L1187" t="s">
        <v>1727</v>
      </c>
      <c r="M1187" t="s">
        <v>1737</v>
      </c>
      <c r="N1187" t="s">
        <v>75</v>
      </c>
      <c r="O1187" t="s">
        <v>4294</v>
      </c>
      <c r="P1187" s="27">
        <v>5.2760000000000001E-2</v>
      </c>
      <c r="Q1187" s="27">
        <v>7.9660000000000009E-3</v>
      </c>
      <c r="R1187" s="26">
        <v>3.7510000000000002E-11</v>
      </c>
      <c r="S1187" t="s">
        <v>1765</v>
      </c>
    </row>
    <row r="1188" spans="1:19" x14ac:dyDescent="0.2">
      <c r="A1188" t="s">
        <v>50</v>
      </c>
      <c r="B1188" t="s">
        <v>610</v>
      </c>
      <c r="C1188" s="8" t="s">
        <v>1022</v>
      </c>
      <c r="D1188" t="s">
        <v>4295</v>
      </c>
      <c r="E1188" t="b">
        <f t="shared" si="18"/>
        <v>0</v>
      </c>
      <c r="F1188" t="s">
        <v>4296</v>
      </c>
      <c r="G1188" t="s">
        <v>3826</v>
      </c>
      <c r="H1188" t="s">
        <v>1763</v>
      </c>
      <c r="I1188" t="s">
        <v>1764</v>
      </c>
      <c r="J1188" t="s">
        <v>1736</v>
      </c>
      <c r="K1188">
        <v>2017</v>
      </c>
      <c r="L1188" t="s">
        <v>1745</v>
      </c>
      <c r="M1188" t="s">
        <v>1728</v>
      </c>
      <c r="N1188" t="s">
        <v>1729</v>
      </c>
      <c r="O1188" t="s">
        <v>4297</v>
      </c>
      <c r="P1188" s="27">
        <v>5.3319999999999999E-2</v>
      </c>
      <c r="Q1188" s="27">
        <v>8.0070000000000002E-3</v>
      </c>
      <c r="R1188" s="26">
        <v>2.9549999999999997E-11</v>
      </c>
      <c r="S1188" t="s">
        <v>1765</v>
      </c>
    </row>
    <row r="1189" spans="1:19" x14ac:dyDescent="0.2">
      <c r="A1189" t="s">
        <v>50</v>
      </c>
      <c r="B1189" t="s">
        <v>51</v>
      </c>
      <c r="C1189" s="8" t="s">
        <v>427</v>
      </c>
      <c r="D1189" t="s">
        <v>4298</v>
      </c>
      <c r="E1189" t="b">
        <f t="shared" si="18"/>
        <v>0</v>
      </c>
      <c r="F1189" t="s">
        <v>4299</v>
      </c>
      <c r="G1189" t="s">
        <v>3826</v>
      </c>
      <c r="H1189" t="s">
        <v>1763</v>
      </c>
      <c r="I1189" t="s">
        <v>1764</v>
      </c>
      <c r="J1189" t="s">
        <v>1736</v>
      </c>
      <c r="K1189">
        <v>2017</v>
      </c>
      <c r="L1189" t="s">
        <v>1745</v>
      </c>
      <c r="M1189" t="s">
        <v>1728</v>
      </c>
      <c r="N1189" t="s">
        <v>75</v>
      </c>
      <c r="O1189" t="s">
        <v>4300</v>
      </c>
      <c r="P1189" s="27">
        <v>4.7500000000000001E-2</v>
      </c>
      <c r="Q1189" s="27">
        <v>7.5849999999999997E-3</v>
      </c>
      <c r="R1189" s="26">
        <v>4.0089999999999998E-10</v>
      </c>
      <c r="S1189" t="s">
        <v>1765</v>
      </c>
    </row>
    <row r="1190" spans="1:19" x14ac:dyDescent="0.2">
      <c r="A1190" t="s">
        <v>50</v>
      </c>
      <c r="B1190" t="s">
        <v>51</v>
      </c>
      <c r="C1190" s="8" t="s">
        <v>430</v>
      </c>
      <c r="D1190" t="s">
        <v>4301</v>
      </c>
      <c r="E1190" t="b">
        <f t="shared" si="18"/>
        <v>0</v>
      </c>
      <c r="F1190" t="s">
        <v>4302</v>
      </c>
      <c r="G1190" t="s">
        <v>3826</v>
      </c>
      <c r="H1190" t="s">
        <v>1763</v>
      </c>
      <c r="I1190" t="s">
        <v>1764</v>
      </c>
      <c r="J1190" t="s">
        <v>1736</v>
      </c>
      <c r="K1190">
        <v>2017</v>
      </c>
      <c r="L1190" t="s">
        <v>1727</v>
      </c>
      <c r="M1190" t="s">
        <v>1728</v>
      </c>
      <c r="N1190" t="s">
        <v>1729</v>
      </c>
      <c r="O1190" t="s">
        <v>4303</v>
      </c>
      <c r="P1190" s="27">
        <v>-5.1200000000000002E-2</v>
      </c>
      <c r="Q1190" s="27">
        <v>8.4430000000000009E-3</v>
      </c>
      <c r="R1190" s="26">
        <v>1.3850000000000001E-9</v>
      </c>
      <c r="S1190" t="s">
        <v>1765</v>
      </c>
    </row>
    <row r="1191" spans="1:19" x14ac:dyDescent="0.2">
      <c r="A1191" t="s">
        <v>50</v>
      </c>
      <c r="B1191" t="s">
        <v>610</v>
      </c>
      <c r="C1191" s="8" t="s">
        <v>1025</v>
      </c>
      <c r="D1191" t="s">
        <v>4304</v>
      </c>
      <c r="E1191" t="b">
        <f t="shared" si="18"/>
        <v>0</v>
      </c>
      <c r="F1191" t="s">
        <v>4305</v>
      </c>
      <c r="G1191" t="s">
        <v>3826</v>
      </c>
      <c r="H1191" t="s">
        <v>1763</v>
      </c>
      <c r="I1191" t="s">
        <v>1764</v>
      </c>
      <c r="J1191" t="s">
        <v>1736</v>
      </c>
      <c r="K1191">
        <v>2017</v>
      </c>
      <c r="L1191" t="s">
        <v>1745</v>
      </c>
      <c r="M1191" t="s">
        <v>1737</v>
      </c>
      <c r="N1191" t="s">
        <v>1729</v>
      </c>
      <c r="O1191" t="s">
        <v>3065</v>
      </c>
      <c r="P1191" s="27">
        <v>4.9820000000000003E-2</v>
      </c>
      <c r="Q1191" s="27">
        <v>5.5050000000000003E-3</v>
      </c>
      <c r="R1191" s="26">
        <v>1.7790000000000001E-19</v>
      </c>
      <c r="S1191" t="s">
        <v>1765</v>
      </c>
    </row>
    <row r="1192" spans="1:19" x14ac:dyDescent="0.2">
      <c r="A1192" t="s">
        <v>50</v>
      </c>
      <c r="B1192" t="s">
        <v>610</v>
      </c>
      <c r="C1192" s="8" t="s">
        <v>1031</v>
      </c>
      <c r="D1192" t="s">
        <v>4306</v>
      </c>
      <c r="E1192" t="b">
        <f t="shared" si="18"/>
        <v>0</v>
      </c>
      <c r="F1192" t="s">
        <v>4307</v>
      </c>
      <c r="G1192" t="s">
        <v>3826</v>
      </c>
      <c r="H1192" t="s">
        <v>1763</v>
      </c>
      <c r="I1192" t="s">
        <v>1764</v>
      </c>
      <c r="J1192" t="s">
        <v>1736</v>
      </c>
      <c r="K1192">
        <v>2017</v>
      </c>
      <c r="L1192" t="s">
        <v>1727</v>
      </c>
      <c r="M1192" t="s">
        <v>1737</v>
      </c>
      <c r="N1192" t="s">
        <v>1729</v>
      </c>
      <c r="O1192" t="s">
        <v>3482</v>
      </c>
      <c r="P1192" s="27">
        <v>3.9219999999999998E-2</v>
      </c>
      <c r="Q1192" s="27">
        <v>4.084E-3</v>
      </c>
      <c r="R1192" s="26">
        <v>1.043E-21</v>
      </c>
      <c r="S1192" t="s">
        <v>1765</v>
      </c>
    </row>
    <row r="1193" spans="1:19" x14ac:dyDescent="0.2">
      <c r="A1193" t="s">
        <v>50</v>
      </c>
      <c r="B1193" t="s">
        <v>51</v>
      </c>
      <c r="C1193" s="8" t="s">
        <v>433</v>
      </c>
      <c r="D1193" t="s">
        <v>4308</v>
      </c>
      <c r="E1193" t="b">
        <f t="shared" si="18"/>
        <v>0</v>
      </c>
      <c r="F1193" t="s">
        <v>4309</v>
      </c>
      <c r="G1193" t="s">
        <v>3826</v>
      </c>
      <c r="H1193" t="s">
        <v>1763</v>
      </c>
      <c r="I1193" t="s">
        <v>1764</v>
      </c>
      <c r="J1193" t="s">
        <v>1736</v>
      </c>
      <c r="K1193">
        <v>2017</v>
      </c>
      <c r="L1193" t="s">
        <v>1745</v>
      </c>
      <c r="M1193" t="s">
        <v>1728</v>
      </c>
      <c r="N1193" t="s">
        <v>1729</v>
      </c>
      <c r="O1193" t="s">
        <v>4310</v>
      </c>
      <c r="P1193" s="27">
        <v>0.151</v>
      </c>
      <c r="Q1193" s="27">
        <v>9.4520000000000003E-3</v>
      </c>
      <c r="R1193" s="26">
        <v>1.559E-56</v>
      </c>
      <c r="S1193" t="s">
        <v>1765</v>
      </c>
    </row>
    <row r="1194" spans="1:19" x14ac:dyDescent="0.2">
      <c r="A1194" t="s">
        <v>50</v>
      </c>
      <c r="B1194" t="s">
        <v>446</v>
      </c>
      <c r="C1194" s="8" t="s">
        <v>436</v>
      </c>
      <c r="D1194" t="s">
        <v>4311</v>
      </c>
      <c r="E1194" t="b">
        <f t="shared" si="18"/>
        <v>0</v>
      </c>
      <c r="F1194" t="s">
        <v>4312</v>
      </c>
      <c r="G1194" t="s">
        <v>3826</v>
      </c>
      <c r="H1194" t="s">
        <v>1763</v>
      </c>
      <c r="I1194" t="s">
        <v>1764</v>
      </c>
      <c r="J1194" t="s">
        <v>1736</v>
      </c>
      <c r="K1194">
        <v>2017</v>
      </c>
      <c r="L1194" t="s">
        <v>1727</v>
      </c>
      <c r="M1194" t="s">
        <v>1737</v>
      </c>
      <c r="N1194" t="s">
        <v>1729</v>
      </c>
      <c r="O1194" s="2">
        <v>45172</v>
      </c>
      <c r="P1194" s="27">
        <v>3.6389999999999999E-2</v>
      </c>
      <c r="Q1194" s="27">
        <v>5.6160000000000003E-3</v>
      </c>
      <c r="R1194" s="26">
        <v>9.7749999999999998E-11</v>
      </c>
      <c r="S1194" t="s">
        <v>1765</v>
      </c>
    </row>
    <row r="1195" spans="1:19" x14ac:dyDescent="0.2">
      <c r="A1195" t="s">
        <v>50</v>
      </c>
      <c r="B1195" t="s">
        <v>51</v>
      </c>
      <c r="C1195" s="8" t="s">
        <v>436</v>
      </c>
      <c r="D1195" t="s">
        <v>4311</v>
      </c>
      <c r="E1195" t="b">
        <f t="shared" si="18"/>
        <v>0</v>
      </c>
      <c r="F1195" t="s">
        <v>4312</v>
      </c>
      <c r="G1195" t="s">
        <v>3826</v>
      </c>
      <c r="H1195" t="s">
        <v>1763</v>
      </c>
      <c r="I1195" t="s">
        <v>1764</v>
      </c>
      <c r="J1195" t="s">
        <v>1736</v>
      </c>
      <c r="K1195">
        <v>2017</v>
      </c>
      <c r="L1195" t="s">
        <v>1727</v>
      </c>
      <c r="M1195" t="s">
        <v>1737</v>
      </c>
      <c r="N1195" t="s">
        <v>1729</v>
      </c>
      <c r="O1195" s="2">
        <v>45172</v>
      </c>
      <c r="P1195" s="27">
        <v>3.6389999999999999E-2</v>
      </c>
      <c r="Q1195" s="27">
        <v>5.6160000000000003E-3</v>
      </c>
      <c r="R1195" s="26">
        <v>9.7749999999999998E-11</v>
      </c>
      <c r="S1195" t="s">
        <v>1765</v>
      </c>
    </row>
    <row r="1196" spans="1:19" x14ac:dyDescent="0.2">
      <c r="A1196" t="s">
        <v>50</v>
      </c>
      <c r="B1196" t="s">
        <v>610</v>
      </c>
      <c r="C1196" s="8" t="s">
        <v>1034</v>
      </c>
      <c r="D1196" t="s">
        <v>4313</v>
      </c>
      <c r="E1196" t="b">
        <f t="shared" si="18"/>
        <v>0</v>
      </c>
      <c r="F1196" t="s">
        <v>4314</v>
      </c>
      <c r="G1196" t="s">
        <v>3826</v>
      </c>
      <c r="H1196" t="s">
        <v>1763</v>
      </c>
      <c r="I1196" t="s">
        <v>1764</v>
      </c>
      <c r="J1196" t="s">
        <v>1736</v>
      </c>
      <c r="K1196">
        <v>2017</v>
      </c>
      <c r="L1196" t="s">
        <v>1727</v>
      </c>
      <c r="M1196" t="s">
        <v>1737</v>
      </c>
      <c r="N1196" t="s">
        <v>1729</v>
      </c>
      <c r="O1196" t="s">
        <v>4315</v>
      </c>
      <c r="P1196" s="27">
        <v>6.2179999999999999E-2</v>
      </c>
      <c r="Q1196" s="27">
        <v>8.6180000000000007E-3</v>
      </c>
      <c r="R1196" s="26">
        <v>5.8790000000000005E-13</v>
      </c>
      <c r="S1196" t="s">
        <v>1765</v>
      </c>
    </row>
    <row r="1197" spans="1:19" x14ac:dyDescent="0.2">
      <c r="A1197" t="s">
        <v>50</v>
      </c>
      <c r="B1197" t="s">
        <v>51</v>
      </c>
      <c r="C1197" s="8" t="s">
        <v>440</v>
      </c>
      <c r="D1197" t="s">
        <v>4316</v>
      </c>
      <c r="E1197" t="b">
        <f t="shared" si="18"/>
        <v>0</v>
      </c>
      <c r="F1197" t="s">
        <v>4317</v>
      </c>
      <c r="G1197" t="s">
        <v>3826</v>
      </c>
      <c r="H1197" t="s">
        <v>1763</v>
      </c>
      <c r="I1197" t="s">
        <v>1764</v>
      </c>
      <c r="J1197" t="s">
        <v>1736</v>
      </c>
      <c r="K1197">
        <v>2017</v>
      </c>
      <c r="L1197" t="s">
        <v>1745</v>
      </c>
      <c r="M1197" t="s">
        <v>1728</v>
      </c>
      <c r="N1197" t="s">
        <v>1729</v>
      </c>
      <c r="O1197" t="s">
        <v>3077</v>
      </c>
      <c r="P1197" s="27">
        <v>4.122E-2</v>
      </c>
      <c r="Q1197" s="27">
        <v>4.0879999999999996E-3</v>
      </c>
      <c r="R1197" s="26">
        <v>9.3690000000000001E-24</v>
      </c>
      <c r="S1197" t="s">
        <v>1765</v>
      </c>
    </row>
    <row r="1198" spans="1:19" x14ac:dyDescent="0.2">
      <c r="A1198" t="s">
        <v>50</v>
      </c>
      <c r="B1198" t="s">
        <v>610</v>
      </c>
      <c r="C1198" s="8" t="s">
        <v>1037</v>
      </c>
      <c r="D1198" t="s">
        <v>4318</v>
      </c>
      <c r="E1198" t="b">
        <f t="shared" si="18"/>
        <v>0</v>
      </c>
      <c r="F1198" t="s">
        <v>4319</v>
      </c>
      <c r="G1198" t="s">
        <v>3826</v>
      </c>
      <c r="H1198" t="s">
        <v>1763</v>
      </c>
      <c r="I1198" t="s">
        <v>1764</v>
      </c>
      <c r="J1198" t="s">
        <v>1736</v>
      </c>
      <c r="K1198">
        <v>2017</v>
      </c>
      <c r="L1198" t="s">
        <v>1745</v>
      </c>
      <c r="M1198" t="s">
        <v>1737</v>
      </c>
      <c r="N1198" t="s">
        <v>1729</v>
      </c>
      <c r="O1198" t="s">
        <v>3742</v>
      </c>
      <c r="P1198" s="27">
        <v>-7.6380000000000003E-2</v>
      </c>
      <c r="Q1198" s="27">
        <v>9.8320000000000005E-3</v>
      </c>
      <c r="R1198" s="26">
        <v>9.0089999999999995E-15</v>
      </c>
      <c r="S1198" t="s">
        <v>1765</v>
      </c>
    </row>
    <row r="1199" spans="1:19" x14ac:dyDescent="0.2">
      <c r="A1199" t="s">
        <v>50</v>
      </c>
      <c r="B1199" t="s">
        <v>51</v>
      </c>
      <c r="C1199" s="8" t="s">
        <v>443</v>
      </c>
      <c r="D1199" t="s">
        <v>4318</v>
      </c>
      <c r="E1199" t="b">
        <f t="shared" si="18"/>
        <v>0</v>
      </c>
      <c r="F1199" t="s">
        <v>4319</v>
      </c>
      <c r="G1199" t="s">
        <v>3826</v>
      </c>
      <c r="H1199" t="s">
        <v>1763</v>
      </c>
      <c r="I1199" t="s">
        <v>1764</v>
      </c>
      <c r="J1199" t="s">
        <v>1736</v>
      </c>
      <c r="K1199">
        <v>2017</v>
      </c>
      <c r="L1199" t="s">
        <v>1745</v>
      </c>
      <c r="M1199" t="s">
        <v>1737</v>
      </c>
      <c r="N1199" t="s">
        <v>1729</v>
      </c>
      <c r="O1199" t="s">
        <v>3742</v>
      </c>
      <c r="P1199" s="27">
        <v>-7.6380000000000003E-2</v>
      </c>
      <c r="Q1199" s="27">
        <v>9.8320000000000005E-3</v>
      </c>
      <c r="R1199" s="26">
        <v>9.0089999999999995E-15</v>
      </c>
      <c r="S1199" t="s">
        <v>1765</v>
      </c>
    </row>
    <row r="1200" spans="1:19" x14ac:dyDescent="0.2">
      <c r="A1200" t="s">
        <v>50</v>
      </c>
      <c r="B1200" t="s">
        <v>446</v>
      </c>
      <c r="C1200" s="8" t="s">
        <v>608</v>
      </c>
      <c r="D1200" t="s">
        <v>4320</v>
      </c>
      <c r="E1200" t="b">
        <f t="shared" si="18"/>
        <v>0</v>
      </c>
      <c r="F1200" t="s">
        <v>4321</v>
      </c>
      <c r="G1200" t="s">
        <v>3826</v>
      </c>
      <c r="H1200" t="s">
        <v>1763</v>
      </c>
      <c r="I1200" t="s">
        <v>1764</v>
      </c>
      <c r="J1200" t="s">
        <v>1736</v>
      </c>
      <c r="K1200">
        <v>2017</v>
      </c>
      <c r="L1200" t="s">
        <v>1727</v>
      </c>
      <c r="M1200" t="s">
        <v>1737</v>
      </c>
      <c r="N1200" t="s">
        <v>1729</v>
      </c>
      <c r="O1200" t="s">
        <v>4322</v>
      </c>
      <c r="P1200" s="27">
        <v>-0.1172</v>
      </c>
      <c r="Q1200" s="27">
        <v>1.23E-2</v>
      </c>
      <c r="R1200" s="26">
        <v>2.1360000000000001E-21</v>
      </c>
      <c r="S1200" t="s">
        <v>1765</v>
      </c>
    </row>
    <row r="1201" spans="1:19" x14ac:dyDescent="0.2">
      <c r="A1201" t="s">
        <v>50</v>
      </c>
      <c r="B1201" t="s">
        <v>610</v>
      </c>
      <c r="C1201" s="8" t="s">
        <v>678</v>
      </c>
      <c r="D1201" t="s">
        <v>4323</v>
      </c>
      <c r="E1201" t="b">
        <f t="shared" si="18"/>
        <v>0</v>
      </c>
      <c r="F1201" t="s">
        <v>4324</v>
      </c>
      <c r="G1201" t="s">
        <v>3826</v>
      </c>
      <c r="H1201" t="s">
        <v>1763</v>
      </c>
      <c r="I1201" t="s">
        <v>1764</v>
      </c>
      <c r="J1201" t="s">
        <v>1736</v>
      </c>
      <c r="K1201">
        <v>2017</v>
      </c>
      <c r="L1201" t="s">
        <v>1737</v>
      </c>
      <c r="M1201" t="s">
        <v>1728</v>
      </c>
      <c r="N1201" t="s">
        <v>75</v>
      </c>
      <c r="O1201" t="s">
        <v>3085</v>
      </c>
      <c r="P1201" s="27">
        <v>6.5509999999999999E-2</v>
      </c>
      <c r="Q1201" s="27">
        <v>8.8579999999999996E-3</v>
      </c>
      <c r="R1201" s="26">
        <v>1.5509999999999999E-13</v>
      </c>
      <c r="S1201" t="s">
        <v>1765</v>
      </c>
    </row>
    <row r="1202" spans="1:19" x14ac:dyDescent="0.2">
      <c r="A1202" t="s">
        <v>50</v>
      </c>
      <c r="B1202" t="s">
        <v>51</v>
      </c>
      <c r="C1202" s="8" t="s">
        <v>137</v>
      </c>
      <c r="D1202" t="s">
        <v>4325</v>
      </c>
      <c r="E1202" t="b">
        <f t="shared" si="18"/>
        <v>0</v>
      </c>
      <c r="F1202" t="s">
        <v>4326</v>
      </c>
      <c r="G1202" t="s">
        <v>3826</v>
      </c>
      <c r="H1202" t="s">
        <v>1763</v>
      </c>
      <c r="I1202" t="s">
        <v>1764</v>
      </c>
      <c r="J1202" t="s">
        <v>1736</v>
      </c>
      <c r="K1202">
        <v>2017</v>
      </c>
      <c r="L1202" t="s">
        <v>1745</v>
      </c>
      <c r="M1202" t="s">
        <v>1737</v>
      </c>
      <c r="N1202" t="s">
        <v>75</v>
      </c>
      <c r="O1202" t="s">
        <v>4327</v>
      </c>
      <c r="P1202" s="27">
        <v>8.4659999999999999E-2</v>
      </c>
      <c r="Q1202" s="27">
        <v>7.051E-3</v>
      </c>
      <c r="R1202" s="26">
        <v>6.5780000000000004E-33</v>
      </c>
      <c r="S1202" t="s">
        <v>1765</v>
      </c>
    </row>
    <row r="1203" spans="1:19" x14ac:dyDescent="0.2">
      <c r="A1203" t="s">
        <v>50</v>
      </c>
      <c r="B1203" t="s">
        <v>446</v>
      </c>
      <c r="C1203" s="8" t="s">
        <v>137</v>
      </c>
      <c r="D1203" t="s">
        <v>4325</v>
      </c>
      <c r="E1203" t="b">
        <f t="shared" si="18"/>
        <v>0</v>
      </c>
      <c r="F1203" t="s">
        <v>4326</v>
      </c>
      <c r="G1203" t="s">
        <v>3826</v>
      </c>
      <c r="H1203" t="s">
        <v>1763</v>
      </c>
      <c r="I1203" t="s">
        <v>1764</v>
      </c>
      <c r="J1203" t="s">
        <v>1736</v>
      </c>
      <c r="K1203">
        <v>2017</v>
      </c>
      <c r="L1203" t="s">
        <v>1745</v>
      </c>
      <c r="M1203" t="s">
        <v>1737</v>
      </c>
      <c r="N1203" t="s">
        <v>75</v>
      </c>
      <c r="O1203" t="s">
        <v>4327</v>
      </c>
      <c r="P1203" s="27">
        <v>8.4659999999999999E-2</v>
      </c>
      <c r="Q1203" s="27">
        <v>7.051E-3</v>
      </c>
      <c r="R1203" s="26">
        <v>6.5780000000000004E-33</v>
      </c>
      <c r="S1203" t="s">
        <v>1765</v>
      </c>
    </row>
    <row r="1204" spans="1:19" x14ac:dyDescent="0.2">
      <c r="A1204" t="s">
        <v>50</v>
      </c>
      <c r="B1204" t="s">
        <v>610</v>
      </c>
      <c r="C1204" s="8" t="s">
        <v>681</v>
      </c>
      <c r="D1204" t="s">
        <v>4328</v>
      </c>
      <c r="E1204" t="b">
        <f t="shared" si="18"/>
        <v>0</v>
      </c>
      <c r="F1204" t="s">
        <v>4329</v>
      </c>
      <c r="G1204" t="s">
        <v>3826</v>
      </c>
      <c r="H1204" t="s">
        <v>1763</v>
      </c>
      <c r="I1204" t="s">
        <v>1764</v>
      </c>
      <c r="J1204" t="s">
        <v>1736</v>
      </c>
      <c r="K1204">
        <v>2017</v>
      </c>
      <c r="L1204" t="s">
        <v>1745</v>
      </c>
      <c r="M1204" t="s">
        <v>1728</v>
      </c>
      <c r="N1204" t="s">
        <v>1729</v>
      </c>
      <c r="O1204" t="s">
        <v>682</v>
      </c>
      <c r="P1204" s="27">
        <v>-7.5310000000000002E-2</v>
      </c>
      <c r="Q1204" s="27">
        <v>1.0800000000000001E-2</v>
      </c>
      <c r="R1204" s="26">
        <v>3.4010000000000001E-12</v>
      </c>
      <c r="S1204" t="s">
        <v>1765</v>
      </c>
    </row>
    <row r="1205" spans="1:19" x14ac:dyDescent="0.2">
      <c r="A1205" t="s">
        <v>50</v>
      </c>
      <c r="B1205" t="s">
        <v>610</v>
      </c>
      <c r="C1205" s="8" t="s">
        <v>489</v>
      </c>
      <c r="D1205" t="s">
        <v>4330</v>
      </c>
      <c r="E1205" t="b">
        <f t="shared" si="18"/>
        <v>0</v>
      </c>
      <c r="F1205" t="s">
        <v>4331</v>
      </c>
      <c r="G1205" t="s">
        <v>3826</v>
      </c>
      <c r="H1205" t="s">
        <v>1763</v>
      </c>
      <c r="I1205" t="s">
        <v>1764</v>
      </c>
      <c r="J1205" t="s">
        <v>1736</v>
      </c>
      <c r="K1205">
        <v>2017</v>
      </c>
      <c r="L1205" t="s">
        <v>1727</v>
      </c>
      <c r="M1205" t="s">
        <v>1737</v>
      </c>
      <c r="N1205" t="s">
        <v>1729</v>
      </c>
      <c r="O1205" t="s">
        <v>2382</v>
      </c>
      <c r="P1205" s="27">
        <v>0.1406</v>
      </c>
      <c r="Q1205" s="27">
        <v>1.2840000000000001E-2</v>
      </c>
      <c r="R1205" s="26">
        <v>1.049E-27</v>
      </c>
      <c r="S1205" t="s">
        <v>1765</v>
      </c>
    </row>
    <row r="1206" spans="1:19" x14ac:dyDescent="0.2">
      <c r="A1206" t="s">
        <v>50</v>
      </c>
      <c r="B1206" t="s">
        <v>446</v>
      </c>
      <c r="C1206" s="8" t="s">
        <v>489</v>
      </c>
      <c r="D1206" t="s">
        <v>4330</v>
      </c>
      <c r="E1206" t="b">
        <f t="shared" si="18"/>
        <v>0</v>
      </c>
      <c r="F1206" t="s">
        <v>4331</v>
      </c>
      <c r="G1206" t="s">
        <v>3826</v>
      </c>
      <c r="H1206" t="s">
        <v>1763</v>
      </c>
      <c r="I1206" t="s">
        <v>1764</v>
      </c>
      <c r="J1206" t="s">
        <v>1736</v>
      </c>
      <c r="K1206">
        <v>2017</v>
      </c>
      <c r="L1206" t="s">
        <v>1727</v>
      </c>
      <c r="M1206" t="s">
        <v>1737</v>
      </c>
      <c r="N1206" t="s">
        <v>1729</v>
      </c>
      <c r="O1206" t="s">
        <v>2382</v>
      </c>
      <c r="P1206" s="27">
        <v>0.1406</v>
      </c>
      <c r="Q1206" s="27">
        <v>1.2840000000000001E-2</v>
      </c>
      <c r="R1206" s="26">
        <v>1.049E-27</v>
      </c>
      <c r="S1206" t="s">
        <v>1765</v>
      </c>
    </row>
    <row r="1207" spans="1:19" x14ac:dyDescent="0.2">
      <c r="A1207" t="s">
        <v>50</v>
      </c>
      <c r="B1207" t="s">
        <v>446</v>
      </c>
      <c r="C1207" s="8" t="s">
        <v>492</v>
      </c>
      <c r="D1207" t="s">
        <v>4332</v>
      </c>
      <c r="E1207" t="b">
        <f t="shared" si="18"/>
        <v>0</v>
      </c>
      <c r="F1207" t="s">
        <v>4333</v>
      </c>
      <c r="G1207" t="s">
        <v>3826</v>
      </c>
      <c r="H1207" t="s">
        <v>1763</v>
      </c>
      <c r="I1207" t="s">
        <v>1764</v>
      </c>
      <c r="J1207" t="s">
        <v>1736</v>
      </c>
      <c r="K1207">
        <v>2017</v>
      </c>
      <c r="L1207" t="s">
        <v>1727</v>
      </c>
      <c r="M1207" t="s">
        <v>1737</v>
      </c>
      <c r="N1207" t="s">
        <v>1729</v>
      </c>
      <c r="O1207" t="s">
        <v>4334</v>
      </c>
      <c r="P1207" s="27">
        <v>-9.8040000000000002E-2</v>
      </c>
      <c r="Q1207" s="27">
        <v>1.081E-2</v>
      </c>
      <c r="R1207" s="26">
        <v>1.5040000000000001E-19</v>
      </c>
      <c r="S1207" t="s">
        <v>1765</v>
      </c>
    </row>
    <row r="1208" spans="1:19" x14ac:dyDescent="0.2">
      <c r="A1208" t="s">
        <v>50</v>
      </c>
      <c r="B1208" t="s">
        <v>610</v>
      </c>
      <c r="C1208" s="8" t="s">
        <v>492</v>
      </c>
      <c r="D1208" t="s">
        <v>4332</v>
      </c>
      <c r="E1208" t="b">
        <f t="shared" si="18"/>
        <v>0</v>
      </c>
      <c r="F1208" t="s">
        <v>4333</v>
      </c>
      <c r="G1208" t="s">
        <v>3826</v>
      </c>
      <c r="H1208" t="s">
        <v>1763</v>
      </c>
      <c r="I1208" t="s">
        <v>1764</v>
      </c>
      <c r="J1208" t="s">
        <v>1736</v>
      </c>
      <c r="K1208">
        <v>2017</v>
      </c>
      <c r="L1208" t="s">
        <v>1727</v>
      </c>
      <c r="M1208" t="s">
        <v>1737</v>
      </c>
      <c r="N1208" t="s">
        <v>1729</v>
      </c>
      <c r="O1208" t="s">
        <v>4334</v>
      </c>
      <c r="P1208" s="27">
        <v>-9.8040000000000002E-2</v>
      </c>
      <c r="Q1208" s="27">
        <v>1.081E-2</v>
      </c>
      <c r="R1208" s="26">
        <v>1.5040000000000001E-19</v>
      </c>
      <c r="S1208" t="s">
        <v>1765</v>
      </c>
    </row>
    <row r="1209" spans="1:19" x14ac:dyDescent="0.2">
      <c r="A1209" t="s">
        <v>50</v>
      </c>
      <c r="B1209" t="s">
        <v>610</v>
      </c>
      <c r="C1209" s="8" t="s">
        <v>496</v>
      </c>
      <c r="D1209" t="s">
        <v>4335</v>
      </c>
      <c r="E1209" t="b">
        <f t="shared" si="18"/>
        <v>0</v>
      </c>
      <c r="F1209" t="s">
        <v>4336</v>
      </c>
      <c r="G1209" t="s">
        <v>3826</v>
      </c>
      <c r="H1209" t="s">
        <v>1763</v>
      </c>
      <c r="I1209" t="s">
        <v>1764</v>
      </c>
      <c r="J1209" t="s">
        <v>1736</v>
      </c>
      <c r="K1209">
        <v>2017</v>
      </c>
      <c r="L1209" t="s">
        <v>1745</v>
      </c>
      <c r="M1209" t="s">
        <v>1737</v>
      </c>
      <c r="N1209" t="s">
        <v>75</v>
      </c>
      <c r="O1209" t="s">
        <v>497</v>
      </c>
      <c r="P1209" s="27">
        <v>-4.267E-2</v>
      </c>
      <c r="Q1209" s="27">
        <v>6.7869999999999996E-3</v>
      </c>
      <c r="R1209" s="26">
        <v>3.4139999999999998E-10</v>
      </c>
      <c r="S1209" t="s">
        <v>1765</v>
      </c>
    </row>
    <row r="1210" spans="1:19" x14ac:dyDescent="0.2">
      <c r="A1210" t="s">
        <v>50</v>
      </c>
      <c r="B1210" t="s">
        <v>446</v>
      </c>
      <c r="C1210" s="8" t="s">
        <v>496</v>
      </c>
      <c r="D1210" t="s">
        <v>4335</v>
      </c>
      <c r="E1210" t="b">
        <f t="shared" si="18"/>
        <v>0</v>
      </c>
      <c r="F1210" t="s">
        <v>4336</v>
      </c>
      <c r="G1210" t="s">
        <v>3826</v>
      </c>
      <c r="H1210" t="s">
        <v>1763</v>
      </c>
      <c r="I1210" t="s">
        <v>1764</v>
      </c>
      <c r="J1210" t="s">
        <v>1736</v>
      </c>
      <c r="K1210">
        <v>2017</v>
      </c>
      <c r="L1210" t="s">
        <v>1745</v>
      </c>
      <c r="M1210" t="s">
        <v>1737</v>
      </c>
      <c r="N1210" t="s">
        <v>75</v>
      </c>
      <c r="O1210" t="s">
        <v>497</v>
      </c>
      <c r="P1210" s="27">
        <v>-4.267E-2</v>
      </c>
      <c r="Q1210" s="27">
        <v>6.7869999999999996E-3</v>
      </c>
      <c r="R1210" s="26">
        <v>3.4139999999999998E-10</v>
      </c>
      <c r="S1210" t="s">
        <v>1765</v>
      </c>
    </row>
    <row r="1211" spans="1:19" x14ac:dyDescent="0.2">
      <c r="A1211" t="s">
        <v>50</v>
      </c>
      <c r="B1211" t="s">
        <v>610</v>
      </c>
      <c r="C1211" s="8" t="s">
        <v>684</v>
      </c>
      <c r="D1211" t="s">
        <v>4337</v>
      </c>
      <c r="E1211" t="b">
        <f t="shared" si="18"/>
        <v>0</v>
      </c>
      <c r="F1211" t="s">
        <v>4338</v>
      </c>
      <c r="G1211" t="s">
        <v>3826</v>
      </c>
      <c r="H1211" t="s">
        <v>1763</v>
      </c>
      <c r="I1211" t="s">
        <v>1764</v>
      </c>
      <c r="J1211" t="s">
        <v>1736</v>
      </c>
      <c r="K1211">
        <v>2017</v>
      </c>
      <c r="L1211" t="s">
        <v>1745</v>
      </c>
      <c r="M1211" t="s">
        <v>1728</v>
      </c>
      <c r="N1211" t="s">
        <v>1729</v>
      </c>
      <c r="O1211" t="s">
        <v>4339</v>
      </c>
      <c r="P1211" s="27">
        <v>-0.10199999999999999</v>
      </c>
      <c r="Q1211" s="27">
        <v>1.098E-2</v>
      </c>
      <c r="R1211" s="26">
        <v>2.071E-20</v>
      </c>
      <c r="S1211" t="s">
        <v>1765</v>
      </c>
    </row>
    <row r="1212" spans="1:19" x14ac:dyDescent="0.2">
      <c r="A1212" t="s">
        <v>50</v>
      </c>
      <c r="B1212" t="s">
        <v>51</v>
      </c>
      <c r="C1212" s="8" t="s">
        <v>140</v>
      </c>
      <c r="D1212" t="s">
        <v>4340</v>
      </c>
      <c r="E1212" t="b">
        <f t="shared" si="18"/>
        <v>0</v>
      </c>
      <c r="F1212" t="s">
        <v>4341</v>
      </c>
      <c r="G1212" t="s">
        <v>3826</v>
      </c>
      <c r="H1212" t="s">
        <v>1763</v>
      </c>
      <c r="I1212" t="s">
        <v>1764</v>
      </c>
      <c r="J1212" t="s">
        <v>1736</v>
      </c>
      <c r="K1212">
        <v>2017</v>
      </c>
      <c r="L1212" t="s">
        <v>1727</v>
      </c>
      <c r="M1212" t="s">
        <v>1737</v>
      </c>
      <c r="N1212" t="s">
        <v>1746</v>
      </c>
      <c r="O1212" t="s">
        <v>4342</v>
      </c>
      <c r="P1212" s="27">
        <v>-9.6199999999999994E-2</v>
      </c>
      <c r="Q1212" s="27">
        <v>1.069E-2</v>
      </c>
      <c r="R1212" s="26">
        <v>2.8679999999999999E-19</v>
      </c>
      <c r="S1212" t="s">
        <v>1765</v>
      </c>
    </row>
    <row r="1213" spans="1:19" x14ac:dyDescent="0.2">
      <c r="A1213" t="s">
        <v>50</v>
      </c>
      <c r="B1213" t="s">
        <v>610</v>
      </c>
      <c r="C1213" s="8" t="s">
        <v>687</v>
      </c>
      <c r="D1213" t="s">
        <v>4343</v>
      </c>
      <c r="E1213" t="b">
        <f t="shared" si="18"/>
        <v>0</v>
      </c>
      <c r="F1213" t="s">
        <v>4344</v>
      </c>
      <c r="G1213" t="s">
        <v>3826</v>
      </c>
      <c r="H1213" t="s">
        <v>1763</v>
      </c>
      <c r="I1213" t="s">
        <v>1764</v>
      </c>
      <c r="J1213" t="s">
        <v>1736</v>
      </c>
      <c r="K1213">
        <v>2017</v>
      </c>
      <c r="L1213" t="s">
        <v>1745</v>
      </c>
      <c r="M1213" t="s">
        <v>1737</v>
      </c>
      <c r="N1213" t="s">
        <v>75</v>
      </c>
      <c r="O1213" t="s">
        <v>2397</v>
      </c>
      <c r="P1213" s="27">
        <v>7.0569999999999994E-2</v>
      </c>
      <c r="Q1213" s="27">
        <v>9.1990000000000006E-3</v>
      </c>
      <c r="R1213" s="26">
        <v>1.904E-14</v>
      </c>
      <c r="S1213" t="s">
        <v>1765</v>
      </c>
    </row>
    <row r="1214" spans="1:19" x14ac:dyDescent="0.2">
      <c r="A1214" t="s">
        <v>1039</v>
      </c>
      <c r="B1214" t="s">
        <v>610</v>
      </c>
      <c r="C1214" s="8" t="s">
        <v>1116</v>
      </c>
      <c r="D1214" t="s">
        <v>4345</v>
      </c>
      <c r="E1214" t="b">
        <f t="shared" si="18"/>
        <v>0</v>
      </c>
      <c r="F1214" t="s">
        <v>4346</v>
      </c>
      <c r="G1214" t="s">
        <v>3826</v>
      </c>
      <c r="H1214" t="s">
        <v>1763</v>
      </c>
      <c r="I1214" t="s">
        <v>1764</v>
      </c>
      <c r="J1214" t="s">
        <v>1736</v>
      </c>
      <c r="K1214">
        <v>2017</v>
      </c>
      <c r="L1214" t="s">
        <v>1745</v>
      </c>
      <c r="M1214" t="s">
        <v>1728</v>
      </c>
      <c r="N1214" s="1" t="s">
        <v>75</v>
      </c>
      <c r="O1214" t="s">
        <v>4347</v>
      </c>
      <c r="P1214" s="27">
        <v>-6.8339999999999998E-2</v>
      </c>
      <c r="Q1214" s="27">
        <v>9.1310000000000002E-3</v>
      </c>
      <c r="R1214" s="26">
        <v>7.9799999999999998E-14</v>
      </c>
      <c r="S1214" t="s">
        <v>1765</v>
      </c>
    </row>
    <row r="1215" spans="1:19" x14ac:dyDescent="0.2">
      <c r="A1215" t="s">
        <v>50</v>
      </c>
      <c r="B1215" t="s">
        <v>610</v>
      </c>
      <c r="C1215" s="8" t="s">
        <v>690</v>
      </c>
      <c r="D1215" t="s">
        <v>4345</v>
      </c>
      <c r="E1215" t="b">
        <f t="shared" si="18"/>
        <v>0</v>
      </c>
      <c r="F1215" t="s">
        <v>4346</v>
      </c>
      <c r="G1215" t="s">
        <v>3826</v>
      </c>
      <c r="H1215" t="s">
        <v>1763</v>
      </c>
      <c r="I1215" t="s">
        <v>1764</v>
      </c>
      <c r="J1215" t="s">
        <v>1736</v>
      </c>
      <c r="K1215">
        <v>2017</v>
      </c>
      <c r="L1215" t="s">
        <v>1745</v>
      </c>
      <c r="M1215" t="s">
        <v>1728</v>
      </c>
      <c r="N1215" t="s">
        <v>75</v>
      </c>
      <c r="O1215" t="s">
        <v>4347</v>
      </c>
      <c r="P1215" s="27">
        <v>-6.8339999999999998E-2</v>
      </c>
      <c r="Q1215" s="27">
        <v>9.1310000000000002E-3</v>
      </c>
      <c r="R1215" s="26">
        <v>7.9840000000000004E-14</v>
      </c>
      <c r="S1215" t="s">
        <v>1765</v>
      </c>
    </row>
    <row r="1216" spans="1:19" x14ac:dyDescent="0.2">
      <c r="A1216" t="s">
        <v>50</v>
      </c>
      <c r="B1216" t="s">
        <v>610</v>
      </c>
      <c r="C1216" s="8" t="s">
        <v>693</v>
      </c>
      <c r="D1216" t="s">
        <v>4348</v>
      </c>
      <c r="E1216" t="b">
        <f t="shared" si="18"/>
        <v>0</v>
      </c>
      <c r="F1216" t="s">
        <v>4349</v>
      </c>
      <c r="G1216" t="s">
        <v>3826</v>
      </c>
      <c r="H1216" t="s">
        <v>1763</v>
      </c>
      <c r="I1216" t="s">
        <v>1764</v>
      </c>
      <c r="J1216" t="s">
        <v>1736</v>
      </c>
      <c r="K1216">
        <v>2017</v>
      </c>
      <c r="L1216" t="s">
        <v>1745</v>
      </c>
      <c r="M1216" t="s">
        <v>1728</v>
      </c>
      <c r="N1216" t="s">
        <v>1729</v>
      </c>
      <c r="O1216" t="s">
        <v>695</v>
      </c>
      <c r="P1216" s="27">
        <v>8.8239999999999999E-2</v>
      </c>
      <c r="Q1216" s="27">
        <v>1.0240000000000001E-2</v>
      </c>
      <c r="R1216" s="26">
        <v>8.3750000000000005E-18</v>
      </c>
      <c r="S1216" t="s">
        <v>1765</v>
      </c>
    </row>
    <row r="1217" spans="1:19" x14ac:dyDescent="0.2">
      <c r="A1217" t="s">
        <v>50</v>
      </c>
      <c r="B1217" t="s">
        <v>610</v>
      </c>
      <c r="C1217" s="8" t="s">
        <v>697</v>
      </c>
      <c r="D1217" t="s">
        <v>4350</v>
      </c>
      <c r="E1217" t="b">
        <f t="shared" si="18"/>
        <v>0</v>
      </c>
      <c r="F1217" t="s">
        <v>4351</v>
      </c>
      <c r="G1217" t="s">
        <v>3826</v>
      </c>
      <c r="H1217" t="s">
        <v>1763</v>
      </c>
      <c r="I1217" t="s">
        <v>1764</v>
      </c>
      <c r="J1217" t="s">
        <v>1736</v>
      </c>
      <c r="K1217">
        <v>2017</v>
      </c>
      <c r="L1217" t="s">
        <v>1727</v>
      </c>
      <c r="M1217" t="s">
        <v>1737</v>
      </c>
      <c r="N1217" t="s">
        <v>75</v>
      </c>
      <c r="O1217" t="s">
        <v>4352</v>
      </c>
      <c r="P1217" s="27">
        <v>4.8570000000000002E-2</v>
      </c>
      <c r="Q1217" s="27">
        <v>7.6480000000000003E-3</v>
      </c>
      <c r="R1217" s="26">
        <v>2.261E-10</v>
      </c>
      <c r="S1217" t="s">
        <v>1765</v>
      </c>
    </row>
    <row r="1218" spans="1:19" x14ac:dyDescent="0.2">
      <c r="A1218" t="s">
        <v>50</v>
      </c>
      <c r="B1218" t="s">
        <v>446</v>
      </c>
      <c r="C1218" s="8" t="s">
        <v>499</v>
      </c>
      <c r="D1218" t="s">
        <v>4353</v>
      </c>
      <c r="E1218" t="b">
        <f t="shared" si="18"/>
        <v>0</v>
      </c>
      <c r="F1218" t="s">
        <v>4354</v>
      </c>
      <c r="G1218" t="s">
        <v>3826</v>
      </c>
      <c r="H1218" t="s">
        <v>1763</v>
      </c>
      <c r="I1218" t="s">
        <v>1764</v>
      </c>
      <c r="J1218" t="s">
        <v>1736</v>
      </c>
      <c r="K1218">
        <v>2017</v>
      </c>
      <c r="L1218" t="s">
        <v>1727</v>
      </c>
      <c r="M1218" t="s">
        <v>1728</v>
      </c>
      <c r="N1218" t="s">
        <v>288</v>
      </c>
      <c r="O1218" t="s">
        <v>4355</v>
      </c>
      <c r="P1218" s="27">
        <v>-5.1990000000000001E-2</v>
      </c>
      <c r="Q1218" s="27">
        <v>7.8600000000000007E-3</v>
      </c>
      <c r="R1218" s="26">
        <v>3.9679999999999999E-11</v>
      </c>
      <c r="S1218" t="s">
        <v>1765</v>
      </c>
    </row>
    <row r="1219" spans="1:19" x14ac:dyDescent="0.2">
      <c r="A1219" t="s">
        <v>50</v>
      </c>
      <c r="B1219" t="s">
        <v>51</v>
      </c>
      <c r="C1219" s="8" t="s">
        <v>147</v>
      </c>
      <c r="D1219" t="s">
        <v>4356</v>
      </c>
      <c r="E1219" t="b">
        <f t="shared" si="18"/>
        <v>0</v>
      </c>
      <c r="F1219" t="s">
        <v>4357</v>
      </c>
      <c r="G1219" t="s">
        <v>3826</v>
      </c>
      <c r="H1219" t="s">
        <v>1763</v>
      </c>
      <c r="I1219" t="s">
        <v>1764</v>
      </c>
      <c r="J1219" t="s">
        <v>1736</v>
      </c>
      <c r="K1219">
        <v>2017</v>
      </c>
      <c r="L1219" t="s">
        <v>1745</v>
      </c>
      <c r="M1219" t="s">
        <v>1727</v>
      </c>
      <c r="N1219" t="s">
        <v>1729</v>
      </c>
      <c r="O1219" t="s">
        <v>4358</v>
      </c>
      <c r="P1219" s="27">
        <v>6.5360000000000001E-2</v>
      </c>
      <c r="Q1219" s="27">
        <v>8.8439999999999994E-3</v>
      </c>
      <c r="R1219" s="26">
        <v>1.623E-13</v>
      </c>
      <c r="S1219" t="s">
        <v>1765</v>
      </c>
    </row>
    <row r="1220" spans="1:19" x14ac:dyDescent="0.2">
      <c r="A1220" t="s">
        <v>50</v>
      </c>
      <c r="B1220" t="s">
        <v>51</v>
      </c>
      <c r="C1220" s="8" t="s">
        <v>150</v>
      </c>
      <c r="D1220" t="s">
        <v>4359</v>
      </c>
      <c r="E1220" t="b">
        <f t="shared" si="18"/>
        <v>0</v>
      </c>
      <c r="F1220" t="s">
        <v>4360</v>
      </c>
      <c r="G1220" t="s">
        <v>3826</v>
      </c>
      <c r="H1220" t="s">
        <v>1763</v>
      </c>
      <c r="I1220" t="s">
        <v>1764</v>
      </c>
      <c r="J1220" t="s">
        <v>1736</v>
      </c>
      <c r="K1220">
        <v>2017</v>
      </c>
      <c r="L1220" t="s">
        <v>1745</v>
      </c>
      <c r="M1220" t="s">
        <v>1737</v>
      </c>
      <c r="N1220" t="s">
        <v>1729</v>
      </c>
      <c r="O1220" t="s">
        <v>148</v>
      </c>
      <c r="P1220" s="27">
        <v>-2.469E-2</v>
      </c>
      <c r="Q1220" s="27">
        <v>3.1930000000000001E-3</v>
      </c>
      <c r="R1220" s="26">
        <v>1.1940000000000001E-14</v>
      </c>
      <c r="S1220" t="s">
        <v>1765</v>
      </c>
    </row>
    <row r="1221" spans="1:19" x14ac:dyDescent="0.2">
      <c r="A1221" t="s">
        <v>1140</v>
      </c>
      <c r="B1221" t="s">
        <v>51</v>
      </c>
      <c r="C1221" s="8" t="s">
        <v>1154</v>
      </c>
      <c r="D1221" t="s">
        <v>4361</v>
      </c>
      <c r="E1221" t="b">
        <f t="shared" ref="E1221:E1284" si="19">C1221=D1221</f>
        <v>0</v>
      </c>
      <c r="F1221" t="s">
        <v>4362</v>
      </c>
      <c r="G1221" t="s">
        <v>3826</v>
      </c>
      <c r="H1221" t="s">
        <v>1763</v>
      </c>
      <c r="I1221" t="s">
        <v>1764</v>
      </c>
      <c r="J1221" t="s">
        <v>1736</v>
      </c>
      <c r="K1221">
        <v>2017</v>
      </c>
      <c r="L1221" t="s">
        <v>1745</v>
      </c>
      <c r="M1221" t="s">
        <v>1728</v>
      </c>
      <c r="N1221" t="s">
        <v>1729</v>
      </c>
      <c r="O1221" t="s">
        <v>2411</v>
      </c>
      <c r="P1221" s="27">
        <v>-8.3769999999999997E-2</v>
      </c>
      <c r="Q1221" s="27">
        <v>9.9839999999999998E-3</v>
      </c>
      <c r="R1221" s="26">
        <v>5.7140000000000003E-17</v>
      </c>
      <c r="S1221" t="s">
        <v>1765</v>
      </c>
    </row>
    <row r="1222" spans="1:19" x14ac:dyDescent="0.2">
      <c r="A1222" t="s">
        <v>50</v>
      </c>
      <c r="B1222" t="s">
        <v>610</v>
      </c>
      <c r="C1222" s="8" t="s">
        <v>700</v>
      </c>
      <c r="D1222" t="s">
        <v>4363</v>
      </c>
      <c r="E1222" t="b">
        <f t="shared" si="19"/>
        <v>0</v>
      </c>
      <c r="F1222" t="s">
        <v>4364</v>
      </c>
      <c r="G1222" t="s">
        <v>3826</v>
      </c>
      <c r="H1222" t="s">
        <v>1763</v>
      </c>
      <c r="I1222" t="s">
        <v>1764</v>
      </c>
      <c r="J1222" t="s">
        <v>1736</v>
      </c>
      <c r="K1222">
        <v>2017</v>
      </c>
      <c r="L1222" t="s">
        <v>1727</v>
      </c>
      <c r="M1222" t="s">
        <v>1737</v>
      </c>
      <c r="N1222" t="s">
        <v>280</v>
      </c>
      <c r="O1222" t="s">
        <v>4365</v>
      </c>
      <c r="P1222" s="27">
        <v>3.27E-2</v>
      </c>
      <c r="Q1222" s="27">
        <v>4.5739999999999999E-3</v>
      </c>
      <c r="R1222" s="26">
        <v>9.526E-13</v>
      </c>
      <c r="S1222" t="s">
        <v>1765</v>
      </c>
    </row>
    <row r="1223" spans="1:19" x14ac:dyDescent="0.2">
      <c r="A1223" t="s">
        <v>1039</v>
      </c>
      <c r="B1223" t="s">
        <v>446</v>
      </c>
      <c r="C1223" s="8" t="s">
        <v>476</v>
      </c>
      <c r="D1223" t="s">
        <v>4366</v>
      </c>
      <c r="E1223" t="b">
        <f t="shared" si="19"/>
        <v>0</v>
      </c>
      <c r="F1223" t="s">
        <v>4367</v>
      </c>
      <c r="G1223" t="s">
        <v>3826</v>
      </c>
      <c r="H1223" t="s">
        <v>1763</v>
      </c>
      <c r="I1223" t="s">
        <v>1764</v>
      </c>
      <c r="J1223" t="s">
        <v>1736</v>
      </c>
      <c r="K1223">
        <v>2017</v>
      </c>
      <c r="L1223" t="s">
        <v>1727</v>
      </c>
      <c r="M1223" t="s">
        <v>1737</v>
      </c>
      <c r="N1223" s="1" t="s">
        <v>1729</v>
      </c>
      <c r="O1223" t="s">
        <v>2422</v>
      </c>
      <c r="P1223" s="27">
        <v>4.4010000000000001E-2</v>
      </c>
      <c r="Q1223" s="27">
        <v>5.1349999999999998E-3</v>
      </c>
      <c r="R1223" s="26">
        <v>1.2299999999999999E-17</v>
      </c>
      <c r="S1223" t="s">
        <v>1765</v>
      </c>
    </row>
    <row r="1224" spans="1:19" x14ac:dyDescent="0.2">
      <c r="A1224" t="s">
        <v>1140</v>
      </c>
      <c r="B1224" t="s">
        <v>51</v>
      </c>
      <c r="C1224" s="8" t="s">
        <v>1157</v>
      </c>
      <c r="D1224" t="s">
        <v>4366</v>
      </c>
      <c r="E1224" t="b">
        <f t="shared" si="19"/>
        <v>0</v>
      </c>
      <c r="F1224" t="s">
        <v>4367</v>
      </c>
      <c r="G1224" t="s">
        <v>3826</v>
      </c>
      <c r="H1224" t="s">
        <v>1763</v>
      </c>
      <c r="I1224" t="s">
        <v>1764</v>
      </c>
      <c r="J1224" t="s">
        <v>1736</v>
      </c>
      <c r="K1224">
        <v>2017</v>
      </c>
      <c r="L1224" t="s">
        <v>1727</v>
      </c>
      <c r="M1224" t="s">
        <v>1737</v>
      </c>
      <c r="N1224" t="s">
        <v>1729</v>
      </c>
      <c r="O1224" t="s">
        <v>2422</v>
      </c>
      <c r="P1224" s="27">
        <v>4.4010000000000001E-2</v>
      </c>
      <c r="Q1224" s="27">
        <v>5.1349999999999998E-3</v>
      </c>
      <c r="R1224" s="26">
        <v>1.2340000000000001E-17</v>
      </c>
      <c r="S1224" t="s">
        <v>1765</v>
      </c>
    </row>
    <row r="1225" spans="1:19" x14ac:dyDescent="0.2">
      <c r="A1225" t="s">
        <v>50</v>
      </c>
      <c r="B1225" t="s">
        <v>610</v>
      </c>
      <c r="C1225" s="8" t="s">
        <v>476</v>
      </c>
      <c r="D1225" t="s">
        <v>4366</v>
      </c>
      <c r="E1225" t="b">
        <f t="shared" si="19"/>
        <v>0</v>
      </c>
      <c r="F1225" t="s">
        <v>4367</v>
      </c>
      <c r="G1225" t="s">
        <v>3826</v>
      </c>
      <c r="H1225" t="s">
        <v>1763</v>
      </c>
      <c r="I1225" t="s">
        <v>1764</v>
      </c>
      <c r="J1225" t="s">
        <v>1736</v>
      </c>
      <c r="K1225">
        <v>2017</v>
      </c>
      <c r="L1225" t="s">
        <v>1727</v>
      </c>
      <c r="M1225" t="s">
        <v>1737</v>
      </c>
      <c r="N1225" t="s">
        <v>1729</v>
      </c>
      <c r="O1225" t="s">
        <v>2422</v>
      </c>
      <c r="P1225" s="27">
        <v>4.4010000000000001E-2</v>
      </c>
      <c r="Q1225" s="27">
        <v>5.1349999999999998E-3</v>
      </c>
      <c r="R1225" s="26">
        <v>1.2340000000000001E-17</v>
      </c>
      <c r="S1225" t="s">
        <v>1765</v>
      </c>
    </row>
    <row r="1226" spans="1:19" x14ac:dyDescent="0.2">
      <c r="A1226" t="s">
        <v>50</v>
      </c>
      <c r="B1226" t="s">
        <v>446</v>
      </c>
      <c r="C1226" s="8" t="s">
        <v>476</v>
      </c>
      <c r="D1226" t="s">
        <v>4366</v>
      </c>
      <c r="E1226" t="b">
        <f t="shared" si="19"/>
        <v>0</v>
      </c>
      <c r="F1226" t="s">
        <v>4367</v>
      </c>
      <c r="G1226" t="s">
        <v>3826</v>
      </c>
      <c r="H1226" t="s">
        <v>1763</v>
      </c>
      <c r="I1226" t="s">
        <v>1764</v>
      </c>
      <c r="J1226" t="s">
        <v>1736</v>
      </c>
      <c r="K1226">
        <v>2017</v>
      </c>
      <c r="L1226" t="s">
        <v>1727</v>
      </c>
      <c r="M1226" t="s">
        <v>1737</v>
      </c>
      <c r="N1226" t="s">
        <v>1729</v>
      </c>
      <c r="O1226" t="s">
        <v>2422</v>
      </c>
      <c r="P1226" s="27">
        <v>4.4010000000000001E-2</v>
      </c>
      <c r="Q1226" s="27">
        <v>5.1349999999999998E-3</v>
      </c>
      <c r="R1226" s="26">
        <v>1.2340000000000001E-17</v>
      </c>
      <c r="S1226" t="s">
        <v>1765</v>
      </c>
    </row>
    <row r="1227" spans="1:19" x14ac:dyDescent="0.2">
      <c r="A1227" t="s">
        <v>50</v>
      </c>
      <c r="B1227" t="s">
        <v>51</v>
      </c>
      <c r="C1227" s="8" t="s">
        <v>131</v>
      </c>
      <c r="D1227" t="s">
        <v>4368</v>
      </c>
      <c r="E1227" t="b">
        <f t="shared" si="19"/>
        <v>0</v>
      </c>
      <c r="F1227" t="s">
        <v>4369</v>
      </c>
      <c r="G1227" t="s">
        <v>3826</v>
      </c>
      <c r="H1227" t="s">
        <v>1763</v>
      </c>
      <c r="I1227" t="s">
        <v>1764</v>
      </c>
      <c r="J1227" t="s">
        <v>1736</v>
      </c>
      <c r="K1227">
        <v>2017</v>
      </c>
      <c r="L1227" t="s">
        <v>1745</v>
      </c>
      <c r="M1227" t="s">
        <v>1728</v>
      </c>
      <c r="N1227" t="s">
        <v>75</v>
      </c>
      <c r="O1227" t="s">
        <v>4370</v>
      </c>
      <c r="P1227" s="27">
        <v>4.5339999999999998E-2</v>
      </c>
      <c r="Q1227" s="27">
        <v>5.3639999999999998E-3</v>
      </c>
      <c r="R1227" s="26">
        <v>3.3559999999999997E-17</v>
      </c>
      <c r="S1227" t="s">
        <v>1765</v>
      </c>
    </row>
    <row r="1228" spans="1:19" x14ac:dyDescent="0.2">
      <c r="A1228" t="s">
        <v>50</v>
      </c>
      <c r="B1228" t="s">
        <v>446</v>
      </c>
      <c r="C1228" s="8" t="s">
        <v>479</v>
      </c>
      <c r="D1228" t="s">
        <v>4371</v>
      </c>
      <c r="E1228" t="b">
        <f t="shared" si="19"/>
        <v>0</v>
      </c>
      <c r="F1228" t="s">
        <v>4372</v>
      </c>
      <c r="G1228" t="s">
        <v>3826</v>
      </c>
      <c r="H1228" t="s">
        <v>1763</v>
      </c>
      <c r="I1228" t="s">
        <v>1764</v>
      </c>
      <c r="J1228" t="s">
        <v>1736</v>
      </c>
      <c r="K1228">
        <v>2017</v>
      </c>
      <c r="L1228" t="s">
        <v>1727</v>
      </c>
      <c r="M1228" t="s">
        <v>1737</v>
      </c>
      <c r="N1228" t="s">
        <v>1746</v>
      </c>
      <c r="O1228" t="s">
        <v>4373</v>
      </c>
      <c r="P1228" s="27">
        <v>-9.5630000000000007E-2</v>
      </c>
      <c r="Q1228" s="27">
        <v>1.0619999999999999E-2</v>
      </c>
      <c r="R1228" s="26">
        <v>2.7499999999999998E-19</v>
      </c>
      <c r="S1228" t="s">
        <v>1765</v>
      </c>
    </row>
    <row r="1229" spans="1:19" x14ac:dyDescent="0.2">
      <c r="A1229" t="s">
        <v>50</v>
      </c>
      <c r="B1229" t="s">
        <v>610</v>
      </c>
      <c r="C1229" s="8" t="s">
        <v>669</v>
      </c>
      <c r="D1229" t="s">
        <v>4374</v>
      </c>
      <c r="E1229" t="b">
        <f t="shared" si="19"/>
        <v>0</v>
      </c>
      <c r="F1229" t="s">
        <v>4375</v>
      </c>
      <c r="G1229" t="s">
        <v>3826</v>
      </c>
      <c r="H1229" t="s">
        <v>1763</v>
      </c>
      <c r="I1229" t="s">
        <v>1764</v>
      </c>
      <c r="J1229" t="s">
        <v>1736</v>
      </c>
      <c r="K1229">
        <v>2017</v>
      </c>
      <c r="L1229" t="s">
        <v>1745</v>
      </c>
      <c r="M1229" t="s">
        <v>1728</v>
      </c>
      <c r="N1229" t="s">
        <v>75</v>
      </c>
      <c r="O1229" t="s">
        <v>3510</v>
      </c>
      <c r="P1229" s="27">
        <v>4.5499999999999999E-2</v>
      </c>
      <c r="Q1229" s="27">
        <v>7.3949999999999997E-3</v>
      </c>
      <c r="R1229" s="26">
        <v>8.0370000000000003E-10</v>
      </c>
      <c r="S1229" t="s">
        <v>1765</v>
      </c>
    </row>
    <row r="1230" spans="1:19" x14ac:dyDescent="0.2">
      <c r="A1230" t="s">
        <v>50</v>
      </c>
      <c r="B1230" t="s">
        <v>446</v>
      </c>
      <c r="C1230" s="8" t="s">
        <v>482</v>
      </c>
      <c r="D1230" t="s">
        <v>4376</v>
      </c>
      <c r="E1230" t="b">
        <f t="shared" si="19"/>
        <v>0</v>
      </c>
      <c r="F1230" t="s">
        <v>4377</v>
      </c>
      <c r="G1230" t="s">
        <v>3826</v>
      </c>
      <c r="H1230" t="s">
        <v>1763</v>
      </c>
      <c r="I1230" t="s">
        <v>1764</v>
      </c>
      <c r="J1230" t="s">
        <v>1736</v>
      </c>
      <c r="K1230">
        <v>2017</v>
      </c>
      <c r="L1230" t="s">
        <v>1727</v>
      </c>
      <c r="M1230" t="s">
        <v>1728</v>
      </c>
      <c r="N1230" t="s">
        <v>1729</v>
      </c>
      <c r="O1230" t="s">
        <v>4378</v>
      </c>
      <c r="P1230" s="27">
        <v>0.1295</v>
      </c>
      <c r="Q1230" s="27">
        <v>9.5149999999999992E-3</v>
      </c>
      <c r="R1230" s="26">
        <v>1.029E-41</v>
      </c>
      <c r="S1230" t="s">
        <v>1765</v>
      </c>
    </row>
    <row r="1231" spans="1:19" x14ac:dyDescent="0.2">
      <c r="A1231" t="s">
        <v>1140</v>
      </c>
      <c r="B1231" t="s">
        <v>51</v>
      </c>
      <c r="C1231" s="8" t="s">
        <v>1160</v>
      </c>
      <c r="D1231" t="s">
        <v>4379</v>
      </c>
      <c r="E1231" t="b">
        <f t="shared" si="19"/>
        <v>0</v>
      </c>
      <c r="F1231" t="s">
        <v>4380</v>
      </c>
      <c r="G1231" t="s">
        <v>3826</v>
      </c>
      <c r="H1231" t="s">
        <v>1763</v>
      </c>
      <c r="I1231" t="s">
        <v>1764</v>
      </c>
      <c r="J1231" t="s">
        <v>1736</v>
      </c>
      <c r="K1231">
        <v>2017</v>
      </c>
      <c r="L1231" t="s">
        <v>1727</v>
      </c>
      <c r="M1231" t="s">
        <v>1737</v>
      </c>
      <c r="N1231" t="s">
        <v>1729</v>
      </c>
      <c r="O1231" t="s">
        <v>4381</v>
      </c>
      <c r="P1231" s="27">
        <v>-6.0150000000000002E-2</v>
      </c>
      <c r="Q1231" s="27">
        <v>8.5079999999999999E-3</v>
      </c>
      <c r="R1231" s="26">
        <v>1.6880000000000001E-12</v>
      </c>
      <c r="S1231" t="s">
        <v>1765</v>
      </c>
    </row>
    <row r="1232" spans="1:19" x14ac:dyDescent="0.2">
      <c r="A1232" t="s">
        <v>50</v>
      </c>
      <c r="B1232" t="s">
        <v>610</v>
      </c>
      <c r="C1232" s="8" t="s">
        <v>672</v>
      </c>
      <c r="D1232" t="s">
        <v>4382</v>
      </c>
      <c r="E1232" t="b">
        <f t="shared" si="19"/>
        <v>0</v>
      </c>
      <c r="F1232" t="s">
        <v>4383</v>
      </c>
      <c r="G1232" t="s">
        <v>3826</v>
      </c>
      <c r="H1232" t="s">
        <v>1763</v>
      </c>
      <c r="I1232" t="s">
        <v>1764</v>
      </c>
      <c r="J1232" t="s">
        <v>1736</v>
      </c>
      <c r="K1232">
        <v>2017</v>
      </c>
      <c r="L1232" t="s">
        <v>1737</v>
      </c>
      <c r="M1232" t="s">
        <v>1728</v>
      </c>
      <c r="N1232" t="s">
        <v>1729</v>
      </c>
      <c r="O1232" t="s">
        <v>2436</v>
      </c>
      <c r="P1232" s="27">
        <v>6.8250000000000005E-2</v>
      </c>
      <c r="Q1232" s="27">
        <v>9.0259999999999993E-3</v>
      </c>
      <c r="R1232" s="26">
        <v>4.4409999999999997E-14</v>
      </c>
      <c r="S1232" t="s">
        <v>1765</v>
      </c>
    </row>
    <row r="1233" spans="1:19" x14ac:dyDescent="0.2">
      <c r="A1233" t="s">
        <v>50</v>
      </c>
      <c r="B1233" t="s">
        <v>446</v>
      </c>
      <c r="C1233" s="8" t="s">
        <v>485</v>
      </c>
      <c r="D1233" t="s">
        <v>4384</v>
      </c>
      <c r="E1233" t="b">
        <f t="shared" si="19"/>
        <v>0</v>
      </c>
      <c r="F1233" t="s">
        <v>4385</v>
      </c>
      <c r="G1233" t="s">
        <v>3826</v>
      </c>
      <c r="H1233" t="s">
        <v>1763</v>
      </c>
      <c r="I1233" t="s">
        <v>1764</v>
      </c>
      <c r="J1233" t="s">
        <v>1736</v>
      </c>
      <c r="K1233">
        <v>2017</v>
      </c>
      <c r="L1233" t="s">
        <v>1727</v>
      </c>
      <c r="M1233" t="s">
        <v>1737</v>
      </c>
      <c r="N1233" t="s">
        <v>75</v>
      </c>
      <c r="O1233" t="s">
        <v>487</v>
      </c>
      <c r="P1233" s="27">
        <v>6.7549999999999999E-2</v>
      </c>
      <c r="Q1233" s="27">
        <v>8.6540000000000002E-3</v>
      </c>
      <c r="R1233" s="26">
        <v>6.6889999999999996E-15</v>
      </c>
      <c r="S1233" t="s">
        <v>1765</v>
      </c>
    </row>
    <row r="1234" spans="1:19" x14ac:dyDescent="0.2">
      <c r="A1234" t="s">
        <v>1039</v>
      </c>
      <c r="B1234" t="s">
        <v>610</v>
      </c>
      <c r="C1234" s="8" t="s">
        <v>1110</v>
      </c>
      <c r="D1234" t="s">
        <v>4386</v>
      </c>
      <c r="E1234" t="b">
        <f t="shared" si="19"/>
        <v>0</v>
      </c>
      <c r="F1234" t="s">
        <v>4387</v>
      </c>
      <c r="G1234" t="s">
        <v>3826</v>
      </c>
      <c r="H1234" t="s">
        <v>1763</v>
      </c>
      <c r="I1234" t="s">
        <v>1764</v>
      </c>
      <c r="J1234" t="s">
        <v>1736</v>
      </c>
      <c r="K1234">
        <v>2017</v>
      </c>
      <c r="L1234" t="s">
        <v>1745</v>
      </c>
      <c r="M1234" t="s">
        <v>1728</v>
      </c>
      <c r="N1234" s="1" t="s">
        <v>1796</v>
      </c>
      <c r="O1234" t="s">
        <v>1111</v>
      </c>
      <c r="P1234" s="27">
        <v>6.0769999999999998E-2</v>
      </c>
      <c r="Q1234" s="27">
        <v>8.4960000000000001E-3</v>
      </c>
      <c r="R1234" s="26">
        <v>9.2800000000000008E-13</v>
      </c>
      <c r="S1234" t="s">
        <v>1765</v>
      </c>
    </row>
    <row r="1235" spans="1:19" x14ac:dyDescent="0.2">
      <c r="A1235" t="s">
        <v>50</v>
      </c>
      <c r="B1235" t="s">
        <v>610</v>
      </c>
      <c r="C1235" s="8" t="s">
        <v>675</v>
      </c>
      <c r="D1235" t="s">
        <v>4388</v>
      </c>
      <c r="E1235" t="b">
        <f t="shared" si="19"/>
        <v>0</v>
      </c>
      <c r="F1235" t="s">
        <v>4389</v>
      </c>
      <c r="G1235" t="s">
        <v>3826</v>
      </c>
      <c r="H1235" t="s">
        <v>1763</v>
      </c>
      <c r="I1235" t="s">
        <v>1764</v>
      </c>
      <c r="J1235" t="s">
        <v>1736</v>
      </c>
      <c r="K1235">
        <v>2017</v>
      </c>
      <c r="L1235" t="s">
        <v>1727</v>
      </c>
      <c r="M1235" t="s">
        <v>1737</v>
      </c>
      <c r="N1235" t="s">
        <v>75</v>
      </c>
      <c r="O1235" t="s">
        <v>4390</v>
      </c>
      <c r="P1235" s="27">
        <v>9.4759999999999997E-2</v>
      </c>
      <c r="Q1235" s="27">
        <v>1.2239999999999999E-2</v>
      </c>
      <c r="R1235" s="26">
        <v>1.102E-14</v>
      </c>
      <c r="S1235" t="s">
        <v>1765</v>
      </c>
    </row>
    <row r="1236" spans="1:19" x14ac:dyDescent="0.2">
      <c r="A1236" t="s">
        <v>1039</v>
      </c>
      <c r="B1236" t="s">
        <v>610</v>
      </c>
      <c r="C1236" s="8" t="s">
        <v>1113</v>
      </c>
      <c r="D1236" t="s">
        <v>4391</v>
      </c>
      <c r="E1236" t="b">
        <f t="shared" si="19"/>
        <v>0</v>
      </c>
      <c r="F1236" t="s">
        <v>4392</v>
      </c>
      <c r="G1236" t="s">
        <v>3826</v>
      </c>
      <c r="H1236" t="s">
        <v>1763</v>
      </c>
      <c r="I1236" t="s">
        <v>1764</v>
      </c>
      <c r="J1236" t="s">
        <v>1736</v>
      </c>
      <c r="K1236">
        <v>2017</v>
      </c>
      <c r="L1236" t="s">
        <v>1727</v>
      </c>
      <c r="M1236" t="s">
        <v>1737</v>
      </c>
      <c r="N1236" s="1" t="s">
        <v>1729</v>
      </c>
      <c r="O1236" t="s">
        <v>2447</v>
      </c>
      <c r="P1236" s="27">
        <v>0.1023</v>
      </c>
      <c r="Q1236" s="27">
        <v>7.7289999999999998E-3</v>
      </c>
      <c r="R1236" s="26">
        <v>1.42E-39</v>
      </c>
      <c r="S1236" t="s">
        <v>1765</v>
      </c>
    </row>
    <row r="1237" spans="1:19" x14ac:dyDescent="0.2">
      <c r="A1237" t="s">
        <v>50</v>
      </c>
      <c r="B1237" t="s">
        <v>51</v>
      </c>
      <c r="C1237" s="8" t="s">
        <v>134</v>
      </c>
      <c r="D1237" t="s">
        <v>4391</v>
      </c>
      <c r="E1237" t="b">
        <f t="shared" si="19"/>
        <v>0</v>
      </c>
      <c r="F1237" t="s">
        <v>4392</v>
      </c>
      <c r="G1237" t="s">
        <v>3826</v>
      </c>
      <c r="H1237" t="s">
        <v>1763</v>
      </c>
      <c r="I1237" t="s">
        <v>1764</v>
      </c>
      <c r="J1237" t="s">
        <v>1736</v>
      </c>
      <c r="K1237">
        <v>2017</v>
      </c>
      <c r="L1237" t="s">
        <v>1727</v>
      </c>
      <c r="M1237" t="s">
        <v>1737</v>
      </c>
      <c r="N1237" t="s">
        <v>1729</v>
      </c>
      <c r="O1237" t="s">
        <v>2447</v>
      </c>
      <c r="P1237" s="27">
        <v>0.1023</v>
      </c>
      <c r="Q1237" s="27">
        <v>7.7289999999999998E-3</v>
      </c>
      <c r="R1237" s="26">
        <v>1.424E-39</v>
      </c>
      <c r="S1237" t="s">
        <v>1765</v>
      </c>
    </row>
    <row r="1238" spans="1:19" x14ac:dyDescent="0.2">
      <c r="A1238" t="s">
        <v>1039</v>
      </c>
      <c r="B1238" t="s">
        <v>51</v>
      </c>
      <c r="C1238" s="8" t="s">
        <v>1053</v>
      </c>
      <c r="D1238" t="s">
        <v>4393</v>
      </c>
      <c r="E1238" t="b">
        <f t="shared" si="19"/>
        <v>0</v>
      </c>
      <c r="F1238" t="s">
        <v>4394</v>
      </c>
      <c r="G1238" t="s">
        <v>3826</v>
      </c>
      <c r="H1238" t="s">
        <v>1763</v>
      </c>
      <c r="I1238" t="s">
        <v>1764</v>
      </c>
      <c r="J1238" t="s">
        <v>1736</v>
      </c>
      <c r="K1238">
        <v>2017</v>
      </c>
      <c r="L1238" t="s">
        <v>1745</v>
      </c>
      <c r="M1238" t="s">
        <v>1728</v>
      </c>
      <c r="N1238" s="1" t="s">
        <v>1729</v>
      </c>
      <c r="O1238" t="s">
        <v>3134</v>
      </c>
      <c r="P1238" s="27">
        <v>5.2359999999999997E-2</v>
      </c>
      <c r="Q1238" s="27">
        <v>7.9190000000000007E-3</v>
      </c>
      <c r="R1238" s="26">
        <v>4.0500000000000002E-11</v>
      </c>
      <c r="S1238" t="s">
        <v>1765</v>
      </c>
    </row>
    <row r="1239" spans="1:19" x14ac:dyDescent="0.2">
      <c r="A1239" t="s">
        <v>50</v>
      </c>
      <c r="B1239" t="s">
        <v>446</v>
      </c>
      <c r="C1239" s="8" t="s">
        <v>170</v>
      </c>
      <c r="D1239" t="s">
        <v>4395</v>
      </c>
      <c r="E1239" t="b">
        <f t="shared" si="19"/>
        <v>0</v>
      </c>
      <c r="F1239" t="s">
        <v>4396</v>
      </c>
      <c r="G1239" t="s">
        <v>3826</v>
      </c>
      <c r="H1239" t="s">
        <v>1763</v>
      </c>
      <c r="I1239" t="s">
        <v>1764</v>
      </c>
      <c r="J1239" t="s">
        <v>1736</v>
      </c>
      <c r="K1239">
        <v>2017</v>
      </c>
      <c r="L1239" t="s">
        <v>1745</v>
      </c>
      <c r="M1239" t="s">
        <v>1728</v>
      </c>
      <c r="N1239" t="s">
        <v>75</v>
      </c>
      <c r="O1239" t="s">
        <v>4397</v>
      </c>
      <c r="P1239" s="27">
        <v>-6.5619999999999998E-2</v>
      </c>
      <c r="Q1239" s="27">
        <v>8.848E-3</v>
      </c>
      <c r="R1239" s="26">
        <v>1.3389999999999999E-13</v>
      </c>
      <c r="S1239" t="s">
        <v>1765</v>
      </c>
    </row>
    <row r="1240" spans="1:19" x14ac:dyDescent="0.2">
      <c r="A1240" t="s">
        <v>50</v>
      </c>
      <c r="B1240" t="s">
        <v>51</v>
      </c>
      <c r="C1240" s="8" t="s">
        <v>170</v>
      </c>
      <c r="D1240" t="s">
        <v>4395</v>
      </c>
      <c r="E1240" t="b">
        <f t="shared" si="19"/>
        <v>0</v>
      </c>
      <c r="F1240" t="s">
        <v>4396</v>
      </c>
      <c r="G1240" t="s">
        <v>3826</v>
      </c>
      <c r="H1240" t="s">
        <v>1763</v>
      </c>
      <c r="I1240" t="s">
        <v>1764</v>
      </c>
      <c r="J1240" t="s">
        <v>1736</v>
      </c>
      <c r="K1240">
        <v>2017</v>
      </c>
      <c r="L1240" t="s">
        <v>1745</v>
      </c>
      <c r="M1240" t="s">
        <v>1728</v>
      </c>
      <c r="N1240" t="s">
        <v>75</v>
      </c>
      <c r="O1240" t="s">
        <v>4397</v>
      </c>
      <c r="P1240" s="27">
        <v>-6.5619999999999998E-2</v>
      </c>
      <c r="Q1240" s="27">
        <v>8.848E-3</v>
      </c>
      <c r="R1240" s="26">
        <v>1.3389999999999999E-13</v>
      </c>
      <c r="S1240" t="s">
        <v>1765</v>
      </c>
    </row>
    <row r="1241" spans="1:19" x14ac:dyDescent="0.2">
      <c r="A1241" t="s">
        <v>50</v>
      </c>
      <c r="B1241" t="s">
        <v>446</v>
      </c>
      <c r="C1241" s="8" t="s">
        <v>508</v>
      </c>
      <c r="D1241" t="s">
        <v>4398</v>
      </c>
      <c r="E1241" t="b">
        <f t="shared" si="19"/>
        <v>0</v>
      </c>
      <c r="F1241" t="s">
        <v>4399</v>
      </c>
      <c r="G1241" t="s">
        <v>3826</v>
      </c>
      <c r="H1241" t="s">
        <v>1763</v>
      </c>
      <c r="I1241" t="s">
        <v>1764</v>
      </c>
      <c r="J1241" t="s">
        <v>1736</v>
      </c>
      <c r="K1241">
        <v>2017</v>
      </c>
      <c r="L1241" t="s">
        <v>1737</v>
      </c>
      <c r="M1241" t="s">
        <v>1728</v>
      </c>
      <c r="N1241" t="s">
        <v>1729</v>
      </c>
      <c r="O1241" t="s">
        <v>4400</v>
      </c>
      <c r="P1241" s="27">
        <v>-4.0160000000000001E-2</v>
      </c>
      <c r="Q1241" s="27">
        <v>6.973E-3</v>
      </c>
      <c r="R1241" s="26">
        <v>8.7449999999999999E-9</v>
      </c>
      <c r="S1241" t="s">
        <v>1765</v>
      </c>
    </row>
    <row r="1242" spans="1:19" x14ac:dyDescent="0.2">
      <c r="A1242" t="s">
        <v>50</v>
      </c>
      <c r="B1242" t="s">
        <v>446</v>
      </c>
      <c r="C1242" s="8" t="s">
        <v>505</v>
      </c>
      <c r="D1242" t="s">
        <v>4401</v>
      </c>
      <c r="E1242" t="b">
        <f t="shared" si="19"/>
        <v>0</v>
      </c>
      <c r="F1242" t="s">
        <v>4402</v>
      </c>
      <c r="G1242" t="s">
        <v>3826</v>
      </c>
      <c r="H1242" t="s">
        <v>1763</v>
      </c>
      <c r="I1242" t="s">
        <v>1764</v>
      </c>
      <c r="J1242" t="s">
        <v>1736</v>
      </c>
      <c r="K1242">
        <v>2017</v>
      </c>
      <c r="L1242" t="s">
        <v>1727</v>
      </c>
      <c r="M1242" t="s">
        <v>1737</v>
      </c>
      <c r="N1242" t="s">
        <v>280</v>
      </c>
      <c r="O1242" t="s">
        <v>3137</v>
      </c>
      <c r="P1242" s="27">
        <v>0.1356</v>
      </c>
      <c r="Q1242" s="27">
        <v>1.268E-2</v>
      </c>
      <c r="R1242" s="26">
        <v>1.6549999999999999E-26</v>
      </c>
      <c r="S1242" t="s">
        <v>1765</v>
      </c>
    </row>
    <row r="1243" spans="1:19" x14ac:dyDescent="0.2">
      <c r="A1243" t="s">
        <v>50</v>
      </c>
      <c r="B1243" t="s">
        <v>610</v>
      </c>
      <c r="C1243" s="8" t="s">
        <v>713</v>
      </c>
      <c r="D1243" t="s">
        <v>4403</v>
      </c>
      <c r="E1243" t="b">
        <f t="shared" si="19"/>
        <v>0</v>
      </c>
      <c r="F1243" t="s">
        <v>4404</v>
      </c>
      <c r="G1243" t="s">
        <v>3826</v>
      </c>
      <c r="H1243" t="s">
        <v>1763</v>
      </c>
      <c r="I1243" t="s">
        <v>1764</v>
      </c>
      <c r="J1243" t="s">
        <v>1736</v>
      </c>
      <c r="K1243">
        <v>2017</v>
      </c>
      <c r="L1243" t="s">
        <v>1727</v>
      </c>
      <c r="M1243" t="s">
        <v>1737</v>
      </c>
      <c r="N1243" t="s">
        <v>75</v>
      </c>
      <c r="O1243" t="s">
        <v>4405</v>
      </c>
      <c r="P1243" s="27">
        <v>8.1339999999999996E-2</v>
      </c>
      <c r="Q1243" s="27">
        <v>9.8399999999999998E-3</v>
      </c>
      <c r="R1243" s="26">
        <v>1.6169999999999999E-16</v>
      </c>
      <c r="S1243" t="s">
        <v>1765</v>
      </c>
    </row>
    <row r="1244" spans="1:19" x14ac:dyDescent="0.2">
      <c r="A1244" t="s">
        <v>50</v>
      </c>
      <c r="B1244" t="s">
        <v>446</v>
      </c>
      <c r="C1244" s="8" t="s">
        <v>174</v>
      </c>
      <c r="D1244" t="s">
        <v>4406</v>
      </c>
      <c r="E1244" t="b">
        <f t="shared" si="19"/>
        <v>0</v>
      </c>
      <c r="F1244" t="s">
        <v>4407</v>
      </c>
      <c r="G1244" t="s">
        <v>3826</v>
      </c>
      <c r="H1244" t="s">
        <v>1763</v>
      </c>
      <c r="I1244" t="s">
        <v>1764</v>
      </c>
      <c r="J1244" t="s">
        <v>1736</v>
      </c>
      <c r="K1244">
        <v>2017</v>
      </c>
      <c r="L1244" t="s">
        <v>1737</v>
      </c>
      <c r="M1244" t="s">
        <v>1728</v>
      </c>
      <c r="N1244" t="s">
        <v>1729</v>
      </c>
      <c r="O1244" t="s">
        <v>175</v>
      </c>
      <c r="P1244" s="27">
        <v>6.9360000000000005E-2</v>
      </c>
      <c r="Q1244" s="27">
        <v>9.5189999999999997E-3</v>
      </c>
      <c r="R1244" s="26">
        <v>3.499E-13</v>
      </c>
      <c r="S1244" t="s">
        <v>1765</v>
      </c>
    </row>
    <row r="1245" spans="1:19" x14ac:dyDescent="0.2">
      <c r="A1245" t="s">
        <v>50</v>
      </c>
      <c r="B1245" t="s">
        <v>51</v>
      </c>
      <c r="C1245" s="8" t="s">
        <v>174</v>
      </c>
      <c r="D1245" t="s">
        <v>4406</v>
      </c>
      <c r="E1245" t="b">
        <f t="shared" si="19"/>
        <v>0</v>
      </c>
      <c r="F1245" t="s">
        <v>4407</v>
      </c>
      <c r="G1245" t="s">
        <v>3826</v>
      </c>
      <c r="H1245" t="s">
        <v>1763</v>
      </c>
      <c r="I1245" t="s">
        <v>1764</v>
      </c>
      <c r="J1245" t="s">
        <v>1736</v>
      </c>
      <c r="K1245">
        <v>2017</v>
      </c>
      <c r="L1245" t="s">
        <v>1737</v>
      </c>
      <c r="M1245" t="s">
        <v>1728</v>
      </c>
      <c r="N1245" t="s">
        <v>1729</v>
      </c>
      <c r="O1245" t="s">
        <v>175</v>
      </c>
      <c r="P1245" s="27">
        <v>6.9360000000000005E-2</v>
      </c>
      <c r="Q1245" s="27">
        <v>9.5189999999999997E-3</v>
      </c>
      <c r="R1245" s="26">
        <v>3.499E-13</v>
      </c>
      <c r="S1245" t="s">
        <v>1765</v>
      </c>
    </row>
    <row r="1246" spans="1:19" x14ac:dyDescent="0.2">
      <c r="A1246" t="s">
        <v>50</v>
      </c>
      <c r="B1246" t="s">
        <v>610</v>
      </c>
      <c r="C1246" s="8" t="s">
        <v>717</v>
      </c>
      <c r="D1246" t="s">
        <v>4408</v>
      </c>
      <c r="E1246" t="b">
        <f t="shared" si="19"/>
        <v>0</v>
      </c>
      <c r="F1246" t="s">
        <v>4409</v>
      </c>
      <c r="G1246" t="s">
        <v>3826</v>
      </c>
      <c r="H1246" t="s">
        <v>1763</v>
      </c>
      <c r="I1246" t="s">
        <v>1764</v>
      </c>
      <c r="J1246" t="s">
        <v>1736</v>
      </c>
      <c r="K1246">
        <v>2017</v>
      </c>
      <c r="L1246" t="s">
        <v>1745</v>
      </c>
      <c r="M1246" t="s">
        <v>1728</v>
      </c>
      <c r="N1246" t="s">
        <v>1729</v>
      </c>
      <c r="O1246" t="s">
        <v>718</v>
      </c>
      <c r="P1246" s="27">
        <v>-8.813E-2</v>
      </c>
      <c r="Q1246" s="27">
        <v>1.0240000000000001E-2</v>
      </c>
      <c r="R1246" s="26">
        <v>8.7920000000000007E-18</v>
      </c>
      <c r="S1246" t="s">
        <v>1765</v>
      </c>
    </row>
    <row r="1247" spans="1:19" x14ac:dyDescent="0.2">
      <c r="A1247" t="s">
        <v>50</v>
      </c>
      <c r="B1247" t="s">
        <v>610</v>
      </c>
      <c r="C1247" s="8" t="s">
        <v>720</v>
      </c>
      <c r="D1247" t="s">
        <v>4410</v>
      </c>
      <c r="E1247" t="b">
        <f t="shared" si="19"/>
        <v>0</v>
      </c>
      <c r="F1247" t="s">
        <v>4411</v>
      </c>
      <c r="G1247" t="s">
        <v>3826</v>
      </c>
      <c r="H1247" t="s">
        <v>1763</v>
      </c>
      <c r="I1247" t="s">
        <v>1764</v>
      </c>
      <c r="J1247" t="s">
        <v>1736</v>
      </c>
      <c r="K1247">
        <v>2017</v>
      </c>
      <c r="L1247" t="s">
        <v>1745</v>
      </c>
      <c r="M1247" t="s">
        <v>1728</v>
      </c>
      <c r="N1247" t="s">
        <v>1729</v>
      </c>
      <c r="O1247" t="s">
        <v>4412</v>
      </c>
      <c r="P1247" s="27">
        <v>7.2040000000000007E-2</v>
      </c>
      <c r="Q1247" s="27">
        <v>9.2669999999999992E-3</v>
      </c>
      <c r="R1247" s="26">
        <v>8.6460000000000005E-15</v>
      </c>
      <c r="S1247" t="s">
        <v>1765</v>
      </c>
    </row>
    <row r="1248" spans="1:19" x14ac:dyDescent="0.2">
      <c r="A1248" t="s">
        <v>50</v>
      </c>
      <c r="B1248" t="s">
        <v>51</v>
      </c>
      <c r="C1248" s="8" t="s">
        <v>154</v>
      </c>
      <c r="D1248" t="s">
        <v>4413</v>
      </c>
      <c r="E1248" t="b">
        <f t="shared" si="19"/>
        <v>0</v>
      </c>
      <c r="F1248" t="s">
        <v>4414</v>
      </c>
      <c r="G1248" t="s">
        <v>3826</v>
      </c>
      <c r="H1248" t="s">
        <v>1763</v>
      </c>
      <c r="I1248" t="s">
        <v>1764</v>
      </c>
      <c r="J1248" t="s">
        <v>1736</v>
      </c>
      <c r="K1248">
        <v>2017</v>
      </c>
      <c r="L1248" t="s">
        <v>1745</v>
      </c>
      <c r="M1248" t="s">
        <v>1728</v>
      </c>
      <c r="N1248" t="s">
        <v>1729</v>
      </c>
      <c r="O1248" t="s">
        <v>155</v>
      </c>
      <c r="P1248" s="27">
        <v>-8.2250000000000004E-2</v>
      </c>
      <c r="Q1248" s="27">
        <v>9.8919999999999998E-3</v>
      </c>
      <c r="R1248" s="26">
        <v>1.076E-16</v>
      </c>
      <c r="S1248" t="s">
        <v>1765</v>
      </c>
    </row>
    <row r="1249" spans="1:19" x14ac:dyDescent="0.2">
      <c r="A1249" t="s">
        <v>50</v>
      </c>
      <c r="B1249" t="s">
        <v>51</v>
      </c>
      <c r="C1249" s="8" t="s">
        <v>177</v>
      </c>
      <c r="D1249" t="s">
        <v>4415</v>
      </c>
      <c r="E1249" t="b">
        <f t="shared" si="19"/>
        <v>0</v>
      </c>
      <c r="F1249" t="s">
        <v>4416</v>
      </c>
      <c r="G1249" t="s">
        <v>3826</v>
      </c>
      <c r="H1249" t="s">
        <v>1763</v>
      </c>
      <c r="I1249" t="s">
        <v>1764</v>
      </c>
      <c r="J1249" t="s">
        <v>1736</v>
      </c>
      <c r="K1249">
        <v>2017</v>
      </c>
      <c r="L1249" t="s">
        <v>1727</v>
      </c>
      <c r="M1249" t="s">
        <v>1737</v>
      </c>
      <c r="N1249" t="s">
        <v>1729</v>
      </c>
      <c r="O1249" t="s">
        <v>179</v>
      </c>
      <c r="P1249" s="27">
        <v>4.6219999999999997E-2</v>
      </c>
      <c r="Q1249" s="27">
        <v>7.4720000000000003E-3</v>
      </c>
      <c r="R1249" s="26">
        <v>6.5049999999999998E-10</v>
      </c>
      <c r="S1249" t="s">
        <v>1765</v>
      </c>
    </row>
    <row r="1250" spans="1:19" x14ac:dyDescent="0.2">
      <c r="A1250" t="s">
        <v>50</v>
      </c>
      <c r="B1250" t="s">
        <v>610</v>
      </c>
      <c r="C1250" s="8" t="s">
        <v>723</v>
      </c>
      <c r="D1250" t="s">
        <v>4417</v>
      </c>
      <c r="E1250" t="b">
        <f t="shared" si="19"/>
        <v>0</v>
      </c>
      <c r="F1250" t="s">
        <v>4418</v>
      </c>
      <c r="G1250" t="s">
        <v>3826</v>
      </c>
      <c r="H1250" t="s">
        <v>1763</v>
      </c>
      <c r="I1250" t="s">
        <v>1764</v>
      </c>
      <c r="J1250" t="s">
        <v>1736</v>
      </c>
      <c r="K1250">
        <v>2017</v>
      </c>
      <c r="L1250" t="s">
        <v>1727</v>
      </c>
      <c r="M1250" t="s">
        <v>1728</v>
      </c>
      <c r="N1250" t="s">
        <v>288</v>
      </c>
      <c r="O1250" t="s">
        <v>4419</v>
      </c>
      <c r="P1250" s="27">
        <v>3.4669999999999999E-2</v>
      </c>
      <c r="Q1250" s="27">
        <v>4.6239999999999996E-3</v>
      </c>
      <c r="R1250" s="26">
        <v>7.198E-14</v>
      </c>
      <c r="S1250" t="s">
        <v>1765</v>
      </c>
    </row>
    <row r="1251" spans="1:19" x14ac:dyDescent="0.2">
      <c r="A1251" t="s">
        <v>50</v>
      </c>
      <c r="B1251" t="s">
        <v>610</v>
      </c>
      <c r="C1251" s="8" t="s">
        <v>727</v>
      </c>
      <c r="D1251" t="s">
        <v>4420</v>
      </c>
      <c r="E1251" t="b">
        <f t="shared" si="19"/>
        <v>0</v>
      </c>
      <c r="F1251" t="s">
        <v>4421</v>
      </c>
      <c r="G1251" t="s">
        <v>3826</v>
      </c>
      <c r="H1251" t="s">
        <v>1763</v>
      </c>
      <c r="I1251" t="s">
        <v>1764</v>
      </c>
      <c r="J1251" t="s">
        <v>1736</v>
      </c>
      <c r="K1251">
        <v>2017</v>
      </c>
      <c r="L1251" t="s">
        <v>1727</v>
      </c>
      <c r="M1251" t="s">
        <v>1737</v>
      </c>
      <c r="N1251" t="s">
        <v>75</v>
      </c>
      <c r="O1251" t="s">
        <v>2479</v>
      </c>
      <c r="P1251" s="27">
        <v>5.0389999999999997E-2</v>
      </c>
      <c r="Q1251" s="27">
        <v>7.7809999999999997E-3</v>
      </c>
      <c r="R1251" s="26">
        <v>1.0030000000000001E-10</v>
      </c>
      <c r="S1251" t="s">
        <v>1765</v>
      </c>
    </row>
    <row r="1252" spans="1:19" x14ac:dyDescent="0.2">
      <c r="A1252" t="s">
        <v>50</v>
      </c>
      <c r="B1252" t="s">
        <v>610</v>
      </c>
      <c r="C1252" s="8" t="s">
        <v>730</v>
      </c>
      <c r="D1252" t="s">
        <v>4422</v>
      </c>
      <c r="E1252" t="b">
        <f t="shared" si="19"/>
        <v>0</v>
      </c>
      <c r="F1252" t="s">
        <v>4423</v>
      </c>
      <c r="G1252" t="s">
        <v>3826</v>
      </c>
      <c r="H1252" t="s">
        <v>1763</v>
      </c>
      <c r="I1252" t="s">
        <v>1764</v>
      </c>
      <c r="J1252" t="s">
        <v>1736</v>
      </c>
      <c r="K1252">
        <v>2017</v>
      </c>
      <c r="L1252" t="s">
        <v>1745</v>
      </c>
      <c r="M1252" t="s">
        <v>1728</v>
      </c>
      <c r="N1252" t="s">
        <v>1729</v>
      </c>
      <c r="O1252" t="s">
        <v>731</v>
      </c>
      <c r="P1252" s="27">
        <v>-7.2239999999999999E-2</v>
      </c>
      <c r="Q1252" s="27">
        <v>9.2840000000000006E-3</v>
      </c>
      <c r="R1252" s="26">
        <v>8.1420000000000002E-15</v>
      </c>
      <c r="S1252" t="s">
        <v>1765</v>
      </c>
    </row>
    <row r="1253" spans="1:19" x14ac:dyDescent="0.2">
      <c r="A1253" t="s">
        <v>50</v>
      </c>
      <c r="B1253" t="s">
        <v>610</v>
      </c>
      <c r="C1253" s="8" t="s">
        <v>703</v>
      </c>
      <c r="D1253" t="s">
        <v>4424</v>
      </c>
      <c r="E1253" t="b">
        <f t="shared" si="19"/>
        <v>0</v>
      </c>
      <c r="F1253" t="s">
        <v>4425</v>
      </c>
      <c r="G1253" t="s">
        <v>3826</v>
      </c>
      <c r="H1253" t="s">
        <v>1763</v>
      </c>
      <c r="I1253" t="s">
        <v>1764</v>
      </c>
      <c r="J1253" t="s">
        <v>1736</v>
      </c>
      <c r="K1253">
        <v>2017</v>
      </c>
      <c r="L1253" t="s">
        <v>1727</v>
      </c>
      <c r="M1253" t="s">
        <v>1728</v>
      </c>
      <c r="N1253" t="s">
        <v>1729</v>
      </c>
      <c r="O1253" t="s">
        <v>2485</v>
      </c>
      <c r="P1253" s="27">
        <v>6.1409999999999999E-2</v>
      </c>
      <c r="Q1253" s="27">
        <v>8.5800000000000008E-3</v>
      </c>
      <c r="R1253" s="26">
        <v>8.9360000000000005E-13</v>
      </c>
      <c r="S1253" t="s">
        <v>1765</v>
      </c>
    </row>
    <row r="1254" spans="1:19" x14ac:dyDescent="0.2">
      <c r="A1254" t="s">
        <v>50</v>
      </c>
      <c r="B1254" t="s">
        <v>51</v>
      </c>
      <c r="C1254" s="8" t="s">
        <v>157</v>
      </c>
      <c r="D1254" t="s">
        <v>4426</v>
      </c>
      <c r="E1254" t="b">
        <f t="shared" si="19"/>
        <v>0</v>
      </c>
      <c r="F1254" t="s">
        <v>4427</v>
      </c>
      <c r="G1254" t="s">
        <v>3826</v>
      </c>
      <c r="H1254" t="s">
        <v>1763</v>
      </c>
      <c r="I1254" t="s">
        <v>1764</v>
      </c>
      <c r="J1254" t="s">
        <v>1736</v>
      </c>
      <c r="K1254">
        <v>2017</v>
      </c>
      <c r="L1254" t="s">
        <v>1745</v>
      </c>
      <c r="M1254" t="s">
        <v>1728</v>
      </c>
      <c r="N1254" t="s">
        <v>75</v>
      </c>
      <c r="O1254" t="s">
        <v>4428</v>
      </c>
      <c r="P1254" s="27">
        <v>-4.5879999999999997E-2</v>
      </c>
      <c r="Q1254" s="27">
        <v>7.4710000000000002E-3</v>
      </c>
      <c r="R1254" s="26">
        <v>8.6019999999999999E-10</v>
      </c>
      <c r="S1254" t="s">
        <v>1765</v>
      </c>
    </row>
    <row r="1255" spans="1:19" x14ac:dyDescent="0.2">
      <c r="A1255" t="s">
        <v>50</v>
      </c>
      <c r="B1255" t="s">
        <v>51</v>
      </c>
      <c r="C1255" s="8" t="s">
        <v>160</v>
      </c>
      <c r="D1255" t="s">
        <v>4429</v>
      </c>
      <c r="E1255" t="b">
        <f t="shared" si="19"/>
        <v>0</v>
      </c>
      <c r="F1255" t="s">
        <v>4430</v>
      </c>
      <c r="G1255" t="s">
        <v>3826</v>
      </c>
      <c r="H1255" t="s">
        <v>1763</v>
      </c>
      <c r="I1255" t="s">
        <v>1764</v>
      </c>
      <c r="J1255" t="s">
        <v>1736</v>
      </c>
      <c r="K1255">
        <v>2017</v>
      </c>
      <c r="L1255" t="s">
        <v>1727</v>
      </c>
      <c r="M1255" t="s">
        <v>1737</v>
      </c>
      <c r="N1255" t="s">
        <v>75</v>
      </c>
      <c r="O1255" t="s">
        <v>161</v>
      </c>
      <c r="P1255" s="27">
        <v>7.1669999999999998E-2</v>
      </c>
      <c r="Q1255" s="27">
        <v>9.2840000000000006E-3</v>
      </c>
      <c r="R1255" s="26">
        <v>1.312E-14</v>
      </c>
      <c r="S1255" t="s">
        <v>1765</v>
      </c>
    </row>
    <row r="1256" spans="1:19" x14ac:dyDescent="0.2">
      <c r="A1256" t="s">
        <v>50</v>
      </c>
      <c r="B1256" t="s">
        <v>610</v>
      </c>
      <c r="C1256" s="8" t="s">
        <v>160</v>
      </c>
      <c r="D1256" t="s">
        <v>4429</v>
      </c>
      <c r="E1256" t="b">
        <f t="shared" si="19"/>
        <v>0</v>
      </c>
      <c r="F1256" t="s">
        <v>4430</v>
      </c>
      <c r="G1256" t="s">
        <v>3826</v>
      </c>
      <c r="H1256" t="s">
        <v>1763</v>
      </c>
      <c r="I1256" t="s">
        <v>1764</v>
      </c>
      <c r="J1256" t="s">
        <v>1736</v>
      </c>
      <c r="K1256">
        <v>2017</v>
      </c>
      <c r="L1256" t="s">
        <v>1727</v>
      </c>
      <c r="M1256" t="s">
        <v>1737</v>
      </c>
      <c r="N1256" t="s">
        <v>75</v>
      </c>
      <c r="O1256" t="s">
        <v>161</v>
      </c>
      <c r="P1256" s="27">
        <v>7.1669999999999998E-2</v>
      </c>
      <c r="Q1256" s="27">
        <v>9.2840000000000006E-3</v>
      </c>
      <c r="R1256" s="26">
        <v>1.312E-14</v>
      </c>
      <c r="S1256" t="s">
        <v>1765</v>
      </c>
    </row>
    <row r="1257" spans="1:19" x14ac:dyDescent="0.2">
      <c r="A1257" t="s">
        <v>50</v>
      </c>
      <c r="B1257" t="s">
        <v>610</v>
      </c>
      <c r="C1257" s="8" t="s">
        <v>706</v>
      </c>
      <c r="D1257" t="s">
        <v>4431</v>
      </c>
      <c r="E1257" t="b">
        <f t="shared" si="19"/>
        <v>0</v>
      </c>
      <c r="F1257" t="s">
        <v>4432</v>
      </c>
      <c r="G1257" t="s">
        <v>3826</v>
      </c>
      <c r="H1257" t="s">
        <v>1763</v>
      </c>
      <c r="I1257" t="s">
        <v>1764</v>
      </c>
      <c r="J1257" t="s">
        <v>1736</v>
      </c>
      <c r="K1257">
        <v>2017</v>
      </c>
      <c r="L1257" t="s">
        <v>1745</v>
      </c>
      <c r="M1257" t="s">
        <v>1728</v>
      </c>
      <c r="N1257" t="s">
        <v>1729</v>
      </c>
      <c r="O1257" t="s">
        <v>708</v>
      </c>
      <c r="P1257" s="27">
        <v>-5.7029999999999997E-2</v>
      </c>
      <c r="Q1257" s="27">
        <v>8.2810000000000002E-3</v>
      </c>
      <c r="R1257" s="26">
        <v>6.1359999999999997E-12</v>
      </c>
      <c r="S1257" t="s">
        <v>1765</v>
      </c>
    </row>
    <row r="1258" spans="1:19" x14ac:dyDescent="0.2">
      <c r="A1258" t="s">
        <v>50</v>
      </c>
      <c r="B1258" t="s">
        <v>446</v>
      </c>
      <c r="C1258" s="8" t="s">
        <v>502</v>
      </c>
      <c r="D1258" t="s">
        <v>4433</v>
      </c>
      <c r="E1258" t="b">
        <f t="shared" si="19"/>
        <v>0</v>
      </c>
      <c r="F1258" t="s">
        <v>4434</v>
      </c>
      <c r="G1258" t="s">
        <v>3826</v>
      </c>
      <c r="H1258" t="s">
        <v>1763</v>
      </c>
      <c r="I1258" t="s">
        <v>1764</v>
      </c>
      <c r="J1258" t="s">
        <v>1736</v>
      </c>
      <c r="K1258">
        <v>2017</v>
      </c>
      <c r="L1258" t="s">
        <v>1727</v>
      </c>
      <c r="M1258" t="s">
        <v>1728</v>
      </c>
      <c r="N1258" t="s">
        <v>1729</v>
      </c>
      <c r="O1258" t="s">
        <v>4435</v>
      </c>
      <c r="P1258" s="27">
        <v>-5.5359999999999999E-2</v>
      </c>
      <c r="Q1258" s="27">
        <v>7.2420000000000002E-3</v>
      </c>
      <c r="R1258" s="26">
        <v>2.3640000000000001E-14</v>
      </c>
      <c r="S1258" t="s">
        <v>1765</v>
      </c>
    </row>
    <row r="1259" spans="1:19" x14ac:dyDescent="0.2">
      <c r="A1259" t="s">
        <v>1039</v>
      </c>
      <c r="B1259" t="s">
        <v>51</v>
      </c>
      <c r="C1259" s="8" t="s">
        <v>163</v>
      </c>
      <c r="D1259" t="s">
        <v>4436</v>
      </c>
      <c r="E1259" t="b">
        <f t="shared" si="19"/>
        <v>0</v>
      </c>
      <c r="F1259" t="s">
        <v>4437</v>
      </c>
      <c r="G1259" t="s">
        <v>3826</v>
      </c>
      <c r="H1259" t="s">
        <v>1763</v>
      </c>
      <c r="I1259" t="s">
        <v>1764</v>
      </c>
      <c r="J1259" t="s">
        <v>1736</v>
      </c>
      <c r="K1259">
        <v>2017</v>
      </c>
      <c r="L1259" t="s">
        <v>1745</v>
      </c>
      <c r="M1259" t="s">
        <v>1727</v>
      </c>
      <c r="N1259" s="1" t="s">
        <v>1729</v>
      </c>
      <c r="O1259" t="s">
        <v>2499</v>
      </c>
      <c r="P1259" s="27">
        <v>4.2790000000000002E-2</v>
      </c>
      <c r="Q1259" s="27">
        <v>7.1830000000000001E-3</v>
      </c>
      <c r="R1259" s="26">
        <v>2.6700000000000001E-9</v>
      </c>
      <c r="S1259" t="s">
        <v>1765</v>
      </c>
    </row>
    <row r="1260" spans="1:19" x14ac:dyDescent="0.2">
      <c r="A1260" t="s">
        <v>50</v>
      </c>
      <c r="B1260" t="s">
        <v>51</v>
      </c>
      <c r="C1260" s="8" t="s">
        <v>163</v>
      </c>
      <c r="D1260" t="s">
        <v>4436</v>
      </c>
      <c r="E1260" t="b">
        <f t="shared" si="19"/>
        <v>0</v>
      </c>
      <c r="F1260" t="s">
        <v>4437</v>
      </c>
      <c r="G1260" t="s">
        <v>3826</v>
      </c>
      <c r="H1260" t="s">
        <v>1763</v>
      </c>
      <c r="I1260" t="s">
        <v>1764</v>
      </c>
      <c r="J1260" t="s">
        <v>1736</v>
      </c>
      <c r="K1260">
        <v>2017</v>
      </c>
      <c r="L1260" t="s">
        <v>1745</v>
      </c>
      <c r="M1260" t="s">
        <v>1727</v>
      </c>
      <c r="N1260" t="s">
        <v>1729</v>
      </c>
      <c r="O1260" t="s">
        <v>2499</v>
      </c>
      <c r="P1260" s="27">
        <v>4.2790000000000002E-2</v>
      </c>
      <c r="Q1260" s="27">
        <v>7.1830000000000001E-3</v>
      </c>
      <c r="R1260" s="26">
        <v>2.6719999999999999E-9</v>
      </c>
      <c r="S1260" t="s">
        <v>1765</v>
      </c>
    </row>
    <row r="1261" spans="1:19" x14ac:dyDescent="0.2">
      <c r="A1261" t="s">
        <v>50</v>
      </c>
      <c r="B1261" t="s">
        <v>446</v>
      </c>
      <c r="C1261" s="8" t="s">
        <v>163</v>
      </c>
      <c r="D1261" t="s">
        <v>4436</v>
      </c>
      <c r="E1261" t="b">
        <f t="shared" si="19"/>
        <v>0</v>
      </c>
      <c r="F1261" t="s">
        <v>4437</v>
      </c>
      <c r="G1261" t="s">
        <v>3826</v>
      </c>
      <c r="H1261" t="s">
        <v>1763</v>
      </c>
      <c r="I1261" t="s">
        <v>1764</v>
      </c>
      <c r="J1261" t="s">
        <v>1736</v>
      </c>
      <c r="K1261">
        <v>2017</v>
      </c>
      <c r="L1261" t="s">
        <v>1745</v>
      </c>
      <c r="M1261" t="s">
        <v>1727</v>
      </c>
      <c r="N1261" t="s">
        <v>1729</v>
      </c>
      <c r="O1261" t="s">
        <v>2499</v>
      </c>
      <c r="P1261" s="27">
        <v>4.2790000000000002E-2</v>
      </c>
      <c r="Q1261" s="27">
        <v>7.1830000000000001E-3</v>
      </c>
      <c r="R1261" s="26">
        <v>2.6719999999999999E-9</v>
      </c>
      <c r="S1261" t="s">
        <v>1765</v>
      </c>
    </row>
    <row r="1262" spans="1:19" x14ac:dyDescent="0.2">
      <c r="A1262" t="s">
        <v>50</v>
      </c>
      <c r="B1262" t="s">
        <v>610</v>
      </c>
      <c r="C1262" s="8" t="s">
        <v>710</v>
      </c>
      <c r="D1262" t="s">
        <v>4438</v>
      </c>
      <c r="E1262" t="b">
        <f t="shared" si="19"/>
        <v>0</v>
      </c>
      <c r="F1262" t="s">
        <v>4439</v>
      </c>
      <c r="G1262" t="s">
        <v>3826</v>
      </c>
      <c r="H1262" t="s">
        <v>1763</v>
      </c>
      <c r="I1262" t="s">
        <v>1764</v>
      </c>
      <c r="J1262" t="s">
        <v>1736</v>
      </c>
      <c r="K1262">
        <v>2017</v>
      </c>
      <c r="L1262" t="s">
        <v>1727</v>
      </c>
      <c r="M1262" t="s">
        <v>1737</v>
      </c>
      <c r="N1262" t="s">
        <v>75</v>
      </c>
      <c r="O1262" s="2">
        <v>45180</v>
      </c>
      <c r="P1262" s="27">
        <v>-6.4509999999999998E-2</v>
      </c>
      <c r="Q1262" s="27">
        <v>8.7419999999999998E-3</v>
      </c>
      <c r="R1262" s="26">
        <v>1.7669999999999999E-13</v>
      </c>
      <c r="S1262" t="s">
        <v>1765</v>
      </c>
    </row>
    <row r="1263" spans="1:19" x14ac:dyDescent="0.2">
      <c r="A1263" t="s">
        <v>50</v>
      </c>
      <c r="B1263" t="s">
        <v>446</v>
      </c>
      <c r="C1263" s="8" t="s">
        <v>166</v>
      </c>
      <c r="D1263" t="s">
        <v>4440</v>
      </c>
      <c r="E1263" t="b">
        <f t="shared" si="19"/>
        <v>0</v>
      </c>
      <c r="F1263" t="s">
        <v>4441</v>
      </c>
      <c r="G1263" t="s">
        <v>3826</v>
      </c>
      <c r="H1263" t="s">
        <v>1763</v>
      </c>
      <c r="I1263" t="s">
        <v>1764</v>
      </c>
      <c r="J1263" t="s">
        <v>1736</v>
      </c>
      <c r="K1263">
        <v>2017</v>
      </c>
      <c r="L1263" t="s">
        <v>1727</v>
      </c>
      <c r="M1263" t="s">
        <v>1737</v>
      </c>
      <c r="N1263" t="s">
        <v>75</v>
      </c>
      <c r="O1263" t="s">
        <v>4442</v>
      </c>
      <c r="P1263" s="27">
        <v>5.7430000000000002E-2</v>
      </c>
      <c r="Q1263" s="27">
        <v>8.293E-3</v>
      </c>
      <c r="R1263" s="26">
        <v>4.7350000000000003E-12</v>
      </c>
      <c r="S1263" t="s">
        <v>1765</v>
      </c>
    </row>
    <row r="1264" spans="1:19" x14ac:dyDescent="0.2">
      <c r="A1264" t="s">
        <v>50</v>
      </c>
      <c r="B1264" t="s">
        <v>51</v>
      </c>
      <c r="C1264" s="8" t="s">
        <v>166</v>
      </c>
      <c r="D1264" t="s">
        <v>4440</v>
      </c>
      <c r="E1264" t="b">
        <f t="shared" si="19"/>
        <v>0</v>
      </c>
      <c r="F1264" t="s">
        <v>4441</v>
      </c>
      <c r="G1264" t="s">
        <v>3826</v>
      </c>
      <c r="H1264" t="s">
        <v>1763</v>
      </c>
      <c r="I1264" t="s">
        <v>1764</v>
      </c>
      <c r="J1264" t="s">
        <v>1736</v>
      </c>
      <c r="K1264">
        <v>2017</v>
      </c>
      <c r="L1264" t="s">
        <v>1727</v>
      </c>
      <c r="M1264" t="s">
        <v>1737</v>
      </c>
      <c r="N1264" t="s">
        <v>75</v>
      </c>
      <c r="O1264" t="s">
        <v>4442</v>
      </c>
      <c r="P1264" s="27">
        <v>5.7430000000000002E-2</v>
      </c>
      <c r="Q1264" s="27">
        <v>8.293E-3</v>
      </c>
      <c r="R1264" s="26">
        <v>4.7350000000000003E-12</v>
      </c>
      <c r="S1264" t="s">
        <v>1765</v>
      </c>
    </row>
    <row r="1265" spans="1:19" x14ac:dyDescent="0.2">
      <c r="A1265" t="s">
        <v>50</v>
      </c>
      <c r="B1265" t="s">
        <v>446</v>
      </c>
      <c r="C1265" s="8" t="s">
        <v>511</v>
      </c>
      <c r="D1265" t="s">
        <v>4443</v>
      </c>
      <c r="E1265" t="b">
        <f t="shared" si="19"/>
        <v>0</v>
      </c>
      <c r="F1265" t="s">
        <v>4444</v>
      </c>
      <c r="G1265" t="s">
        <v>3826</v>
      </c>
      <c r="H1265" t="s">
        <v>1763</v>
      </c>
      <c r="I1265" t="s">
        <v>1764</v>
      </c>
      <c r="J1265" t="s">
        <v>1736</v>
      </c>
      <c r="K1265">
        <v>2017</v>
      </c>
      <c r="L1265" t="s">
        <v>1745</v>
      </c>
      <c r="M1265" t="s">
        <v>1728</v>
      </c>
      <c r="N1265" t="s">
        <v>1729</v>
      </c>
      <c r="O1265" t="s">
        <v>512</v>
      </c>
      <c r="P1265" s="27">
        <v>6.3350000000000004E-2</v>
      </c>
      <c r="Q1265" s="27">
        <v>8.8030000000000001E-3</v>
      </c>
      <c r="R1265" s="26">
        <v>6.788E-13</v>
      </c>
      <c r="S1265" t="s">
        <v>1765</v>
      </c>
    </row>
    <row r="1266" spans="1:19" x14ac:dyDescent="0.2">
      <c r="A1266" t="s">
        <v>50</v>
      </c>
      <c r="B1266" t="s">
        <v>446</v>
      </c>
      <c r="C1266" s="8" t="s">
        <v>520</v>
      </c>
      <c r="D1266" t="s">
        <v>4445</v>
      </c>
      <c r="E1266" t="b">
        <f t="shared" si="19"/>
        <v>0</v>
      </c>
      <c r="F1266" t="s">
        <v>4446</v>
      </c>
      <c r="G1266" t="s">
        <v>3826</v>
      </c>
      <c r="H1266" t="s">
        <v>1763</v>
      </c>
      <c r="I1266" t="s">
        <v>1764</v>
      </c>
      <c r="J1266" t="s">
        <v>1736</v>
      </c>
      <c r="K1266">
        <v>2017</v>
      </c>
      <c r="L1266" t="s">
        <v>1745</v>
      </c>
      <c r="M1266" t="s">
        <v>1728</v>
      </c>
      <c r="N1266" t="s">
        <v>75</v>
      </c>
      <c r="O1266" t="s">
        <v>4447</v>
      </c>
      <c r="P1266" s="27">
        <v>5.885E-2</v>
      </c>
      <c r="Q1266" s="27">
        <v>8.3940000000000004E-3</v>
      </c>
      <c r="R1266" s="26">
        <v>2.5650000000000001E-12</v>
      </c>
      <c r="S1266" t="s">
        <v>1765</v>
      </c>
    </row>
    <row r="1267" spans="1:19" x14ac:dyDescent="0.2">
      <c r="A1267" t="s">
        <v>50</v>
      </c>
      <c r="B1267" t="s">
        <v>610</v>
      </c>
      <c r="C1267" s="8" t="s">
        <v>744</v>
      </c>
      <c r="D1267" t="s">
        <v>4448</v>
      </c>
      <c r="E1267" t="b">
        <f t="shared" si="19"/>
        <v>0</v>
      </c>
      <c r="F1267" t="s">
        <v>4449</v>
      </c>
      <c r="G1267" t="s">
        <v>3826</v>
      </c>
      <c r="H1267" t="s">
        <v>1763</v>
      </c>
      <c r="I1267" t="s">
        <v>1764</v>
      </c>
      <c r="J1267" t="s">
        <v>1736</v>
      </c>
      <c r="K1267">
        <v>2017</v>
      </c>
      <c r="L1267" t="s">
        <v>1745</v>
      </c>
      <c r="M1267" t="s">
        <v>1728</v>
      </c>
      <c r="N1267" t="s">
        <v>1729</v>
      </c>
      <c r="O1267" t="s">
        <v>4450</v>
      </c>
      <c r="P1267" s="27">
        <v>7.0180000000000006E-2</v>
      </c>
      <c r="Q1267" s="27">
        <v>9.5729999999999999E-3</v>
      </c>
      <c r="R1267" s="26">
        <v>2.5110000000000001E-13</v>
      </c>
      <c r="S1267" t="s">
        <v>1765</v>
      </c>
    </row>
    <row r="1268" spans="1:19" x14ac:dyDescent="0.2">
      <c r="A1268" t="s">
        <v>1140</v>
      </c>
      <c r="B1268" t="s">
        <v>610</v>
      </c>
      <c r="C1268" s="8" t="s">
        <v>1196</v>
      </c>
      <c r="D1268" t="s">
        <v>4451</v>
      </c>
      <c r="E1268" t="b">
        <f t="shared" si="19"/>
        <v>0</v>
      </c>
      <c r="F1268" t="s">
        <v>4452</v>
      </c>
      <c r="G1268" t="s">
        <v>3826</v>
      </c>
      <c r="H1268" t="s">
        <v>1763</v>
      </c>
      <c r="I1268" t="s">
        <v>1764</v>
      </c>
      <c r="J1268" t="s">
        <v>1736</v>
      </c>
      <c r="K1268">
        <v>2017</v>
      </c>
      <c r="L1268" t="s">
        <v>1745</v>
      </c>
      <c r="M1268" t="s">
        <v>1727</v>
      </c>
      <c r="N1268" t="s">
        <v>1729</v>
      </c>
      <c r="O1268" t="s">
        <v>3173</v>
      </c>
      <c r="P1268" s="27">
        <v>5.3830000000000003E-2</v>
      </c>
      <c r="Q1268" s="27">
        <v>8.0510000000000009E-3</v>
      </c>
      <c r="R1268" s="26">
        <v>2.4549999999999999E-11</v>
      </c>
      <c r="S1268" t="s">
        <v>1765</v>
      </c>
    </row>
    <row r="1269" spans="1:19" x14ac:dyDescent="0.2">
      <c r="A1269" t="s">
        <v>1140</v>
      </c>
      <c r="B1269" t="s">
        <v>51</v>
      </c>
      <c r="C1269" s="8" t="s">
        <v>1163</v>
      </c>
      <c r="D1269" t="s">
        <v>4453</v>
      </c>
      <c r="E1269" t="b">
        <f t="shared" si="19"/>
        <v>0</v>
      </c>
      <c r="F1269" t="s">
        <v>4454</v>
      </c>
      <c r="G1269" t="s">
        <v>3826</v>
      </c>
      <c r="H1269" t="s">
        <v>1763</v>
      </c>
      <c r="I1269" t="s">
        <v>1764</v>
      </c>
      <c r="J1269" t="s">
        <v>1736</v>
      </c>
      <c r="K1269">
        <v>2017</v>
      </c>
      <c r="L1269" t="s">
        <v>1727</v>
      </c>
      <c r="M1269" t="s">
        <v>1737</v>
      </c>
      <c r="N1269" t="s">
        <v>280</v>
      </c>
      <c r="O1269" t="s">
        <v>1164</v>
      </c>
      <c r="P1269" s="27">
        <v>5.2970000000000003E-2</v>
      </c>
      <c r="Q1269" s="27">
        <v>7.986E-3</v>
      </c>
      <c r="R1269" s="26">
        <v>3.5119999999999997E-11</v>
      </c>
      <c r="S1269" t="s">
        <v>1765</v>
      </c>
    </row>
    <row r="1270" spans="1:19" x14ac:dyDescent="0.2">
      <c r="A1270" t="s">
        <v>1039</v>
      </c>
      <c r="B1270" t="s">
        <v>51</v>
      </c>
      <c r="C1270" s="8" t="s">
        <v>1056</v>
      </c>
      <c r="D1270" t="s">
        <v>4455</v>
      </c>
      <c r="E1270" t="b">
        <f t="shared" si="19"/>
        <v>0</v>
      </c>
      <c r="F1270" t="s">
        <v>4456</v>
      </c>
      <c r="G1270" t="s">
        <v>3826</v>
      </c>
      <c r="H1270" t="s">
        <v>1763</v>
      </c>
      <c r="I1270" t="s">
        <v>1764</v>
      </c>
      <c r="J1270" t="s">
        <v>1736</v>
      </c>
      <c r="K1270">
        <v>2017</v>
      </c>
      <c r="L1270" t="s">
        <v>1737</v>
      </c>
      <c r="M1270" t="s">
        <v>1728</v>
      </c>
      <c r="N1270" s="1" t="s">
        <v>280</v>
      </c>
      <c r="O1270" t="s">
        <v>4457</v>
      </c>
      <c r="P1270" s="27">
        <v>6.3149999999999998E-2</v>
      </c>
      <c r="Q1270" s="27">
        <v>6.4400000000000004E-3</v>
      </c>
      <c r="R1270" s="26">
        <v>1.4500000000000001E-22</v>
      </c>
      <c r="S1270" t="s">
        <v>1765</v>
      </c>
    </row>
    <row r="1271" spans="1:19" x14ac:dyDescent="0.2">
      <c r="A1271" t="s">
        <v>50</v>
      </c>
      <c r="B1271" t="s">
        <v>51</v>
      </c>
      <c r="C1271" s="8" t="s">
        <v>190</v>
      </c>
      <c r="D1271" t="s">
        <v>4458</v>
      </c>
      <c r="E1271" t="b">
        <f t="shared" si="19"/>
        <v>0</v>
      </c>
      <c r="F1271" t="s">
        <v>4459</v>
      </c>
      <c r="G1271" t="s">
        <v>3826</v>
      </c>
      <c r="H1271" t="s">
        <v>1763</v>
      </c>
      <c r="I1271" t="s">
        <v>1764</v>
      </c>
      <c r="J1271" t="s">
        <v>1736</v>
      </c>
      <c r="K1271">
        <v>2017</v>
      </c>
      <c r="L1271" t="s">
        <v>1745</v>
      </c>
      <c r="M1271" t="s">
        <v>1728</v>
      </c>
      <c r="N1271" t="s">
        <v>1729</v>
      </c>
      <c r="O1271" t="s">
        <v>3176</v>
      </c>
      <c r="P1271" s="27">
        <v>-7.2050000000000003E-2</v>
      </c>
      <c r="Q1271" s="27">
        <v>9.2370000000000004E-3</v>
      </c>
      <c r="R1271" s="26">
        <v>6.992E-15</v>
      </c>
      <c r="S1271" t="s">
        <v>1765</v>
      </c>
    </row>
    <row r="1272" spans="1:19" x14ac:dyDescent="0.2">
      <c r="A1272" t="s">
        <v>50</v>
      </c>
      <c r="B1272" t="s">
        <v>610</v>
      </c>
      <c r="C1272" s="8" t="s">
        <v>747</v>
      </c>
      <c r="D1272" t="s">
        <v>4460</v>
      </c>
      <c r="E1272" t="b">
        <f t="shared" si="19"/>
        <v>0</v>
      </c>
      <c r="F1272" t="s">
        <v>4461</v>
      </c>
      <c r="G1272" t="s">
        <v>3826</v>
      </c>
      <c r="H1272" t="s">
        <v>1763</v>
      </c>
      <c r="I1272" t="s">
        <v>1764</v>
      </c>
      <c r="J1272" t="s">
        <v>1736</v>
      </c>
      <c r="K1272">
        <v>2017</v>
      </c>
      <c r="L1272" t="s">
        <v>1727</v>
      </c>
      <c r="M1272" t="s">
        <v>1737</v>
      </c>
      <c r="N1272" t="s">
        <v>1796</v>
      </c>
      <c r="O1272" t="s">
        <v>2530</v>
      </c>
      <c r="P1272" s="27">
        <v>4.3740000000000001E-2</v>
      </c>
      <c r="Q1272" s="27">
        <v>7.2909999999999997E-3</v>
      </c>
      <c r="R1272" s="26">
        <v>2.0719999999999999E-9</v>
      </c>
      <c r="S1272" t="s">
        <v>1765</v>
      </c>
    </row>
    <row r="1273" spans="1:19" x14ac:dyDescent="0.2">
      <c r="A1273" t="s">
        <v>50</v>
      </c>
      <c r="B1273" t="s">
        <v>610</v>
      </c>
      <c r="C1273" s="8" t="s">
        <v>750</v>
      </c>
      <c r="D1273" t="s">
        <v>4462</v>
      </c>
      <c r="E1273" t="b">
        <f t="shared" si="19"/>
        <v>0</v>
      </c>
      <c r="F1273" t="s">
        <v>4463</v>
      </c>
      <c r="G1273" t="s">
        <v>3826</v>
      </c>
      <c r="H1273" t="s">
        <v>1763</v>
      </c>
      <c r="I1273" t="s">
        <v>1764</v>
      </c>
      <c r="J1273" t="s">
        <v>1736</v>
      </c>
      <c r="K1273">
        <v>2017</v>
      </c>
      <c r="L1273" t="s">
        <v>1727</v>
      </c>
      <c r="M1273" t="s">
        <v>1737</v>
      </c>
      <c r="N1273" t="s">
        <v>75</v>
      </c>
      <c r="O1273" t="s">
        <v>751</v>
      </c>
      <c r="P1273" s="27">
        <v>4.6780000000000002E-2</v>
      </c>
      <c r="Q1273" s="27">
        <v>7.5319999999999996E-3</v>
      </c>
      <c r="R1273" s="26">
        <v>5.5520000000000001E-10</v>
      </c>
      <c r="S1273" t="s">
        <v>1765</v>
      </c>
    </row>
    <row r="1274" spans="1:19" x14ac:dyDescent="0.2">
      <c r="A1274" t="s">
        <v>50</v>
      </c>
      <c r="B1274" t="s">
        <v>610</v>
      </c>
      <c r="C1274" s="8" t="s">
        <v>753</v>
      </c>
      <c r="D1274" t="s">
        <v>4464</v>
      </c>
      <c r="E1274" t="b">
        <f t="shared" si="19"/>
        <v>0</v>
      </c>
      <c r="F1274" t="s">
        <v>4465</v>
      </c>
      <c r="G1274" t="s">
        <v>3826</v>
      </c>
      <c r="H1274" t="s">
        <v>1763</v>
      </c>
      <c r="I1274" t="s">
        <v>1764</v>
      </c>
      <c r="J1274" t="s">
        <v>1736</v>
      </c>
      <c r="K1274">
        <v>2017</v>
      </c>
      <c r="L1274" t="s">
        <v>1727</v>
      </c>
      <c r="M1274" t="s">
        <v>1737</v>
      </c>
      <c r="N1274" t="s">
        <v>1729</v>
      </c>
      <c r="O1274" t="s">
        <v>2533</v>
      </c>
      <c r="P1274" s="27">
        <v>6.6180000000000003E-2</v>
      </c>
      <c r="Q1274" s="27">
        <v>8.8979999999999997E-3</v>
      </c>
      <c r="R1274" s="26">
        <v>1.1310000000000001E-13</v>
      </c>
      <c r="S1274" t="s">
        <v>1765</v>
      </c>
    </row>
    <row r="1275" spans="1:19" x14ac:dyDescent="0.2">
      <c r="A1275" t="s">
        <v>50</v>
      </c>
      <c r="B1275" t="s">
        <v>610</v>
      </c>
      <c r="C1275" s="8" t="s">
        <v>757</v>
      </c>
      <c r="D1275" t="s">
        <v>4466</v>
      </c>
      <c r="E1275" t="b">
        <f t="shared" si="19"/>
        <v>0</v>
      </c>
      <c r="F1275" t="s">
        <v>4467</v>
      </c>
      <c r="G1275" t="s">
        <v>3826</v>
      </c>
      <c r="H1275" t="s">
        <v>1763</v>
      </c>
      <c r="I1275" t="s">
        <v>1764</v>
      </c>
      <c r="J1275" t="s">
        <v>1736</v>
      </c>
      <c r="K1275">
        <v>2017</v>
      </c>
      <c r="L1275" t="s">
        <v>1727</v>
      </c>
      <c r="M1275" t="s">
        <v>1737</v>
      </c>
      <c r="N1275" t="s">
        <v>1729</v>
      </c>
      <c r="O1275" t="s">
        <v>3181</v>
      </c>
      <c r="P1275" s="27">
        <v>-4.6539999999999998E-2</v>
      </c>
      <c r="Q1275" s="27">
        <v>4.9849999999999998E-3</v>
      </c>
      <c r="R1275" s="26">
        <v>1.286E-20</v>
      </c>
      <c r="S1275" t="s">
        <v>1765</v>
      </c>
    </row>
    <row r="1276" spans="1:19" x14ac:dyDescent="0.2">
      <c r="A1276" t="s">
        <v>50</v>
      </c>
      <c r="B1276" t="s">
        <v>51</v>
      </c>
      <c r="C1276" s="8" t="s">
        <v>193</v>
      </c>
      <c r="D1276" t="s">
        <v>4468</v>
      </c>
      <c r="E1276" t="b">
        <f t="shared" si="19"/>
        <v>0</v>
      </c>
      <c r="F1276" t="s">
        <v>4469</v>
      </c>
      <c r="G1276" t="s">
        <v>3826</v>
      </c>
      <c r="H1276" t="s">
        <v>1763</v>
      </c>
      <c r="I1276" t="s">
        <v>1764</v>
      </c>
      <c r="J1276" t="s">
        <v>1736</v>
      </c>
      <c r="K1276">
        <v>2017</v>
      </c>
      <c r="L1276" t="s">
        <v>1727</v>
      </c>
      <c r="M1276" t="s">
        <v>1737</v>
      </c>
      <c r="N1276" t="s">
        <v>1729</v>
      </c>
      <c r="O1276" t="s">
        <v>4470</v>
      </c>
      <c r="P1276" s="27">
        <v>6.6189999999999999E-2</v>
      </c>
      <c r="Q1276" s="27">
        <v>8.9040000000000005E-3</v>
      </c>
      <c r="R1276" s="26">
        <v>1.1700000000000001E-13</v>
      </c>
      <c r="S1276" t="s">
        <v>1765</v>
      </c>
    </row>
    <row r="1277" spans="1:19" x14ac:dyDescent="0.2">
      <c r="A1277" t="s">
        <v>50</v>
      </c>
      <c r="B1277" t="s">
        <v>446</v>
      </c>
      <c r="C1277" s="8" t="s">
        <v>193</v>
      </c>
      <c r="D1277" t="s">
        <v>4468</v>
      </c>
      <c r="E1277" t="b">
        <f t="shared" si="19"/>
        <v>0</v>
      </c>
      <c r="F1277" t="s">
        <v>4469</v>
      </c>
      <c r="G1277" t="s">
        <v>3826</v>
      </c>
      <c r="H1277" t="s">
        <v>1763</v>
      </c>
      <c r="I1277" t="s">
        <v>1764</v>
      </c>
      <c r="J1277" t="s">
        <v>1736</v>
      </c>
      <c r="K1277">
        <v>2017</v>
      </c>
      <c r="L1277" t="s">
        <v>1727</v>
      </c>
      <c r="M1277" t="s">
        <v>1737</v>
      </c>
      <c r="N1277" t="s">
        <v>1729</v>
      </c>
      <c r="O1277" t="s">
        <v>4470</v>
      </c>
      <c r="P1277" s="27">
        <v>6.6189999999999999E-2</v>
      </c>
      <c r="Q1277" s="27">
        <v>8.9040000000000005E-3</v>
      </c>
      <c r="R1277" s="26">
        <v>1.1700000000000001E-13</v>
      </c>
      <c r="S1277" t="s">
        <v>1765</v>
      </c>
    </row>
    <row r="1278" spans="1:19" x14ac:dyDescent="0.2">
      <c r="A1278" t="s">
        <v>50</v>
      </c>
      <c r="B1278" t="s">
        <v>610</v>
      </c>
      <c r="C1278" s="8" t="s">
        <v>735</v>
      </c>
      <c r="D1278" t="s">
        <v>4471</v>
      </c>
      <c r="E1278" t="b">
        <f t="shared" si="19"/>
        <v>0</v>
      </c>
      <c r="F1278" t="s">
        <v>4472</v>
      </c>
      <c r="G1278" t="s">
        <v>3826</v>
      </c>
      <c r="H1278" t="s">
        <v>1763</v>
      </c>
      <c r="I1278" t="s">
        <v>1764</v>
      </c>
      <c r="J1278" t="s">
        <v>1736</v>
      </c>
      <c r="K1278">
        <v>2017</v>
      </c>
      <c r="L1278" t="s">
        <v>1727</v>
      </c>
      <c r="M1278" t="s">
        <v>1737</v>
      </c>
      <c r="N1278" t="s">
        <v>1729</v>
      </c>
      <c r="O1278" t="s">
        <v>2542</v>
      </c>
      <c r="P1278" s="27">
        <v>-5.3269999999999998E-2</v>
      </c>
      <c r="Q1278" s="27">
        <v>8.0630000000000007E-3</v>
      </c>
      <c r="R1278" s="26">
        <v>4.1770000000000002E-11</v>
      </c>
      <c r="S1278" t="s">
        <v>1765</v>
      </c>
    </row>
    <row r="1279" spans="1:19" x14ac:dyDescent="0.2">
      <c r="A1279" t="s">
        <v>1039</v>
      </c>
      <c r="B1279" t="s">
        <v>610</v>
      </c>
      <c r="C1279" s="8" t="s">
        <v>1121</v>
      </c>
      <c r="D1279" t="s">
        <v>4473</v>
      </c>
      <c r="E1279" t="b">
        <f t="shared" si="19"/>
        <v>0</v>
      </c>
      <c r="F1279" t="s">
        <v>4474</v>
      </c>
      <c r="G1279" t="s">
        <v>3826</v>
      </c>
      <c r="H1279" t="s">
        <v>1763</v>
      </c>
      <c r="I1279" t="s">
        <v>1764</v>
      </c>
      <c r="J1279" t="s">
        <v>1736</v>
      </c>
      <c r="K1279">
        <v>2017</v>
      </c>
      <c r="L1279" t="s">
        <v>1745</v>
      </c>
      <c r="M1279" t="s">
        <v>1737</v>
      </c>
      <c r="N1279" s="1" t="s">
        <v>288</v>
      </c>
      <c r="O1279" t="s">
        <v>4475</v>
      </c>
      <c r="P1279" s="27">
        <v>-4.308E-2</v>
      </c>
      <c r="Q1279" s="27">
        <v>7.2319999999999997E-3</v>
      </c>
      <c r="R1279" s="26">
        <v>2.6799999999999998E-9</v>
      </c>
      <c r="S1279" t="s">
        <v>1765</v>
      </c>
    </row>
    <row r="1280" spans="1:19" x14ac:dyDescent="0.2">
      <c r="A1280" t="s">
        <v>50</v>
      </c>
      <c r="B1280" t="s">
        <v>610</v>
      </c>
      <c r="C1280" s="8" t="s">
        <v>733</v>
      </c>
      <c r="D1280" t="s">
        <v>4476</v>
      </c>
      <c r="E1280" t="b">
        <f t="shared" si="19"/>
        <v>0</v>
      </c>
      <c r="F1280" t="s">
        <v>4477</v>
      </c>
      <c r="G1280" t="s">
        <v>3826</v>
      </c>
      <c r="H1280" t="s">
        <v>1763</v>
      </c>
      <c r="I1280" t="s">
        <v>1764</v>
      </c>
      <c r="J1280" t="s">
        <v>1736</v>
      </c>
      <c r="K1280">
        <v>2017</v>
      </c>
      <c r="L1280" t="s">
        <v>1727</v>
      </c>
      <c r="M1280" t="s">
        <v>1737</v>
      </c>
      <c r="N1280" t="s">
        <v>75</v>
      </c>
      <c r="O1280" t="s">
        <v>2551</v>
      </c>
      <c r="P1280" s="27">
        <v>5.3710000000000001E-2</v>
      </c>
      <c r="Q1280" s="27">
        <v>8.2030000000000002E-3</v>
      </c>
      <c r="R1280" s="26">
        <v>6.2340000000000001E-11</v>
      </c>
      <c r="S1280" t="s">
        <v>1765</v>
      </c>
    </row>
    <row r="1281" spans="1:19" x14ac:dyDescent="0.2">
      <c r="A1281" t="s">
        <v>50</v>
      </c>
      <c r="B1281" t="s">
        <v>446</v>
      </c>
      <c r="C1281" s="8" t="s">
        <v>514</v>
      </c>
      <c r="D1281" t="s">
        <v>4478</v>
      </c>
      <c r="E1281" t="b">
        <f t="shared" si="19"/>
        <v>0</v>
      </c>
      <c r="F1281" t="s">
        <v>4479</v>
      </c>
      <c r="G1281" t="s">
        <v>3826</v>
      </c>
      <c r="H1281" t="s">
        <v>1763</v>
      </c>
      <c r="I1281" t="s">
        <v>1764</v>
      </c>
      <c r="J1281" t="s">
        <v>1736</v>
      </c>
      <c r="K1281">
        <v>2017</v>
      </c>
      <c r="L1281" t="s">
        <v>1727</v>
      </c>
      <c r="M1281" t="s">
        <v>1737</v>
      </c>
      <c r="N1281" t="s">
        <v>75</v>
      </c>
      <c r="O1281" t="s">
        <v>4480</v>
      </c>
      <c r="P1281" s="27">
        <v>5.7500000000000002E-2</v>
      </c>
      <c r="Q1281" s="27">
        <v>8.5679999999999992E-3</v>
      </c>
      <c r="R1281" s="26">
        <v>2.0760000000000001E-11</v>
      </c>
      <c r="S1281" t="s">
        <v>1765</v>
      </c>
    </row>
    <row r="1282" spans="1:19" x14ac:dyDescent="0.2">
      <c r="A1282" t="s">
        <v>50</v>
      </c>
      <c r="B1282" t="s">
        <v>610</v>
      </c>
      <c r="C1282" s="8" t="s">
        <v>741</v>
      </c>
      <c r="D1282" t="s">
        <v>4481</v>
      </c>
      <c r="E1282" t="b">
        <f t="shared" si="19"/>
        <v>0</v>
      </c>
      <c r="F1282" t="s">
        <v>4482</v>
      </c>
      <c r="G1282" t="s">
        <v>3826</v>
      </c>
      <c r="H1282" t="s">
        <v>1763</v>
      </c>
      <c r="I1282" t="s">
        <v>1764</v>
      </c>
      <c r="J1282" t="s">
        <v>1736</v>
      </c>
      <c r="K1282">
        <v>2017</v>
      </c>
      <c r="L1282" t="s">
        <v>1745</v>
      </c>
      <c r="M1282" t="s">
        <v>1728</v>
      </c>
      <c r="N1282" t="s">
        <v>1729</v>
      </c>
      <c r="O1282" t="s">
        <v>742</v>
      </c>
      <c r="P1282" s="27">
        <v>7.5230000000000005E-2</v>
      </c>
      <c r="Q1282" s="27">
        <v>9.8150000000000008E-3</v>
      </c>
      <c r="R1282" s="26">
        <v>2.0129999999999999E-14</v>
      </c>
      <c r="S1282" t="s">
        <v>1765</v>
      </c>
    </row>
    <row r="1283" spans="1:19" x14ac:dyDescent="0.2">
      <c r="A1283" t="s">
        <v>50</v>
      </c>
      <c r="B1283" t="s">
        <v>446</v>
      </c>
      <c r="C1283" s="8" t="s">
        <v>181</v>
      </c>
      <c r="D1283" t="s">
        <v>4483</v>
      </c>
      <c r="E1283" t="b">
        <f t="shared" si="19"/>
        <v>0</v>
      </c>
      <c r="F1283" t="s">
        <v>4484</v>
      </c>
      <c r="G1283" t="s">
        <v>3826</v>
      </c>
      <c r="H1283" t="s">
        <v>1763</v>
      </c>
      <c r="I1283" t="s">
        <v>1764</v>
      </c>
      <c r="J1283" t="s">
        <v>1736</v>
      </c>
      <c r="K1283">
        <v>2017</v>
      </c>
      <c r="L1283" t="s">
        <v>1745</v>
      </c>
      <c r="M1283" t="s">
        <v>1728</v>
      </c>
      <c r="N1283" t="s">
        <v>1729</v>
      </c>
      <c r="O1283" t="s">
        <v>182</v>
      </c>
      <c r="P1283" s="27">
        <v>6.2920000000000004E-2</v>
      </c>
      <c r="Q1283" s="27">
        <v>8.6669999999999994E-3</v>
      </c>
      <c r="R1283" s="26">
        <v>4.265E-13</v>
      </c>
      <c r="S1283" t="s">
        <v>1765</v>
      </c>
    </row>
    <row r="1284" spans="1:19" x14ac:dyDescent="0.2">
      <c r="A1284" t="s">
        <v>50</v>
      </c>
      <c r="B1284" t="s">
        <v>51</v>
      </c>
      <c r="C1284" s="8" t="s">
        <v>181</v>
      </c>
      <c r="D1284" t="s">
        <v>4483</v>
      </c>
      <c r="E1284" t="b">
        <f t="shared" si="19"/>
        <v>0</v>
      </c>
      <c r="F1284" t="s">
        <v>4484</v>
      </c>
      <c r="G1284" t="s">
        <v>3826</v>
      </c>
      <c r="H1284" t="s">
        <v>1763</v>
      </c>
      <c r="I1284" t="s">
        <v>1764</v>
      </c>
      <c r="J1284" t="s">
        <v>1736</v>
      </c>
      <c r="K1284">
        <v>2017</v>
      </c>
      <c r="L1284" t="s">
        <v>1745</v>
      </c>
      <c r="M1284" t="s">
        <v>1728</v>
      </c>
      <c r="N1284" t="s">
        <v>1729</v>
      </c>
      <c r="O1284" t="s">
        <v>182</v>
      </c>
      <c r="P1284" s="27">
        <v>6.2920000000000004E-2</v>
      </c>
      <c r="Q1284" s="27">
        <v>8.6669999999999994E-3</v>
      </c>
      <c r="R1284" s="26">
        <v>4.265E-13</v>
      </c>
      <c r="S1284" t="s">
        <v>1765</v>
      </c>
    </row>
    <row r="1285" spans="1:19" x14ac:dyDescent="0.2">
      <c r="A1285" t="s">
        <v>50</v>
      </c>
      <c r="B1285" t="s">
        <v>51</v>
      </c>
      <c r="C1285" s="8" t="s">
        <v>184</v>
      </c>
      <c r="D1285" t="s">
        <v>4485</v>
      </c>
      <c r="E1285" t="b">
        <f t="shared" ref="E1285:E1348" si="20">C1285=D1285</f>
        <v>0</v>
      </c>
      <c r="F1285" t="s">
        <v>4486</v>
      </c>
      <c r="G1285" t="s">
        <v>3826</v>
      </c>
      <c r="H1285" t="s">
        <v>1763</v>
      </c>
      <c r="I1285" t="s">
        <v>1764</v>
      </c>
      <c r="J1285" t="s">
        <v>1736</v>
      </c>
      <c r="K1285">
        <v>2017</v>
      </c>
      <c r="L1285" t="s">
        <v>1727</v>
      </c>
      <c r="M1285" t="s">
        <v>1737</v>
      </c>
      <c r="N1285" t="s">
        <v>1729</v>
      </c>
      <c r="O1285" t="s">
        <v>2560</v>
      </c>
      <c r="P1285" s="27">
        <v>-5.6259999999999998E-2</v>
      </c>
      <c r="Q1285" s="27">
        <v>8.2249999999999997E-3</v>
      </c>
      <c r="R1285" s="26">
        <v>8.5409999999999993E-12</v>
      </c>
      <c r="S1285" t="s">
        <v>1765</v>
      </c>
    </row>
    <row r="1286" spans="1:19" x14ac:dyDescent="0.2">
      <c r="A1286" t="s">
        <v>50</v>
      </c>
      <c r="B1286" t="s">
        <v>51</v>
      </c>
      <c r="C1286" s="8" t="s">
        <v>187</v>
      </c>
      <c r="D1286" t="s">
        <v>4487</v>
      </c>
      <c r="E1286" t="b">
        <f t="shared" si="20"/>
        <v>0</v>
      </c>
      <c r="F1286" t="s">
        <v>4488</v>
      </c>
      <c r="G1286" t="s">
        <v>3826</v>
      </c>
      <c r="H1286" t="s">
        <v>1763</v>
      </c>
      <c r="I1286" t="s">
        <v>1764</v>
      </c>
      <c r="J1286" t="s">
        <v>1736</v>
      </c>
      <c r="K1286">
        <v>2017</v>
      </c>
      <c r="L1286" t="s">
        <v>1745</v>
      </c>
      <c r="M1286" t="s">
        <v>1737</v>
      </c>
      <c r="N1286" t="s">
        <v>75</v>
      </c>
      <c r="O1286" t="s">
        <v>4489</v>
      </c>
      <c r="P1286" s="27">
        <v>-5.6430000000000001E-2</v>
      </c>
      <c r="Q1286" s="27">
        <v>5.7959999999999999E-3</v>
      </c>
      <c r="R1286" s="26">
        <v>2.823E-22</v>
      </c>
      <c r="S1286" t="s">
        <v>1765</v>
      </c>
    </row>
    <row r="1287" spans="1:19" x14ac:dyDescent="0.2">
      <c r="A1287" t="s">
        <v>50</v>
      </c>
      <c r="B1287" t="s">
        <v>610</v>
      </c>
      <c r="C1287" s="8" t="s">
        <v>187</v>
      </c>
      <c r="D1287" t="s">
        <v>4487</v>
      </c>
      <c r="E1287" t="b">
        <f t="shared" si="20"/>
        <v>0</v>
      </c>
      <c r="F1287" t="s">
        <v>4488</v>
      </c>
      <c r="G1287" t="s">
        <v>3826</v>
      </c>
      <c r="H1287" t="s">
        <v>1763</v>
      </c>
      <c r="I1287" t="s">
        <v>1764</v>
      </c>
      <c r="J1287" t="s">
        <v>1736</v>
      </c>
      <c r="K1287">
        <v>2017</v>
      </c>
      <c r="L1287" t="s">
        <v>1745</v>
      </c>
      <c r="M1287" t="s">
        <v>1737</v>
      </c>
      <c r="N1287" t="s">
        <v>75</v>
      </c>
      <c r="O1287" t="s">
        <v>4489</v>
      </c>
      <c r="P1287" s="27">
        <v>-5.6430000000000001E-2</v>
      </c>
      <c r="Q1287" s="27">
        <v>5.7959999999999999E-3</v>
      </c>
      <c r="R1287" s="26">
        <v>2.823E-22</v>
      </c>
      <c r="S1287" t="s">
        <v>1765</v>
      </c>
    </row>
    <row r="1288" spans="1:19" x14ac:dyDescent="0.2">
      <c r="A1288" t="s">
        <v>1039</v>
      </c>
      <c r="B1288" t="s">
        <v>610</v>
      </c>
      <c r="C1288" s="8" t="s">
        <v>1118</v>
      </c>
      <c r="D1288" t="s">
        <v>4490</v>
      </c>
      <c r="E1288" t="b">
        <f t="shared" si="20"/>
        <v>0</v>
      </c>
      <c r="F1288" t="s">
        <v>4491</v>
      </c>
      <c r="G1288" t="s">
        <v>3826</v>
      </c>
      <c r="H1288" t="s">
        <v>1763</v>
      </c>
      <c r="I1288" t="s">
        <v>1764</v>
      </c>
      <c r="J1288" t="s">
        <v>1736</v>
      </c>
      <c r="K1288">
        <v>2017</v>
      </c>
      <c r="L1288" t="s">
        <v>1745</v>
      </c>
      <c r="M1288" t="s">
        <v>1737</v>
      </c>
      <c r="N1288" s="1" t="s">
        <v>1729</v>
      </c>
      <c r="O1288" t="s">
        <v>4492</v>
      </c>
      <c r="P1288" s="27">
        <v>8.7349999999999997E-2</v>
      </c>
      <c r="Q1288" s="27">
        <v>1.018E-2</v>
      </c>
      <c r="R1288" s="26">
        <v>1.15E-17</v>
      </c>
      <c r="S1288" t="s">
        <v>1765</v>
      </c>
    </row>
    <row r="1289" spans="1:19" x14ac:dyDescent="0.2">
      <c r="A1289" t="s">
        <v>50</v>
      </c>
      <c r="B1289" t="s">
        <v>446</v>
      </c>
      <c r="C1289" s="8" t="s">
        <v>517</v>
      </c>
      <c r="D1289" t="s">
        <v>4493</v>
      </c>
      <c r="E1289" t="b">
        <f t="shared" si="20"/>
        <v>0</v>
      </c>
      <c r="F1289" t="s">
        <v>4494</v>
      </c>
      <c r="G1289" t="s">
        <v>3826</v>
      </c>
      <c r="H1289" t="s">
        <v>1763</v>
      </c>
      <c r="I1289" t="s">
        <v>1764</v>
      </c>
      <c r="J1289" t="s">
        <v>1736</v>
      </c>
      <c r="K1289">
        <v>2017</v>
      </c>
      <c r="L1289" t="s">
        <v>1727</v>
      </c>
      <c r="M1289" t="s">
        <v>1737</v>
      </c>
      <c r="N1289" t="s">
        <v>288</v>
      </c>
      <c r="O1289" t="s">
        <v>4495</v>
      </c>
      <c r="P1289" s="27">
        <v>-4.8230000000000002E-2</v>
      </c>
      <c r="Q1289" s="27">
        <v>7.6270000000000001E-3</v>
      </c>
      <c r="R1289" s="26">
        <v>2.7040000000000002E-10</v>
      </c>
      <c r="S1289" t="s">
        <v>1765</v>
      </c>
    </row>
    <row r="1290" spans="1:19" x14ac:dyDescent="0.2">
      <c r="A1290" t="s">
        <v>1039</v>
      </c>
      <c r="B1290" t="s">
        <v>610</v>
      </c>
      <c r="C1290" s="8" t="s">
        <v>1123</v>
      </c>
      <c r="D1290" t="s">
        <v>4496</v>
      </c>
      <c r="E1290" t="b">
        <f t="shared" si="20"/>
        <v>0</v>
      </c>
      <c r="F1290" t="s">
        <v>4497</v>
      </c>
      <c r="G1290" t="s">
        <v>3826</v>
      </c>
      <c r="H1290" t="s">
        <v>1763</v>
      </c>
      <c r="I1290" t="s">
        <v>1764</v>
      </c>
      <c r="J1290" t="s">
        <v>1736</v>
      </c>
      <c r="K1290">
        <v>2017</v>
      </c>
      <c r="L1290" t="s">
        <v>1737</v>
      </c>
      <c r="M1290" t="s">
        <v>1728</v>
      </c>
      <c r="N1290" s="1" t="s">
        <v>75</v>
      </c>
      <c r="O1290" t="s">
        <v>2569</v>
      </c>
      <c r="P1290" s="27">
        <v>-5.3929999999999999E-2</v>
      </c>
      <c r="Q1290" s="27">
        <v>8.0280000000000004E-3</v>
      </c>
      <c r="R1290" s="26">
        <v>1.9799999999999999E-11</v>
      </c>
      <c r="S1290" t="s">
        <v>1765</v>
      </c>
    </row>
    <row r="1291" spans="1:19" x14ac:dyDescent="0.2">
      <c r="A1291" t="s">
        <v>50</v>
      </c>
      <c r="B1291" t="s">
        <v>51</v>
      </c>
      <c r="C1291" s="8" t="s">
        <v>216</v>
      </c>
      <c r="D1291" t="s">
        <v>4498</v>
      </c>
      <c r="E1291" t="b">
        <f t="shared" si="20"/>
        <v>0</v>
      </c>
      <c r="F1291" t="s">
        <v>4499</v>
      </c>
      <c r="G1291" t="s">
        <v>3826</v>
      </c>
      <c r="H1291" t="s">
        <v>1763</v>
      </c>
      <c r="I1291" t="s">
        <v>1764</v>
      </c>
      <c r="J1291" t="s">
        <v>1736</v>
      </c>
      <c r="K1291">
        <v>2017</v>
      </c>
      <c r="L1291" t="s">
        <v>1737</v>
      </c>
      <c r="M1291" t="s">
        <v>1728</v>
      </c>
      <c r="N1291" t="s">
        <v>1729</v>
      </c>
      <c r="O1291" t="s">
        <v>1759</v>
      </c>
      <c r="P1291" s="27">
        <v>4.2169999999999999E-2</v>
      </c>
      <c r="Q1291" s="27">
        <v>5.1529999999999996E-3</v>
      </c>
      <c r="R1291" s="26">
        <v>3.1900000000000001E-16</v>
      </c>
      <c r="S1291" t="s">
        <v>1765</v>
      </c>
    </row>
    <row r="1292" spans="1:19" x14ac:dyDescent="0.2">
      <c r="A1292" t="s">
        <v>50</v>
      </c>
      <c r="B1292" t="s">
        <v>51</v>
      </c>
      <c r="C1292" s="8" t="s">
        <v>219</v>
      </c>
      <c r="D1292" t="s">
        <v>4500</v>
      </c>
      <c r="E1292" t="b">
        <f t="shared" si="20"/>
        <v>0</v>
      </c>
      <c r="F1292" t="s">
        <v>4501</v>
      </c>
      <c r="G1292" t="s">
        <v>3826</v>
      </c>
      <c r="H1292" t="s">
        <v>1763</v>
      </c>
      <c r="I1292" t="s">
        <v>1764</v>
      </c>
      <c r="J1292" t="s">
        <v>1736</v>
      </c>
      <c r="K1292">
        <v>2017</v>
      </c>
      <c r="L1292" t="s">
        <v>1737</v>
      </c>
      <c r="M1292" t="s">
        <v>1728</v>
      </c>
      <c r="N1292" t="s">
        <v>1729</v>
      </c>
      <c r="O1292" t="s">
        <v>220</v>
      </c>
      <c r="P1292" s="27">
        <v>3.6310000000000002E-2</v>
      </c>
      <c r="Q1292" s="27">
        <v>4.6959999999999997E-3</v>
      </c>
      <c r="R1292" s="26">
        <v>1.2069999999999999E-14</v>
      </c>
      <c r="S1292" t="s">
        <v>1765</v>
      </c>
    </row>
    <row r="1293" spans="1:19" x14ac:dyDescent="0.2">
      <c r="A1293" t="s">
        <v>50</v>
      </c>
      <c r="B1293" t="s">
        <v>610</v>
      </c>
      <c r="C1293" s="8" t="s">
        <v>222</v>
      </c>
      <c r="D1293" t="s">
        <v>4500</v>
      </c>
      <c r="E1293" t="b">
        <f t="shared" si="20"/>
        <v>0</v>
      </c>
      <c r="F1293" t="s">
        <v>4501</v>
      </c>
      <c r="G1293" t="s">
        <v>3826</v>
      </c>
      <c r="H1293" t="s">
        <v>1763</v>
      </c>
      <c r="I1293" t="s">
        <v>1764</v>
      </c>
      <c r="J1293" t="s">
        <v>1736</v>
      </c>
      <c r="K1293">
        <v>2017</v>
      </c>
      <c r="L1293" t="s">
        <v>1737</v>
      </c>
      <c r="M1293" t="s">
        <v>1728</v>
      </c>
      <c r="N1293" t="s">
        <v>1729</v>
      </c>
      <c r="O1293" t="s">
        <v>220</v>
      </c>
      <c r="P1293" s="27">
        <v>3.6310000000000002E-2</v>
      </c>
      <c r="Q1293" s="27">
        <v>4.6959999999999997E-3</v>
      </c>
      <c r="R1293" s="26">
        <v>1.2069999999999999E-14</v>
      </c>
      <c r="S1293" t="s">
        <v>1765</v>
      </c>
    </row>
    <row r="1294" spans="1:19" x14ac:dyDescent="0.2">
      <c r="A1294" t="s">
        <v>50</v>
      </c>
      <c r="B1294" t="s">
        <v>51</v>
      </c>
      <c r="C1294" s="8" t="s">
        <v>222</v>
      </c>
      <c r="D1294" t="s">
        <v>4500</v>
      </c>
      <c r="E1294" t="b">
        <f t="shared" si="20"/>
        <v>0</v>
      </c>
      <c r="F1294" t="s">
        <v>4501</v>
      </c>
      <c r="G1294" t="s">
        <v>3826</v>
      </c>
      <c r="H1294" t="s">
        <v>1763</v>
      </c>
      <c r="I1294" t="s">
        <v>1764</v>
      </c>
      <c r="J1294" t="s">
        <v>1736</v>
      </c>
      <c r="K1294">
        <v>2017</v>
      </c>
      <c r="L1294" t="s">
        <v>1737</v>
      </c>
      <c r="M1294" t="s">
        <v>1728</v>
      </c>
      <c r="N1294" t="s">
        <v>1729</v>
      </c>
      <c r="O1294" t="s">
        <v>220</v>
      </c>
      <c r="P1294" s="27">
        <v>3.6310000000000002E-2</v>
      </c>
      <c r="Q1294" s="27">
        <v>4.6959999999999997E-3</v>
      </c>
      <c r="R1294" s="26">
        <v>1.2069999999999999E-14</v>
      </c>
      <c r="S1294" t="s">
        <v>1765</v>
      </c>
    </row>
    <row r="1295" spans="1:19" x14ac:dyDescent="0.2">
      <c r="A1295" t="s">
        <v>50</v>
      </c>
      <c r="B1295" t="s">
        <v>51</v>
      </c>
      <c r="C1295" s="8" t="s">
        <v>225</v>
      </c>
      <c r="D1295" t="s">
        <v>4502</v>
      </c>
      <c r="E1295" t="b">
        <f t="shared" si="20"/>
        <v>0</v>
      </c>
      <c r="F1295" t="s">
        <v>4503</v>
      </c>
      <c r="G1295" t="s">
        <v>3826</v>
      </c>
      <c r="H1295" t="s">
        <v>1763</v>
      </c>
      <c r="I1295" t="s">
        <v>1764</v>
      </c>
      <c r="J1295" t="s">
        <v>1736</v>
      </c>
      <c r="K1295">
        <v>2017</v>
      </c>
      <c r="L1295" t="s">
        <v>1745</v>
      </c>
      <c r="M1295" t="s">
        <v>1737</v>
      </c>
      <c r="N1295" t="s">
        <v>75</v>
      </c>
      <c r="O1295" t="s">
        <v>226</v>
      </c>
      <c r="P1295" s="27">
        <v>-4.5400000000000003E-2</v>
      </c>
      <c r="Q1295" s="27">
        <v>5.7120000000000001E-3</v>
      </c>
      <c r="R1295" s="26">
        <v>2.1669999999999999E-15</v>
      </c>
      <c r="S1295" t="s">
        <v>1765</v>
      </c>
    </row>
    <row r="1296" spans="1:19" x14ac:dyDescent="0.2">
      <c r="A1296" t="s">
        <v>50</v>
      </c>
      <c r="B1296" t="s">
        <v>610</v>
      </c>
      <c r="C1296" s="8" t="s">
        <v>760</v>
      </c>
      <c r="D1296" t="s">
        <v>4504</v>
      </c>
      <c r="E1296" t="b">
        <f t="shared" si="20"/>
        <v>0</v>
      </c>
      <c r="F1296" t="s">
        <v>4505</v>
      </c>
      <c r="G1296" t="s">
        <v>3826</v>
      </c>
      <c r="H1296" t="s">
        <v>1763</v>
      </c>
      <c r="I1296" t="s">
        <v>1764</v>
      </c>
      <c r="J1296" t="s">
        <v>1736</v>
      </c>
      <c r="K1296">
        <v>2017</v>
      </c>
      <c r="L1296" t="s">
        <v>1727</v>
      </c>
      <c r="M1296" t="s">
        <v>1737</v>
      </c>
      <c r="N1296" t="s">
        <v>1729</v>
      </c>
      <c r="O1296" t="s">
        <v>761</v>
      </c>
      <c r="P1296" s="27">
        <v>-6.2179999999999999E-2</v>
      </c>
      <c r="Q1296" s="27">
        <v>8.7690000000000008E-3</v>
      </c>
      <c r="R1296" s="26">
        <v>1.4540000000000001E-12</v>
      </c>
      <c r="S1296" t="s">
        <v>1765</v>
      </c>
    </row>
    <row r="1297" spans="1:19" x14ac:dyDescent="0.2">
      <c r="A1297" t="s">
        <v>50</v>
      </c>
      <c r="B1297" t="s">
        <v>51</v>
      </c>
      <c r="C1297" s="8" t="s">
        <v>199</v>
      </c>
      <c r="D1297" t="s">
        <v>4506</v>
      </c>
      <c r="E1297" t="b">
        <f t="shared" si="20"/>
        <v>0</v>
      </c>
      <c r="F1297" t="s">
        <v>4507</v>
      </c>
      <c r="G1297" t="s">
        <v>3826</v>
      </c>
      <c r="H1297" t="s">
        <v>1763</v>
      </c>
      <c r="I1297" t="s">
        <v>1764</v>
      </c>
      <c r="J1297" t="s">
        <v>1736</v>
      </c>
      <c r="K1297">
        <v>2017</v>
      </c>
      <c r="L1297" t="s">
        <v>1745</v>
      </c>
      <c r="M1297" t="s">
        <v>1728</v>
      </c>
      <c r="N1297" t="s">
        <v>1729</v>
      </c>
      <c r="O1297" t="s">
        <v>4508</v>
      </c>
      <c r="P1297" s="27">
        <v>4.3709999999999999E-2</v>
      </c>
      <c r="Q1297" s="27">
        <v>7.254E-3</v>
      </c>
      <c r="R1297" s="26">
        <v>1.7619999999999999E-9</v>
      </c>
      <c r="S1297" t="s">
        <v>1765</v>
      </c>
    </row>
    <row r="1298" spans="1:19" x14ac:dyDescent="0.2">
      <c r="A1298" t="s">
        <v>1039</v>
      </c>
      <c r="B1298" t="s">
        <v>51</v>
      </c>
      <c r="C1298" s="8" t="s">
        <v>1059</v>
      </c>
      <c r="D1298" t="s">
        <v>4509</v>
      </c>
      <c r="E1298" t="b">
        <f t="shared" si="20"/>
        <v>0</v>
      </c>
      <c r="F1298" t="s">
        <v>4510</v>
      </c>
      <c r="G1298" t="s">
        <v>3826</v>
      </c>
      <c r="H1298" t="s">
        <v>1763</v>
      </c>
      <c r="I1298" t="s">
        <v>1764</v>
      </c>
      <c r="J1298" t="s">
        <v>1736</v>
      </c>
      <c r="K1298">
        <v>2017</v>
      </c>
      <c r="L1298" t="s">
        <v>1745</v>
      </c>
      <c r="M1298" t="s">
        <v>1737</v>
      </c>
      <c r="N1298" s="1" t="s">
        <v>1729</v>
      </c>
      <c r="O1298" t="s">
        <v>4511</v>
      </c>
      <c r="P1298" s="27">
        <v>-8.3519999999999997E-2</v>
      </c>
      <c r="Q1298" s="27">
        <v>9.9570000000000006E-3</v>
      </c>
      <c r="R1298" s="26">
        <v>5.8200000000000002E-17</v>
      </c>
      <c r="S1298" t="s">
        <v>1765</v>
      </c>
    </row>
    <row r="1299" spans="1:19" x14ac:dyDescent="0.2">
      <c r="A1299" t="s">
        <v>50</v>
      </c>
      <c r="B1299" t="s">
        <v>51</v>
      </c>
      <c r="C1299" s="8" t="s">
        <v>196</v>
      </c>
      <c r="D1299" t="s">
        <v>4512</v>
      </c>
      <c r="E1299" t="b">
        <f t="shared" si="20"/>
        <v>0</v>
      </c>
      <c r="F1299" t="s">
        <v>4513</v>
      </c>
      <c r="G1299" t="s">
        <v>3826</v>
      </c>
      <c r="H1299" t="s">
        <v>1763</v>
      </c>
      <c r="I1299" t="s">
        <v>1764</v>
      </c>
      <c r="J1299" t="s">
        <v>1736</v>
      </c>
      <c r="K1299">
        <v>2017</v>
      </c>
      <c r="L1299" t="s">
        <v>1745</v>
      </c>
      <c r="M1299" t="s">
        <v>1727</v>
      </c>
      <c r="N1299" t="s">
        <v>75</v>
      </c>
      <c r="O1299" t="s">
        <v>4514</v>
      </c>
      <c r="P1299" s="27">
        <v>9.0219999999999995E-2</v>
      </c>
      <c r="Q1299" s="27">
        <v>7.3049999999999999E-3</v>
      </c>
      <c r="R1299" s="26">
        <v>1.032E-34</v>
      </c>
      <c r="S1299" t="s">
        <v>1765</v>
      </c>
    </row>
    <row r="1300" spans="1:19" x14ac:dyDescent="0.2">
      <c r="A1300" t="s">
        <v>1039</v>
      </c>
      <c r="B1300" t="s">
        <v>51</v>
      </c>
      <c r="C1300" s="8" t="s">
        <v>1062</v>
      </c>
      <c r="D1300" t="s">
        <v>4515</v>
      </c>
      <c r="E1300" t="b">
        <f t="shared" si="20"/>
        <v>0</v>
      </c>
      <c r="F1300" t="s">
        <v>4516</v>
      </c>
      <c r="G1300" t="s">
        <v>3826</v>
      </c>
      <c r="H1300" t="s">
        <v>1763</v>
      </c>
      <c r="I1300" t="s">
        <v>1764</v>
      </c>
      <c r="J1300" t="s">
        <v>1736</v>
      </c>
      <c r="K1300">
        <v>2017</v>
      </c>
      <c r="L1300" t="s">
        <v>1727</v>
      </c>
      <c r="M1300" t="s">
        <v>1728</v>
      </c>
      <c r="N1300" s="1" t="s">
        <v>1729</v>
      </c>
      <c r="O1300" t="s">
        <v>4517</v>
      </c>
      <c r="P1300" s="27">
        <v>0.1033</v>
      </c>
      <c r="Q1300" s="27">
        <v>8.4580000000000002E-3</v>
      </c>
      <c r="R1300" s="26">
        <v>5.8600000000000001E-34</v>
      </c>
      <c r="S1300" t="s">
        <v>1765</v>
      </c>
    </row>
    <row r="1301" spans="1:19" x14ac:dyDescent="0.2">
      <c r="A1301" t="s">
        <v>1039</v>
      </c>
      <c r="B1301" t="s">
        <v>446</v>
      </c>
      <c r="C1301" s="8" t="s">
        <v>1062</v>
      </c>
      <c r="D1301" t="s">
        <v>4515</v>
      </c>
      <c r="E1301" t="b">
        <f t="shared" si="20"/>
        <v>0</v>
      </c>
      <c r="F1301" t="s">
        <v>4516</v>
      </c>
      <c r="G1301" t="s">
        <v>3826</v>
      </c>
      <c r="H1301" t="s">
        <v>1763</v>
      </c>
      <c r="I1301" t="s">
        <v>1764</v>
      </c>
      <c r="J1301" t="s">
        <v>1736</v>
      </c>
      <c r="K1301">
        <v>2017</v>
      </c>
      <c r="L1301" t="s">
        <v>1727</v>
      </c>
      <c r="M1301" t="s">
        <v>1728</v>
      </c>
      <c r="N1301" s="1" t="s">
        <v>1729</v>
      </c>
      <c r="O1301" t="s">
        <v>4517</v>
      </c>
      <c r="P1301" s="27">
        <v>0.1033</v>
      </c>
      <c r="Q1301" s="27">
        <v>8.4580000000000002E-3</v>
      </c>
      <c r="R1301" s="26">
        <v>5.8600000000000001E-34</v>
      </c>
      <c r="S1301" t="s">
        <v>1765</v>
      </c>
    </row>
    <row r="1302" spans="1:19" x14ac:dyDescent="0.2">
      <c r="A1302" t="s">
        <v>1039</v>
      </c>
      <c r="B1302" t="s">
        <v>446</v>
      </c>
      <c r="C1302" s="8" t="s">
        <v>1080</v>
      </c>
      <c r="D1302" t="s">
        <v>4518</v>
      </c>
      <c r="E1302" t="b">
        <f t="shared" si="20"/>
        <v>0</v>
      </c>
      <c r="F1302" t="s">
        <v>4519</v>
      </c>
      <c r="G1302" t="s">
        <v>3826</v>
      </c>
      <c r="H1302" t="s">
        <v>1763</v>
      </c>
      <c r="I1302" t="s">
        <v>1764</v>
      </c>
      <c r="J1302" t="s">
        <v>1736</v>
      </c>
      <c r="K1302">
        <v>2017</v>
      </c>
      <c r="L1302" t="s">
        <v>1745</v>
      </c>
      <c r="M1302" t="s">
        <v>1728</v>
      </c>
      <c r="N1302" s="1" t="s">
        <v>75</v>
      </c>
      <c r="O1302" t="s">
        <v>3206</v>
      </c>
      <c r="P1302" s="27">
        <v>-8.4510000000000002E-2</v>
      </c>
      <c r="Q1302" s="27">
        <v>1.001E-2</v>
      </c>
      <c r="R1302" s="26">
        <v>3.7199999999999999E-17</v>
      </c>
      <c r="S1302" t="s">
        <v>1765</v>
      </c>
    </row>
    <row r="1303" spans="1:19" x14ac:dyDescent="0.2">
      <c r="A1303" t="s">
        <v>50</v>
      </c>
      <c r="B1303" t="s">
        <v>610</v>
      </c>
      <c r="C1303" s="8" t="s">
        <v>763</v>
      </c>
      <c r="D1303" t="s">
        <v>4520</v>
      </c>
      <c r="E1303" t="b">
        <f t="shared" si="20"/>
        <v>0</v>
      </c>
      <c r="F1303" t="s">
        <v>4521</v>
      </c>
      <c r="G1303" t="s">
        <v>3826</v>
      </c>
      <c r="H1303" t="s">
        <v>1763</v>
      </c>
      <c r="I1303" t="s">
        <v>1764</v>
      </c>
      <c r="J1303" t="s">
        <v>1736</v>
      </c>
      <c r="K1303">
        <v>2017</v>
      </c>
      <c r="L1303" t="s">
        <v>1745</v>
      </c>
      <c r="M1303" t="s">
        <v>1737</v>
      </c>
      <c r="N1303" t="s">
        <v>1729</v>
      </c>
      <c r="O1303" t="s">
        <v>764</v>
      </c>
      <c r="P1303" s="27">
        <v>8.2559999999999995E-2</v>
      </c>
      <c r="Q1303" s="27">
        <v>9.9100000000000004E-3</v>
      </c>
      <c r="R1303" s="26">
        <v>9.4110000000000002E-17</v>
      </c>
      <c r="S1303" t="s">
        <v>1765</v>
      </c>
    </row>
    <row r="1304" spans="1:19" x14ac:dyDescent="0.2">
      <c r="A1304" t="s">
        <v>50</v>
      </c>
      <c r="B1304" t="s">
        <v>610</v>
      </c>
      <c r="C1304" s="8" t="s">
        <v>766</v>
      </c>
      <c r="D1304" t="s">
        <v>4522</v>
      </c>
      <c r="E1304" t="b">
        <f t="shared" si="20"/>
        <v>0</v>
      </c>
      <c r="F1304" t="s">
        <v>4523</v>
      </c>
      <c r="G1304" t="s">
        <v>3826</v>
      </c>
      <c r="H1304" t="s">
        <v>1763</v>
      </c>
      <c r="I1304" t="s">
        <v>1764</v>
      </c>
      <c r="J1304" t="s">
        <v>1736</v>
      </c>
      <c r="K1304">
        <v>2017</v>
      </c>
      <c r="L1304" t="s">
        <v>1745</v>
      </c>
      <c r="M1304" t="s">
        <v>1728</v>
      </c>
      <c r="N1304" t="s">
        <v>75</v>
      </c>
      <c r="O1304" t="s">
        <v>4524</v>
      </c>
      <c r="P1304" s="27">
        <v>5.323E-2</v>
      </c>
      <c r="Q1304" s="27">
        <v>7.9740000000000002E-3</v>
      </c>
      <c r="R1304" s="26">
        <v>2.6400000000000001E-11</v>
      </c>
      <c r="S1304" t="s">
        <v>1765</v>
      </c>
    </row>
    <row r="1305" spans="1:19" x14ac:dyDescent="0.2">
      <c r="A1305" t="s">
        <v>1039</v>
      </c>
      <c r="B1305" t="s">
        <v>51</v>
      </c>
      <c r="C1305" s="8" t="s">
        <v>202</v>
      </c>
      <c r="D1305" t="s">
        <v>4525</v>
      </c>
      <c r="E1305" t="b">
        <f t="shared" si="20"/>
        <v>0</v>
      </c>
      <c r="F1305" t="s">
        <v>4526</v>
      </c>
      <c r="G1305" t="s">
        <v>3826</v>
      </c>
      <c r="H1305" t="s">
        <v>1763</v>
      </c>
      <c r="I1305" t="s">
        <v>1764</v>
      </c>
      <c r="J1305" t="s">
        <v>1736</v>
      </c>
      <c r="K1305">
        <v>2017</v>
      </c>
      <c r="L1305" t="s">
        <v>1745</v>
      </c>
      <c r="M1305" t="s">
        <v>1728</v>
      </c>
      <c r="N1305" s="1" t="s">
        <v>280</v>
      </c>
      <c r="O1305" t="s">
        <v>4527</v>
      </c>
      <c r="P1305" s="27">
        <v>-5.8700000000000002E-2</v>
      </c>
      <c r="Q1305" s="27">
        <v>8.378E-3</v>
      </c>
      <c r="R1305" s="26">
        <v>2.6499999999999998E-12</v>
      </c>
      <c r="S1305" t="s">
        <v>1765</v>
      </c>
    </row>
    <row r="1306" spans="1:19" x14ac:dyDescent="0.2">
      <c r="A1306" t="s">
        <v>50</v>
      </c>
      <c r="B1306" t="s">
        <v>610</v>
      </c>
      <c r="C1306" s="8" t="s">
        <v>202</v>
      </c>
      <c r="D1306" t="s">
        <v>4525</v>
      </c>
      <c r="E1306" t="b">
        <f t="shared" si="20"/>
        <v>0</v>
      </c>
      <c r="F1306" t="s">
        <v>4526</v>
      </c>
      <c r="G1306" t="s">
        <v>3826</v>
      </c>
      <c r="H1306" t="s">
        <v>1763</v>
      </c>
      <c r="I1306" t="s">
        <v>1764</v>
      </c>
      <c r="J1306" t="s">
        <v>1736</v>
      </c>
      <c r="K1306">
        <v>2017</v>
      </c>
      <c r="L1306" t="s">
        <v>1745</v>
      </c>
      <c r="M1306" t="s">
        <v>1728</v>
      </c>
      <c r="N1306" t="s">
        <v>280</v>
      </c>
      <c r="O1306" t="s">
        <v>4527</v>
      </c>
      <c r="P1306" s="27">
        <v>-5.8700000000000002E-2</v>
      </c>
      <c r="Q1306" s="27">
        <v>8.378E-3</v>
      </c>
      <c r="R1306" s="26">
        <v>2.6530000000000001E-12</v>
      </c>
      <c r="S1306" t="s">
        <v>1765</v>
      </c>
    </row>
    <row r="1307" spans="1:19" x14ac:dyDescent="0.2">
      <c r="A1307" t="s">
        <v>50</v>
      </c>
      <c r="B1307" t="s">
        <v>51</v>
      </c>
      <c r="C1307" s="8" t="s">
        <v>202</v>
      </c>
      <c r="D1307" t="s">
        <v>4525</v>
      </c>
      <c r="E1307" t="b">
        <f t="shared" si="20"/>
        <v>0</v>
      </c>
      <c r="F1307" t="s">
        <v>4526</v>
      </c>
      <c r="G1307" t="s">
        <v>3826</v>
      </c>
      <c r="H1307" t="s">
        <v>1763</v>
      </c>
      <c r="I1307" t="s">
        <v>1764</v>
      </c>
      <c r="J1307" t="s">
        <v>1736</v>
      </c>
      <c r="K1307">
        <v>2017</v>
      </c>
      <c r="L1307" t="s">
        <v>1745</v>
      </c>
      <c r="M1307" t="s">
        <v>1728</v>
      </c>
      <c r="N1307" t="s">
        <v>280</v>
      </c>
      <c r="O1307" t="s">
        <v>4527</v>
      </c>
      <c r="P1307" s="27">
        <v>-5.8700000000000002E-2</v>
      </c>
      <c r="Q1307" s="27">
        <v>8.378E-3</v>
      </c>
      <c r="R1307" s="26">
        <v>2.6530000000000001E-12</v>
      </c>
      <c r="S1307" t="s">
        <v>1765</v>
      </c>
    </row>
    <row r="1308" spans="1:19" x14ac:dyDescent="0.2">
      <c r="A1308" t="s">
        <v>50</v>
      </c>
      <c r="B1308" t="s">
        <v>51</v>
      </c>
      <c r="C1308" s="8" t="s">
        <v>206</v>
      </c>
      <c r="D1308" t="s">
        <v>4528</v>
      </c>
      <c r="E1308" t="b">
        <f t="shared" si="20"/>
        <v>0</v>
      </c>
      <c r="F1308" t="s">
        <v>4529</v>
      </c>
      <c r="G1308" t="s">
        <v>3826</v>
      </c>
      <c r="H1308" t="s">
        <v>1763</v>
      </c>
      <c r="I1308" t="s">
        <v>1764</v>
      </c>
      <c r="J1308" t="s">
        <v>1736</v>
      </c>
      <c r="K1308">
        <v>2017</v>
      </c>
      <c r="L1308" t="s">
        <v>1727</v>
      </c>
      <c r="M1308" t="s">
        <v>1728</v>
      </c>
      <c r="N1308" t="s">
        <v>1729</v>
      </c>
      <c r="O1308" t="s">
        <v>207</v>
      </c>
      <c r="P1308" s="27">
        <v>-8.3989999999999995E-2</v>
      </c>
      <c r="Q1308" s="27">
        <v>1.001E-2</v>
      </c>
      <c r="R1308" s="26">
        <v>5.8780000000000003E-17</v>
      </c>
      <c r="S1308" t="s">
        <v>1765</v>
      </c>
    </row>
    <row r="1309" spans="1:19" x14ac:dyDescent="0.2">
      <c r="A1309" t="s">
        <v>50</v>
      </c>
      <c r="B1309" t="s">
        <v>610</v>
      </c>
      <c r="C1309" s="8" t="s">
        <v>769</v>
      </c>
      <c r="D1309" t="s">
        <v>4530</v>
      </c>
      <c r="E1309" t="b">
        <f t="shared" si="20"/>
        <v>0</v>
      </c>
      <c r="F1309" t="s">
        <v>4531</v>
      </c>
      <c r="G1309" t="s">
        <v>3826</v>
      </c>
      <c r="H1309" t="s">
        <v>1763</v>
      </c>
      <c r="I1309" t="s">
        <v>1764</v>
      </c>
      <c r="J1309" t="s">
        <v>1736</v>
      </c>
      <c r="K1309">
        <v>2017</v>
      </c>
      <c r="L1309" t="s">
        <v>1745</v>
      </c>
      <c r="M1309" t="s">
        <v>1737</v>
      </c>
      <c r="N1309" t="s">
        <v>75</v>
      </c>
      <c r="O1309" t="s">
        <v>3220</v>
      </c>
      <c r="P1309" s="27">
        <v>3.6679999999999997E-2</v>
      </c>
      <c r="Q1309" s="27">
        <v>4.7190000000000001E-3</v>
      </c>
      <c r="R1309" s="26">
        <v>8.7240000000000006E-15</v>
      </c>
      <c r="S1309" t="s">
        <v>1765</v>
      </c>
    </row>
    <row r="1310" spans="1:19" x14ac:dyDescent="0.2">
      <c r="A1310" t="s">
        <v>50</v>
      </c>
      <c r="B1310" t="s">
        <v>51</v>
      </c>
      <c r="C1310" s="8" t="s">
        <v>212</v>
      </c>
      <c r="D1310" t="s">
        <v>4532</v>
      </c>
      <c r="E1310" t="b">
        <f t="shared" si="20"/>
        <v>0</v>
      </c>
      <c r="F1310" t="s">
        <v>4533</v>
      </c>
      <c r="G1310" t="s">
        <v>3826</v>
      </c>
      <c r="H1310" t="s">
        <v>1763</v>
      </c>
      <c r="I1310" t="s">
        <v>1764</v>
      </c>
      <c r="J1310" t="s">
        <v>1736</v>
      </c>
      <c r="K1310">
        <v>2017</v>
      </c>
      <c r="L1310" t="s">
        <v>1745</v>
      </c>
      <c r="M1310" t="s">
        <v>1728</v>
      </c>
      <c r="N1310" t="s">
        <v>1729</v>
      </c>
      <c r="O1310" t="s">
        <v>4534</v>
      </c>
      <c r="P1310" s="27">
        <v>-6.6129999999999994E-2</v>
      </c>
      <c r="Q1310" s="27">
        <v>8.8889999999999993E-3</v>
      </c>
      <c r="R1310" s="26">
        <v>1.116E-13</v>
      </c>
      <c r="S1310" t="s">
        <v>1765</v>
      </c>
    </row>
    <row r="1311" spans="1:19" x14ac:dyDescent="0.2">
      <c r="A1311" t="s">
        <v>50</v>
      </c>
      <c r="B1311" t="s">
        <v>610</v>
      </c>
      <c r="C1311" s="8" t="s">
        <v>788</v>
      </c>
      <c r="D1311" t="s">
        <v>4535</v>
      </c>
      <c r="E1311" t="b">
        <f t="shared" si="20"/>
        <v>0</v>
      </c>
      <c r="F1311" t="s">
        <v>4536</v>
      </c>
      <c r="G1311" t="s">
        <v>3826</v>
      </c>
      <c r="H1311" t="s">
        <v>1763</v>
      </c>
      <c r="I1311" t="s">
        <v>1764</v>
      </c>
      <c r="J1311" t="s">
        <v>1736</v>
      </c>
      <c r="K1311">
        <v>2017</v>
      </c>
      <c r="L1311" t="s">
        <v>1727</v>
      </c>
      <c r="M1311" t="s">
        <v>1737</v>
      </c>
      <c r="N1311" t="s">
        <v>1729</v>
      </c>
      <c r="O1311" t="s">
        <v>4537</v>
      </c>
      <c r="P1311" s="27">
        <v>-5.5550000000000002E-2</v>
      </c>
      <c r="Q1311" s="27">
        <v>8.1890000000000001E-3</v>
      </c>
      <c r="R1311" s="26">
        <v>1.257E-11</v>
      </c>
      <c r="S1311" t="s">
        <v>1765</v>
      </c>
    </row>
    <row r="1312" spans="1:19" x14ac:dyDescent="0.2">
      <c r="A1312" t="s">
        <v>50</v>
      </c>
      <c r="B1312" t="s">
        <v>610</v>
      </c>
      <c r="C1312" s="8" t="s">
        <v>791</v>
      </c>
      <c r="D1312" t="s">
        <v>4538</v>
      </c>
      <c r="E1312" t="b">
        <f t="shared" si="20"/>
        <v>0</v>
      </c>
      <c r="F1312" t="s">
        <v>4539</v>
      </c>
      <c r="G1312" t="s">
        <v>3826</v>
      </c>
      <c r="H1312" t="s">
        <v>1763</v>
      </c>
      <c r="I1312" t="s">
        <v>1764</v>
      </c>
      <c r="J1312" t="s">
        <v>1736</v>
      </c>
      <c r="K1312">
        <v>2017</v>
      </c>
      <c r="L1312" t="s">
        <v>1727</v>
      </c>
      <c r="M1312" t="s">
        <v>1737</v>
      </c>
      <c r="N1312" t="s">
        <v>1729</v>
      </c>
      <c r="O1312" t="s">
        <v>792</v>
      </c>
      <c r="P1312" s="27">
        <v>6.0319999999999999E-2</v>
      </c>
      <c r="Q1312" s="27">
        <v>8.4950000000000008E-3</v>
      </c>
      <c r="R1312" s="26">
        <v>1.345E-12</v>
      </c>
      <c r="S1312" t="s">
        <v>1765</v>
      </c>
    </row>
    <row r="1313" spans="1:19" x14ac:dyDescent="0.2">
      <c r="A1313" t="s">
        <v>50</v>
      </c>
      <c r="B1313" t="s">
        <v>51</v>
      </c>
      <c r="C1313" s="8" t="s">
        <v>231</v>
      </c>
      <c r="D1313" t="s">
        <v>4540</v>
      </c>
      <c r="E1313" t="b">
        <f t="shared" si="20"/>
        <v>0</v>
      </c>
      <c r="F1313" t="s">
        <v>4541</v>
      </c>
      <c r="G1313" t="s">
        <v>3826</v>
      </c>
      <c r="H1313" t="s">
        <v>1763</v>
      </c>
      <c r="I1313" t="s">
        <v>1764</v>
      </c>
      <c r="J1313" t="s">
        <v>1736</v>
      </c>
      <c r="K1313">
        <v>2017</v>
      </c>
      <c r="L1313" t="s">
        <v>1745</v>
      </c>
      <c r="M1313" t="s">
        <v>1727</v>
      </c>
      <c r="N1313" t="s">
        <v>1729</v>
      </c>
      <c r="O1313" t="s">
        <v>233</v>
      </c>
      <c r="P1313" s="27">
        <v>5.3679999999999999E-2</v>
      </c>
      <c r="Q1313" s="27">
        <v>8.1530000000000005E-3</v>
      </c>
      <c r="R1313" s="26">
        <v>4.8770000000000003E-11</v>
      </c>
      <c r="S1313" t="s">
        <v>1765</v>
      </c>
    </row>
    <row r="1314" spans="1:19" x14ac:dyDescent="0.2">
      <c r="A1314" t="s">
        <v>1039</v>
      </c>
      <c r="B1314" t="s">
        <v>446</v>
      </c>
      <c r="C1314" s="8" t="s">
        <v>1086</v>
      </c>
      <c r="D1314" t="s">
        <v>4542</v>
      </c>
      <c r="E1314" t="b">
        <f t="shared" si="20"/>
        <v>0</v>
      </c>
      <c r="F1314" t="s">
        <v>4543</v>
      </c>
      <c r="G1314" t="s">
        <v>3826</v>
      </c>
      <c r="H1314" t="s">
        <v>1763</v>
      </c>
      <c r="I1314" t="s">
        <v>1764</v>
      </c>
      <c r="J1314" t="s">
        <v>1736</v>
      </c>
      <c r="K1314">
        <v>2017</v>
      </c>
      <c r="L1314" t="s">
        <v>1745</v>
      </c>
      <c r="M1314" t="s">
        <v>1728</v>
      </c>
      <c r="N1314" s="1" t="s">
        <v>75</v>
      </c>
      <c r="O1314" t="s">
        <v>4544</v>
      </c>
      <c r="P1314" s="27">
        <v>-0.10440000000000001</v>
      </c>
      <c r="Q1314" s="27">
        <v>7.8059999999999996E-3</v>
      </c>
      <c r="R1314" s="26">
        <v>2.3E-40</v>
      </c>
      <c r="S1314" t="s">
        <v>1765</v>
      </c>
    </row>
    <row r="1315" spans="1:19" x14ac:dyDescent="0.2">
      <c r="A1315" t="s">
        <v>50</v>
      </c>
      <c r="B1315" t="s">
        <v>610</v>
      </c>
      <c r="C1315" s="8" t="s">
        <v>794</v>
      </c>
      <c r="D1315" t="s">
        <v>4545</v>
      </c>
      <c r="E1315" t="b">
        <f t="shared" si="20"/>
        <v>0</v>
      </c>
      <c r="F1315" t="s">
        <v>4546</v>
      </c>
      <c r="G1315" t="s">
        <v>3826</v>
      </c>
      <c r="H1315" t="s">
        <v>1763</v>
      </c>
      <c r="I1315" t="s">
        <v>1764</v>
      </c>
      <c r="J1315" t="s">
        <v>1736</v>
      </c>
      <c r="K1315">
        <v>2017</v>
      </c>
      <c r="L1315" t="s">
        <v>1727</v>
      </c>
      <c r="M1315" t="s">
        <v>1737</v>
      </c>
      <c r="N1315" t="s">
        <v>1729</v>
      </c>
      <c r="O1315" t="s">
        <v>796</v>
      </c>
      <c r="P1315" s="27">
        <v>4.6600000000000003E-2</v>
      </c>
      <c r="Q1315" s="27">
        <v>5.496E-3</v>
      </c>
      <c r="R1315" s="26">
        <v>2.709E-17</v>
      </c>
      <c r="S1315" t="s">
        <v>1765</v>
      </c>
    </row>
    <row r="1316" spans="1:19" x14ac:dyDescent="0.2">
      <c r="A1316" t="s">
        <v>50</v>
      </c>
      <c r="B1316" t="s">
        <v>446</v>
      </c>
      <c r="C1316" s="8" t="s">
        <v>527</v>
      </c>
      <c r="D1316" t="s">
        <v>4547</v>
      </c>
      <c r="E1316" t="b">
        <f t="shared" si="20"/>
        <v>0</v>
      </c>
      <c r="F1316" t="s">
        <v>4548</v>
      </c>
      <c r="G1316" t="s">
        <v>3826</v>
      </c>
      <c r="H1316" t="s">
        <v>1763</v>
      </c>
      <c r="I1316" t="s">
        <v>1764</v>
      </c>
      <c r="J1316" t="s">
        <v>1736</v>
      </c>
      <c r="K1316">
        <v>2017</v>
      </c>
      <c r="L1316" t="s">
        <v>1745</v>
      </c>
      <c r="M1316" t="s">
        <v>1728</v>
      </c>
      <c r="N1316" t="s">
        <v>1729</v>
      </c>
      <c r="O1316" t="s">
        <v>528</v>
      </c>
      <c r="P1316" s="27">
        <v>4.8070000000000002E-2</v>
      </c>
      <c r="Q1316" s="27">
        <v>7.6559999999999996E-3</v>
      </c>
      <c r="R1316" s="26">
        <v>3.6009999999999998E-10</v>
      </c>
      <c r="S1316" t="s">
        <v>1765</v>
      </c>
    </row>
    <row r="1317" spans="1:19" x14ac:dyDescent="0.2">
      <c r="A1317" t="s">
        <v>50</v>
      </c>
      <c r="B1317" t="s">
        <v>610</v>
      </c>
      <c r="C1317" s="8" t="s">
        <v>773</v>
      </c>
      <c r="D1317" t="s">
        <v>4549</v>
      </c>
      <c r="E1317" t="b">
        <f t="shared" si="20"/>
        <v>0</v>
      </c>
      <c r="F1317" t="s">
        <v>4550</v>
      </c>
      <c r="G1317" t="s">
        <v>3826</v>
      </c>
      <c r="H1317" t="s">
        <v>1763</v>
      </c>
      <c r="I1317" t="s">
        <v>1764</v>
      </c>
      <c r="J1317" t="s">
        <v>1736</v>
      </c>
      <c r="K1317">
        <v>2017</v>
      </c>
      <c r="L1317" t="s">
        <v>1727</v>
      </c>
      <c r="M1317" t="s">
        <v>1737</v>
      </c>
      <c r="N1317" t="s">
        <v>75</v>
      </c>
      <c r="O1317" t="s">
        <v>3230</v>
      </c>
      <c r="P1317" s="27">
        <v>7.8829999999999997E-2</v>
      </c>
      <c r="Q1317" s="27">
        <v>9.7129999999999994E-3</v>
      </c>
      <c r="R1317" s="26">
        <v>5.5989999999999999E-16</v>
      </c>
      <c r="S1317" t="s">
        <v>1765</v>
      </c>
    </row>
    <row r="1318" spans="1:19" x14ac:dyDescent="0.2">
      <c r="A1318" t="s">
        <v>50</v>
      </c>
      <c r="B1318" t="s">
        <v>610</v>
      </c>
      <c r="C1318" s="8" t="s">
        <v>798</v>
      </c>
      <c r="D1318" t="s">
        <v>4551</v>
      </c>
      <c r="E1318" t="b">
        <f t="shared" si="20"/>
        <v>0</v>
      </c>
      <c r="F1318" t="s">
        <v>4552</v>
      </c>
      <c r="G1318" t="s">
        <v>3826</v>
      </c>
      <c r="H1318" t="s">
        <v>1763</v>
      </c>
      <c r="I1318" t="s">
        <v>1764</v>
      </c>
      <c r="J1318" t="s">
        <v>1736</v>
      </c>
      <c r="K1318">
        <v>2017</v>
      </c>
      <c r="L1318" t="s">
        <v>1745</v>
      </c>
      <c r="M1318" t="s">
        <v>1728</v>
      </c>
      <c r="N1318" t="s">
        <v>1729</v>
      </c>
      <c r="O1318" t="s">
        <v>4553</v>
      </c>
      <c r="P1318" s="27">
        <v>-4.0239999999999998E-2</v>
      </c>
      <c r="Q1318" s="27">
        <v>5.4120000000000001E-3</v>
      </c>
      <c r="R1318" s="26">
        <v>1.1639999999999999E-13</v>
      </c>
      <c r="S1318" t="s">
        <v>1765</v>
      </c>
    </row>
    <row r="1319" spans="1:19" x14ac:dyDescent="0.2">
      <c r="A1319" t="s">
        <v>50</v>
      </c>
      <c r="B1319" t="s">
        <v>610</v>
      </c>
      <c r="C1319" s="8" t="s">
        <v>776</v>
      </c>
      <c r="D1319" t="s">
        <v>4554</v>
      </c>
      <c r="E1319" t="b">
        <f t="shared" si="20"/>
        <v>0</v>
      </c>
      <c r="F1319" t="s">
        <v>4555</v>
      </c>
      <c r="G1319" t="s">
        <v>3826</v>
      </c>
      <c r="H1319" t="s">
        <v>1763</v>
      </c>
      <c r="I1319" t="s">
        <v>1764</v>
      </c>
      <c r="J1319" t="s">
        <v>1736</v>
      </c>
      <c r="K1319">
        <v>2017</v>
      </c>
      <c r="L1319" t="s">
        <v>1745</v>
      </c>
      <c r="M1319" t="s">
        <v>1728</v>
      </c>
      <c r="N1319" t="s">
        <v>1729</v>
      </c>
      <c r="O1319" t="s">
        <v>3235</v>
      </c>
      <c r="P1319" s="27">
        <v>9.5600000000000004E-2</v>
      </c>
      <c r="Q1319" s="27">
        <v>1.064E-2</v>
      </c>
      <c r="R1319" s="26">
        <v>3.3260000000000002E-19</v>
      </c>
      <c r="S1319" t="s">
        <v>1765</v>
      </c>
    </row>
    <row r="1320" spans="1:19" x14ac:dyDescent="0.2">
      <c r="A1320" t="s">
        <v>1140</v>
      </c>
      <c r="B1320" t="s">
        <v>610</v>
      </c>
      <c r="C1320" s="8" t="s">
        <v>1199</v>
      </c>
      <c r="D1320" t="s">
        <v>4556</v>
      </c>
      <c r="E1320" t="b">
        <f t="shared" si="20"/>
        <v>0</v>
      </c>
      <c r="F1320" t="s">
        <v>4557</v>
      </c>
      <c r="G1320" t="s">
        <v>3826</v>
      </c>
      <c r="H1320" t="s">
        <v>1763</v>
      </c>
      <c r="I1320" t="s">
        <v>1764</v>
      </c>
      <c r="J1320" t="s">
        <v>1736</v>
      </c>
      <c r="K1320">
        <v>2017</v>
      </c>
      <c r="L1320" t="s">
        <v>1745</v>
      </c>
      <c r="M1320" t="s">
        <v>1728</v>
      </c>
      <c r="N1320" t="s">
        <v>1729</v>
      </c>
      <c r="O1320" t="s">
        <v>1200</v>
      </c>
      <c r="P1320" s="27">
        <v>-4.2569999999999997E-2</v>
      </c>
      <c r="Q1320" s="27">
        <v>5.4549999999999998E-3</v>
      </c>
      <c r="R1320" s="26">
        <v>6.7520000000000001E-15</v>
      </c>
      <c r="S1320" t="s">
        <v>1765</v>
      </c>
    </row>
    <row r="1321" spans="1:19" x14ac:dyDescent="0.2">
      <c r="A1321" t="s">
        <v>50</v>
      </c>
      <c r="B1321" t="s">
        <v>51</v>
      </c>
      <c r="C1321" s="8" t="s">
        <v>238</v>
      </c>
      <c r="D1321" t="s">
        <v>4558</v>
      </c>
      <c r="E1321" t="b">
        <f t="shared" si="20"/>
        <v>0</v>
      </c>
      <c r="F1321" t="s">
        <v>4559</v>
      </c>
      <c r="G1321" t="s">
        <v>3826</v>
      </c>
      <c r="H1321" t="s">
        <v>1763</v>
      </c>
      <c r="I1321" t="s">
        <v>1764</v>
      </c>
      <c r="J1321" t="s">
        <v>1736</v>
      </c>
      <c r="K1321">
        <v>2017</v>
      </c>
      <c r="L1321" t="s">
        <v>1727</v>
      </c>
      <c r="M1321" t="s">
        <v>1737</v>
      </c>
      <c r="N1321" t="s">
        <v>75</v>
      </c>
      <c r="O1321" t="s">
        <v>2643</v>
      </c>
      <c r="P1321" s="27">
        <v>6.9599999999999995E-2</v>
      </c>
      <c r="Q1321" s="27">
        <v>9.0989999999999994E-3</v>
      </c>
      <c r="R1321" s="26">
        <v>2.2610000000000001E-14</v>
      </c>
      <c r="S1321" t="s">
        <v>1765</v>
      </c>
    </row>
    <row r="1322" spans="1:19" x14ac:dyDescent="0.2">
      <c r="A1322" t="s">
        <v>50</v>
      </c>
      <c r="B1322" t="s">
        <v>610</v>
      </c>
      <c r="C1322" s="8" t="s">
        <v>779</v>
      </c>
      <c r="D1322" t="s">
        <v>4558</v>
      </c>
      <c r="E1322" t="b">
        <f t="shared" si="20"/>
        <v>0</v>
      </c>
      <c r="F1322" t="s">
        <v>4559</v>
      </c>
      <c r="G1322" t="s">
        <v>3826</v>
      </c>
      <c r="H1322" t="s">
        <v>1763</v>
      </c>
      <c r="I1322" t="s">
        <v>1764</v>
      </c>
      <c r="J1322" t="s">
        <v>1736</v>
      </c>
      <c r="K1322">
        <v>2017</v>
      </c>
      <c r="L1322" t="s">
        <v>1727</v>
      </c>
      <c r="M1322" t="s">
        <v>1737</v>
      </c>
      <c r="N1322" t="s">
        <v>75</v>
      </c>
      <c r="O1322" t="s">
        <v>2643</v>
      </c>
      <c r="P1322" s="27">
        <v>6.9599999999999995E-2</v>
      </c>
      <c r="Q1322" s="27">
        <v>9.0989999999999994E-3</v>
      </c>
      <c r="R1322" s="26">
        <v>2.2610000000000001E-14</v>
      </c>
      <c r="S1322" t="s">
        <v>1765</v>
      </c>
    </row>
    <row r="1323" spans="1:19" x14ac:dyDescent="0.2">
      <c r="A1323" t="s">
        <v>50</v>
      </c>
      <c r="B1323" t="s">
        <v>610</v>
      </c>
      <c r="C1323" s="8" t="s">
        <v>782</v>
      </c>
      <c r="D1323" t="s">
        <v>4560</v>
      </c>
      <c r="E1323" t="b">
        <f t="shared" si="20"/>
        <v>0</v>
      </c>
      <c r="F1323" t="s">
        <v>4561</v>
      </c>
      <c r="G1323" t="s">
        <v>3826</v>
      </c>
      <c r="H1323" t="s">
        <v>1763</v>
      </c>
      <c r="I1323" t="s">
        <v>1764</v>
      </c>
      <c r="J1323" t="s">
        <v>1736</v>
      </c>
      <c r="K1323">
        <v>2017</v>
      </c>
      <c r="L1323" t="s">
        <v>1727</v>
      </c>
      <c r="M1323" t="s">
        <v>1737</v>
      </c>
      <c r="N1323" t="s">
        <v>75</v>
      </c>
      <c r="O1323" t="s">
        <v>3240</v>
      </c>
      <c r="P1323" s="27">
        <v>4.691E-2</v>
      </c>
      <c r="Q1323" s="27">
        <v>5.568E-3</v>
      </c>
      <c r="R1323" s="26">
        <v>4.3170000000000001E-17</v>
      </c>
      <c r="S1323" t="s">
        <v>1765</v>
      </c>
    </row>
    <row r="1324" spans="1:19" x14ac:dyDescent="0.2">
      <c r="A1324" t="s">
        <v>1140</v>
      </c>
      <c r="B1324" t="s">
        <v>51</v>
      </c>
      <c r="C1324" s="8" t="s">
        <v>1166</v>
      </c>
      <c r="D1324" t="s">
        <v>4562</v>
      </c>
      <c r="E1324" t="b">
        <f t="shared" si="20"/>
        <v>0</v>
      </c>
      <c r="F1324" t="s">
        <v>4563</v>
      </c>
      <c r="G1324" t="s">
        <v>3826</v>
      </c>
      <c r="H1324" t="s">
        <v>1763</v>
      </c>
      <c r="I1324" t="s">
        <v>1764</v>
      </c>
      <c r="J1324" t="s">
        <v>1736</v>
      </c>
      <c r="K1324">
        <v>2017</v>
      </c>
      <c r="L1324" t="s">
        <v>1727</v>
      </c>
      <c r="M1324" s="2" t="s">
        <v>1737</v>
      </c>
      <c r="N1324" t="s">
        <v>1729</v>
      </c>
      <c r="O1324" t="s">
        <v>4564</v>
      </c>
      <c r="P1324" s="27">
        <v>4.0329999999999998E-2</v>
      </c>
      <c r="Q1324" s="27">
        <v>4.9620000000000003E-3</v>
      </c>
      <c r="R1324" s="26">
        <v>5.0400000000000001E-16</v>
      </c>
      <c r="S1324" t="s">
        <v>1765</v>
      </c>
    </row>
    <row r="1325" spans="1:19" x14ac:dyDescent="0.2">
      <c r="A1325" t="s">
        <v>50</v>
      </c>
      <c r="B1325" t="s">
        <v>610</v>
      </c>
      <c r="C1325" s="8" t="s">
        <v>785</v>
      </c>
      <c r="D1325" t="s">
        <v>4565</v>
      </c>
      <c r="E1325" t="b">
        <f t="shared" si="20"/>
        <v>0</v>
      </c>
      <c r="F1325" t="s">
        <v>4566</v>
      </c>
      <c r="G1325" t="s">
        <v>3826</v>
      </c>
      <c r="H1325" t="s">
        <v>1763</v>
      </c>
      <c r="I1325" t="s">
        <v>1764</v>
      </c>
      <c r="J1325" t="s">
        <v>1736</v>
      </c>
      <c r="K1325">
        <v>2017</v>
      </c>
      <c r="L1325" t="s">
        <v>1737</v>
      </c>
      <c r="M1325" t="s">
        <v>1728</v>
      </c>
      <c r="N1325" t="s">
        <v>75</v>
      </c>
      <c r="O1325" t="s">
        <v>786</v>
      </c>
      <c r="P1325" s="27">
        <v>-8.6269999999999999E-2</v>
      </c>
      <c r="Q1325" s="27">
        <v>1.0120000000000001E-2</v>
      </c>
      <c r="R1325" s="26">
        <v>1.8770000000000001E-17</v>
      </c>
      <c r="S1325" t="s">
        <v>1765</v>
      </c>
    </row>
    <row r="1326" spans="1:19" x14ac:dyDescent="0.2">
      <c r="A1326" t="s">
        <v>50</v>
      </c>
      <c r="B1326" t="s">
        <v>51</v>
      </c>
      <c r="C1326" s="8" t="s">
        <v>242</v>
      </c>
      <c r="D1326" t="s">
        <v>4567</v>
      </c>
      <c r="E1326" t="b">
        <f t="shared" si="20"/>
        <v>0</v>
      </c>
      <c r="F1326" t="s">
        <v>4568</v>
      </c>
      <c r="G1326" t="s">
        <v>3826</v>
      </c>
      <c r="H1326" t="s">
        <v>1763</v>
      </c>
      <c r="I1326" t="s">
        <v>1764</v>
      </c>
      <c r="J1326" t="s">
        <v>1736</v>
      </c>
      <c r="K1326">
        <v>2017</v>
      </c>
      <c r="L1326" t="s">
        <v>1745</v>
      </c>
      <c r="M1326" t="s">
        <v>1728</v>
      </c>
      <c r="N1326" t="s">
        <v>75</v>
      </c>
      <c r="O1326" t="s">
        <v>4569</v>
      </c>
      <c r="P1326" s="27">
        <v>7.0569999999999994E-2</v>
      </c>
      <c r="Q1326" s="27">
        <v>9.1920000000000005E-3</v>
      </c>
      <c r="R1326" s="26">
        <v>1.824E-14</v>
      </c>
      <c r="S1326" t="s">
        <v>1765</v>
      </c>
    </row>
    <row r="1327" spans="1:19" x14ac:dyDescent="0.2">
      <c r="A1327" t="s">
        <v>50</v>
      </c>
      <c r="B1327" t="s">
        <v>51</v>
      </c>
      <c r="C1327" s="8" t="s">
        <v>245</v>
      </c>
      <c r="D1327" t="s">
        <v>4570</v>
      </c>
      <c r="E1327" t="b">
        <f t="shared" si="20"/>
        <v>0</v>
      </c>
      <c r="F1327" t="s">
        <v>4571</v>
      </c>
      <c r="G1327" t="s">
        <v>3826</v>
      </c>
      <c r="H1327" t="s">
        <v>1763</v>
      </c>
      <c r="I1327" t="s">
        <v>1764</v>
      </c>
      <c r="J1327" t="s">
        <v>1736</v>
      </c>
      <c r="K1327">
        <v>2017</v>
      </c>
      <c r="L1327" t="s">
        <v>1745</v>
      </c>
      <c r="M1327" t="s">
        <v>1727</v>
      </c>
      <c r="N1327" t="s">
        <v>75</v>
      </c>
      <c r="O1327" t="s">
        <v>3808</v>
      </c>
      <c r="P1327" s="27">
        <v>3.193E-2</v>
      </c>
      <c r="Q1327" s="27">
        <v>4.9649999999999998E-3</v>
      </c>
      <c r="R1327" s="26">
        <v>1.3410000000000001E-10</v>
      </c>
      <c r="S1327" t="s">
        <v>1765</v>
      </c>
    </row>
    <row r="1328" spans="1:19" x14ac:dyDescent="0.2">
      <c r="A1328" t="s">
        <v>50</v>
      </c>
      <c r="B1328" t="s">
        <v>51</v>
      </c>
      <c r="C1328" s="8" t="s">
        <v>248</v>
      </c>
      <c r="D1328" t="s">
        <v>4572</v>
      </c>
      <c r="E1328" t="b">
        <f t="shared" si="20"/>
        <v>0</v>
      </c>
      <c r="F1328" t="s">
        <v>4573</v>
      </c>
      <c r="G1328" t="s">
        <v>3826</v>
      </c>
      <c r="H1328" t="s">
        <v>1763</v>
      </c>
      <c r="I1328" t="s">
        <v>1764</v>
      </c>
      <c r="J1328" t="s">
        <v>1736</v>
      </c>
      <c r="K1328">
        <v>2017</v>
      </c>
      <c r="L1328" t="s">
        <v>1745</v>
      </c>
      <c r="M1328" t="s">
        <v>1727</v>
      </c>
      <c r="N1328" t="s">
        <v>75</v>
      </c>
      <c r="O1328" t="s">
        <v>4574</v>
      </c>
      <c r="P1328" s="27">
        <v>5.0439999999999999E-2</v>
      </c>
      <c r="Q1328" s="27">
        <v>5.365E-3</v>
      </c>
      <c r="R1328" s="26">
        <v>6.9630000000000006E-21</v>
      </c>
      <c r="S1328" t="s">
        <v>1765</v>
      </c>
    </row>
    <row r="1329" spans="1:19" x14ac:dyDescent="0.2">
      <c r="A1329" t="s">
        <v>1039</v>
      </c>
      <c r="B1329" t="s">
        <v>51</v>
      </c>
      <c r="C1329" s="8" t="s">
        <v>1065</v>
      </c>
      <c r="D1329" t="s">
        <v>4575</v>
      </c>
      <c r="E1329" t="b">
        <f t="shared" si="20"/>
        <v>0</v>
      </c>
      <c r="F1329" t="s">
        <v>4576</v>
      </c>
      <c r="G1329" t="s">
        <v>3826</v>
      </c>
      <c r="H1329" t="s">
        <v>1763</v>
      </c>
      <c r="I1329" t="s">
        <v>1764</v>
      </c>
      <c r="J1329" t="s">
        <v>1736</v>
      </c>
      <c r="K1329">
        <v>2017</v>
      </c>
      <c r="L1329" t="s">
        <v>1745</v>
      </c>
      <c r="M1329" t="s">
        <v>1737</v>
      </c>
      <c r="N1329" s="1" t="s">
        <v>75</v>
      </c>
      <c r="O1329" t="s">
        <v>3597</v>
      </c>
      <c r="P1329" s="27">
        <v>-6.6400000000000001E-2</v>
      </c>
      <c r="Q1329" s="27">
        <v>8.8800000000000007E-3</v>
      </c>
      <c r="R1329" s="26">
        <v>8.4100000000000003E-14</v>
      </c>
      <c r="S1329" t="s">
        <v>1765</v>
      </c>
    </row>
    <row r="1330" spans="1:19" x14ac:dyDescent="0.2">
      <c r="A1330" t="s">
        <v>50</v>
      </c>
      <c r="B1330" t="s">
        <v>51</v>
      </c>
      <c r="C1330" s="8" t="s">
        <v>228</v>
      </c>
      <c r="D1330" t="s">
        <v>4575</v>
      </c>
      <c r="E1330" t="b">
        <f t="shared" si="20"/>
        <v>0</v>
      </c>
      <c r="F1330" t="s">
        <v>4576</v>
      </c>
      <c r="G1330" t="s">
        <v>3826</v>
      </c>
      <c r="H1330" t="s">
        <v>1763</v>
      </c>
      <c r="I1330" t="s">
        <v>1764</v>
      </c>
      <c r="J1330" t="s">
        <v>1736</v>
      </c>
      <c r="K1330">
        <v>2017</v>
      </c>
      <c r="L1330" t="s">
        <v>1745</v>
      </c>
      <c r="M1330" t="s">
        <v>1737</v>
      </c>
      <c r="N1330" t="s">
        <v>75</v>
      </c>
      <c r="O1330" t="s">
        <v>3597</v>
      </c>
      <c r="P1330" s="27">
        <v>-6.6400000000000001E-2</v>
      </c>
      <c r="Q1330" s="27">
        <v>8.8800000000000007E-3</v>
      </c>
      <c r="R1330" s="26">
        <v>8.4050000000000005E-14</v>
      </c>
      <c r="S1330" t="s">
        <v>1765</v>
      </c>
    </row>
    <row r="1331" spans="1:19" x14ac:dyDescent="0.2">
      <c r="A1331" t="s">
        <v>50</v>
      </c>
      <c r="B1331" t="s">
        <v>51</v>
      </c>
      <c r="C1331" s="8" t="s">
        <v>252</v>
      </c>
      <c r="D1331" t="s">
        <v>4577</v>
      </c>
      <c r="E1331" t="b">
        <f t="shared" si="20"/>
        <v>0</v>
      </c>
      <c r="F1331" t="s">
        <v>4578</v>
      </c>
      <c r="G1331" t="s">
        <v>3826</v>
      </c>
      <c r="H1331" t="s">
        <v>1763</v>
      </c>
      <c r="I1331" t="s">
        <v>1764</v>
      </c>
      <c r="J1331" t="s">
        <v>1736</v>
      </c>
      <c r="K1331">
        <v>2017</v>
      </c>
      <c r="L1331" t="s">
        <v>1745</v>
      </c>
      <c r="M1331" t="s">
        <v>1728</v>
      </c>
      <c r="N1331" t="s">
        <v>1729</v>
      </c>
      <c r="O1331" t="s">
        <v>253</v>
      </c>
      <c r="P1331" s="27">
        <v>-0.1071</v>
      </c>
      <c r="Q1331" s="27">
        <v>1.123E-2</v>
      </c>
      <c r="R1331" s="26">
        <v>1.9460000000000002E-21</v>
      </c>
      <c r="S1331" t="s">
        <v>1765</v>
      </c>
    </row>
    <row r="1332" spans="1:19" x14ac:dyDescent="0.2">
      <c r="A1332" t="s">
        <v>50</v>
      </c>
      <c r="B1332" t="s">
        <v>51</v>
      </c>
      <c r="C1332" s="8" t="s">
        <v>266</v>
      </c>
      <c r="D1332" t="s">
        <v>4579</v>
      </c>
      <c r="E1332" t="b">
        <f t="shared" si="20"/>
        <v>0</v>
      </c>
      <c r="F1332" t="s">
        <v>4580</v>
      </c>
      <c r="G1332" t="s">
        <v>3826</v>
      </c>
      <c r="H1332" t="s">
        <v>1763</v>
      </c>
      <c r="I1332" t="s">
        <v>1764</v>
      </c>
      <c r="J1332" t="s">
        <v>1736</v>
      </c>
      <c r="K1332">
        <v>2017</v>
      </c>
      <c r="L1332" t="s">
        <v>1745</v>
      </c>
      <c r="M1332" t="s">
        <v>1737</v>
      </c>
      <c r="N1332" t="s">
        <v>288</v>
      </c>
      <c r="O1332" t="s">
        <v>4581</v>
      </c>
      <c r="P1332" s="27">
        <v>3.3169999999999998E-2</v>
      </c>
      <c r="Q1332" s="27">
        <v>4.7749999999999997E-3</v>
      </c>
      <c r="R1332" s="26">
        <v>4.0419999999999999E-12</v>
      </c>
      <c r="S1332" t="s">
        <v>1765</v>
      </c>
    </row>
    <row r="1333" spans="1:19" x14ac:dyDescent="0.2">
      <c r="A1333" t="s">
        <v>50</v>
      </c>
      <c r="B1333" t="s">
        <v>610</v>
      </c>
      <c r="C1333" s="8" t="s">
        <v>814</v>
      </c>
      <c r="D1333" t="s">
        <v>4579</v>
      </c>
      <c r="E1333" t="b">
        <f t="shared" si="20"/>
        <v>0</v>
      </c>
      <c r="F1333" t="s">
        <v>4580</v>
      </c>
      <c r="G1333" t="s">
        <v>3826</v>
      </c>
      <c r="H1333" t="s">
        <v>1763</v>
      </c>
      <c r="I1333" t="s">
        <v>1764</v>
      </c>
      <c r="J1333" t="s">
        <v>1736</v>
      </c>
      <c r="K1333">
        <v>2017</v>
      </c>
      <c r="L1333" t="s">
        <v>1745</v>
      </c>
      <c r="M1333" t="s">
        <v>1737</v>
      </c>
      <c r="N1333" t="s">
        <v>288</v>
      </c>
      <c r="O1333" t="s">
        <v>4581</v>
      </c>
      <c r="P1333" s="27">
        <v>3.3169999999999998E-2</v>
      </c>
      <c r="Q1333" s="27">
        <v>4.7749999999999997E-3</v>
      </c>
      <c r="R1333" s="26">
        <v>4.0419999999999999E-12</v>
      </c>
      <c r="S1333" t="s">
        <v>1765</v>
      </c>
    </row>
    <row r="1334" spans="1:19" x14ac:dyDescent="0.2">
      <c r="A1334" t="s">
        <v>50</v>
      </c>
      <c r="B1334" t="s">
        <v>610</v>
      </c>
      <c r="C1334" s="8" t="s">
        <v>818</v>
      </c>
      <c r="D1334" t="s">
        <v>4582</v>
      </c>
      <c r="E1334" t="b">
        <f t="shared" si="20"/>
        <v>0</v>
      </c>
      <c r="F1334" t="s">
        <v>4583</v>
      </c>
      <c r="G1334" t="s">
        <v>3826</v>
      </c>
      <c r="H1334" t="s">
        <v>1763</v>
      </c>
      <c r="I1334" t="s">
        <v>1764</v>
      </c>
      <c r="J1334" t="s">
        <v>1736</v>
      </c>
      <c r="K1334">
        <v>2017</v>
      </c>
      <c r="L1334" t="s">
        <v>1727</v>
      </c>
      <c r="M1334" t="s">
        <v>1728</v>
      </c>
      <c r="N1334" t="s">
        <v>2199</v>
      </c>
      <c r="O1334" t="s">
        <v>4584</v>
      </c>
      <c r="P1334" s="27">
        <v>8.5569999999999993E-2</v>
      </c>
      <c r="Q1334" s="27">
        <v>1.009E-2</v>
      </c>
      <c r="R1334" s="26">
        <v>2.746E-17</v>
      </c>
      <c r="S1334" t="s">
        <v>1765</v>
      </c>
    </row>
    <row r="1335" spans="1:19" x14ac:dyDescent="0.2">
      <c r="A1335" t="s">
        <v>50</v>
      </c>
      <c r="B1335" t="s">
        <v>610</v>
      </c>
      <c r="C1335" s="8" t="s">
        <v>821</v>
      </c>
      <c r="D1335" t="s">
        <v>4582</v>
      </c>
      <c r="E1335" t="b">
        <f t="shared" si="20"/>
        <v>0</v>
      </c>
      <c r="F1335" t="s">
        <v>4583</v>
      </c>
      <c r="G1335" t="s">
        <v>3826</v>
      </c>
      <c r="H1335" t="s">
        <v>1763</v>
      </c>
      <c r="I1335" t="s">
        <v>1764</v>
      </c>
      <c r="J1335" t="s">
        <v>1736</v>
      </c>
      <c r="K1335">
        <v>2017</v>
      </c>
      <c r="L1335" t="s">
        <v>1727</v>
      </c>
      <c r="M1335" t="s">
        <v>1728</v>
      </c>
      <c r="N1335" t="s">
        <v>2199</v>
      </c>
      <c r="O1335" t="s">
        <v>4584</v>
      </c>
      <c r="P1335" s="27">
        <v>8.5569999999999993E-2</v>
      </c>
      <c r="Q1335" s="27">
        <v>1.009E-2</v>
      </c>
      <c r="R1335" s="26">
        <v>2.746E-17</v>
      </c>
      <c r="S1335" t="s">
        <v>1765</v>
      </c>
    </row>
    <row r="1336" spans="1:19" x14ac:dyDescent="0.2">
      <c r="A1336" t="s">
        <v>1039</v>
      </c>
      <c r="B1336" t="s">
        <v>610</v>
      </c>
      <c r="C1336" s="8" t="s">
        <v>825</v>
      </c>
      <c r="D1336" t="s">
        <v>4585</v>
      </c>
      <c r="E1336" t="b">
        <f t="shared" si="20"/>
        <v>0</v>
      </c>
      <c r="F1336" t="s">
        <v>4586</v>
      </c>
      <c r="G1336" t="s">
        <v>3826</v>
      </c>
      <c r="H1336" t="s">
        <v>1763</v>
      </c>
      <c r="I1336" t="s">
        <v>1764</v>
      </c>
      <c r="J1336" t="s">
        <v>1736</v>
      </c>
      <c r="K1336">
        <v>2017</v>
      </c>
      <c r="L1336" t="s">
        <v>1745</v>
      </c>
      <c r="M1336" t="s">
        <v>1728</v>
      </c>
      <c r="N1336" s="1" t="s">
        <v>1729</v>
      </c>
      <c r="O1336" t="s">
        <v>1819</v>
      </c>
      <c r="P1336" s="27">
        <v>-4.1230000000000003E-2</v>
      </c>
      <c r="Q1336" s="27">
        <v>7.0720000000000002E-3</v>
      </c>
      <c r="R1336" s="26">
        <v>5.76E-9</v>
      </c>
      <c r="S1336" t="s">
        <v>1765</v>
      </c>
    </row>
    <row r="1337" spans="1:19" x14ac:dyDescent="0.2">
      <c r="A1337" t="s">
        <v>50</v>
      </c>
      <c r="B1337" t="s">
        <v>610</v>
      </c>
      <c r="C1337" s="8" t="s">
        <v>825</v>
      </c>
      <c r="D1337" t="s">
        <v>4585</v>
      </c>
      <c r="E1337" t="b">
        <f t="shared" si="20"/>
        <v>0</v>
      </c>
      <c r="F1337" t="s">
        <v>4586</v>
      </c>
      <c r="G1337" t="s">
        <v>3826</v>
      </c>
      <c r="H1337" t="s">
        <v>1763</v>
      </c>
      <c r="I1337" t="s">
        <v>1764</v>
      </c>
      <c r="J1337" t="s">
        <v>1736</v>
      </c>
      <c r="K1337">
        <v>2017</v>
      </c>
      <c r="L1337" t="s">
        <v>1745</v>
      </c>
      <c r="M1337" t="s">
        <v>1728</v>
      </c>
      <c r="N1337" t="s">
        <v>1729</v>
      </c>
      <c r="O1337" t="s">
        <v>1819</v>
      </c>
      <c r="P1337" s="27">
        <v>-4.1230000000000003E-2</v>
      </c>
      <c r="Q1337" s="27">
        <v>7.0720000000000002E-3</v>
      </c>
      <c r="R1337" s="26">
        <v>5.7550000000000001E-9</v>
      </c>
      <c r="S1337" t="s">
        <v>1765</v>
      </c>
    </row>
    <row r="1338" spans="1:19" x14ac:dyDescent="0.2">
      <c r="A1338" t="s">
        <v>50</v>
      </c>
      <c r="B1338" t="s">
        <v>51</v>
      </c>
      <c r="C1338" s="8" t="s">
        <v>269</v>
      </c>
      <c r="D1338" t="s">
        <v>4587</v>
      </c>
      <c r="E1338" t="b">
        <f t="shared" si="20"/>
        <v>0</v>
      </c>
      <c r="F1338" t="s">
        <v>4588</v>
      </c>
      <c r="G1338" t="s">
        <v>3826</v>
      </c>
      <c r="H1338" t="s">
        <v>1763</v>
      </c>
      <c r="I1338" t="s">
        <v>1764</v>
      </c>
      <c r="J1338" t="s">
        <v>1736</v>
      </c>
      <c r="K1338">
        <v>2017</v>
      </c>
      <c r="L1338" t="s">
        <v>1727</v>
      </c>
      <c r="M1338" t="s">
        <v>1737</v>
      </c>
      <c r="N1338" t="s">
        <v>1729</v>
      </c>
      <c r="O1338" t="s">
        <v>4589</v>
      </c>
      <c r="P1338" s="27">
        <v>-1.7219999999999999E-2</v>
      </c>
      <c r="Q1338" s="27">
        <v>2.379E-3</v>
      </c>
      <c r="R1338" s="26">
        <v>5.0250000000000003E-13</v>
      </c>
      <c r="S1338" t="s">
        <v>1765</v>
      </c>
    </row>
    <row r="1339" spans="1:19" x14ac:dyDescent="0.2">
      <c r="A1339" t="s">
        <v>50</v>
      </c>
      <c r="B1339" t="s">
        <v>446</v>
      </c>
      <c r="C1339" s="8" t="s">
        <v>539</v>
      </c>
      <c r="D1339" t="s">
        <v>4590</v>
      </c>
      <c r="E1339" t="b">
        <f t="shared" si="20"/>
        <v>0</v>
      </c>
      <c r="F1339" t="s">
        <v>4591</v>
      </c>
      <c r="G1339" t="s">
        <v>3826</v>
      </c>
      <c r="H1339" t="s">
        <v>1763</v>
      </c>
      <c r="I1339" t="s">
        <v>1764</v>
      </c>
      <c r="J1339" t="s">
        <v>1736</v>
      </c>
      <c r="K1339">
        <v>2017</v>
      </c>
      <c r="L1339" t="s">
        <v>1745</v>
      </c>
      <c r="M1339" t="s">
        <v>1728</v>
      </c>
      <c r="N1339" t="s">
        <v>75</v>
      </c>
      <c r="O1339" t="s">
        <v>540</v>
      </c>
      <c r="P1339" s="27">
        <v>7.2279999999999997E-2</v>
      </c>
      <c r="Q1339" s="27">
        <v>9.2890000000000004E-3</v>
      </c>
      <c r="R1339" s="26">
        <v>8.082E-15</v>
      </c>
      <c r="S1339" t="s">
        <v>1765</v>
      </c>
    </row>
    <row r="1340" spans="1:19" x14ac:dyDescent="0.2">
      <c r="A1340" t="s">
        <v>50</v>
      </c>
      <c r="B1340" t="s">
        <v>610</v>
      </c>
      <c r="C1340" s="8" t="s">
        <v>828</v>
      </c>
      <c r="D1340" t="s">
        <v>4592</v>
      </c>
      <c r="E1340" t="b">
        <f t="shared" si="20"/>
        <v>0</v>
      </c>
      <c r="F1340" t="s">
        <v>4593</v>
      </c>
      <c r="G1340" t="s">
        <v>3826</v>
      </c>
      <c r="H1340" t="s">
        <v>1763</v>
      </c>
      <c r="I1340" t="s">
        <v>1764</v>
      </c>
      <c r="J1340" t="s">
        <v>1736</v>
      </c>
      <c r="K1340">
        <v>2017</v>
      </c>
      <c r="L1340" t="s">
        <v>1745</v>
      </c>
      <c r="M1340" t="s">
        <v>1728</v>
      </c>
      <c r="N1340" t="s">
        <v>75</v>
      </c>
      <c r="O1340" t="s">
        <v>829</v>
      </c>
      <c r="P1340" s="27">
        <v>5.2089999999999997E-2</v>
      </c>
      <c r="Q1340" s="27">
        <v>5.5820000000000002E-3</v>
      </c>
      <c r="R1340" s="26">
        <v>1.3370000000000001E-20</v>
      </c>
      <c r="S1340" t="s">
        <v>1765</v>
      </c>
    </row>
    <row r="1341" spans="1:19" x14ac:dyDescent="0.2">
      <c r="A1341" t="s">
        <v>50</v>
      </c>
      <c r="B1341" t="s">
        <v>446</v>
      </c>
      <c r="C1341" s="8" t="s">
        <v>533</v>
      </c>
      <c r="D1341" t="s">
        <v>4594</v>
      </c>
      <c r="E1341" t="b">
        <f t="shared" si="20"/>
        <v>0</v>
      </c>
      <c r="F1341" t="s">
        <v>4595</v>
      </c>
      <c r="G1341" t="s">
        <v>3826</v>
      </c>
      <c r="H1341" t="s">
        <v>1763</v>
      </c>
      <c r="I1341" t="s">
        <v>1764</v>
      </c>
      <c r="J1341" t="s">
        <v>1736</v>
      </c>
      <c r="K1341">
        <v>2017</v>
      </c>
      <c r="L1341" t="s">
        <v>1745</v>
      </c>
      <c r="M1341" t="s">
        <v>1728</v>
      </c>
      <c r="N1341" t="s">
        <v>75</v>
      </c>
      <c r="O1341" t="s">
        <v>4596</v>
      </c>
      <c r="P1341" s="27">
        <v>5.3830000000000003E-2</v>
      </c>
      <c r="Q1341" s="27">
        <v>8.1960000000000002E-3</v>
      </c>
      <c r="R1341" s="26">
        <v>5.436E-11</v>
      </c>
      <c r="S1341" t="s">
        <v>1765</v>
      </c>
    </row>
    <row r="1342" spans="1:19" x14ac:dyDescent="0.2">
      <c r="A1342" t="s">
        <v>50</v>
      </c>
      <c r="B1342" t="s">
        <v>51</v>
      </c>
      <c r="C1342" s="8" t="s">
        <v>255</v>
      </c>
      <c r="D1342" t="s">
        <v>4597</v>
      </c>
      <c r="E1342" t="b">
        <f t="shared" si="20"/>
        <v>0</v>
      </c>
      <c r="F1342" t="s">
        <v>4598</v>
      </c>
      <c r="G1342" t="s">
        <v>3826</v>
      </c>
      <c r="H1342" t="s">
        <v>1763</v>
      </c>
      <c r="I1342" t="s">
        <v>1764</v>
      </c>
      <c r="J1342" t="s">
        <v>1736</v>
      </c>
      <c r="K1342">
        <v>2017</v>
      </c>
      <c r="L1342" t="s">
        <v>1745</v>
      </c>
      <c r="M1342" t="s">
        <v>1728</v>
      </c>
      <c r="N1342" t="s">
        <v>75</v>
      </c>
      <c r="O1342" t="s">
        <v>4599</v>
      </c>
      <c r="P1342" s="27">
        <v>-2.1000000000000001E-2</v>
      </c>
      <c r="Q1342" s="27">
        <v>2.9229999999999998E-3</v>
      </c>
      <c r="R1342" s="26">
        <v>7.3869999999999997E-13</v>
      </c>
      <c r="S1342" t="s">
        <v>1765</v>
      </c>
    </row>
    <row r="1343" spans="1:19" x14ac:dyDescent="0.2">
      <c r="A1343" t="s">
        <v>50</v>
      </c>
      <c r="B1343" t="s">
        <v>610</v>
      </c>
      <c r="C1343" s="8" t="s">
        <v>801</v>
      </c>
      <c r="D1343" t="s">
        <v>4600</v>
      </c>
      <c r="E1343" t="b">
        <f t="shared" si="20"/>
        <v>0</v>
      </c>
      <c r="F1343" t="s">
        <v>4601</v>
      </c>
      <c r="G1343" t="s">
        <v>3826</v>
      </c>
      <c r="H1343" t="s">
        <v>1763</v>
      </c>
      <c r="I1343" t="s">
        <v>1764</v>
      </c>
      <c r="J1343" t="s">
        <v>1736</v>
      </c>
      <c r="K1343">
        <v>2017</v>
      </c>
      <c r="L1343" t="s">
        <v>1745</v>
      </c>
      <c r="M1343" t="s">
        <v>1728</v>
      </c>
      <c r="N1343" t="s">
        <v>75</v>
      </c>
      <c r="O1343" t="s">
        <v>4602</v>
      </c>
      <c r="P1343" s="27">
        <v>6.2280000000000002E-2</v>
      </c>
      <c r="Q1343" s="27">
        <v>8.6020000000000003E-3</v>
      </c>
      <c r="R1343" s="26">
        <v>4.9509999999999998E-13</v>
      </c>
      <c r="S1343" t="s">
        <v>1765</v>
      </c>
    </row>
    <row r="1344" spans="1:19" x14ac:dyDescent="0.2">
      <c r="A1344" t="s">
        <v>50</v>
      </c>
      <c r="B1344" t="s">
        <v>446</v>
      </c>
      <c r="C1344" s="8" t="s">
        <v>536</v>
      </c>
      <c r="D1344" t="s">
        <v>4603</v>
      </c>
      <c r="E1344" t="b">
        <f t="shared" si="20"/>
        <v>0</v>
      </c>
      <c r="F1344" t="s">
        <v>4604</v>
      </c>
      <c r="G1344" t="s">
        <v>3826</v>
      </c>
      <c r="H1344" t="s">
        <v>1763</v>
      </c>
      <c r="I1344" t="s">
        <v>1764</v>
      </c>
      <c r="J1344" t="s">
        <v>1736</v>
      </c>
      <c r="K1344">
        <v>2017</v>
      </c>
      <c r="L1344" t="s">
        <v>1727</v>
      </c>
      <c r="M1344" t="s">
        <v>1737</v>
      </c>
      <c r="N1344" t="s">
        <v>1729</v>
      </c>
      <c r="O1344" t="s">
        <v>537</v>
      </c>
      <c r="P1344" s="27">
        <v>-6.6250000000000003E-2</v>
      </c>
      <c r="Q1344" s="27">
        <v>9.3509999999999999E-3</v>
      </c>
      <c r="R1344" s="26">
        <v>1.514E-12</v>
      </c>
      <c r="S1344" t="s">
        <v>1765</v>
      </c>
    </row>
    <row r="1345" spans="1:19" x14ac:dyDescent="0.2">
      <c r="A1345" t="s">
        <v>50</v>
      </c>
      <c r="B1345" t="s">
        <v>610</v>
      </c>
      <c r="C1345" s="8" t="s">
        <v>805</v>
      </c>
      <c r="D1345" t="s">
        <v>4605</v>
      </c>
      <c r="E1345" t="b">
        <f t="shared" si="20"/>
        <v>0</v>
      </c>
      <c r="F1345" t="s">
        <v>4606</v>
      </c>
      <c r="G1345" t="s">
        <v>3826</v>
      </c>
      <c r="H1345" t="s">
        <v>1763</v>
      </c>
      <c r="I1345" t="s">
        <v>1764</v>
      </c>
      <c r="J1345" t="s">
        <v>1736</v>
      </c>
      <c r="K1345">
        <v>2017</v>
      </c>
      <c r="L1345" t="s">
        <v>1727</v>
      </c>
      <c r="M1345" t="s">
        <v>1737</v>
      </c>
      <c r="N1345" t="s">
        <v>1729</v>
      </c>
      <c r="O1345" t="s">
        <v>4607</v>
      </c>
      <c r="P1345" s="27">
        <v>-6.3990000000000005E-2</v>
      </c>
      <c r="Q1345" s="27">
        <v>6.2680000000000001E-3</v>
      </c>
      <c r="R1345" s="26">
        <v>2.5769999999999999E-24</v>
      </c>
      <c r="S1345" t="s">
        <v>1765</v>
      </c>
    </row>
    <row r="1346" spans="1:19" x14ac:dyDescent="0.2">
      <c r="A1346" t="s">
        <v>50</v>
      </c>
      <c r="B1346" t="s">
        <v>610</v>
      </c>
      <c r="C1346" s="8" t="s">
        <v>808</v>
      </c>
      <c r="D1346" t="s">
        <v>4608</v>
      </c>
      <c r="E1346" t="b">
        <f t="shared" si="20"/>
        <v>0</v>
      </c>
      <c r="F1346" t="s">
        <v>4609</v>
      </c>
      <c r="G1346" t="s">
        <v>3826</v>
      </c>
      <c r="H1346" t="s">
        <v>1763</v>
      </c>
      <c r="I1346" t="s">
        <v>1764</v>
      </c>
      <c r="J1346" t="s">
        <v>1736</v>
      </c>
      <c r="K1346">
        <v>2017</v>
      </c>
      <c r="L1346" t="s">
        <v>1745</v>
      </c>
      <c r="M1346" t="s">
        <v>1737</v>
      </c>
      <c r="N1346" t="s">
        <v>288</v>
      </c>
      <c r="O1346" t="s">
        <v>4610</v>
      </c>
      <c r="P1346" s="27">
        <v>-5.9569999999999998E-2</v>
      </c>
      <c r="Q1346" s="27">
        <v>6.0089999999999996E-3</v>
      </c>
      <c r="R1346" s="26">
        <v>5.0079999999999999E-23</v>
      </c>
      <c r="S1346" t="s">
        <v>1765</v>
      </c>
    </row>
    <row r="1347" spans="1:19" x14ac:dyDescent="0.2">
      <c r="A1347" t="s">
        <v>50</v>
      </c>
      <c r="B1347" t="s">
        <v>610</v>
      </c>
      <c r="C1347" s="8" t="s">
        <v>811</v>
      </c>
      <c r="D1347" t="s">
        <v>4611</v>
      </c>
      <c r="E1347" t="b">
        <f t="shared" si="20"/>
        <v>0</v>
      </c>
      <c r="F1347" t="s">
        <v>4612</v>
      </c>
      <c r="G1347" t="s">
        <v>3826</v>
      </c>
      <c r="H1347" t="s">
        <v>1763</v>
      </c>
      <c r="I1347" t="s">
        <v>1764</v>
      </c>
      <c r="J1347" t="s">
        <v>1736</v>
      </c>
      <c r="K1347">
        <v>2017</v>
      </c>
      <c r="L1347" t="s">
        <v>1727</v>
      </c>
      <c r="M1347" t="s">
        <v>1737</v>
      </c>
      <c r="N1347" t="s">
        <v>75</v>
      </c>
      <c r="O1347" t="s">
        <v>4613</v>
      </c>
      <c r="P1347" s="27">
        <v>-4.2220000000000001E-2</v>
      </c>
      <c r="Q1347" s="27">
        <v>7.1770000000000002E-3</v>
      </c>
      <c r="R1347" s="26">
        <v>4.2070000000000001E-9</v>
      </c>
      <c r="S1347" t="s">
        <v>1765</v>
      </c>
    </row>
    <row r="1348" spans="1:19" x14ac:dyDescent="0.2">
      <c r="A1348" t="s">
        <v>50</v>
      </c>
      <c r="B1348" t="s">
        <v>51</v>
      </c>
      <c r="C1348" s="8" t="s">
        <v>259</v>
      </c>
      <c r="D1348" t="s">
        <v>4614</v>
      </c>
      <c r="E1348" t="b">
        <f t="shared" si="20"/>
        <v>0</v>
      </c>
      <c r="F1348" t="s">
        <v>4615</v>
      </c>
      <c r="G1348" t="s">
        <v>3826</v>
      </c>
      <c r="H1348" t="s">
        <v>1763</v>
      </c>
      <c r="I1348" t="s">
        <v>1764</v>
      </c>
      <c r="J1348" t="s">
        <v>1736</v>
      </c>
      <c r="K1348">
        <v>2017</v>
      </c>
      <c r="L1348" t="s">
        <v>1745</v>
      </c>
      <c r="M1348" t="s">
        <v>1728</v>
      </c>
      <c r="N1348" t="s">
        <v>1729</v>
      </c>
      <c r="O1348" t="s">
        <v>260</v>
      </c>
      <c r="P1348" s="27">
        <v>-7.2589999999999998E-3</v>
      </c>
      <c r="Q1348" s="27">
        <v>1.204E-3</v>
      </c>
      <c r="R1348" s="26">
        <v>1.7410000000000001E-9</v>
      </c>
      <c r="S1348" t="s">
        <v>1765</v>
      </c>
    </row>
    <row r="1349" spans="1:19" x14ac:dyDescent="0.2">
      <c r="A1349" t="s">
        <v>50</v>
      </c>
      <c r="B1349" t="s">
        <v>446</v>
      </c>
      <c r="C1349" s="8" t="s">
        <v>530</v>
      </c>
      <c r="D1349" t="s">
        <v>4616</v>
      </c>
      <c r="E1349" t="b">
        <f t="shared" ref="E1349:E1412" si="21">C1349=D1349</f>
        <v>0</v>
      </c>
      <c r="F1349" t="s">
        <v>4617</v>
      </c>
      <c r="G1349" t="s">
        <v>3826</v>
      </c>
      <c r="H1349" t="s">
        <v>1763</v>
      </c>
      <c r="I1349" t="s">
        <v>1764</v>
      </c>
      <c r="J1349" t="s">
        <v>1736</v>
      </c>
      <c r="K1349">
        <v>2017</v>
      </c>
      <c r="L1349" t="s">
        <v>1737</v>
      </c>
      <c r="M1349" t="s">
        <v>1728</v>
      </c>
      <c r="N1349" t="s">
        <v>1729</v>
      </c>
      <c r="O1349" t="s">
        <v>3267</v>
      </c>
      <c r="P1349" s="27">
        <v>-5.679E-2</v>
      </c>
      <c r="Q1349" s="27">
        <v>8.2489999999999994E-3</v>
      </c>
      <c r="R1349" s="26">
        <v>6.298E-12</v>
      </c>
      <c r="S1349" t="s">
        <v>1765</v>
      </c>
    </row>
    <row r="1350" spans="1:19" x14ac:dyDescent="0.2">
      <c r="A1350" t="s">
        <v>50</v>
      </c>
      <c r="B1350" t="s">
        <v>51</v>
      </c>
      <c r="C1350" s="8" t="s">
        <v>262</v>
      </c>
      <c r="D1350" t="s">
        <v>4618</v>
      </c>
      <c r="E1350" t="b">
        <f t="shared" si="21"/>
        <v>0</v>
      </c>
      <c r="F1350" t="s">
        <v>4619</v>
      </c>
      <c r="G1350" t="s">
        <v>3826</v>
      </c>
      <c r="H1350" t="s">
        <v>1763</v>
      </c>
      <c r="I1350" t="s">
        <v>1764</v>
      </c>
      <c r="J1350" t="s">
        <v>1736</v>
      </c>
      <c r="K1350">
        <v>2017</v>
      </c>
      <c r="L1350" t="s">
        <v>1727</v>
      </c>
      <c r="M1350" t="s">
        <v>1728</v>
      </c>
      <c r="N1350" t="s">
        <v>1729</v>
      </c>
      <c r="O1350" t="s">
        <v>264</v>
      </c>
      <c r="P1350" s="27">
        <v>2.6079999999999999E-2</v>
      </c>
      <c r="Q1350" s="27">
        <v>3.986E-3</v>
      </c>
      <c r="R1350" s="26">
        <v>6.4100000000000004E-11</v>
      </c>
      <c r="S1350" t="s">
        <v>1765</v>
      </c>
    </row>
    <row r="1351" spans="1:19" x14ac:dyDescent="0.2">
      <c r="A1351" t="s">
        <v>50</v>
      </c>
      <c r="B1351" t="s">
        <v>446</v>
      </c>
      <c r="C1351" s="8" t="s">
        <v>275</v>
      </c>
      <c r="D1351" t="s">
        <v>4620</v>
      </c>
      <c r="E1351" t="b">
        <f t="shared" si="21"/>
        <v>0</v>
      </c>
      <c r="F1351" t="s">
        <v>4621</v>
      </c>
      <c r="G1351" t="s">
        <v>3826</v>
      </c>
      <c r="H1351" t="s">
        <v>1763</v>
      </c>
      <c r="I1351" t="s">
        <v>1764</v>
      </c>
      <c r="J1351" t="s">
        <v>1736</v>
      </c>
      <c r="K1351">
        <v>2017</v>
      </c>
      <c r="L1351" t="s">
        <v>1727</v>
      </c>
      <c r="M1351" t="s">
        <v>1737</v>
      </c>
      <c r="N1351" t="s">
        <v>75</v>
      </c>
      <c r="O1351" t="s">
        <v>4622</v>
      </c>
      <c r="P1351" s="27">
        <v>6.0080000000000001E-2</v>
      </c>
      <c r="Q1351" s="27">
        <v>6.9979999999999999E-3</v>
      </c>
      <c r="R1351" s="26">
        <v>1.0819999999999999E-17</v>
      </c>
      <c r="S1351" t="s">
        <v>1765</v>
      </c>
    </row>
    <row r="1352" spans="1:19" x14ac:dyDescent="0.2">
      <c r="A1352" t="s">
        <v>50</v>
      </c>
      <c r="B1352" t="s">
        <v>51</v>
      </c>
      <c r="C1352" s="8" t="s">
        <v>275</v>
      </c>
      <c r="D1352" t="s">
        <v>4620</v>
      </c>
      <c r="E1352" t="b">
        <f t="shared" si="21"/>
        <v>0</v>
      </c>
      <c r="F1352" t="s">
        <v>4621</v>
      </c>
      <c r="G1352" t="s">
        <v>3826</v>
      </c>
      <c r="H1352" t="s">
        <v>1763</v>
      </c>
      <c r="I1352" t="s">
        <v>1764</v>
      </c>
      <c r="J1352" t="s">
        <v>1736</v>
      </c>
      <c r="K1352">
        <v>2017</v>
      </c>
      <c r="L1352" t="s">
        <v>1727</v>
      </c>
      <c r="M1352" t="s">
        <v>1737</v>
      </c>
      <c r="N1352" t="s">
        <v>75</v>
      </c>
      <c r="O1352" t="s">
        <v>4622</v>
      </c>
      <c r="P1352" s="27">
        <v>6.0080000000000001E-2</v>
      </c>
      <c r="Q1352" s="27">
        <v>6.9979999999999999E-3</v>
      </c>
      <c r="R1352" s="26">
        <v>1.0819999999999999E-17</v>
      </c>
      <c r="S1352" t="s">
        <v>1765</v>
      </c>
    </row>
    <row r="1353" spans="1:19" x14ac:dyDescent="0.2">
      <c r="A1353" t="s">
        <v>50</v>
      </c>
      <c r="B1353" t="s">
        <v>610</v>
      </c>
      <c r="C1353" s="8" t="s">
        <v>845</v>
      </c>
      <c r="D1353" t="s">
        <v>4623</v>
      </c>
      <c r="E1353" t="b">
        <f t="shared" si="21"/>
        <v>0</v>
      </c>
      <c r="F1353" t="s">
        <v>4624</v>
      </c>
      <c r="G1353" t="s">
        <v>3826</v>
      </c>
      <c r="H1353" t="s">
        <v>1763</v>
      </c>
      <c r="I1353" t="s">
        <v>1764</v>
      </c>
      <c r="J1353" t="s">
        <v>1736</v>
      </c>
      <c r="K1353">
        <v>2017</v>
      </c>
      <c r="L1353" t="s">
        <v>1727</v>
      </c>
      <c r="M1353" t="s">
        <v>1737</v>
      </c>
      <c r="N1353" t="s">
        <v>75</v>
      </c>
      <c r="O1353" t="s">
        <v>846</v>
      </c>
      <c r="P1353" s="27">
        <v>9.3310000000000004E-2</v>
      </c>
      <c r="Q1353" s="27">
        <v>1.052E-2</v>
      </c>
      <c r="R1353" s="26">
        <v>8.8659999999999997E-19</v>
      </c>
      <c r="S1353" t="s">
        <v>1765</v>
      </c>
    </row>
    <row r="1354" spans="1:19" x14ac:dyDescent="0.2">
      <c r="A1354" t="s">
        <v>50</v>
      </c>
      <c r="B1354" t="s">
        <v>51</v>
      </c>
      <c r="C1354" s="8" t="s">
        <v>278</v>
      </c>
      <c r="D1354" t="s">
        <v>4625</v>
      </c>
      <c r="E1354" t="b">
        <f t="shared" si="21"/>
        <v>0</v>
      </c>
      <c r="F1354" t="s">
        <v>4626</v>
      </c>
      <c r="G1354" t="s">
        <v>3826</v>
      </c>
      <c r="H1354" t="s">
        <v>1763</v>
      </c>
      <c r="I1354" t="s">
        <v>1764</v>
      </c>
      <c r="J1354" t="s">
        <v>1736</v>
      </c>
      <c r="K1354">
        <v>2017</v>
      </c>
      <c r="L1354" t="s">
        <v>1727</v>
      </c>
      <c r="M1354" t="s">
        <v>1737</v>
      </c>
      <c r="N1354" t="s">
        <v>1729</v>
      </c>
      <c r="O1354" t="s">
        <v>4627</v>
      </c>
      <c r="P1354" s="27">
        <v>-4.6379999999999998E-2</v>
      </c>
      <c r="Q1354" s="27">
        <v>5.2550000000000001E-3</v>
      </c>
      <c r="R1354" s="26">
        <v>1.328E-18</v>
      </c>
      <c r="S1354" t="s">
        <v>1765</v>
      </c>
    </row>
    <row r="1355" spans="1:19" x14ac:dyDescent="0.2">
      <c r="A1355" t="s">
        <v>50</v>
      </c>
      <c r="B1355" t="s">
        <v>610</v>
      </c>
      <c r="C1355" s="8" t="s">
        <v>848</v>
      </c>
      <c r="D1355" t="s">
        <v>4628</v>
      </c>
      <c r="E1355" t="b">
        <f t="shared" si="21"/>
        <v>0</v>
      </c>
      <c r="F1355" t="s">
        <v>4629</v>
      </c>
      <c r="G1355" t="s">
        <v>3826</v>
      </c>
      <c r="H1355" t="s">
        <v>1763</v>
      </c>
      <c r="I1355" t="s">
        <v>1764</v>
      </c>
      <c r="J1355" t="s">
        <v>1736</v>
      </c>
      <c r="K1355">
        <v>2017</v>
      </c>
      <c r="L1355" t="s">
        <v>1737</v>
      </c>
      <c r="M1355" t="s">
        <v>1728</v>
      </c>
      <c r="N1355" t="s">
        <v>1746</v>
      </c>
      <c r="O1355" t="s">
        <v>2724</v>
      </c>
      <c r="P1355" s="27">
        <v>6.5869999999999998E-2</v>
      </c>
      <c r="Q1355" s="27">
        <v>8.8540000000000008E-3</v>
      </c>
      <c r="R1355" s="26">
        <v>1.1170000000000001E-13</v>
      </c>
      <c r="S1355" t="s">
        <v>1765</v>
      </c>
    </row>
    <row r="1356" spans="1:19" x14ac:dyDescent="0.2">
      <c r="A1356" t="s">
        <v>50</v>
      </c>
      <c r="B1356" t="s">
        <v>610</v>
      </c>
      <c r="C1356" s="8" t="s">
        <v>834</v>
      </c>
      <c r="D1356" t="s">
        <v>4630</v>
      </c>
      <c r="E1356" t="b">
        <f t="shared" si="21"/>
        <v>0</v>
      </c>
      <c r="F1356" t="s">
        <v>4631</v>
      </c>
      <c r="G1356" t="s">
        <v>3826</v>
      </c>
      <c r="H1356" t="s">
        <v>1763</v>
      </c>
      <c r="I1356" t="s">
        <v>1764</v>
      </c>
      <c r="J1356" t="s">
        <v>1736</v>
      </c>
      <c r="K1356">
        <v>2017</v>
      </c>
      <c r="L1356" t="s">
        <v>1745</v>
      </c>
      <c r="M1356" t="s">
        <v>1728</v>
      </c>
      <c r="N1356" t="s">
        <v>75</v>
      </c>
      <c r="O1356" t="s">
        <v>838</v>
      </c>
      <c r="P1356" s="27">
        <v>-8.2650000000000001E-2</v>
      </c>
      <c r="Q1356" s="27">
        <v>1.0059999999999999E-2</v>
      </c>
      <c r="R1356" s="26">
        <v>2.3760000000000001E-16</v>
      </c>
      <c r="S1356" t="s">
        <v>1765</v>
      </c>
    </row>
    <row r="1357" spans="1:19" x14ac:dyDescent="0.2">
      <c r="A1357" t="s">
        <v>50</v>
      </c>
      <c r="B1357" t="s">
        <v>610</v>
      </c>
      <c r="C1357" s="8" t="s">
        <v>837</v>
      </c>
      <c r="D1357" t="s">
        <v>4632</v>
      </c>
      <c r="E1357" t="b">
        <f t="shared" si="21"/>
        <v>0</v>
      </c>
      <c r="F1357" t="s">
        <v>4633</v>
      </c>
      <c r="G1357" t="s">
        <v>3826</v>
      </c>
      <c r="H1357" t="s">
        <v>1763</v>
      </c>
      <c r="I1357" t="s">
        <v>1764</v>
      </c>
      <c r="J1357" t="s">
        <v>1736</v>
      </c>
      <c r="K1357">
        <v>2017</v>
      </c>
      <c r="L1357" t="s">
        <v>1745</v>
      </c>
      <c r="M1357" t="s">
        <v>1727</v>
      </c>
      <c r="N1357" t="s">
        <v>1729</v>
      </c>
      <c r="O1357" t="s">
        <v>838</v>
      </c>
      <c r="P1357" s="27">
        <v>0.19789999999999999</v>
      </c>
      <c r="Q1357" s="27">
        <v>1.095E-2</v>
      </c>
      <c r="R1357" s="26">
        <v>1.4470000000000001E-71</v>
      </c>
      <c r="S1357" t="s">
        <v>1765</v>
      </c>
    </row>
    <row r="1358" spans="1:19" x14ac:dyDescent="0.2">
      <c r="A1358" t="s">
        <v>50</v>
      </c>
      <c r="B1358" t="s">
        <v>446</v>
      </c>
      <c r="C1358" s="8" t="s">
        <v>542</v>
      </c>
      <c r="D1358" t="s">
        <v>4634</v>
      </c>
      <c r="E1358" t="b">
        <f t="shared" si="21"/>
        <v>0</v>
      </c>
      <c r="F1358" t="s">
        <v>4635</v>
      </c>
      <c r="G1358" t="s">
        <v>3826</v>
      </c>
      <c r="H1358" t="s">
        <v>1763</v>
      </c>
      <c r="I1358" t="s">
        <v>1764</v>
      </c>
      <c r="J1358" t="s">
        <v>1736</v>
      </c>
      <c r="K1358">
        <v>2017</v>
      </c>
      <c r="L1358" t="s">
        <v>1745</v>
      </c>
      <c r="M1358" t="s">
        <v>1728</v>
      </c>
      <c r="N1358" t="s">
        <v>1729</v>
      </c>
      <c r="O1358" t="s">
        <v>4636</v>
      </c>
      <c r="P1358" s="27">
        <v>-2.0930000000000001E-2</v>
      </c>
      <c r="Q1358" s="27">
        <v>3.6419999999999998E-3</v>
      </c>
      <c r="R1358" s="26">
        <v>9.3920000000000007E-9</v>
      </c>
      <c r="S1358" t="s">
        <v>1765</v>
      </c>
    </row>
    <row r="1359" spans="1:19" x14ac:dyDescent="0.2">
      <c r="A1359" t="s">
        <v>1039</v>
      </c>
      <c r="B1359" t="s">
        <v>51</v>
      </c>
      <c r="C1359" s="8" t="s">
        <v>1068</v>
      </c>
      <c r="D1359" t="s">
        <v>4637</v>
      </c>
      <c r="E1359" t="b">
        <f t="shared" si="21"/>
        <v>0</v>
      </c>
      <c r="F1359" t="s">
        <v>4638</v>
      </c>
      <c r="G1359" t="s">
        <v>3826</v>
      </c>
      <c r="H1359" t="s">
        <v>1763</v>
      </c>
      <c r="I1359" t="s">
        <v>1764</v>
      </c>
      <c r="J1359" t="s">
        <v>1736</v>
      </c>
      <c r="K1359">
        <v>2017</v>
      </c>
      <c r="L1359" t="s">
        <v>1745</v>
      </c>
      <c r="M1359" t="s">
        <v>1728</v>
      </c>
      <c r="N1359" s="1" t="s">
        <v>75</v>
      </c>
      <c r="O1359" t="s">
        <v>3615</v>
      </c>
      <c r="P1359" s="27">
        <v>-6.6009999999999999E-2</v>
      </c>
      <c r="Q1359" s="27">
        <v>8.8780000000000005E-3</v>
      </c>
      <c r="R1359" s="26">
        <v>1.1600000000000001E-13</v>
      </c>
      <c r="S1359" t="s">
        <v>1765</v>
      </c>
    </row>
    <row r="1360" spans="1:19" x14ac:dyDescent="0.2">
      <c r="A1360" t="s">
        <v>1039</v>
      </c>
      <c r="B1360" t="s">
        <v>446</v>
      </c>
      <c r="C1360" s="8" t="s">
        <v>1068</v>
      </c>
      <c r="D1360" t="s">
        <v>4637</v>
      </c>
      <c r="E1360" t="b">
        <f t="shared" si="21"/>
        <v>0</v>
      </c>
      <c r="F1360" t="s">
        <v>4638</v>
      </c>
      <c r="G1360" t="s">
        <v>3826</v>
      </c>
      <c r="H1360" t="s">
        <v>1763</v>
      </c>
      <c r="I1360" t="s">
        <v>1764</v>
      </c>
      <c r="J1360" t="s">
        <v>1736</v>
      </c>
      <c r="K1360">
        <v>2017</v>
      </c>
      <c r="L1360" t="s">
        <v>1745</v>
      </c>
      <c r="M1360" t="s">
        <v>1728</v>
      </c>
      <c r="N1360" s="1" t="s">
        <v>75</v>
      </c>
      <c r="O1360" t="s">
        <v>3615</v>
      </c>
      <c r="P1360" s="27">
        <v>-6.6009999999999999E-2</v>
      </c>
      <c r="Q1360" s="27">
        <v>8.8780000000000005E-3</v>
      </c>
      <c r="R1360" s="26">
        <v>1.1600000000000001E-13</v>
      </c>
      <c r="S1360" t="s">
        <v>1765</v>
      </c>
    </row>
    <row r="1361" spans="1:19" x14ac:dyDescent="0.2">
      <c r="A1361" t="s">
        <v>50</v>
      </c>
      <c r="B1361" t="s">
        <v>610</v>
      </c>
      <c r="C1361" s="8" t="s">
        <v>840</v>
      </c>
      <c r="D1361" t="s">
        <v>4639</v>
      </c>
      <c r="E1361" t="b">
        <f t="shared" si="21"/>
        <v>0</v>
      </c>
      <c r="F1361" t="s">
        <v>4640</v>
      </c>
      <c r="G1361" t="s">
        <v>3826</v>
      </c>
      <c r="H1361" t="s">
        <v>1763</v>
      </c>
      <c r="I1361" t="s">
        <v>1764</v>
      </c>
      <c r="J1361" t="s">
        <v>1736</v>
      </c>
      <c r="K1361">
        <v>2017</v>
      </c>
      <c r="L1361" t="s">
        <v>1745</v>
      </c>
      <c r="M1361" t="s">
        <v>1727</v>
      </c>
      <c r="N1361" t="s">
        <v>1729</v>
      </c>
      <c r="O1361" t="s">
        <v>4641</v>
      </c>
      <c r="P1361" s="27">
        <v>6.4500000000000002E-2</v>
      </c>
      <c r="Q1361" s="27">
        <v>6.182E-3</v>
      </c>
      <c r="R1361" s="26">
        <v>2.593E-25</v>
      </c>
      <c r="S1361" t="s">
        <v>1765</v>
      </c>
    </row>
    <row r="1362" spans="1:19" x14ac:dyDescent="0.2">
      <c r="A1362" t="s">
        <v>50</v>
      </c>
      <c r="B1362" t="s">
        <v>610</v>
      </c>
      <c r="C1362" s="8" t="s">
        <v>843</v>
      </c>
      <c r="D1362" t="s">
        <v>4639</v>
      </c>
      <c r="E1362" t="b">
        <f t="shared" si="21"/>
        <v>0</v>
      </c>
      <c r="F1362" t="s">
        <v>4640</v>
      </c>
      <c r="G1362" t="s">
        <v>3826</v>
      </c>
      <c r="H1362" t="s">
        <v>1763</v>
      </c>
      <c r="I1362" t="s">
        <v>1764</v>
      </c>
      <c r="J1362" t="s">
        <v>1736</v>
      </c>
      <c r="K1362">
        <v>2017</v>
      </c>
      <c r="L1362" t="s">
        <v>1745</v>
      </c>
      <c r="M1362" t="s">
        <v>1727</v>
      </c>
      <c r="N1362" t="s">
        <v>1729</v>
      </c>
      <c r="O1362" t="s">
        <v>4641</v>
      </c>
      <c r="P1362" s="27">
        <v>6.4500000000000002E-2</v>
      </c>
      <c r="Q1362" s="27">
        <v>6.182E-3</v>
      </c>
      <c r="R1362" s="26">
        <v>2.593E-25</v>
      </c>
      <c r="S1362" t="s">
        <v>1765</v>
      </c>
    </row>
    <row r="1363" spans="1:19" x14ac:dyDescent="0.2">
      <c r="A1363" t="s">
        <v>1039</v>
      </c>
      <c r="B1363" t="s">
        <v>446</v>
      </c>
      <c r="C1363" s="8" t="s">
        <v>1089</v>
      </c>
      <c r="D1363" t="s">
        <v>4642</v>
      </c>
      <c r="E1363" t="b">
        <f t="shared" si="21"/>
        <v>0</v>
      </c>
      <c r="F1363" t="s">
        <v>4643</v>
      </c>
      <c r="G1363" t="s">
        <v>3826</v>
      </c>
      <c r="H1363" t="s">
        <v>1763</v>
      </c>
      <c r="I1363" t="s">
        <v>1764</v>
      </c>
      <c r="J1363" t="s">
        <v>1736</v>
      </c>
      <c r="K1363">
        <v>2017</v>
      </c>
      <c r="L1363" t="s">
        <v>1745</v>
      </c>
      <c r="M1363" t="s">
        <v>1728</v>
      </c>
      <c r="N1363" s="1" t="s">
        <v>1729</v>
      </c>
      <c r="O1363" t="s">
        <v>1090</v>
      </c>
      <c r="P1363" s="27">
        <v>-4.6260000000000003E-2</v>
      </c>
      <c r="Q1363" s="27">
        <v>5.2760000000000003E-3</v>
      </c>
      <c r="R1363" s="26">
        <v>2.2200000000000001E-18</v>
      </c>
      <c r="S1363" t="s">
        <v>1765</v>
      </c>
    </row>
    <row r="1364" spans="1:19" x14ac:dyDescent="0.2">
      <c r="A1364" t="s">
        <v>1039</v>
      </c>
      <c r="B1364" t="s">
        <v>446</v>
      </c>
      <c r="C1364" s="8" t="s">
        <v>1092</v>
      </c>
      <c r="D1364" t="s">
        <v>4644</v>
      </c>
      <c r="E1364" t="b">
        <f t="shared" si="21"/>
        <v>0</v>
      </c>
      <c r="F1364" t="s">
        <v>4645</v>
      </c>
      <c r="G1364" t="s">
        <v>3826</v>
      </c>
      <c r="H1364" t="s">
        <v>1763</v>
      </c>
      <c r="I1364" t="s">
        <v>1764</v>
      </c>
      <c r="J1364" t="s">
        <v>1736</v>
      </c>
      <c r="K1364">
        <v>2017</v>
      </c>
      <c r="L1364" t="s">
        <v>1745</v>
      </c>
      <c r="M1364" t="s">
        <v>1728</v>
      </c>
      <c r="N1364" s="1" t="s">
        <v>75</v>
      </c>
      <c r="O1364" t="s">
        <v>273</v>
      </c>
      <c r="P1364" s="27">
        <v>-6.6869999999999999E-2</v>
      </c>
      <c r="Q1364" s="27">
        <v>8.9020000000000002E-3</v>
      </c>
      <c r="R1364" s="26">
        <v>6.5099999999999995E-14</v>
      </c>
      <c r="S1364" t="s">
        <v>1765</v>
      </c>
    </row>
    <row r="1365" spans="1:19" x14ac:dyDescent="0.2">
      <c r="A1365" t="s">
        <v>50</v>
      </c>
      <c r="B1365" t="s">
        <v>51</v>
      </c>
      <c r="C1365" s="8" t="s">
        <v>272</v>
      </c>
      <c r="D1365" t="s">
        <v>4644</v>
      </c>
      <c r="E1365" t="b">
        <f t="shared" si="21"/>
        <v>0</v>
      </c>
      <c r="F1365" t="s">
        <v>4645</v>
      </c>
      <c r="G1365" t="s">
        <v>3826</v>
      </c>
      <c r="H1365" t="s">
        <v>1763</v>
      </c>
      <c r="I1365" t="s">
        <v>1764</v>
      </c>
      <c r="J1365" t="s">
        <v>1736</v>
      </c>
      <c r="K1365">
        <v>2017</v>
      </c>
      <c r="L1365" t="s">
        <v>1745</v>
      </c>
      <c r="M1365" t="s">
        <v>1728</v>
      </c>
      <c r="N1365" t="s">
        <v>75</v>
      </c>
      <c r="O1365" t="s">
        <v>273</v>
      </c>
      <c r="P1365" s="27">
        <v>-6.6869999999999999E-2</v>
      </c>
      <c r="Q1365" s="27">
        <v>8.9020000000000002E-3</v>
      </c>
      <c r="R1365" s="26">
        <v>6.5129999999999996E-14</v>
      </c>
      <c r="S1365" t="s">
        <v>1765</v>
      </c>
    </row>
    <row r="1366" spans="1:19" x14ac:dyDescent="0.2">
      <c r="A1366" t="s">
        <v>50</v>
      </c>
      <c r="B1366" t="s">
        <v>446</v>
      </c>
      <c r="C1366" s="8" t="s">
        <v>272</v>
      </c>
      <c r="D1366" t="s">
        <v>4644</v>
      </c>
      <c r="E1366" t="b">
        <f t="shared" si="21"/>
        <v>0</v>
      </c>
      <c r="F1366" t="s">
        <v>4645</v>
      </c>
      <c r="G1366" t="s">
        <v>3826</v>
      </c>
      <c r="H1366" t="s">
        <v>1763</v>
      </c>
      <c r="I1366" t="s">
        <v>1764</v>
      </c>
      <c r="J1366" t="s">
        <v>1736</v>
      </c>
      <c r="K1366">
        <v>2017</v>
      </c>
      <c r="L1366" t="s">
        <v>1745</v>
      </c>
      <c r="M1366" t="s">
        <v>1728</v>
      </c>
      <c r="N1366" t="s">
        <v>75</v>
      </c>
      <c r="O1366" t="s">
        <v>273</v>
      </c>
      <c r="P1366" s="27">
        <v>-6.6869999999999999E-2</v>
      </c>
      <c r="Q1366" s="27">
        <v>8.9020000000000002E-3</v>
      </c>
      <c r="R1366" s="26">
        <v>6.5129999999999996E-14</v>
      </c>
      <c r="S1366" t="s">
        <v>1765</v>
      </c>
    </row>
    <row r="1367" spans="1:19" x14ac:dyDescent="0.2">
      <c r="A1367" t="s">
        <v>50</v>
      </c>
      <c r="B1367" t="s">
        <v>610</v>
      </c>
      <c r="C1367" s="8" t="s">
        <v>831</v>
      </c>
      <c r="D1367" t="s">
        <v>4646</v>
      </c>
      <c r="E1367" t="b">
        <f t="shared" si="21"/>
        <v>0</v>
      </c>
      <c r="F1367" t="s">
        <v>4647</v>
      </c>
      <c r="G1367" t="s">
        <v>3826</v>
      </c>
      <c r="H1367" t="s">
        <v>1763</v>
      </c>
      <c r="I1367" t="s">
        <v>1764</v>
      </c>
      <c r="J1367" t="s">
        <v>1736</v>
      </c>
      <c r="K1367">
        <v>2017</v>
      </c>
      <c r="L1367" t="s">
        <v>1727</v>
      </c>
      <c r="M1367" t="s">
        <v>1737</v>
      </c>
      <c r="N1367" t="s">
        <v>1729</v>
      </c>
      <c r="O1367" t="s">
        <v>832</v>
      </c>
      <c r="P1367" s="27">
        <v>-6.1609999999999998E-2</v>
      </c>
      <c r="Q1367" s="27">
        <v>8.5939999999999992E-3</v>
      </c>
      <c r="R1367" s="26">
        <v>8.2400000000000002E-13</v>
      </c>
      <c r="S1367" t="s">
        <v>1765</v>
      </c>
    </row>
    <row r="1368" spans="1:19" x14ac:dyDescent="0.2">
      <c r="A1368" t="s">
        <v>50</v>
      </c>
      <c r="B1368" t="s">
        <v>610</v>
      </c>
      <c r="C1368" s="8" t="s">
        <v>615</v>
      </c>
      <c r="D1368" t="s">
        <v>4648</v>
      </c>
      <c r="E1368" t="b">
        <f t="shared" si="21"/>
        <v>0</v>
      </c>
      <c r="F1368" t="s">
        <v>4649</v>
      </c>
      <c r="G1368" t="s">
        <v>4650</v>
      </c>
      <c r="H1368" t="s">
        <v>1763</v>
      </c>
      <c r="I1368" t="s">
        <v>1764</v>
      </c>
      <c r="J1368" t="s">
        <v>1736</v>
      </c>
      <c r="K1368">
        <v>2017</v>
      </c>
      <c r="L1368" t="s">
        <v>1745</v>
      </c>
      <c r="M1368" t="s">
        <v>1728</v>
      </c>
      <c r="N1368" t="s">
        <v>1729</v>
      </c>
      <c r="O1368" t="s">
        <v>4651</v>
      </c>
      <c r="P1368" s="27">
        <v>5.9229999999999998E-2</v>
      </c>
      <c r="Q1368" s="27">
        <v>7.3080000000000003E-3</v>
      </c>
      <c r="R1368" s="26">
        <v>6.0689999999999996E-16</v>
      </c>
      <c r="S1368" t="s">
        <v>1765</v>
      </c>
    </row>
    <row r="1369" spans="1:19" x14ac:dyDescent="0.2">
      <c r="A1369" t="s">
        <v>50</v>
      </c>
      <c r="B1369" t="s">
        <v>610</v>
      </c>
      <c r="C1369" s="8" t="s">
        <v>618</v>
      </c>
      <c r="D1369" t="s">
        <v>4652</v>
      </c>
      <c r="E1369" t="b">
        <f t="shared" si="21"/>
        <v>0</v>
      </c>
      <c r="F1369" t="s">
        <v>4653</v>
      </c>
      <c r="G1369" t="s">
        <v>4650</v>
      </c>
      <c r="H1369" t="s">
        <v>1763</v>
      </c>
      <c r="I1369" t="s">
        <v>1764</v>
      </c>
      <c r="J1369" t="s">
        <v>1736</v>
      </c>
      <c r="K1369">
        <v>2017</v>
      </c>
      <c r="L1369" t="s">
        <v>1745</v>
      </c>
      <c r="M1369" t="s">
        <v>1728</v>
      </c>
      <c r="N1369" t="s">
        <v>1729</v>
      </c>
      <c r="O1369" t="s">
        <v>2750</v>
      </c>
      <c r="P1369" s="27">
        <v>4.657E-2</v>
      </c>
      <c r="Q1369" s="27">
        <v>7.8410000000000007E-3</v>
      </c>
      <c r="R1369" s="26">
        <v>2.9819999999999998E-9</v>
      </c>
      <c r="S1369" t="s">
        <v>1765</v>
      </c>
    </row>
    <row r="1370" spans="1:19" x14ac:dyDescent="0.2">
      <c r="A1370" t="s">
        <v>50</v>
      </c>
      <c r="B1370" t="s">
        <v>610</v>
      </c>
      <c r="C1370" s="8" t="s">
        <v>621</v>
      </c>
      <c r="D1370" t="s">
        <v>4654</v>
      </c>
      <c r="E1370" t="b">
        <f t="shared" si="21"/>
        <v>0</v>
      </c>
      <c r="F1370" t="s">
        <v>4655</v>
      </c>
      <c r="G1370" t="s">
        <v>4650</v>
      </c>
      <c r="H1370" t="s">
        <v>1763</v>
      </c>
      <c r="I1370" t="s">
        <v>1764</v>
      </c>
      <c r="J1370" t="s">
        <v>1736</v>
      </c>
      <c r="K1370">
        <v>2017</v>
      </c>
      <c r="L1370" t="s">
        <v>1745</v>
      </c>
      <c r="M1370" t="s">
        <v>1728</v>
      </c>
      <c r="N1370" t="s">
        <v>75</v>
      </c>
      <c r="O1370" t="s">
        <v>2753</v>
      </c>
      <c r="P1370" s="27">
        <v>8.8270000000000001E-2</v>
      </c>
      <c r="Q1370" s="27">
        <v>1.504E-2</v>
      </c>
      <c r="R1370" s="26">
        <v>4.525E-9</v>
      </c>
      <c r="S1370" t="s">
        <v>1765</v>
      </c>
    </row>
    <row r="1371" spans="1:19" x14ac:dyDescent="0.2">
      <c r="A1371" t="s">
        <v>50</v>
      </c>
      <c r="B1371" t="s">
        <v>51</v>
      </c>
      <c r="C1371" s="8" t="s">
        <v>72</v>
      </c>
      <c r="D1371" t="s">
        <v>4656</v>
      </c>
      <c r="E1371" t="b">
        <f t="shared" si="21"/>
        <v>0</v>
      </c>
      <c r="F1371" t="s">
        <v>4657</v>
      </c>
      <c r="G1371" t="s">
        <v>4650</v>
      </c>
      <c r="H1371" t="s">
        <v>1763</v>
      </c>
      <c r="I1371" t="s">
        <v>1764</v>
      </c>
      <c r="J1371" t="s">
        <v>1736</v>
      </c>
      <c r="K1371">
        <v>2017</v>
      </c>
      <c r="L1371" t="s">
        <v>1745</v>
      </c>
      <c r="M1371" t="s">
        <v>1728</v>
      </c>
      <c r="N1371" t="s">
        <v>1729</v>
      </c>
      <c r="O1371" t="s">
        <v>4658</v>
      </c>
      <c r="P1371" s="27">
        <v>6.2689999999999996E-2</v>
      </c>
      <c r="Q1371" s="27">
        <v>8.9949999999999995E-3</v>
      </c>
      <c r="R1371" s="26">
        <v>3.466E-12</v>
      </c>
      <c r="S1371" t="s">
        <v>1765</v>
      </c>
    </row>
    <row r="1372" spans="1:19" x14ac:dyDescent="0.2">
      <c r="A1372" t="s">
        <v>50</v>
      </c>
      <c r="B1372" t="s">
        <v>610</v>
      </c>
      <c r="C1372" s="8" t="s">
        <v>624</v>
      </c>
      <c r="D1372" t="s">
        <v>4659</v>
      </c>
      <c r="E1372" t="b">
        <f t="shared" si="21"/>
        <v>0</v>
      </c>
      <c r="F1372" t="s">
        <v>4660</v>
      </c>
      <c r="G1372" t="s">
        <v>4650</v>
      </c>
      <c r="H1372" t="s">
        <v>1763</v>
      </c>
      <c r="I1372" t="s">
        <v>1764</v>
      </c>
      <c r="J1372" t="s">
        <v>1736</v>
      </c>
      <c r="K1372">
        <v>2017</v>
      </c>
      <c r="L1372" t="s">
        <v>1745</v>
      </c>
      <c r="M1372" t="s">
        <v>1728</v>
      </c>
      <c r="N1372" t="s">
        <v>1729</v>
      </c>
      <c r="O1372" t="s">
        <v>4661</v>
      </c>
      <c r="P1372" s="27">
        <v>-5.2479999999999999E-2</v>
      </c>
      <c r="Q1372" s="27">
        <v>8.8610000000000008E-3</v>
      </c>
      <c r="R1372" s="26">
        <v>3.3120000000000001E-9</v>
      </c>
      <c r="S1372" t="s">
        <v>1765</v>
      </c>
    </row>
    <row r="1373" spans="1:19" x14ac:dyDescent="0.2">
      <c r="A1373" t="s">
        <v>1039</v>
      </c>
      <c r="B1373" t="s">
        <v>51</v>
      </c>
      <c r="C1373" s="8" t="s">
        <v>1041</v>
      </c>
      <c r="D1373" t="s">
        <v>4662</v>
      </c>
      <c r="E1373" t="b">
        <f t="shared" si="21"/>
        <v>0</v>
      </c>
      <c r="F1373" t="s">
        <v>4663</v>
      </c>
      <c r="G1373" t="s">
        <v>4650</v>
      </c>
      <c r="H1373" t="s">
        <v>1763</v>
      </c>
      <c r="I1373" t="s">
        <v>1764</v>
      </c>
      <c r="J1373" t="s">
        <v>1736</v>
      </c>
      <c r="K1373">
        <v>2017</v>
      </c>
      <c r="L1373" t="s">
        <v>1745</v>
      </c>
      <c r="M1373" t="s">
        <v>1728</v>
      </c>
      <c r="N1373" s="1" t="s">
        <v>75</v>
      </c>
      <c r="O1373" t="s">
        <v>4664</v>
      </c>
      <c r="P1373" s="27">
        <v>-3.202E-2</v>
      </c>
      <c r="Q1373" s="27">
        <v>5.3689999999999996E-3</v>
      </c>
      <c r="R1373" s="26">
        <v>2.5899999999999999E-9</v>
      </c>
      <c r="S1373" t="s">
        <v>1765</v>
      </c>
    </row>
    <row r="1374" spans="1:19" x14ac:dyDescent="0.2">
      <c r="A1374" t="s">
        <v>50</v>
      </c>
      <c r="B1374" t="s">
        <v>51</v>
      </c>
      <c r="C1374" s="8" t="s">
        <v>81</v>
      </c>
      <c r="D1374" t="s">
        <v>4665</v>
      </c>
      <c r="E1374" t="b">
        <f t="shared" si="21"/>
        <v>0</v>
      </c>
      <c r="F1374" t="s">
        <v>4666</v>
      </c>
      <c r="G1374" t="s">
        <v>4650</v>
      </c>
      <c r="H1374" t="s">
        <v>1763</v>
      </c>
      <c r="I1374" t="s">
        <v>1764</v>
      </c>
      <c r="J1374" t="s">
        <v>1736</v>
      </c>
      <c r="K1374">
        <v>2017</v>
      </c>
      <c r="L1374" t="s">
        <v>1745</v>
      </c>
      <c r="M1374" t="s">
        <v>1728</v>
      </c>
      <c r="N1374" t="s">
        <v>75</v>
      </c>
      <c r="O1374" t="s">
        <v>4667</v>
      </c>
      <c r="P1374" s="27">
        <v>4.0160000000000001E-2</v>
      </c>
      <c r="Q1374" s="27">
        <v>7.2630000000000004E-3</v>
      </c>
      <c r="R1374" s="26">
        <v>3.3379999999999998E-8</v>
      </c>
      <c r="S1374" t="s">
        <v>1765</v>
      </c>
    </row>
    <row r="1375" spans="1:19" x14ac:dyDescent="0.2">
      <c r="A1375" t="s">
        <v>1140</v>
      </c>
      <c r="B1375" t="s">
        <v>51</v>
      </c>
      <c r="C1375" s="8" t="s">
        <v>1142</v>
      </c>
      <c r="D1375" t="s">
        <v>2057</v>
      </c>
      <c r="E1375" t="b">
        <f t="shared" si="21"/>
        <v>0</v>
      </c>
      <c r="F1375" t="s">
        <v>4668</v>
      </c>
      <c r="G1375" t="s">
        <v>4650</v>
      </c>
      <c r="H1375" t="s">
        <v>1763</v>
      </c>
      <c r="I1375" t="s">
        <v>1764</v>
      </c>
      <c r="J1375" t="s">
        <v>1736</v>
      </c>
      <c r="K1375">
        <v>2017</v>
      </c>
      <c r="L1375" t="s">
        <v>1727</v>
      </c>
      <c r="M1375" t="s">
        <v>1728</v>
      </c>
      <c r="N1375" t="s">
        <v>1729</v>
      </c>
      <c r="O1375" t="s">
        <v>3846</v>
      </c>
      <c r="P1375" s="27">
        <v>9.1399999999999995E-2</v>
      </c>
      <c r="Q1375" s="27">
        <v>1.076E-2</v>
      </c>
      <c r="R1375" s="26">
        <v>2.2989999999999999E-17</v>
      </c>
      <c r="S1375" t="s">
        <v>1765</v>
      </c>
    </row>
    <row r="1376" spans="1:19" x14ac:dyDescent="0.2">
      <c r="A1376" t="s">
        <v>50</v>
      </c>
      <c r="B1376" t="s">
        <v>610</v>
      </c>
      <c r="C1376" s="8" t="s">
        <v>448</v>
      </c>
      <c r="D1376" t="s">
        <v>4669</v>
      </c>
      <c r="E1376" t="b">
        <f t="shared" si="21"/>
        <v>0</v>
      </c>
      <c r="F1376" t="s">
        <v>4670</v>
      </c>
      <c r="G1376" t="s">
        <v>4650</v>
      </c>
      <c r="H1376" t="s">
        <v>1763</v>
      </c>
      <c r="I1376" t="s">
        <v>1764</v>
      </c>
      <c r="J1376" t="s">
        <v>1736</v>
      </c>
      <c r="K1376">
        <v>2017</v>
      </c>
      <c r="L1376" t="s">
        <v>1745</v>
      </c>
      <c r="M1376" t="s">
        <v>1728</v>
      </c>
      <c r="N1376" t="s">
        <v>75</v>
      </c>
      <c r="O1376" t="s">
        <v>4671</v>
      </c>
      <c r="P1376" s="27">
        <v>7.3249999999999996E-2</v>
      </c>
      <c r="Q1376" s="27">
        <v>9.2259999999999998E-3</v>
      </c>
      <c r="R1376" s="26">
        <v>2.3219999999999999E-15</v>
      </c>
      <c r="S1376" t="s">
        <v>1765</v>
      </c>
    </row>
    <row r="1377" spans="1:19" x14ac:dyDescent="0.2">
      <c r="A1377" t="s">
        <v>50</v>
      </c>
      <c r="B1377" t="s">
        <v>446</v>
      </c>
      <c r="C1377" s="8" t="s">
        <v>448</v>
      </c>
      <c r="D1377" t="s">
        <v>4669</v>
      </c>
      <c r="E1377" t="b">
        <f t="shared" si="21"/>
        <v>0</v>
      </c>
      <c r="F1377" t="s">
        <v>4670</v>
      </c>
      <c r="G1377" t="s">
        <v>4650</v>
      </c>
      <c r="H1377" t="s">
        <v>1763</v>
      </c>
      <c r="I1377" t="s">
        <v>1764</v>
      </c>
      <c r="J1377" t="s">
        <v>1736</v>
      </c>
      <c r="K1377">
        <v>2017</v>
      </c>
      <c r="L1377" t="s">
        <v>1745</v>
      </c>
      <c r="M1377" t="s">
        <v>1728</v>
      </c>
      <c r="N1377" t="s">
        <v>75</v>
      </c>
      <c r="O1377" t="s">
        <v>4671</v>
      </c>
      <c r="P1377" s="27">
        <v>7.3249999999999996E-2</v>
      </c>
      <c r="Q1377" s="27">
        <v>9.2259999999999998E-3</v>
      </c>
      <c r="R1377" s="26">
        <v>2.3219999999999999E-15</v>
      </c>
      <c r="S1377" t="s">
        <v>1765</v>
      </c>
    </row>
    <row r="1378" spans="1:19" x14ac:dyDescent="0.2">
      <c r="A1378" t="s">
        <v>50</v>
      </c>
      <c r="B1378" t="s">
        <v>51</v>
      </c>
      <c r="C1378" s="8" t="s">
        <v>84</v>
      </c>
      <c r="D1378" t="s">
        <v>4672</v>
      </c>
      <c r="E1378" t="b">
        <f t="shared" si="21"/>
        <v>0</v>
      </c>
      <c r="F1378" t="s">
        <v>4673</v>
      </c>
      <c r="G1378" t="s">
        <v>4650</v>
      </c>
      <c r="H1378" t="s">
        <v>1763</v>
      </c>
      <c r="I1378" t="s">
        <v>1764</v>
      </c>
      <c r="J1378" t="s">
        <v>1736</v>
      </c>
      <c r="K1378">
        <v>2017</v>
      </c>
      <c r="L1378" t="s">
        <v>1727</v>
      </c>
      <c r="M1378" t="s">
        <v>1728</v>
      </c>
      <c r="N1378" t="s">
        <v>1729</v>
      </c>
      <c r="O1378" t="s">
        <v>4674</v>
      </c>
      <c r="P1378" s="27">
        <v>-0.1095</v>
      </c>
      <c r="Q1378" s="27">
        <v>1.179E-2</v>
      </c>
      <c r="R1378" s="26">
        <v>1.9549999999999999E-20</v>
      </c>
      <c r="S1378" t="s">
        <v>1765</v>
      </c>
    </row>
    <row r="1379" spans="1:19" x14ac:dyDescent="0.2">
      <c r="A1379" t="s">
        <v>50</v>
      </c>
      <c r="B1379" t="s">
        <v>610</v>
      </c>
      <c r="C1379" s="8" t="s">
        <v>88</v>
      </c>
      <c r="D1379" t="s">
        <v>4675</v>
      </c>
      <c r="E1379" t="b">
        <f t="shared" si="21"/>
        <v>0</v>
      </c>
      <c r="F1379" t="s">
        <v>4676</v>
      </c>
      <c r="G1379" t="s">
        <v>4650</v>
      </c>
      <c r="H1379" t="s">
        <v>1763</v>
      </c>
      <c r="I1379" t="s">
        <v>1764</v>
      </c>
      <c r="J1379" t="s">
        <v>1736</v>
      </c>
      <c r="K1379">
        <v>2017</v>
      </c>
      <c r="L1379" t="s">
        <v>1745</v>
      </c>
      <c r="M1379" t="s">
        <v>1728</v>
      </c>
      <c r="N1379" t="s">
        <v>75</v>
      </c>
      <c r="O1379" t="s">
        <v>1865</v>
      </c>
      <c r="P1379" s="27">
        <v>3.1669999999999997E-2</v>
      </c>
      <c r="Q1379" s="27">
        <v>4.8560000000000001E-3</v>
      </c>
      <c r="R1379" s="26">
        <v>7.3690000000000006E-11</v>
      </c>
      <c r="S1379" t="s">
        <v>1765</v>
      </c>
    </row>
    <row r="1380" spans="1:19" x14ac:dyDescent="0.2">
      <c r="A1380" t="s">
        <v>50</v>
      </c>
      <c r="B1380" t="s">
        <v>51</v>
      </c>
      <c r="C1380" s="8" t="s">
        <v>88</v>
      </c>
      <c r="D1380" t="s">
        <v>4675</v>
      </c>
      <c r="E1380" t="b">
        <f t="shared" si="21"/>
        <v>0</v>
      </c>
      <c r="F1380" t="s">
        <v>4676</v>
      </c>
      <c r="G1380" t="s">
        <v>4650</v>
      </c>
      <c r="H1380" t="s">
        <v>1763</v>
      </c>
      <c r="I1380" t="s">
        <v>1764</v>
      </c>
      <c r="J1380" t="s">
        <v>1736</v>
      </c>
      <c r="K1380">
        <v>2017</v>
      </c>
      <c r="L1380" t="s">
        <v>1745</v>
      </c>
      <c r="M1380" t="s">
        <v>1728</v>
      </c>
      <c r="N1380" t="s">
        <v>75</v>
      </c>
      <c r="O1380" t="s">
        <v>1865</v>
      </c>
      <c r="P1380" s="27">
        <v>3.1669999999999997E-2</v>
      </c>
      <c r="Q1380" s="27">
        <v>4.8560000000000001E-3</v>
      </c>
      <c r="R1380" s="26">
        <v>7.3690000000000006E-11</v>
      </c>
      <c r="S1380" t="s">
        <v>1765</v>
      </c>
    </row>
    <row r="1381" spans="1:19" x14ac:dyDescent="0.2">
      <c r="A1381" t="s">
        <v>50</v>
      </c>
      <c r="B1381" t="s">
        <v>610</v>
      </c>
      <c r="C1381" s="8" t="s">
        <v>627</v>
      </c>
      <c r="D1381" t="s">
        <v>4677</v>
      </c>
      <c r="E1381" t="b">
        <f t="shared" si="21"/>
        <v>0</v>
      </c>
      <c r="F1381" t="s">
        <v>4678</v>
      </c>
      <c r="G1381" t="s">
        <v>4650</v>
      </c>
      <c r="H1381" t="s">
        <v>1763</v>
      </c>
      <c r="I1381" t="s">
        <v>1764</v>
      </c>
      <c r="J1381" t="s">
        <v>1736</v>
      </c>
      <c r="K1381">
        <v>2017</v>
      </c>
      <c r="L1381" t="s">
        <v>1727</v>
      </c>
      <c r="M1381" t="s">
        <v>1737</v>
      </c>
      <c r="N1381" t="s">
        <v>1729</v>
      </c>
      <c r="O1381" t="s">
        <v>1770</v>
      </c>
      <c r="P1381" s="27">
        <v>-7.8530000000000003E-2</v>
      </c>
      <c r="Q1381" s="27">
        <v>1.422E-2</v>
      </c>
      <c r="R1381" s="26">
        <v>3.4730000000000001E-8</v>
      </c>
      <c r="S1381" t="s">
        <v>1765</v>
      </c>
    </row>
    <row r="1382" spans="1:19" x14ac:dyDescent="0.2">
      <c r="A1382" t="s">
        <v>50</v>
      </c>
      <c r="B1382" t="s">
        <v>610</v>
      </c>
      <c r="C1382" s="8" t="s">
        <v>630</v>
      </c>
      <c r="D1382" t="s">
        <v>4679</v>
      </c>
      <c r="E1382" t="b">
        <f t="shared" si="21"/>
        <v>0</v>
      </c>
      <c r="F1382" t="s">
        <v>4680</v>
      </c>
      <c r="G1382" t="s">
        <v>4650</v>
      </c>
      <c r="H1382" t="s">
        <v>1763</v>
      </c>
      <c r="I1382" t="s">
        <v>1764</v>
      </c>
      <c r="J1382" t="s">
        <v>1736</v>
      </c>
      <c r="K1382">
        <v>2017</v>
      </c>
      <c r="L1382" t="s">
        <v>1727</v>
      </c>
      <c r="M1382" t="s">
        <v>1737</v>
      </c>
      <c r="N1382" t="s">
        <v>75</v>
      </c>
      <c r="O1382" t="s">
        <v>4681</v>
      </c>
      <c r="P1382" s="27">
        <v>5.0369999999999998E-2</v>
      </c>
      <c r="Q1382" s="27">
        <v>8.4690000000000008E-3</v>
      </c>
      <c r="R1382" s="26">
        <v>2.8389999999999998E-9</v>
      </c>
      <c r="S1382" t="s">
        <v>1765</v>
      </c>
    </row>
    <row r="1383" spans="1:19" x14ac:dyDescent="0.2">
      <c r="A1383" t="s">
        <v>50</v>
      </c>
      <c r="B1383" t="s">
        <v>610</v>
      </c>
      <c r="C1383" s="8" t="s">
        <v>633</v>
      </c>
      <c r="D1383" t="s">
        <v>4682</v>
      </c>
      <c r="E1383" t="b">
        <f t="shared" si="21"/>
        <v>0</v>
      </c>
      <c r="F1383" t="s">
        <v>4683</v>
      </c>
      <c r="G1383" t="s">
        <v>4650</v>
      </c>
      <c r="H1383" t="s">
        <v>1763</v>
      </c>
      <c r="I1383" t="s">
        <v>1764</v>
      </c>
      <c r="J1383" t="s">
        <v>1736</v>
      </c>
      <c r="K1383">
        <v>2017</v>
      </c>
      <c r="L1383" t="s">
        <v>1745</v>
      </c>
      <c r="M1383" t="s">
        <v>1728</v>
      </c>
      <c r="N1383" t="s">
        <v>75</v>
      </c>
      <c r="O1383" t="s">
        <v>4684</v>
      </c>
      <c r="P1383" s="27">
        <v>0.1203</v>
      </c>
      <c r="Q1383" s="27">
        <v>1.225E-2</v>
      </c>
      <c r="R1383" s="26">
        <v>1.2509999999999999E-22</v>
      </c>
      <c r="S1383" t="s">
        <v>1765</v>
      </c>
    </row>
    <row r="1384" spans="1:19" x14ac:dyDescent="0.2">
      <c r="A1384" t="s">
        <v>50</v>
      </c>
      <c r="B1384" t="s">
        <v>446</v>
      </c>
      <c r="C1384" s="8" t="s">
        <v>451</v>
      </c>
      <c r="D1384" t="s">
        <v>4685</v>
      </c>
      <c r="E1384" t="b">
        <f t="shared" si="21"/>
        <v>0</v>
      </c>
      <c r="F1384" t="s">
        <v>4686</v>
      </c>
      <c r="G1384" t="s">
        <v>4650</v>
      </c>
      <c r="H1384" t="s">
        <v>1763</v>
      </c>
      <c r="I1384" t="s">
        <v>1764</v>
      </c>
      <c r="J1384" t="s">
        <v>1736</v>
      </c>
      <c r="K1384">
        <v>2017</v>
      </c>
      <c r="L1384" t="s">
        <v>1727</v>
      </c>
      <c r="M1384" t="s">
        <v>1728</v>
      </c>
      <c r="N1384" t="s">
        <v>75</v>
      </c>
      <c r="O1384" t="s">
        <v>1882</v>
      </c>
      <c r="P1384" s="27">
        <v>-6.6769999999999996E-2</v>
      </c>
      <c r="Q1384" s="27">
        <v>7.6249999999999998E-3</v>
      </c>
      <c r="R1384" s="26">
        <v>2.4459999999999999E-18</v>
      </c>
      <c r="S1384" t="s">
        <v>1765</v>
      </c>
    </row>
    <row r="1385" spans="1:19" x14ac:dyDescent="0.2">
      <c r="A1385" t="s">
        <v>50</v>
      </c>
      <c r="B1385" t="s">
        <v>610</v>
      </c>
      <c r="C1385" s="8" t="s">
        <v>636</v>
      </c>
      <c r="D1385" t="s">
        <v>4687</v>
      </c>
      <c r="E1385" t="b">
        <f t="shared" si="21"/>
        <v>0</v>
      </c>
      <c r="F1385" t="s">
        <v>4688</v>
      </c>
      <c r="G1385" t="s">
        <v>4650</v>
      </c>
      <c r="H1385" t="s">
        <v>1763</v>
      </c>
      <c r="I1385" t="s">
        <v>1764</v>
      </c>
      <c r="J1385" t="s">
        <v>1736</v>
      </c>
      <c r="K1385">
        <v>2017</v>
      </c>
      <c r="L1385" t="s">
        <v>1727</v>
      </c>
      <c r="M1385" t="s">
        <v>1737</v>
      </c>
      <c r="N1385" t="s">
        <v>75</v>
      </c>
      <c r="O1385" t="s">
        <v>4689</v>
      </c>
      <c r="P1385" s="27">
        <v>5.4719999999999998E-2</v>
      </c>
      <c r="Q1385" s="27">
        <v>9.3080000000000003E-3</v>
      </c>
      <c r="R1385" s="26">
        <v>4.3029999999999997E-9</v>
      </c>
      <c r="S1385" t="s">
        <v>1765</v>
      </c>
    </row>
    <row r="1386" spans="1:19" x14ac:dyDescent="0.2">
      <c r="A1386" t="s">
        <v>1039</v>
      </c>
      <c r="B1386" t="s">
        <v>51</v>
      </c>
      <c r="C1386" s="8" t="s">
        <v>1043</v>
      </c>
      <c r="D1386" t="s">
        <v>4690</v>
      </c>
      <c r="E1386" t="b">
        <f t="shared" si="21"/>
        <v>0</v>
      </c>
      <c r="F1386" t="s">
        <v>4691</v>
      </c>
      <c r="G1386" t="s">
        <v>4650</v>
      </c>
      <c r="H1386" t="s">
        <v>1763</v>
      </c>
      <c r="I1386" t="s">
        <v>1764</v>
      </c>
      <c r="J1386" t="s">
        <v>1736</v>
      </c>
      <c r="K1386">
        <v>2017</v>
      </c>
      <c r="L1386" t="s">
        <v>1745</v>
      </c>
      <c r="M1386" t="s">
        <v>1737</v>
      </c>
      <c r="N1386" s="1" t="s">
        <v>75</v>
      </c>
      <c r="O1386" t="s">
        <v>4692</v>
      </c>
      <c r="P1386" s="27">
        <v>-7.8810000000000005E-2</v>
      </c>
      <c r="Q1386" s="27">
        <v>1.4279999999999999E-2</v>
      </c>
      <c r="R1386" s="26">
        <v>3.5600000000000001E-8</v>
      </c>
      <c r="S1386" t="s">
        <v>1765</v>
      </c>
    </row>
    <row r="1387" spans="1:19" x14ac:dyDescent="0.2">
      <c r="A1387" t="s">
        <v>1140</v>
      </c>
      <c r="B1387" t="s">
        <v>446</v>
      </c>
      <c r="C1387" s="8" t="s">
        <v>1181</v>
      </c>
      <c r="D1387" t="s">
        <v>4693</v>
      </c>
      <c r="E1387" t="b">
        <f t="shared" si="21"/>
        <v>0</v>
      </c>
      <c r="F1387" t="s">
        <v>4694</v>
      </c>
      <c r="G1387" t="s">
        <v>4650</v>
      </c>
      <c r="H1387" t="s">
        <v>1763</v>
      </c>
      <c r="I1387" t="s">
        <v>1764</v>
      </c>
      <c r="J1387" t="s">
        <v>1736</v>
      </c>
      <c r="K1387">
        <v>2017</v>
      </c>
      <c r="L1387" t="s">
        <v>1727</v>
      </c>
      <c r="M1387" t="s">
        <v>1728</v>
      </c>
      <c r="N1387" t="s">
        <v>1729</v>
      </c>
      <c r="O1387" t="s">
        <v>1182</v>
      </c>
      <c r="P1387" s="27">
        <v>-4.555E-2</v>
      </c>
      <c r="Q1387" s="27">
        <v>6.3509999999999999E-3</v>
      </c>
      <c r="R1387" s="26">
        <v>8.1129999999999999E-13</v>
      </c>
      <c r="S1387" t="s">
        <v>1765</v>
      </c>
    </row>
    <row r="1388" spans="1:19" x14ac:dyDescent="0.2">
      <c r="A1388" t="s">
        <v>50</v>
      </c>
      <c r="B1388" t="s">
        <v>610</v>
      </c>
      <c r="C1388" s="8" t="s">
        <v>454</v>
      </c>
      <c r="D1388" t="s">
        <v>4695</v>
      </c>
      <c r="E1388" t="b">
        <f t="shared" si="21"/>
        <v>0</v>
      </c>
      <c r="F1388" t="s">
        <v>4696</v>
      </c>
      <c r="G1388" t="s">
        <v>4650</v>
      </c>
      <c r="H1388" t="s">
        <v>1763</v>
      </c>
      <c r="I1388" t="s">
        <v>1764</v>
      </c>
      <c r="J1388" t="s">
        <v>1736</v>
      </c>
      <c r="K1388">
        <v>2017</v>
      </c>
      <c r="L1388" t="s">
        <v>1745</v>
      </c>
      <c r="M1388" t="s">
        <v>1728</v>
      </c>
      <c r="N1388" t="s">
        <v>1729</v>
      </c>
      <c r="O1388" t="s">
        <v>456</v>
      </c>
      <c r="P1388" s="27">
        <v>-4.7149999999999997E-2</v>
      </c>
      <c r="Q1388" s="27">
        <v>7.9139999999999992E-3</v>
      </c>
      <c r="R1388" s="26">
        <v>2.6569999999999998E-9</v>
      </c>
      <c r="S1388" t="s">
        <v>1765</v>
      </c>
    </row>
    <row r="1389" spans="1:19" x14ac:dyDescent="0.2">
      <c r="A1389" t="s">
        <v>50</v>
      </c>
      <c r="B1389" t="s">
        <v>446</v>
      </c>
      <c r="C1389" s="8" t="s">
        <v>454</v>
      </c>
      <c r="D1389" t="s">
        <v>4695</v>
      </c>
      <c r="E1389" t="b">
        <f t="shared" si="21"/>
        <v>0</v>
      </c>
      <c r="F1389" t="s">
        <v>4696</v>
      </c>
      <c r="G1389" t="s">
        <v>4650</v>
      </c>
      <c r="H1389" t="s">
        <v>1763</v>
      </c>
      <c r="I1389" t="s">
        <v>1764</v>
      </c>
      <c r="J1389" t="s">
        <v>1736</v>
      </c>
      <c r="K1389">
        <v>2017</v>
      </c>
      <c r="L1389" t="s">
        <v>1745</v>
      </c>
      <c r="M1389" t="s">
        <v>1728</v>
      </c>
      <c r="N1389" t="s">
        <v>1729</v>
      </c>
      <c r="O1389" t="s">
        <v>456</v>
      </c>
      <c r="P1389" s="27">
        <v>-4.7149999999999997E-2</v>
      </c>
      <c r="Q1389" s="27">
        <v>7.9139999999999992E-3</v>
      </c>
      <c r="R1389" s="26">
        <v>2.6569999999999998E-9</v>
      </c>
      <c r="S1389" t="s">
        <v>1765</v>
      </c>
    </row>
    <row r="1390" spans="1:19" x14ac:dyDescent="0.2">
      <c r="A1390" t="s">
        <v>50</v>
      </c>
      <c r="B1390" t="s">
        <v>610</v>
      </c>
      <c r="C1390" s="8" t="s">
        <v>639</v>
      </c>
      <c r="D1390" t="s">
        <v>4697</v>
      </c>
      <c r="E1390" t="b">
        <f t="shared" si="21"/>
        <v>0</v>
      </c>
      <c r="F1390" t="s">
        <v>4698</v>
      </c>
      <c r="G1390" t="s">
        <v>4650</v>
      </c>
      <c r="H1390" t="s">
        <v>1763</v>
      </c>
      <c r="I1390" t="s">
        <v>1764</v>
      </c>
      <c r="J1390" t="s">
        <v>1736</v>
      </c>
      <c r="K1390">
        <v>2017</v>
      </c>
      <c r="L1390" t="s">
        <v>1745</v>
      </c>
      <c r="M1390" t="s">
        <v>1728</v>
      </c>
      <c r="N1390" t="s">
        <v>75</v>
      </c>
      <c r="O1390" t="s">
        <v>643</v>
      </c>
      <c r="P1390" s="27">
        <v>-4.8009999999999997E-2</v>
      </c>
      <c r="Q1390" s="27">
        <v>7.9310000000000005E-3</v>
      </c>
      <c r="R1390" s="26">
        <v>1.4820000000000001E-9</v>
      </c>
      <c r="S1390" t="s">
        <v>1765</v>
      </c>
    </row>
    <row r="1391" spans="1:19" x14ac:dyDescent="0.2">
      <c r="A1391" t="s">
        <v>50</v>
      </c>
      <c r="B1391" t="s">
        <v>610</v>
      </c>
      <c r="C1391" s="8" t="s">
        <v>642</v>
      </c>
      <c r="D1391" t="s">
        <v>4697</v>
      </c>
      <c r="E1391" t="b">
        <f t="shared" si="21"/>
        <v>0</v>
      </c>
      <c r="F1391" t="s">
        <v>4698</v>
      </c>
      <c r="G1391" t="s">
        <v>4650</v>
      </c>
      <c r="H1391" t="s">
        <v>1763</v>
      </c>
      <c r="I1391" t="s">
        <v>1764</v>
      </c>
      <c r="J1391" t="s">
        <v>1736</v>
      </c>
      <c r="K1391">
        <v>2017</v>
      </c>
      <c r="L1391" t="s">
        <v>1745</v>
      </c>
      <c r="M1391" t="s">
        <v>1728</v>
      </c>
      <c r="N1391" t="s">
        <v>75</v>
      </c>
      <c r="O1391" t="s">
        <v>643</v>
      </c>
      <c r="P1391" s="27">
        <v>-4.8009999999999997E-2</v>
      </c>
      <c r="Q1391" s="27">
        <v>7.9310000000000005E-3</v>
      </c>
      <c r="R1391" s="26">
        <v>1.4820000000000001E-9</v>
      </c>
      <c r="S1391" t="s">
        <v>1765</v>
      </c>
    </row>
    <row r="1392" spans="1:19" x14ac:dyDescent="0.2">
      <c r="A1392" t="s">
        <v>50</v>
      </c>
      <c r="B1392" t="s">
        <v>51</v>
      </c>
      <c r="C1392" s="8" t="s">
        <v>59</v>
      </c>
      <c r="D1392" t="s">
        <v>4699</v>
      </c>
      <c r="E1392" t="b">
        <f t="shared" si="21"/>
        <v>0</v>
      </c>
      <c r="F1392" t="s">
        <v>4700</v>
      </c>
      <c r="G1392" t="s">
        <v>4650</v>
      </c>
      <c r="H1392" t="s">
        <v>1763</v>
      </c>
      <c r="I1392" t="s">
        <v>1764</v>
      </c>
      <c r="J1392" t="s">
        <v>1736</v>
      </c>
      <c r="K1392">
        <v>2017</v>
      </c>
      <c r="L1392" t="s">
        <v>1727</v>
      </c>
      <c r="M1392" t="s">
        <v>1737</v>
      </c>
      <c r="N1392" t="s">
        <v>280</v>
      </c>
      <c r="O1392" t="s">
        <v>3645</v>
      </c>
      <c r="P1392" s="27">
        <v>5.5840000000000001E-2</v>
      </c>
      <c r="Q1392" s="27">
        <v>9.2580000000000006E-3</v>
      </c>
      <c r="R1392" s="26">
        <v>1.6999999999999999E-9</v>
      </c>
      <c r="S1392" t="s">
        <v>1765</v>
      </c>
    </row>
    <row r="1393" spans="1:19" x14ac:dyDescent="0.2">
      <c r="A1393" t="s">
        <v>50</v>
      </c>
      <c r="B1393" t="s">
        <v>51</v>
      </c>
      <c r="C1393" s="8" t="s">
        <v>64</v>
      </c>
      <c r="D1393" t="s">
        <v>4701</v>
      </c>
      <c r="E1393" t="b">
        <f t="shared" si="21"/>
        <v>0</v>
      </c>
      <c r="F1393" t="s">
        <v>4702</v>
      </c>
      <c r="G1393" t="s">
        <v>4650</v>
      </c>
      <c r="H1393" t="s">
        <v>1763</v>
      </c>
      <c r="I1393" t="s">
        <v>1764</v>
      </c>
      <c r="J1393" t="s">
        <v>1736</v>
      </c>
      <c r="K1393">
        <v>2017</v>
      </c>
      <c r="L1393" t="s">
        <v>1745</v>
      </c>
      <c r="M1393" t="s">
        <v>1737</v>
      </c>
      <c r="N1393" t="s">
        <v>1729</v>
      </c>
      <c r="O1393" t="s">
        <v>3648</v>
      </c>
      <c r="P1393" s="27">
        <v>-0.1148</v>
      </c>
      <c r="Q1393" s="27">
        <v>1.3860000000000001E-2</v>
      </c>
      <c r="R1393" s="26">
        <v>1.4090000000000001E-16</v>
      </c>
      <c r="S1393" t="s">
        <v>1765</v>
      </c>
    </row>
    <row r="1394" spans="1:19" x14ac:dyDescent="0.2">
      <c r="A1394" t="s">
        <v>50</v>
      </c>
      <c r="B1394" t="s">
        <v>51</v>
      </c>
      <c r="C1394" s="8" t="s">
        <v>68</v>
      </c>
      <c r="D1394" t="s">
        <v>4703</v>
      </c>
      <c r="E1394" t="b">
        <f t="shared" si="21"/>
        <v>0</v>
      </c>
      <c r="F1394" t="s">
        <v>4704</v>
      </c>
      <c r="G1394" t="s">
        <v>4650</v>
      </c>
      <c r="H1394" t="s">
        <v>1763</v>
      </c>
      <c r="I1394" t="s">
        <v>1764</v>
      </c>
      <c r="J1394" t="s">
        <v>1736</v>
      </c>
      <c r="K1394">
        <v>2017</v>
      </c>
      <c r="L1394" t="s">
        <v>1745</v>
      </c>
      <c r="M1394" t="s">
        <v>1728</v>
      </c>
      <c r="N1394" t="s">
        <v>1729</v>
      </c>
      <c r="O1394" t="s">
        <v>1774</v>
      </c>
      <c r="P1394" s="27">
        <v>9.0079999999999993E-2</v>
      </c>
      <c r="Q1394" s="27">
        <v>1.5140000000000001E-2</v>
      </c>
      <c r="R1394" s="26">
        <v>2.791E-9</v>
      </c>
      <c r="S1394" t="s">
        <v>1765</v>
      </c>
    </row>
    <row r="1395" spans="1:19" x14ac:dyDescent="0.2">
      <c r="A1395" t="s">
        <v>50</v>
      </c>
      <c r="B1395" t="s">
        <v>610</v>
      </c>
      <c r="C1395" s="8" t="s">
        <v>612</v>
      </c>
      <c r="D1395" t="s">
        <v>4705</v>
      </c>
      <c r="E1395" t="b">
        <f t="shared" si="21"/>
        <v>0</v>
      </c>
      <c r="F1395" t="s">
        <v>4706</v>
      </c>
      <c r="G1395" t="s">
        <v>4650</v>
      </c>
      <c r="H1395" t="s">
        <v>1763</v>
      </c>
      <c r="I1395" t="s">
        <v>1764</v>
      </c>
      <c r="J1395" t="s">
        <v>1736</v>
      </c>
      <c r="K1395">
        <v>2017</v>
      </c>
      <c r="L1395" t="s">
        <v>1727</v>
      </c>
      <c r="M1395" t="s">
        <v>1728</v>
      </c>
      <c r="N1395" t="s">
        <v>288</v>
      </c>
      <c r="O1395" t="s">
        <v>4707</v>
      </c>
      <c r="P1395" s="27">
        <v>0.1507</v>
      </c>
      <c r="Q1395" s="27">
        <v>1.949E-2</v>
      </c>
      <c r="R1395" s="26">
        <v>1.2269999999999999E-14</v>
      </c>
      <c r="S1395" t="s">
        <v>1765</v>
      </c>
    </row>
    <row r="1396" spans="1:19" x14ac:dyDescent="0.2">
      <c r="A1396" t="s">
        <v>50</v>
      </c>
      <c r="B1396" t="s">
        <v>446</v>
      </c>
      <c r="C1396" s="8" t="s">
        <v>552</v>
      </c>
      <c r="D1396" t="s">
        <v>4708</v>
      </c>
      <c r="E1396" t="b">
        <f t="shared" si="21"/>
        <v>0</v>
      </c>
      <c r="F1396" t="s">
        <v>4709</v>
      </c>
      <c r="G1396" t="s">
        <v>4650</v>
      </c>
      <c r="H1396" t="s">
        <v>1763</v>
      </c>
      <c r="I1396" t="s">
        <v>1764</v>
      </c>
      <c r="J1396" t="s">
        <v>1736</v>
      </c>
      <c r="K1396">
        <v>2017</v>
      </c>
      <c r="L1396" t="s">
        <v>1727</v>
      </c>
      <c r="M1396" t="s">
        <v>1737</v>
      </c>
      <c r="N1396" t="s">
        <v>1729</v>
      </c>
      <c r="O1396" t="s">
        <v>4710</v>
      </c>
      <c r="P1396" s="27">
        <v>4.6969999999999998E-2</v>
      </c>
      <c r="Q1396" s="27">
        <v>7.868E-3</v>
      </c>
      <c r="R1396" s="26">
        <v>2.4739999999999999E-9</v>
      </c>
      <c r="S1396" t="s">
        <v>1765</v>
      </c>
    </row>
    <row r="1397" spans="1:19" x14ac:dyDescent="0.2">
      <c r="A1397" t="s">
        <v>50</v>
      </c>
      <c r="B1397" t="s">
        <v>51</v>
      </c>
      <c r="C1397" s="8" t="s">
        <v>293</v>
      </c>
      <c r="D1397" t="s">
        <v>4711</v>
      </c>
      <c r="E1397" t="b">
        <f t="shared" si="21"/>
        <v>0</v>
      </c>
      <c r="F1397" t="s">
        <v>4712</v>
      </c>
      <c r="G1397" t="s">
        <v>4650</v>
      </c>
      <c r="H1397" t="s">
        <v>1763</v>
      </c>
      <c r="I1397" t="s">
        <v>1764</v>
      </c>
      <c r="J1397" t="s">
        <v>1736</v>
      </c>
      <c r="K1397">
        <v>2017</v>
      </c>
      <c r="L1397" t="s">
        <v>1727</v>
      </c>
      <c r="M1397" t="s">
        <v>1737</v>
      </c>
      <c r="N1397" t="s">
        <v>75</v>
      </c>
      <c r="O1397" t="s">
        <v>1918</v>
      </c>
      <c r="P1397" s="27">
        <v>3.3500000000000002E-2</v>
      </c>
      <c r="Q1397" s="27">
        <v>5.6030000000000003E-3</v>
      </c>
      <c r="R1397" s="26">
        <v>2.3309999999999999E-9</v>
      </c>
      <c r="S1397" t="s">
        <v>1765</v>
      </c>
    </row>
    <row r="1398" spans="1:19" x14ac:dyDescent="0.2">
      <c r="A1398" t="s">
        <v>50</v>
      </c>
      <c r="B1398" t="s">
        <v>446</v>
      </c>
      <c r="C1398" s="8" t="s">
        <v>555</v>
      </c>
      <c r="D1398" t="s">
        <v>4713</v>
      </c>
      <c r="E1398" t="b">
        <f t="shared" si="21"/>
        <v>0</v>
      </c>
      <c r="F1398" t="s">
        <v>4714</v>
      </c>
      <c r="G1398" t="s">
        <v>4650</v>
      </c>
      <c r="H1398" t="s">
        <v>1763</v>
      </c>
      <c r="I1398" t="s">
        <v>1764</v>
      </c>
      <c r="J1398" t="s">
        <v>1736</v>
      </c>
      <c r="K1398">
        <v>2017</v>
      </c>
      <c r="L1398" t="s">
        <v>1727</v>
      </c>
      <c r="M1398" t="s">
        <v>1737</v>
      </c>
      <c r="N1398" t="s">
        <v>1729</v>
      </c>
      <c r="O1398" t="s">
        <v>556</v>
      </c>
      <c r="P1398" s="27">
        <v>4.9020000000000001E-2</v>
      </c>
      <c r="Q1398" s="27">
        <v>7.9880000000000003E-3</v>
      </c>
      <c r="R1398" s="26">
        <v>8.8549999999999999E-10</v>
      </c>
      <c r="S1398" t="s">
        <v>1765</v>
      </c>
    </row>
    <row r="1399" spans="1:19" x14ac:dyDescent="0.2">
      <c r="A1399" t="s">
        <v>50</v>
      </c>
      <c r="B1399" t="s">
        <v>446</v>
      </c>
      <c r="C1399" s="8" t="s">
        <v>558</v>
      </c>
      <c r="D1399" t="s">
        <v>4715</v>
      </c>
      <c r="E1399" t="b">
        <f t="shared" si="21"/>
        <v>0</v>
      </c>
      <c r="F1399" t="s">
        <v>4716</v>
      </c>
      <c r="G1399" t="s">
        <v>4650</v>
      </c>
      <c r="H1399" t="s">
        <v>1763</v>
      </c>
      <c r="I1399" t="s">
        <v>1764</v>
      </c>
      <c r="J1399" t="s">
        <v>1736</v>
      </c>
      <c r="K1399">
        <v>2017</v>
      </c>
      <c r="L1399" t="s">
        <v>1745</v>
      </c>
      <c r="M1399" t="s">
        <v>1737</v>
      </c>
      <c r="N1399" t="s">
        <v>75</v>
      </c>
      <c r="O1399" t="s">
        <v>4717</v>
      </c>
      <c r="P1399" s="27">
        <v>5.586E-2</v>
      </c>
      <c r="Q1399" s="27">
        <v>7.0219999999999996E-3</v>
      </c>
      <c r="R1399" s="26">
        <v>2.0469999999999999E-15</v>
      </c>
      <c r="S1399" t="s">
        <v>1765</v>
      </c>
    </row>
    <row r="1400" spans="1:19" x14ac:dyDescent="0.2">
      <c r="A1400" t="s">
        <v>50</v>
      </c>
      <c r="B1400" t="s">
        <v>610</v>
      </c>
      <c r="C1400" s="8" t="s">
        <v>558</v>
      </c>
      <c r="D1400" t="s">
        <v>4715</v>
      </c>
      <c r="E1400" t="b">
        <f t="shared" si="21"/>
        <v>0</v>
      </c>
      <c r="F1400" t="s">
        <v>4716</v>
      </c>
      <c r="G1400" t="s">
        <v>4650</v>
      </c>
      <c r="H1400" t="s">
        <v>1763</v>
      </c>
      <c r="I1400" t="s">
        <v>1764</v>
      </c>
      <c r="J1400" t="s">
        <v>1736</v>
      </c>
      <c r="K1400">
        <v>2017</v>
      </c>
      <c r="L1400" t="s">
        <v>1745</v>
      </c>
      <c r="M1400" t="s">
        <v>1737</v>
      </c>
      <c r="N1400" t="s">
        <v>75</v>
      </c>
      <c r="O1400" t="s">
        <v>4717</v>
      </c>
      <c r="P1400" s="27">
        <v>5.586E-2</v>
      </c>
      <c r="Q1400" s="27">
        <v>7.0219999999999996E-3</v>
      </c>
      <c r="R1400" s="26">
        <v>2.0469999999999999E-15</v>
      </c>
      <c r="S1400" t="s">
        <v>1765</v>
      </c>
    </row>
    <row r="1401" spans="1:19" x14ac:dyDescent="0.2">
      <c r="A1401" t="s">
        <v>50</v>
      </c>
      <c r="B1401" t="s">
        <v>446</v>
      </c>
      <c r="C1401" s="8" t="s">
        <v>549</v>
      </c>
      <c r="D1401" t="s">
        <v>4718</v>
      </c>
      <c r="E1401" t="b">
        <f t="shared" si="21"/>
        <v>0</v>
      </c>
      <c r="F1401" t="s">
        <v>4719</v>
      </c>
      <c r="G1401" t="s">
        <v>4650</v>
      </c>
      <c r="H1401" t="s">
        <v>1763</v>
      </c>
      <c r="I1401" t="s">
        <v>1764</v>
      </c>
      <c r="J1401" t="s">
        <v>1736</v>
      </c>
      <c r="K1401">
        <v>2017</v>
      </c>
      <c r="L1401" t="s">
        <v>1727</v>
      </c>
      <c r="M1401" t="s">
        <v>1737</v>
      </c>
      <c r="N1401" t="s">
        <v>75</v>
      </c>
      <c r="O1401" t="s">
        <v>1928</v>
      </c>
      <c r="P1401" s="27">
        <v>-9.3369999999999995E-2</v>
      </c>
      <c r="Q1401" s="27">
        <v>1.089E-2</v>
      </c>
      <c r="R1401" s="26">
        <v>1.164E-17</v>
      </c>
      <c r="S1401" t="s">
        <v>1765</v>
      </c>
    </row>
    <row r="1402" spans="1:19" x14ac:dyDescent="0.2">
      <c r="A1402" t="s">
        <v>50</v>
      </c>
      <c r="B1402" t="s">
        <v>51</v>
      </c>
      <c r="C1402" s="8" t="s">
        <v>282</v>
      </c>
      <c r="D1402" t="s">
        <v>4720</v>
      </c>
      <c r="E1402" t="b">
        <f t="shared" si="21"/>
        <v>0</v>
      </c>
      <c r="F1402" t="s">
        <v>4721</v>
      </c>
      <c r="G1402" t="s">
        <v>4650</v>
      </c>
      <c r="H1402" t="s">
        <v>1763</v>
      </c>
      <c r="I1402" t="s">
        <v>1764</v>
      </c>
      <c r="J1402" t="s">
        <v>1736</v>
      </c>
      <c r="K1402">
        <v>2017</v>
      </c>
      <c r="L1402" t="s">
        <v>1745</v>
      </c>
      <c r="M1402" t="s">
        <v>1727</v>
      </c>
      <c r="N1402" t="s">
        <v>1729</v>
      </c>
      <c r="O1402" t="s">
        <v>2797</v>
      </c>
      <c r="P1402" s="27">
        <v>-6.0999999999999999E-2</v>
      </c>
      <c r="Q1402" s="27">
        <v>8.8920000000000006E-3</v>
      </c>
      <c r="R1402" s="26">
        <v>7.4360000000000002E-12</v>
      </c>
      <c r="S1402" t="s">
        <v>1765</v>
      </c>
    </row>
    <row r="1403" spans="1:19" x14ac:dyDescent="0.2">
      <c r="A1403" t="s">
        <v>1039</v>
      </c>
      <c r="B1403" t="s">
        <v>446</v>
      </c>
      <c r="C1403" s="8" t="s">
        <v>1095</v>
      </c>
      <c r="D1403" t="s">
        <v>4722</v>
      </c>
      <c r="E1403" t="b">
        <f t="shared" si="21"/>
        <v>0</v>
      </c>
      <c r="F1403" t="s">
        <v>4723</v>
      </c>
      <c r="G1403" t="s">
        <v>4650</v>
      </c>
      <c r="H1403" t="s">
        <v>1763</v>
      </c>
      <c r="I1403" t="s">
        <v>1764</v>
      </c>
      <c r="J1403" t="s">
        <v>1736</v>
      </c>
      <c r="K1403">
        <v>2017</v>
      </c>
      <c r="L1403" t="s">
        <v>1727</v>
      </c>
      <c r="M1403" t="s">
        <v>1737</v>
      </c>
      <c r="N1403" s="1" t="s">
        <v>75</v>
      </c>
      <c r="O1403" t="s">
        <v>4724</v>
      </c>
      <c r="P1403" s="27">
        <v>-9.6960000000000005E-2</v>
      </c>
      <c r="Q1403" s="27">
        <v>1.5709999999999998E-2</v>
      </c>
      <c r="R1403" s="26">
        <v>7.0800000000000004E-10</v>
      </c>
      <c r="S1403" t="s">
        <v>1765</v>
      </c>
    </row>
    <row r="1404" spans="1:19" x14ac:dyDescent="0.2">
      <c r="A1404" t="s">
        <v>50</v>
      </c>
      <c r="B1404" t="s">
        <v>51</v>
      </c>
      <c r="C1404" s="8" t="s">
        <v>286</v>
      </c>
      <c r="D1404" t="s">
        <v>4725</v>
      </c>
      <c r="E1404" t="b">
        <f t="shared" si="21"/>
        <v>0</v>
      </c>
      <c r="F1404" t="s">
        <v>4726</v>
      </c>
      <c r="G1404" t="s">
        <v>4650</v>
      </c>
      <c r="H1404" t="s">
        <v>1763</v>
      </c>
      <c r="I1404" t="s">
        <v>1764</v>
      </c>
      <c r="J1404" t="s">
        <v>1736</v>
      </c>
      <c r="K1404">
        <v>2017</v>
      </c>
      <c r="L1404" t="s">
        <v>1727</v>
      </c>
      <c r="M1404" t="s">
        <v>1737</v>
      </c>
      <c r="N1404" t="s">
        <v>75</v>
      </c>
      <c r="O1404" t="s">
        <v>287</v>
      </c>
      <c r="P1404" s="27">
        <v>9.2990000000000003E-2</v>
      </c>
      <c r="Q1404" s="27">
        <v>1.5389999999999999E-2</v>
      </c>
      <c r="R1404" s="26">
        <v>1.5710000000000001E-9</v>
      </c>
      <c r="S1404" t="s">
        <v>1765</v>
      </c>
    </row>
    <row r="1405" spans="1:19" x14ac:dyDescent="0.2">
      <c r="A1405" t="s">
        <v>50</v>
      </c>
      <c r="B1405" t="s">
        <v>51</v>
      </c>
      <c r="C1405" s="8" t="s">
        <v>290</v>
      </c>
      <c r="D1405" t="s">
        <v>4727</v>
      </c>
      <c r="E1405" t="b">
        <f t="shared" si="21"/>
        <v>0</v>
      </c>
      <c r="F1405" t="s">
        <v>4728</v>
      </c>
      <c r="G1405" t="s">
        <v>4650</v>
      </c>
      <c r="H1405" t="s">
        <v>1763</v>
      </c>
      <c r="I1405" t="s">
        <v>1764</v>
      </c>
      <c r="J1405" t="s">
        <v>1736</v>
      </c>
      <c r="K1405">
        <v>2017</v>
      </c>
      <c r="L1405" t="s">
        <v>1745</v>
      </c>
      <c r="M1405" t="s">
        <v>1727</v>
      </c>
      <c r="N1405" t="s">
        <v>1729</v>
      </c>
      <c r="O1405" t="s">
        <v>291</v>
      </c>
      <c r="P1405" s="27">
        <v>-4.6519999999999999E-2</v>
      </c>
      <c r="Q1405" s="27">
        <v>8.26E-3</v>
      </c>
      <c r="R1405" s="26">
        <v>1.85E-8</v>
      </c>
      <c r="S1405" t="s">
        <v>1765</v>
      </c>
    </row>
    <row r="1406" spans="1:19" x14ac:dyDescent="0.2">
      <c r="A1406" t="s">
        <v>50</v>
      </c>
      <c r="B1406" t="s">
        <v>446</v>
      </c>
      <c r="C1406" s="8" t="s">
        <v>290</v>
      </c>
      <c r="D1406" t="s">
        <v>4727</v>
      </c>
      <c r="E1406" t="b">
        <f t="shared" si="21"/>
        <v>0</v>
      </c>
      <c r="F1406" t="s">
        <v>4728</v>
      </c>
      <c r="G1406" t="s">
        <v>4650</v>
      </c>
      <c r="H1406" t="s">
        <v>1763</v>
      </c>
      <c r="I1406" t="s">
        <v>1764</v>
      </c>
      <c r="J1406" t="s">
        <v>1736</v>
      </c>
      <c r="K1406">
        <v>2017</v>
      </c>
      <c r="L1406" t="s">
        <v>1745</v>
      </c>
      <c r="M1406" t="s">
        <v>1727</v>
      </c>
      <c r="N1406" t="s">
        <v>1729</v>
      </c>
      <c r="O1406" t="s">
        <v>291</v>
      </c>
      <c r="P1406" s="27">
        <v>-4.6519999999999999E-2</v>
      </c>
      <c r="Q1406" s="27">
        <v>8.26E-3</v>
      </c>
      <c r="R1406" s="26">
        <v>1.85E-8</v>
      </c>
      <c r="S1406" t="s">
        <v>1765</v>
      </c>
    </row>
    <row r="1407" spans="1:19" x14ac:dyDescent="0.2">
      <c r="A1407" t="s">
        <v>50</v>
      </c>
      <c r="B1407" t="s">
        <v>446</v>
      </c>
      <c r="C1407" s="8" t="s">
        <v>545</v>
      </c>
      <c r="D1407" t="s">
        <v>4729</v>
      </c>
      <c r="E1407" t="b">
        <f t="shared" si="21"/>
        <v>0</v>
      </c>
      <c r="F1407" t="s">
        <v>4730</v>
      </c>
      <c r="G1407" t="s">
        <v>4650</v>
      </c>
      <c r="H1407" t="s">
        <v>1763</v>
      </c>
      <c r="I1407" t="s">
        <v>1764</v>
      </c>
      <c r="J1407" t="s">
        <v>1736</v>
      </c>
      <c r="K1407">
        <v>2017</v>
      </c>
      <c r="L1407" t="s">
        <v>1727</v>
      </c>
      <c r="M1407" t="s">
        <v>1728</v>
      </c>
      <c r="N1407" t="s">
        <v>75</v>
      </c>
      <c r="O1407" t="s">
        <v>3921</v>
      </c>
      <c r="P1407" s="27">
        <v>4.478E-2</v>
      </c>
      <c r="Q1407" s="27">
        <v>7.6600000000000001E-3</v>
      </c>
      <c r="R1407" s="26">
        <v>5.2549999999999997E-9</v>
      </c>
      <c r="S1407" t="s">
        <v>1765</v>
      </c>
    </row>
    <row r="1408" spans="1:19" x14ac:dyDescent="0.2">
      <c r="A1408" t="s">
        <v>1039</v>
      </c>
      <c r="B1408" t="s">
        <v>610</v>
      </c>
      <c r="C1408" s="8" t="s">
        <v>1126</v>
      </c>
      <c r="D1408" t="s">
        <v>4731</v>
      </c>
      <c r="E1408" t="b">
        <f t="shared" si="21"/>
        <v>0</v>
      </c>
      <c r="F1408" t="s">
        <v>4732</v>
      </c>
      <c r="G1408" t="s">
        <v>4650</v>
      </c>
      <c r="H1408" t="s">
        <v>1763</v>
      </c>
      <c r="I1408" t="s">
        <v>1764</v>
      </c>
      <c r="J1408" t="s">
        <v>1736</v>
      </c>
      <c r="K1408">
        <v>2017</v>
      </c>
      <c r="L1408" t="s">
        <v>1727</v>
      </c>
      <c r="M1408" t="s">
        <v>1728</v>
      </c>
      <c r="N1408" s="1" t="s">
        <v>280</v>
      </c>
      <c r="O1408" t="s">
        <v>4733</v>
      </c>
      <c r="P1408" s="27">
        <v>7.3270000000000002E-2</v>
      </c>
      <c r="Q1408" s="27">
        <v>8.7709999999999993E-3</v>
      </c>
      <c r="R1408" s="26">
        <v>7.7599999999999994E-17</v>
      </c>
      <c r="S1408" t="s">
        <v>1765</v>
      </c>
    </row>
    <row r="1409" spans="1:19" x14ac:dyDescent="0.2">
      <c r="A1409" t="s">
        <v>50</v>
      </c>
      <c r="B1409" t="s">
        <v>51</v>
      </c>
      <c r="C1409" s="8" t="s">
        <v>308</v>
      </c>
      <c r="D1409" t="s">
        <v>4734</v>
      </c>
      <c r="E1409" t="b">
        <f t="shared" si="21"/>
        <v>0</v>
      </c>
      <c r="F1409" t="s">
        <v>4735</v>
      </c>
      <c r="G1409" t="s">
        <v>4650</v>
      </c>
      <c r="H1409" t="s">
        <v>1763</v>
      </c>
      <c r="I1409" t="s">
        <v>1764</v>
      </c>
      <c r="J1409" t="s">
        <v>1736</v>
      </c>
      <c r="K1409">
        <v>2017</v>
      </c>
      <c r="L1409" t="s">
        <v>1745</v>
      </c>
      <c r="M1409" t="s">
        <v>1728</v>
      </c>
      <c r="N1409" t="s">
        <v>1729</v>
      </c>
      <c r="O1409" t="s">
        <v>2807</v>
      </c>
      <c r="P1409" s="27">
        <v>0.12429999999999999</v>
      </c>
      <c r="Q1409" s="27">
        <v>1.247E-2</v>
      </c>
      <c r="R1409" s="26">
        <v>3.078E-23</v>
      </c>
      <c r="S1409" t="s">
        <v>1765</v>
      </c>
    </row>
    <row r="1410" spans="1:19" x14ac:dyDescent="0.2">
      <c r="A1410" t="s">
        <v>50</v>
      </c>
      <c r="B1410" t="s">
        <v>610</v>
      </c>
      <c r="C1410" s="8" t="s">
        <v>871</v>
      </c>
      <c r="D1410" t="s">
        <v>4736</v>
      </c>
      <c r="E1410" t="b">
        <f t="shared" si="21"/>
        <v>0</v>
      </c>
      <c r="F1410" t="s">
        <v>4737</v>
      </c>
      <c r="G1410" t="s">
        <v>4650</v>
      </c>
      <c r="H1410" t="s">
        <v>1763</v>
      </c>
      <c r="I1410" t="s">
        <v>1764</v>
      </c>
      <c r="J1410" t="s">
        <v>1736</v>
      </c>
      <c r="K1410">
        <v>2017</v>
      </c>
      <c r="L1410" t="s">
        <v>1737</v>
      </c>
      <c r="M1410" t="s">
        <v>1728</v>
      </c>
      <c r="N1410" t="s">
        <v>1729</v>
      </c>
      <c r="O1410" t="s">
        <v>875</v>
      </c>
      <c r="P1410" s="27">
        <v>-7.1650000000000005E-2</v>
      </c>
      <c r="Q1410" s="27">
        <v>8.0079999999999995E-3</v>
      </c>
      <c r="R1410" s="26">
        <v>4.5149999999999997E-19</v>
      </c>
      <c r="S1410" t="s">
        <v>1765</v>
      </c>
    </row>
    <row r="1411" spans="1:19" x14ac:dyDescent="0.2">
      <c r="A1411" t="s">
        <v>50</v>
      </c>
      <c r="B1411" t="s">
        <v>610</v>
      </c>
      <c r="C1411" s="8" t="s">
        <v>874</v>
      </c>
      <c r="D1411" t="s">
        <v>4736</v>
      </c>
      <c r="E1411" t="b">
        <f t="shared" si="21"/>
        <v>0</v>
      </c>
      <c r="F1411" t="s">
        <v>4737</v>
      </c>
      <c r="G1411" t="s">
        <v>4650</v>
      </c>
      <c r="H1411" t="s">
        <v>1763</v>
      </c>
      <c r="I1411" t="s">
        <v>1764</v>
      </c>
      <c r="J1411" t="s">
        <v>1736</v>
      </c>
      <c r="K1411">
        <v>2017</v>
      </c>
      <c r="L1411" t="s">
        <v>1737</v>
      </c>
      <c r="M1411" t="s">
        <v>1728</v>
      </c>
      <c r="N1411" t="s">
        <v>1729</v>
      </c>
      <c r="O1411" t="s">
        <v>875</v>
      </c>
      <c r="P1411" s="27">
        <v>-7.1650000000000005E-2</v>
      </c>
      <c r="Q1411" s="27">
        <v>8.0079999999999995E-3</v>
      </c>
      <c r="R1411" s="26">
        <v>4.5149999999999997E-19</v>
      </c>
      <c r="S1411" t="s">
        <v>1765</v>
      </c>
    </row>
    <row r="1412" spans="1:19" x14ac:dyDescent="0.2">
      <c r="A1412" t="s">
        <v>50</v>
      </c>
      <c r="B1412" t="s">
        <v>610</v>
      </c>
      <c r="C1412" s="8" t="s">
        <v>877</v>
      </c>
      <c r="D1412" t="s">
        <v>4738</v>
      </c>
      <c r="E1412" t="b">
        <f t="shared" si="21"/>
        <v>0</v>
      </c>
      <c r="F1412" t="s">
        <v>4739</v>
      </c>
      <c r="G1412" t="s">
        <v>4650</v>
      </c>
      <c r="H1412" t="s">
        <v>1763</v>
      </c>
      <c r="I1412" t="s">
        <v>1764</v>
      </c>
      <c r="J1412" t="s">
        <v>1736</v>
      </c>
      <c r="K1412">
        <v>2017</v>
      </c>
      <c r="L1412" t="s">
        <v>1745</v>
      </c>
      <c r="M1412" t="s">
        <v>1737</v>
      </c>
      <c r="N1412" t="s">
        <v>1729</v>
      </c>
      <c r="O1412" t="s">
        <v>4740</v>
      </c>
      <c r="P1412" s="27">
        <v>-7.4990000000000001E-2</v>
      </c>
      <c r="Q1412" s="27">
        <v>9.8119999999999995E-3</v>
      </c>
      <c r="R1412" s="26">
        <v>2.3839999999999999E-14</v>
      </c>
      <c r="S1412" t="s">
        <v>1765</v>
      </c>
    </row>
    <row r="1413" spans="1:19" x14ac:dyDescent="0.2">
      <c r="A1413" t="s">
        <v>50</v>
      </c>
      <c r="B1413" t="s">
        <v>610</v>
      </c>
      <c r="C1413" s="8" t="s">
        <v>880</v>
      </c>
      <c r="D1413" t="s">
        <v>4741</v>
      </c>
      <c r="E1413" t="b">
        <f t="shared" ref="E1413:E1476" si="22">C1413=D1413</f>
        <v>0</v>
      </c>
      <c r="F1413" t="s">
        <v>4742</v>
      </c>
      <c r="G1413" t="s">
        <v>4650</v>
      </c>
      <c r="H1413" t="s">
        <v>1763</v>
      </c>
      <c r="I1413" t="s">
        <v>1764</v>
      </c>
      <c r="J1413" t="s">
        <v>1736</v>
      </c>
      <c r="K1413">
        <v>2017</v>
      </c>
      <c r="L1413" t="s">
        <v>1745</v>
      </c>
      <c r="M1413" t="s">
        <v>1727</v>
      </c>
      <c r="N1413" t="s">
        <v>1729</v>
      </c>
      <c r="O1413" t="s">
        <v>4743</v>
      </c>
      <c r="P1413" s="27">
        <v>-4.5199999999999997E-2</v>
      </c>
      <c r="Q1413" s="27">
        <v>7.8820000000000001E-3</v>
      </c>
      <c r="R1413" s="26">
        <v>1.014E-8</v>
      </c>
      <c r="S1413" t="s">
        <v>1765</v>
      </c>
    </row>
    <row r="1414" spans="1:19" x14ac:dyDescent="0.2">
      <c r="A1414" t="s">
        <v>1039</v>
      </c>
      <c r="B1414" t="s">
        <v>51</v>
      </c>
      <c r="C1414" s="8" t="s">
        <v>1071</v>
      </c>
      <c r="D1414" t="s">
        <v>4744</v>
      </c>
      <c r="E1414" t="b">
        <f t="shared" si="22"/>
        <v>0</v>
      </c>
      <c r="F1414" t="s">
        <v>4745</v>
      </c>
      <c r="G1414" t="s">
        <v>4650</v>
      </c>
      <c r="H1414" t="s">
        <v>1763</v>
      </c>
      <c r="I1414" t="s">
        <v>1764</v>
      </c>
      <c r="J1414" t="s">
        <v>1736</v>
      </c>
      <c r="K1414">
        <v>2017</v>
      </c>
      <c r="L1414" t="s">
        <v>1727</v>
      </c>
      <c r="M1414" t="s">
        <v>1737</v>
      </c>
      <c r="N1414" s="1" t="s">
        <v>1729</v>
      </c>
      <c r="O1414" t="s">
        <v>1962</v>
      </c>
      <c r="P1414" s="27">
        <v>-6.1670000000000003E-2</v>
      </c>
      <c r="Q1414" s="27">
        <v>1.0869999999999999E-2</v>
      </c>
      <c r="R1414" s="26">
        <v>1.4699999999999999E-8</v>
      </c>
      <c r="S1414" t="s">
        <v>1765</v>
      </c>
    </row>
    <row r="1415" spans="1:19" x14ac:dyDescent="0.2">
      <c r="A1415" t="s">
        <v>50</v>
      </c>
      <c r="B1415" t="s">
        <v>51</v>
      </c>
      <c r="C1415" s="8" t="s">
        <v>314</v>
      </c>
      <c r="D1415" t="s">
        <v>4746</v>
      </c>
      <c r="E1415" t="b">
        <f t="shared" si="22"/>
        <v>0</v>
      </c>
      <c r="F1415" t="s">
        <v>4747</v>
      </c>
      <c r="G1415" t="s">
        <v>4650</v>
      </c>
      <c r="H1415" t="s">
        <v>1763</v>
      </c>
      <c r="I1415" t="s">
        <v>1764</v>
      </c>
      <c r="J1415" t="s">
        <v>1736</v>
      </c>
      <c r="K1415">
        <v>2017</v>
      </c>
      <c r="L1415" t="s">
        <v>1727</v>
      </c>
      <c r="M1415" t="s">
        <v>1737</v>
      </c>
      <c r="N1415" t="s">
        <v>1729</v>
      </c>
      <c r="O1415" t="s">
        <v>4748</v>
      </c>
      <c r="P1415" s="27">
        <v>-4.2189999999999998E-2</v>
      </c>
      <c r="Q1415" s="27">
        <v>7.646E-3</v>
      </c>
      <c r="R1415" s="26">
        <v>3.5269999999999998E-8</v>
      </c>
      <c r="S1415" t="s">
        <v>1765</v>
      </c>
    </row>
    <row r="1416" spans="1:19" x14ac:dyDescent="0.2">
      <c r="A1416" t="s">
        <v>50</v>
      </c>
      <c r="B1416" t="s">
        <v>610</v>
      </c>
      <c r="C1416" s="8" t="s">
        <v>858</v>
      </c>
      <c r="D1416" t="s">
        <v>4749</v>
      </c>
      <c r="E1416" t="b">
        <f t="shared" si="22"/>
        <v>0</v>
      </c>
      <c r="F1416" t="s">
        <v>4750</v>
      </c>
      <c r="G1416" t="s">
        <v>4650</v>
      </c>
      <c r="H1416" t="s">
        <v>1763</v>
      </c>
      <c r="I1416" t="s">
        <v>1764</v>
      </c>
      <c r="J1416" t="s">
        <v>1736</v>
      </c>
      <c r="K1416">
        <v>2017</v>
      </c>
      <c r="L1416" t="s">
        <v>1727</v>
      </c>
      <c r="M1416" t="s">
        <v>1737</v>
      </c>
      <c r="N1416" t="s">
        <v>1729</v>
      </c>
      <c r="O1416" t="s">
        <v>3948</v>
      </c>
      <c r="P1416" s="27">
        <v>-4.5109999999999997E-2</v>
      </c>
      <c r="Q1416" s="27">
        <v>7.7590000000000003E-3</v>
      </c>
      <c r="R1416" s="26">
        <v>6.3549999999999997E-9</v>
      </c>
      <c r="S1416" t="s">
        <v>1765</v>
      </c>
    </row>
    <row r="1417" spans="1:19" x14ac:dyDescent="0.2">
      <c r="A1417" t="s">
        <v>50</v>
      </c>
      <c r="B1417" t="s">
        <v>51</v>
      </c>
      <c r="C1417" s="8" t="s">
        <v>299</v>
      </c>
      <c r="D1417" t="s">
        <v>4751</v>
      </c>
      <c r="E1417" t="b">
        <f t="shared" si="22"/>
        <v>0</v>
      </c>
      <c r="F1417" t="s">
        <v>4752</v>
      </c>
      <c r="G1417" t="s">
        <v>4650</v>
      </c>
      <c r="H1417" t="s">
        <v>1763</v>
      </c>
      <c r="I1417" t="s">
        <v>1764</v>
      </c>
      <c r="J1417" t="s">
        <v>1736</v>
      </c>
      <c r="K1417">
        <v>2017</v>
      </c>
      <c r="L1417" t="s">
        <v>1727</v>
      </c>
      <c r="M1417" t="s">
        <v>1728</v>
      </c>
      <c r="N1417" t="s">
        <v>75</v>
      </c>
      <c r="O1417" t="s">
        <v>3951</v>
      </c>
      <c r="P1417" s="27">
        <v>-9.4600000000000004E-2</v>
      </c>
      <c r="Q1417" s="27">
        <v>1.116E-2</v>
      </c>
      <c r="R1417" s="26">
        <v>2.7939999999999998E-17</v>
      </c>
      <c r="S1417" t="s">
        <v>1765</v>
      </c>
    </row>
    <row r="1418" spans="1:19" x14ac:dyDescent="0.2">
      <c r="A1418" t="s">
        <v>50</v>
      </c>
      <c r="B1418" t="s">
        <v>446</v>
      </c>
      <c r="C1418" s="8" t="s">
        <v>302</v>
      </c>
      <c r="D1418" t="s">
        <v>4753</v>
      </c>
      <c r="E1418" t="b">
        <f t="shared" si="22"/>
        <v>0</v>
      </c>
      <c r="F1418" t="s">
        <v>4754</v>
      </c>
      <c r="G1418" t="s">
        <v>4650</v>
      </c>
      <c r="H1418" t="s">
        <v>1763</v>
      </c>
      <c r="I1418" t="s">
        <v>1764</v>
      </c>
      <c r="J1418" t="s">
        <v>1736</v>
      </c>
      <c r="K1418">
        <v>2017</v>
      </c>
      <c r="L1418" t="s">
        <v>1727</v>
      </c>
      <c r="M1418" t="s">
        <v>1737</v>
      </c>
      <c r="N1418" t="s">
        <v>1729</v>
      </c>
      <c r="O1418" t="s">
        <v>1981</v>
      </c>
      <c r="P1418" s="27">
        <v>4.1410000000000002E-2</v>
      </c>
      <c r="Q1418" s="27">
        <v>6.0819999999999997E-3</v>
      </c>
      <c r="R1418" s="26">
        <v>1.057E-11</v>
      </c>
      <c r="S1418" t="s">
        <v>1765</v>
      </c>
    </row>
    <row r="1419" spans="1:19" x14ac:dyDescent="0.2">
      <c r="A1419" t="s">
        <v>50</v>
      </c>
      <c r="B1419" t="s">
        <v>51</v>
      </c>
      <c r="C1419" s="8" t="s">
        <v>302</v>
      </c>
      <c r="D1419" t="s">
        <v>4753</v>
      </c>
      <c r="E1419" t="b">
        <f t="shared" si="22"/>
        <v>0</v>
      </c>
      <c r="F1419" t="s">
        <v>4754</v>
      </c>
      <c r="G1419" t="s">
        <v>4650</v>
      </c>
      <c r="H1419" t="s">
        <v>1763</v>
      </c>
      <c r="I1419" t="s">
        <v>1764</v>
      </c>
      <c r="J1419" t="s">
        <v>1736</v>
      </c>
      <c r="K1419">
        <v>2017</v>
      </c>
      <c r="L1419" t="s">
        <v>1727</v>
      </c>
      <c r="M1419" t="s">
        <v>1737</v>
      </c>
      <c r="N1419" t="s">
        <v>1729</v>
      </c>
      <c r="O1419" t="s">
        <v>1981</v>
      </c>
      <c r="P1419" s="27">
        <v>4.1410000000000002E-2</v>
      </c>
      <c r="Q1419" s="27">
        <v>6.0819999999999997E-3</v>
      </c>
      <c r="R1419" s="26">
        <v>1.057E-11</v>
      </c>
      <c r="S1419" t="s">
        <v>1765</v>
      </c>
    </row>
    <row r="1420" spans="1:19" x14ac:dyDescent="0.2">
      <c r="A1420" t="s">
        <v>50</v>
      </c>
      <c r="B1420" t="s">
        <v>446</v>
      </c>
      <c r="C1420" s="8" t="s">
        <v>561</v>
      </c>
      <c r="D1420" t="s">
        <v>4755</v>
      </c>
      <c r="E1420" t="b">
        <f t="shared" si="22"/>
        <v>0</v>
      </c>
      <c r="F1420" t="s">
        <v>4756</v>
      </c>
      <c r="G1420" t="s">
        <v>4650</v>
      </c>
      <c r="H1420" t="s">
        <v>1763</v>
      </c>
      <c r="I1420" t="s">
        <v>1764</v>
      </c>
      <c r="J1420" t="s">
        <v>1736</v>
      </c>
      <c r="K1420">
        <v>2017</v>
      </c>
      <c r="L1420" t="s">
        <v>1727</v>
      </c>
      <c r="M1420" t="s">
        <v>1737</v>
      </c>
      <c r="N1420" t="s">
        <v>1729</v>
      </c>
      <c r="O1420" t="s">
        <v>1984</v>
      </c>
      <c r="P1420" s="27">
        <v>0.1013</v>
      </c>
      <c r="Q1420" s="27">
        <v>1.6080000000000001E-2</v>
      </c>
      <c r="R1420" s="26">
        <v>3.1540000000000002E-10</v>
      </c>
      <c r="S1420" t="s">
        <v>1765</v>
      </c>
    </row>
    <row r="1421" spans="1:19" x14ac:dyDescent="0.2">
      <c r="A1421" t="s">
        <v>50</v>
      </c>
      <c r="B1421" t="s">
        <v>51</v>
      </c>
      <c r="C1421" s="8" t="s">
        <v>305</v>
      </c>
      <c r="D1421" t="s">
        <v>4757</v>
      </c>
      <c r="E1421" t="b">
        <f t="shared" si="22"/>
        <v>0</v>
      </c>
      <c r="F1421" t="s">
        <v>4758</v>
      </c>
      <c r="G1421" t="s">
        <v>4650</v>
      </c>
      <c r="H1421" t="s">
        <v>1763</v>
      </c>
      <c r="I1421" t="s">
        <v>1764</v>
      </c>
      <c r="J1421" t="s">
        <v>1736</v>
      </c>
      <c r="K1421">
        <v>2017</v>
      </c>
      <c r="L1421" t="s">
        <v>1727</v>
      </c>
      <c r="M1421" t="s">
        <v>1737</v>
      </c>
      <c r="N1421" t="s">
        <v>75</v>
      </c>
      <c r="O1421" t="s">
        <v>2830</v>
      </c>
      <c r="P1421" s="27">
        <v>6.3700000000000007E-2</v>
      </c>
      <c r="Q1421" s="27">
        <v>9.7769999999999992E-3</v>
      </c>
      <c r="R1421" s="26">
        <v>7.7049999999999995E-11</v>
      </c>
      <c r="S1421" t="s">
        <v>1765</v>
      </c>
    </row>
    <row r="1422" spans="1:19" x14ac:dyDescent="0.2">
      <c r="A1422" t="s">
        <v>50</v>
      </c>
      <c r="B1422" t="s">
        <v>610</v>
      </c>
      <c r="C1422" s="8" t="s">
        <v>862</v>
      </c>
      <c r="D1422" t="s">
        <v>4759</v>
      </c>
      <c r="E1422" t="b">
        <f t="shared" si="22"/>
        <v>0</v>
      </c>
      <c r="F1422" t="s">
        <v>4760</v>
      </c>
      <c r="G1422" t="s">
        <v>4650</v>
      </c>
      <c r="H1422" t="s">
        <v>1763</v>
      </c>
      <c r="I1422" t="s">
        <v>1764</v>
      </c>
      <c r="J1422" t="s">
        <v>1736</v>
      </c>
      <c r="K1422">
        <v>2017</v>
      </c>
      <c r="L1422" t="s">
        <v>1745</v>
      </c>
      <c r="M1422" t="s">
        <v>1728</v>
      </c>
      <c r="N1422" t="s">
        <v>1729</v>
      </c>
      <c r="O1422" t="s">
        <v>2833</v>
      </c>
      <c r="P1422" s="27">
        <v>-7.6149999999999995E-2</v>
      </c>
      <c r="Q1422" s="27">
        <v>1.2749999999999999E-2</v>
      </c>
      <c r="R1422" s="26">
        <v>2.419E-9</v>
      </c>
      <c r="S1422" t="s">
        <v>1765</v>
      </c>
    </row>
    <row r="1423" spans="1:19" x14ac:dyDescent="0.2">
      <c r="A1423" t="s">
        <v>50</v>
      </c>
      <c r="B1423" t="s">
        <v>610</v>
      </c>
      <c r="C1423" s="8" t="s">
        <v>865</v>
      </c>
      <c r="D1423" t="s">
        <v>4761</v>
      </c>
      <c r="E1423" t="b">
        <f t="shared" si="22"/>
        <v>0</v>
      </c>
      <c r="F1423" t="s">
        <v>4762</v>
      </c>
      <c r="G1423" t="s">
        <v>4650</v>
      </c>
      <c r="H1423" t="s">
        <v>1763</v>
      </c>
      <c r="I1423" t="s">
        <v>1764</v>
      </c>
      <c r="J1423" t="s">
        <v>1736</v>
      </c>
      <c r="K1423">
        <v>2017</v>
      </c>
      <c r="L1423" t="s">
        <v>1745</v>
      </c>
      <c r="M1423" t="s">
        <v>1728</v>
      </c>
      <c r="N1423" t="s">
        <v>1729</v>
      </c>
      <c r="O1423" t="s">
        <v>1993</v>
      </c>
      <c r="P1423" s="27">
        <v>-7.8619999999999995E-2</v>
      </c>
      <c r="Q1423" s="27">
        <v>1.0019999999999999E-2</v>
      </c>
      <c r="R1423" s="26">
        <v>4.8370000000000003E-15</v>
      </c>
      <c r="S1423" t="s">
        <v>1765</v>
      </c>
    </row>
    <row r="1424" spans="1:19" x14ac:dyDescent="0.2">
      <c r="A1424" t="s">
        <v>50</v>
      </c>
      <c r="B1424" t="s">
        <v>610</v>
      </c>
      <c r="C1424" s="8" t="s">
        <v>868</v>
      </c>
      <c r="D1424" t="s">
        <v>4763</v>
      </c>
      <c r="E1424" t="b">
        <f t="shared" si="22"/>
        <v>0</v>
      </c>
      <c r="F1424" t="s">
        <v>4764</v>
      </c>
      <c r="G1424" t="s">
        <v>4650</v>
      </c>
      <c r="H1424" t="s">
        <v>1763</v>
      </c>
      <c r="I1424" t="s">
        <v>1764</v>
      </c>
      <c r="J1424" t="s">
        <v>1736</v>
      </c>
      <c r="K1424">
        <v>2017</v>
      </c>
      <c r="L1424" t="s">
        <v>1745</v>
      </c>
      <c r="M1424" t="s">
        <v>1728</v>
      </c>
      <c r="N1424" t="s">
        <v>1729</v>
      </c>
      <c r="O1424" t="s">
        <v>1996</v>
      </c>
      <c r="P1424" s="27">
        <v>-5.876E-2</v>
      </c>
      <c r="Q1424" s="27">
        <v>9.1489999999999991E-3</v>
      </c>
      <c r="R1424" s="26">
        <v>1.4210000000000001E-10</v>
      </c>
      <c r="S1424" t="s">
        <v>1765</v>
      </c>
    </row>
    <row r="1425" spans="1:19" x14ac:dyDescent="0.2">
      <c r="A1425" t="s">
        <v>50</v>
      </c>
      <c r="B1425" t="s">
        <v>51</v>
      </c>
      <c r="C1425" s="8" t="s">
        <v>321</v>
      </c>
      <c r="D1425" t="s">
        <v>4765</v>
      </c>
      <c r="E1425" t="b">
        <f t="shared" si="22"/>
        <v>0</v>
      </c>
      <c r="F1425" t="s">
        <v>4766</v>
      </c>
      <c r="G1425" t="s">
        <v>4650</v>
      </c>
      <c r="H1425" t="s">
        <v>1763</v>
      </c>
      <c r="I1425" t="s">
        <v>1764</v>
      </c>
      <c r="J1425" t="s">
        <v>1736</v>
      </c>
      <c r="K1425">
        <v>2017</v>
      </c>
      <c r="L1425" t="s">
        <v>1727</v>
      </c>
      <c r="M1425" t="s">
        <v>1737</v>
      </c>
      <c r="N1425" t="s">
        <v>1729</v>
      </c>
      <c r="O1425" t="s">
        <v>1999</v>
      </c>
      <c r="P1425" s="27">
        <v>-9.7110000000000002E-2</v>
      </c>
      <c r="Q1425" s="27">
        <v>1.7420000000000001E-2</v>
      </c>
      <c r="R1425" s="26">
        <v>2.564E-8</v>
      </c>
      <c r="S1425" t="s">
        <v>1765</v>
      </c>
    </row>
    <row r="1426" spans="1:19" x14ac:dyDescent="0.2">
      <c r="A1426" t="s">
        <v>50</v>
      </c>
      <c r="B1426" t="s">
        <v>446</v>
      </c>
      <c r="C1426" s="8" t="s">
        <v>324</v>
      </c>
      <c r="D1426" t="s">
        <v>4767</v>
      </c>
      <c r="E1426" t="b">
        <f t="shared" si="22"/>
        <v>0</v>
      </c>
      <c r="F1426" t="s">
        <v>4768</v>
      </c>
      <c r="G1426" t="s">
        <v>4650</v>
      </c>
      <c r="H1426" t="s">
        <v>1763</v>
      </c>
      <c r="I1426" t="s">
        <v>1764</v>
      </c>
      <c r="J1426" t="s">
        <v>1736</v>
      </c>
      <c r="K1426">
        <v>2017</v>
      </c>
      <c r="L1426" t="s">
        <v>1745</v>
      </c>
      <c r="M1426" t="s">
        <v>1728</v>
      </c>
      <c r="N1426" t="s">
        <v>280</v>
      </c>
      <c r="O1426" t="s">
        <v>4769</v>
      </c>
      <c r="P1426" s="27">
        <v>-8.5239999999999996E-2</v>
      </c>
      <c r="Q1426" s="27">
        <v>1.065E-2</v>
      </c>
      <c r="R1426" s="26">
        <v>1.3520000000000001E-15</v>
      </c>
      <c r="S1426" t="s">
        <v>1765</v>
      </c>
    </row>
    <row r="1427" spans="1:19" x14ac:dyDescent="0.2">
      <c r="A1427" t="s">
        <v>50</v>
      </c>
      <c r="B1427" t="s">
        <v>51</v>
      </c>
      <c r="C1427" s="8" t="s">
        <v>324</v>
      </c>
      <c r="D1427" t="s">
        <v>4767</v>
      </c>
      <c r="E1427" t="b">
        <f t="shared" si="22"/>
        <v>0</v>
      </c>
      <c r="F1427" t="s">
        <v>4768</v>
      </c>
      <c r="G1427" t="s">
        <v>4650</v>
      </c>
      <c r="H1427" t="s">
        <v>1763</v>
      </c>
      <c r="I1427" t="s">
        <v>1764</v>
      </c>
      <c r="J1427" t="s">
        <v>1736</v>
      </c>
      <c r="K1427">
        <v>2017</v>
      </c>
      <c r="L1427" t="s">
        <v>1745</v>
      </c>
      <c r="M1427" t="s">
        <v>1728</v>
      </c>
      <c r="N1427" t="s">
        <v>280</v>
      </c>
      <c r="O1427" t="s">
        <v>4769</v>
      </c>
      <c r="P1427" s="27">
        <v>-8.5239999999999996E-2</v>
      </c>
      <c r="Q1427" s="27">
        <v>1.065E-2</v>
      </c>
      <c r="R1427" s="26">
        <v>1.3520000000000001E-15</v>
      </c>
      <c r="S1427" t="s">
        <v>1765</v>
      </c>
    </row>
    <row r="1428" spans="1:19" x14ac:dyDescent="0.2">
      <c r="A1428" t="s">
        <v>50</v>
      </c>
      <c r="B1428" t="s">
        <v>610</v>
      </c>
      <c r="C1428" s="8" t="s">
        <v>324</v>
      </c>
      <c r="D1428" t="s">
        <v>4767</v>
      </c>
      <c r="E1428" t="b">
        <f t="shared" si="22"/>
        <v>0</v>
      </c>
      <c r="F1428" t="s">
        <v>4768</v>
      </c>
      <c r="G1428" t="s">
        <v>4650</v>
      </c>
      <c r="H1428" t="s">
        <v>1763</v>
      </c>
      <c r="I1428" t="s">
        <v>1764</v>
      </c>
      <c r="J1428" t="s">
        <v>1736</v>
      </c>
      <c r="K1428">
        <v>2017</v>
      </c>
      <c r="L1428" t="s">
        <v>1745</v>
      </c>
      <c r="M1428" t="s">
        <v>1728</v>
      </c>
      <c r="N1428" t="s">
        <v>280</v>
      </c>
      <c r="O1428" t="s">
        <v>4769</v>
      </c>
      <c r="P1428" s="27">
        <v>-8.5239999999999996E-2</v>
      </c>
      <c r="Q1428" s="27">
        <v>1.065E-2</v>
      </c>
      <c r="R1428" s="26">
        <v>1.3520000000000001E-15</v>
      </c>
      <c r="S1428" t="s">
        <v>1765</v>
      </c>
    </row>
    <row r="1429" spans="1:19" x14ac:dyDescent="0.2">
      <c r="A1429" t="s">
        <v>50</v>
      </c>
      <c r="B1429" t="s">
        <v>446</v>
      </c>
      <c r="C1429" s="8" t="s">
        <v>571</v>
      </c>
      <c r="D1429" t="s">
        <v>4767</v>
      </c>
      <c r="E1429" t="b">
        <f t="shared" si="22"/>
        <v>0</v>
      </c>
      <c r="F1429" t="s">
        <v>4768</v>
      </c>
      <c r="G1429" t="s">
        <v>4650</v>
      </c>
      <c r="H1429" t="s">
        <v>1763</v>
      </c>
      <c r="I1429" t="s">
        <v>1764</v>
      </c>
      <c r="J1429" t="s">
        <v>1736</v>
      </c>
      <c r="K1429">
        <v>2017</v>
      </c>
      <c r="L1429" t="s">
        <v>1745</v>
      </c>
      <c r="M1429" t="s">
        <v>1728</v>
      </c>
      <c r="N1429" t="s">
        <v>280</v>
      </c>
      <c r="O1429" t="s">
        <v>4769</v>
      </c>
      <c r="P1429" s="27">
        <v>-8.5239999999999996E-2</v>
      </c>
      <c r="Q1429" s="27">
        <v>1.065E-2</v>
      </c>
      <c r="R1429" s="26">
        <v>1.3520000000000001E-15</v>
      </c>
      <c r="S1429" t="s">
        <v>1765</v>
      </c>
    </row>
    <row r="1430" spans="1:19" x14ac:dyDescent="0.2">
      <c r="A1430" t="s">
        <v>50</v>
      </c>
      <c r="B1430" t="s">
        <v>610</v>
      </c>
      <c r="C1430" s="8" t="s">
        <v>898</v>
      </c>
      <c r="D1430" t="s">
        <v>4770</v>
      </c>
      <c r="E1430" t="b">
        <f t="shared" si="22"/>
        <v>0</v>
      </c>
      <c r="F1430" t="s">
        <v>4771</v>
      </c>
      <c r="G1430" t="s">
        <v>4650</v>
      </c>
      <c r="H1430" t="s">
        <v>1763</v>
      </c>
      <c r="I1430" t="s">
        <v>1764</v>
      </c>
      <c r="J1430" t="s">
        <v>1736</v>
      </c>
      <c r="K1430">
        <v>2017</v>
      </c>
      <c r="L1430" t="s">
        <v>1745</v>
      </c>
      <c r="M1430" t="s">
        <v>1737</v>
      </c>
      <c r="N1430" t="s">
        <v>75</v>
      </c>
      <c r="O1430" t="s">
        <v>4772</v>
      </c>
      <c r="P1430" s="27">
        <v>0.12280000000000001</v>
      </c>
      <c r="Q1430" s="27">
        <v>1.538E-2</v>
      </c>
      <c r="R1430" s="26">
        <v>1.602E-15</v>
      </c>
      <c r="S1430" t="s">
        <v>1765</v>
      </c>
    </row>
    <row r="1431" spans="1:19" x14ac:dyDescent="0.2">
      <c r="A1431" t="s">
        <v>50</v>
      </c>
      <c r="B1431" t="s">
        <v>610</v>
      </c>
      <c r="C1431" s="8" t="s">
        <v>889</v>
      </c>
      <c r="D1431" t="s">
        <v>4773</v>
      </c>
      <c r="E1431" t="b">
        <f t="shared" si="22"/>
        <v>0</v>
      </c>
      <c r="F1431" t="s">
        <v>4774</v>
      </c>
      <c r="G1431" t="s">
        <v>4650</v>
      </c>
      <c r="H1431" t="s">
        <v>1763</v>
      </c>
      <c r="I1431" t="s">
        <v>1764</v>
      </c>
      <c r="J1431" t="s">
        <v>1736</v>
      </c>
      <c r="K1431">
        <v>2017</v>
      </c>
      <c r="L1431" t="s">
        <v>1745</v>
      </c>
      <c r="M1431" t="s">
        <v>1728</v>
      </c>
      <c r="N1431" t="s">
        <v>1729</v>
      </c>
      <c r="O1431" t="s">
        <v>2007</v>
      </c>
      <c r="P1431" s="27">
        <v>-0.12989999999999999</v>
      </c>
      <c r="Q1431" s="27">
        <v>1.2840000000000001E-2</v>
      </c>
      <c r="R1431" s="26">
        <v>6.7589999999999998E-24</v>
      </c>
      <c r="S1431" t="s">
        <v>1765</v>
      </c>
    </row>
    <row r="1432" spans="1:19" x14ac:dyDescent="0.2">
      <c r="A1432" t="s">
        <v>50</v>
      </c>
      <c r="B1432" t="s">
        <v>610</v>
      </c>
      <c r="C1432" s="8" t="s">
        <v>886</v>
      </c>
      <c r="D1432" t="s">
        <v>4775</v>
      </c>
      <c r="E1432" t="b">
        <f t="shared" si="22"/>
        <v>0</v>
      </c>
      <c r="F1432" t="s">
        <v>4776</v>
      </c>
      <c r="G1432" t="s">
        <v>4650</v>
      </c>
      <c r="H1432" t="s">
        <v>1763</v>
      </c>
      <c r="I1432" t="s">
        <v>1764</v>
      </c>
      <c r="J1432" t="s">
        <v>1736</v>
      </c>
      <c r="K1432">
        <v>2017</v>
      </c>
      <c r="L1432" t="s">
        <v>1737</v>
      </c>
      <c r="M1432" t="s">
        <v>1728</v>
      </c>
      <c r="N1432" t="s">
        <v>1729</v>
      </c>
      <c r="O1432" t="s">
        <v>3670</v>
      </c>
      <c r="P1432" s="27">
        <v>-0.1055</v>
      </c>
      <c r="Q1432" s="27">
        <v>1.6910000000000001E-2</v>
      </c>
      <c r="R1432" s="26">
        <v>4.6609999999999997E-10</v>
      </c>
      <c r="S1432" t="s">
        <v>1765</v>
      </c>
    </row>
    <row r="1433" spans="1:19" x14ac:dyDescent="0.2">
      <c r="A1433" t="s">
        <v>50</v>
      </c>
      <c r="B1433" t="s">
        <v>610</v>
      </c>
      <c r="C1433" s="8" t="s">
        <v>895</v>
      </c>
      <c r="D1433" t="s">
        <v>4777</v>
      </c>
      <c r="E1433" t="b">
        <f t="shared" si="22"/>
        <v>0</v>
      </c>
      <c r="F1433" t="s">
        <v>4778</v>
      </c>
      <c r="G1433" t="s">
        <v>4650</v>
      </c>
      <c r="H1433" t="s">
        <v>1763</v>
      </c>
      <c r="I1433" t="s">
        <v>1764</v>
      </c>
      <c r="J1433" t="s">
        <v>1736</v>
      </c>
      <c r="K1433">
        <v>2017</v>
      </c>
      <c r="L1433" t="s">
        <v>1745</v>
      </c>
      <c r="M1433" t="s">
        <v>1728</v>
      </c>
      <c r="N1433" t="s">
        <v>75</v>
      </c>
      <c r="O1433" t="s">
        <v>4779</v>
      </c>
      <c r="P1433" s="27">
        <v>4.2860000000000002E-2</v>
      </c>
      <c r="Q1433" s="27">
        <v>7.6730000000000001E-3</v>
      </c>
      <c r="R1433" s="26">
        <v>2.3940000000000001E-8</v>
      </c>
      <c r="S1433" t="s">
        <v>1765</v>
      </c>
    </row>
    <row r="1434" spans="1:19" x14ac:dyDescent="0.2">
      <c r="A1434" t="s">
        <v>50</v>
      </c>
      <c r="B1434" t="s">
        <v>610</v>
      </c>
      <c r="C1434" s="8" t="s">
        <v>914</v>
      </c>
      <c r="D1434" t="s">
        <v>4780</v>
      </c>
      <c r="E1434" t="b">
        <f t="shared" si="22"/>
        <v>0</v>
      </c>
      <c r="F1434" t="s">
        <v>4781</v>
      </c>
      <c r="G1434" t="s">
        <v>4650</v>
      </c>
      <c r="H1434" t="s">
        <v>1763</v>
      </c>
      <c r="I1434" t="s">
        <v>1764</v>
      </c>
      <c r="J1434" t="s">
        <v>1736</v>
      </c>
      <c r="K1434">
        <v>2017</v>
      </c>
      <c r="L1434" t="s">
        <v>1745</v>
      </c>
      <c r="M1434" t="s">
        <v>1728</v>
      </c>
      <c r="N1434" t="s">
        <v>75</v>
      </c>
      <c r="O1434" t="s">
        <v>915</v>
      </c>
      <c r="P1434" s="27">
        <v>4.5580000000000002E-2</v>
      </c>
      <c r="Q1434" s="27">
        <v>7.6290000000000004E-3</v>
      </c>
      <c r="R1434" s="26">
        <v>2.4159999999999999E-9</v>
      </c>
      <c r="S1434" t="s">
        <v>1765</v>
      </c>
    </row>
    <row r="1435" spans="1:19" x14ac:dyDescent="0.2">
      <c r="A1435" t="s">
        <v>50</v>
      </c>
      <c r="B1435" t="s">
        <v>446</v>
      </c>
      <c r="C1435" s="8" t="s">
        <v>574</v>
      </c>
      <c r="D1435" t="s">
        <v>4782</v>
      </c>
      <c r="E1435" t="b">
        <f t="shared" si="22"/>
        <v>0</v>
      </c>
      <c r="F1435" t="s">
        <v>4783</v>
      </c>
      <c r="G1435" t="s">
        <v>4650</v>
      </c>
      <c r="H1435" t="s">
        <v>1763</v>
      </c>
      <c r="I1435" t="s">
        <v>1764</v>
      </c>
      <c r="J1435" t="s">
        <v>1736</v>
      </c>
      <c r="K1435">
        <v>2017</v>
      </c>
      <c r="L1435" t="s">
        <v>1727</v>
      </c>
      <c r="M1435" t="s">
        <v>1737</v>
      </c>
      <c r="N1435" t="s">
        <v>1729</v>
      </c>
      <c r="O1435" t="s">
        <v>575</v>
      </c>
      <c r="P1435" s="27">
        <v>6.6930000000000003E-2</v>
      </c>
      <c r="Q1435" s="27">
        <v>9.4879999999999999E-3</v>
      </c>
      <c r="R1435" s="26">
        <v>1.8859999999999998E-12</v>
      </c>
      <c r="S1435" t="s">
        <v>1765</v>
      </c>
    </row>
    <row r="1436" spans="1:19" x14ac:dyDescent="0.2">
      <c r="A1436" t="s">
        <v>50</v>
      </c>
      <c r="B1436" t="s">
        <v>610</v>
      </c>
      <c r="C1436" s="8" t="s">
        <v>330</v>
      </c>
      <c r="D1436" t="s">
        <v>4784</v>
      </c>
      <c r="E1436" t="b">
        <f t="shared" si="22"/>
        <v>0</v>
      </c>
      <c r="F1436" t="s">
        <v>4785</v>
      </c>
      <c r="G1436" t="s">
        <v>4650</v>
      </c>
      <c r="H1436" t="s">
        <v>1763</v>
      </c>
      <c r="I1436" t="s">
        <v>1764</v>
      </c>
      <c r="J1436" t="s">
        <v>1736</v>
      </c>
      <c r="K1436">
        <v>2017</v>
      </c>
      <c r="L1436" t="s">
        <v>1727</v>
      </c>
      <c r="M1436" t="s">
        <v>1737</v>
      </c>
      <c r="N1436" t="s">
        <v>75</v>
      </c>
      <c r="O1436" t="s">
        <v>4786</v>
      </c>
      <c r="P1436" s="27">
        <v>-8.3419999999999994E-2</v>
      </c>
      <c r="Q1436" s="27">
        <v>1.1509999999999999E-2</v>
      </c>
      <c r="R1436" s="26">
        <v>4.5599999999999998E-13</v>
      </c>
      <c r="S1436" t="s">
        <v>1765</v>
      </c>
    </row>
    <row r="1437" spans="1:19" x14ac:dyDescent="0.2">
      <c r="A1437" t="s">
        <v>50</v>
      </c>
      <c r="B1437" t="s">
        <v>51</v>
      </c>
      <c r="C1437" s="8" t="s">
        <v>330</v>
      </c>
      <c r="D1437" t="s">
        <v>4784</v>
      </c>
      <c r="E1437" t="b">
        <f t="shared" si="22"/>
        <v>0</v>
      </c>
      <c r="F1437" t="s">
        <v>4785</v>
      </c>
      <c r="G1437" t="s">
        <v>4650</v>
      </c>
      <c r="H1437" t="s">
        <v>1763</v>
      </c>
      <c r="I1437" t="s">
        <v>1764</v>
      </c>
      <c r="J1437" t="s">
        <v>1736</v>
      </c>
      <c r="K1437">
        <v>2017</v>
      </c>
      <c r="L1437" t="s">
        <v>1727</v>
      </c>
      <c r="M1437" t="s">
        <v>1737</v>
      </c>
      <c r="N1437" t="s">
        <v>75</v>
      </c>
      <c r="O1437" t="s">
        <v>4786</v>
      </c>
      <c r="P1437" s="27">
        <v>-8.3419999999999994E-2</v>
      </c>
      <c r="Q1437" s="27">
        <v>1.1509999999999999E-2</v>
      </c>
      <c r="R1437" s="26">
        <v>4.5599999999999998E-13</v>
      </c>
      <c r="S1437" t="s">
        <v>1765</v>
      </c>
    </row>
    <row r="1438" spans="1:19" x14ac:dyDescent="0.2">
      <c r="A1438" t="s">
        <v>50</v>
      </c>
      <c r="B1438" t="s">
        <v>610</v>
      </c>
      <c r="C1438" s="8" t="s">
        <v>908</v>
      </c>
      <c r="D1438" t="s">
        <v>4787</v>
      </c>
      <c r="E1438" t="b">
        <f t="shared" si="22"/>
        <v>0</v>
      </c>
      <c r="F1438" t="s">
        <v>4788</v>
      </c>
      <c r="G1438" t="s">
        <v>4650</v>
      </c>
      <c r="H1438" t="s">
        <v>1763</v>
      </c>
      <c r="I1438" t="s">
        <v>1764</v>
      </c>
      <c r="J1438" t="s">
        <v>1736</v>
      </c>
      <c r="K1438">
        <v>2017</v>
      </c>
      <c r="L1438" t="s">
        <v>1727</v>
      </c>
      <c r="M1438" t="s">
        <v>1737</v>
      </c>
      <c r="N1438" t="s">
        <v>288</v>
      </c>
      <c r="O1438" t="s">
        <v>909</v>
      </c>
      <c r="P1438" s="27">
        <v>-6.7280000000000006E-2</v>
      </c>
      <c r="Q1438" s="27">
        <v>1.01E-2</v>
      </c>
      <c r="R1438" s="26">
        <v>2.9219999999999997E-11</v>
      </c>
      <c r="S1438" t="s">
        <v>1765</v>
      </c>
    </row>
    <row r="1439" spans="1:19" x14ac:dyDescent="0.2">
      <c r="A1439" t="s">
        <v>50</v>
      </c>
      <c r="B1439" t="s">
        <v>610</v>
      </c>
      <c r="C1439" s="8" t="s">
        <v>911</v>
      </c>
      <c r="D1439" t="s">
        <v>4789</v>
      </c>
      <c r="E1439" t="b">
        <f t="shared" si="22"/>
        <v>0</v>
      </c>
      <c r="F1439" t="s">
        <v>4790</v>
      </c>
      <c r="G1439" t="s">
        <v>4650</v>
      </c>
      <c r="H1439" t="s">
        <v>1763</v>
      </c>
      <c r="I1439" t="s">
        <v>1764</v>
      </c>
      <c r="J1439" t="s">
        <v>1736</v>
      </c>
      <c r="K1439">
        <v>2017</v>
      </c>
      <c r="L1439" t="s">
        <v>1727</v>
      </c>
      <c r="M1439" t="s">
        <v>1737</v>
      </c>
      <c r="N1439" t="s">
        <v>1729</v>
      </c>
      <c r="O1439" t="s">
        <v>1789</v>
      </c>
      <c r="P1439" s="27">
        <v>6.8269999999999997E-2</v>
      </c>
      <c r="Q1439" s="27">
        <v>9.3749999999999997E-3</v>
      </c>
      <c r="R1439" s="26">
        <v>3.6179999999999998E-13</v>
      </c>
      <c r="S1439" t="s">
        <v>1765</v>
      </c>
    </row>
    <row r="1440" spans="1:19" x14ac:dyDescent="0.2">
      <c r="A1440" t="s">
        <v>50</v>
      </c>
      <c r="B1440" t="s">
        <v>446</v>
      </c>
      <c r="C1440" s="8" t="s">
        <v>583</v>
      </c>
      <c r="D1440" t="s">
        <v>4791</v>
      </c>
      <c r="E1440" t="b">
        <f t="shared" si="22"/>
        <v>0</v>
      </c>
      <c r="F1440" t="s">
        <v>4792</v>
      </c>
      <c r="G1440" t="s">
        <v>4650</v>
      </c>
      <c r="H1440" t="s">
        <v>1763</v>
      </c>
      <c r="I1440" t="s">
        <v>1764</v>
      </c>
      <c r="J1440" t="s">
        <v>1736</v>
      </c>
      <c r="K1440">
        <v>2017</v>
      </c>
      <c r="L1440" t="s">
        <v>1745</v>
      </c>
      <c r="M1440" t="s">
        <v>1728</v>
      </c>
      <c r="N1440" t="s">
        <v>1729</v>
      </c>
      <c r="O1440" t="s">
        <v>4793</v>
      </c>
      <c r="P1440" s="27">
        <v>-4.2270000000000002E-2</v>
      </c>
      <c r="Q1440" s="27">
        <v>7.5110000000000003E-3</v>
      </c>
      <c r="R1440" s="26">
        <v>1.8979999999999999E-8</v>
      </c>
      <c r="S1440" t="s">
        <v>1765</v>
      </c>
    </row>
    <row r="1441" spans="1:19" x14ac:dyDescent="0.2">
      <c r="A1441" t="s">
        <v>1140</v>
      </c>
      <c r="B1441" t="s">
        <v>51</v>
      </c>
      <c r="C1441" s="8" t="s">
        <v>1172</v>
      </c>
      <c r="D1441" t="s">
        <v>4794</v>
      </c>
      <c r="E1441" t="b">
        <f t="shared" si="22"/>
        <v>0</v>
      </c>
      <c r="F1441" t="s">
        <v>4795</v>
      </c>
      <c r="G1441" t="s">
        <v>4650</v>
      </c>
      <c r="H1441" t="s">
        <v>1763</v>
      </c>
      <c r="I1441" t="s">
        <v>1764</v>
      </c>
      <c r="J1441" t="s">
        <v>1736</v>
      </c>
      <c r="K1441">
        <v>2017</v>
      </c>
      <c r="L1441" t="s">
        <v>1727</v>
      </c>
      <c r="M1441" t="s">
        <v>1737</v>
      </c>
      <c r="N1441" t="s">
        <v>1729</v>
      </c>
      <c r="O1441" t="s">
        <v>4796</v>
      </c>
      <c r="P1441" s="27">
        <v>0.1426</v>
      </c>
      <c r="Q1441" s="27">
        <v>1.899E-2</v>
      </c>
      <c r="R1441" s="26">
        <v>6.7580000000000001E-14</v>
      </c>
      <c r="S1441" t="s">
        <v>1765</v>
      </c>
    </row>
    <row r="1442" spans="1:19" x14ac:dyDescent="0.2">
      <c r="A1442" t="s">
        <v>50</v>
      </c>
      <c r="B1442" t="s">
        <v>610</v>
      </c>
      <c r="C1442" s="8" t="s">
        <v>923</v>
      </c>
      <c r="D1442" t="s">
        <v>4797</v>
      </c>
      <c r="E1442" t="b">
        <f t="shared" si="22"/>
        <v>0</v>
      </c>
      <c r="F1442" t="s">
        <v>4798</v>
      </c>
      <c r="G1442" t="s">
        <v>4650</v>
      </c>
      <c r="H1442" t="s">
        <v>1763</v>
      </c>
      <c r="I1442" t="s">
        <v>1764</v>
      </c>
      <c r="J1442" t="s">
        <v>1736</v>
      </c>
      <c r="K1442">
        <v>2017</v>
      </c>
      <c r="L1442" t="s">
        <v>1745</v>
      </c>
      <c r="M1442" t="s">
        <v>1727</v>
      </c>
      <c r="N1442" t="s">
        <v>1729</v>
      </c>
      <c r="O1442" t="s">
        <v>924</v>
      </c>
      <c r="P1442" s="27">
        <v>9.8059999999999994E-2</v>
      </c>
      <c r="Q1442" s="27">
        <v>1.1129999999999999E-2</v>
      </c>
      <c r="R1442" s="26">
        <v>1.578E-18</v>
      </c>
      <c r="S1442" t="s">
        <v>1765</v>
      </c>
    </row>
    <row r="1443" spans="1:19" x14ac:dyDescent="0.2">
      <c r="A1443" t="s">
        <v>1039</v>
      </c>
      <c r="B1443" t="s">
        <v>51</v>
      </c>
      <c r="C1443" s="8" t="s">
        <v>1077</v>
      </c>
      <c r="D1443" t="s">
        <v>4799</v>
      </c>
      <c r="E1443" t="b">
        <f t="shared" si="22"/>
        <v>0</v>
      </c>
      <c r="F1443" t="s">
        <v>4800</v>
      </c>
      <c r="G1443" t="s">
        <v>4650</v>
      </c>
      <c r="H1443" t="s">
        <v>1763</v>
      </c>
      <c r="I1443" t="s">
        <v>1764</v>
      </c>
      <c r="J1443" t="s">
        <v>1736</v>
      </c>
      <c r="K1443">
        <v>2017</v>
      </c>
      <c r="L1443" t="s">
        <v>1727</v>
      </c>
      <c r="M1443" t="s">
        <v>1728</v>
      </c>
      <c r="N1443" s="1" t="s">
        <v>1729</v>
      </c>
      <c r="O1443" t="s">
        <v>4801</v>
      </c>
      <c r="P1443" s="27">
        <v>8.8029999999999997E-2</v>
      </c>
      <c r="Q1443" s="27">
        <v>1.1039999999999999E-2</v>
      </c>
      <c r="R1443" s="26">
        <v>1.76E-15</v>
      </c>
      <c r="S1443" t="s">
        <v>1765</v>
      </c>
    </row>
    <row r="1444" spans="1:19" x14ac:dyDescent="0.2">
      <c r="A1444" t="s">
        <v>50</v>
      </c>
      <c r="B1444" t="s">
        <v>51</v>
      </c>
      <c r="C1444" s="8" t="s">
        <v>343</v>
      </c>
      <c r="D1444" t="s">
        <v>4802</v>
      </c>
      <c r="E1444" t="b">
        <f t="shared" si="22"/>
        <v>0</v>
      </c>
      <c r="F1444" t="s">
        <v>4803</v>
      </c>
      <c r="G1444" t="s">
        <v>4650</v>
      </c>
      <c r="H1444" t="s">
        <v>1763</v>
      </c>
      <c r="I1444" t="s">
        <v>1764</v>
      </c>
      <c r="J1444" t="s">
        <v>1736</v>
      </c>
      <c r="K1444">
        <v>2017</v>
      </c>
      <c r="L1444" t="s">
        <v>1737</v>
      </c>
      <c r="M1444" t="s">
        <v>1728</v>
      </c>
      <c r="N1444" t="s">
        <v>75</v>
      </c>
      <c r="O1444" t="s">
        <v>2077</v>
      </c>
      <c r="P1444" s="27">
        <v>0.2087</v>
      </c>
      <c r="Q1444" s="27">
        <v>2.29E-2</v>
      </c>
      <c r="R1444" s="26">
        <v>1.029E-19</v>
      </c>
      <c r="S1444" t="s">
        <v>1765</v>
      </c>
    </row>
    <row r="1445" spans="1:19" x14ac:dyDescent="0.2">
      <c r="A1445" t="s">
        <v>50</v>
      </c>
      <c r="B1445" t="s">
        <v>610</v>
      </c>
      <c r="C1445" s="8" t="s">
        <v>952</v>
      </c>
      <c r="D1445" t="s">
        <v>4804</v>
      </c>
      <c r="E1445" t="b">
        <f t="shared" si="22"/>
        <v>0</v>
      </c>
      <c r="F1445" t="s">
        <v>4805</v>
      </c>
      <c r="G1445" t="s">
        <v>4650</v>
      </c>
      <c r="H1445" t="s">
        <v>1763</v>
      </c>
      <c r="I1445" t="s">
        <v>1764</v>
      </c>
      <c r="J1445" t="s">
        <v>1736</v>
      </c>
      <c r="K1445">
        <v>2017</v>
      </c>
      <c r="L1445" t="s">
        <v>1727</v>
      </c>
      <c r="M1445" t="s">
        <v>1737</v>
      </c>
      <c r="N1445" t="s">
        <v>288</v>
      </c>
      <c r="O1445" t="s">
        <v>4052</v>
      </c>
      <c r="P1445" s="27">
        <v>4.8300000000000003E-2</v>
      </c>
      <c r="Q1445" s="27">
        <v>7.9679999999999994E-3</v>
      </c>
      <c r="R1445" s="26">
        <v>1.413E-9</v>
      </c>
      <c r="S1445" t="s">
        <v>1765</v>
      </c>
    </row>
    <row r="1446" spans="1:19" x14ac:dyDescent="0.2">
      <c r="A1446" t="s">
        <v>50</v>
      </c>
      <c r="B1446" t="s">
        <v>446</v>
      </c>
      <c r="C1446" s="8" t="s">
        <v>359</v>
      </c>
      <c r="D1446" t="s">
        <v>4806</v>
      </c>
      <c r="E1446" t="b">
        <f t="shared" si="22"/>
        <v>0</v>
      </c>
      <c r="F1446" t="s">
        <v>4807</v>
      </c>
      <c r="G1446" t="s">
        <v>4650</v>
      </c>
      <c r="H1446" t="s">
        <v>1763</v>
      </c>
      <c r="I1446" t="s">
        <v>1764</v>
      </c>
      <c r="J1446" t="s">
        <v>1736</v>
      </c>
      <c r="K1446">
        <v>2017</v>
      </c>
      <c r="L1446" t="s">
        <v>1727</v>
      </c>
      <c r="M1446" t="s">
        <v>1737</v>
      </c>
      <c r="N1446" t="s">
        <v>1729</v>
      </c>
      <c r="O1446" t="s">
        <v>360</v>
      </c>
      <c r="P1446" s="27">
        <v>4.3950000000000003E-2</v>
      </c>
      <c r="Q1446" s="27">
        <v>7.554E-3</v>
      </c>
      <c r="R1446" s="26">
        <v>6.2080000000000001E-9</v>
      </c>
      <c r="S1446" t="s">
        <v>1765</v>
      </c>
    </row>
    <row r="1447" spans="1:19" x14ac:dyDescent="0.2">
      <c r="A1447" t="s">
        <v>50</v>
      </c>
      <c r="B1447" t="s">
        <v>51</v>
      </c>
      <c r="C1447" s="8" t="s">
        <v>359</v>
      </c>
      <c r="D1447" t="s">
        <v>4806</v>
      </c>
      <c r="E1447" t="b">
        <f t="shared" si="22"/>
        <v>0</v>
      </c>
      <c r="F1447" t="s">
        <v>4807</v>
      </c>
      <c r="G1447" t="s">
        <v>4650</v>
      </c>
      <c r="H1447" t="s">
        <v>1763</v>
      </c>
      <c r="I1447" t="s">
        <v>1764</v>
      </c>
      <c r="J1447" t="s">
        <v>1736</v>
      </c>
      <c r="K1447">
        <v>2017</v>
      </c>
      <c r="L1447" t="s">
        <v>1727</v>
      </c>
      <c r="M1447" t="s">
        <v>1737</v>
      </c>
      <c r="N1447" t="s">
        <v>1729</v>
      </c>
      <c r="O1447" t="s">
        <v>360</v>
      </c>
      <c r="P1447" s="27">
        <v>4.3950000000000003E-2</v>
      </c>
      <c r="Q1447" s="27">
        <v>7.554E-3</v>
      </c>
      <c r="R1447" s="26">
        <v>6.2080000000000001E-9</v>
      </c>
      <c r="S1447" t="s">
        <v>1765</v>
      </c>
    </row>
    <row r="1448" spans="1:19" x14ac:dyDescent="0.2">
      <c r="A1448" t="s">
        <v>50</v>
      </c>
      <c r="B1448" t="s">
        <v>610</v>
      </c>
      <c r="C1448" s="8" t="s">
        <v>926</v>
      </c>
      <c r="D1448" t="s">
        <v>4808</v>
      </c>
      <c r="E1448" t="b">
        <f t="shared" si="22"/>
        <v>0</v>
      </c>
      <c r="F1448" t="s">
        <v>4809</v>
      </c>
      <c r="G1448" t="s">
        <v>4650</v>
      </c>
      <c r="H1448" t="s">
        <v>1763</v>
      </c>
      <c r="I1448" t="s">
        <v>1764</v>
      </c>
      <c r="J1448" t="s">
        <v>1736</v>
      </c>
      <c r="K1448">
        <v>2017</v>
      </c>
      <c r="L1448" t="s">
        <v>1727</v>
      </c>
      <c r="M1448" t="s">
        <v>1737</v>
      </c>
      <c r="N1448" t="s">
        <v>1729</v>
      </c>
      <c r="O1448" t="s">
        <v>4810</v>
      </c>
      <c r="P1448" s="27">
        <v>-1.992E-2</v>
      </c>
      <c r="Q1448" s="27">
        <v>3.5890000000000002E-3</v>
      </c>
      <c r="R1448" s="26">
        <v>2.9370000000000001E-8</v>
      </c>
      <c r="S1448" t="s">
        <v>1765</v>
      </c>
    </row>
    <row r="1449" spans="1:19" x14ac:dyDescent="0.2">
      <c r="A1449" t="s">
        <v>1039</v>
      </c>
      <c r="B1449" t="s">
        <v>446</v>
      </c>
      <c r="C1449" s="8" t="s">
        <v>1101</v>
      </c>
      <c r="D1449" t="s">
        <v>4811</v>
      </c>
      <c r="E1449" t="b">
        <f t="shared" si="22"/>
        <v>0</v>
      </c>
      <c r="F1449" t="s">
        <v>4812</v>
      </c>
      <c r="G1449" t="s">
        <v>4650</v>
      </c>
      <c r="H1449" t="s">
        <v>1763</v>
      </c>
      <c r="I1449" t="s">
        <v>1764</v>
      </c>
      <c r="J1449" t="s">
        <v>1736</v>
      </c>
      <c r="K1449">
        <v>2017</v>
      </c>
      <c r="L1449" t="s">
        <v>1727</v>
      </c>
      <c r="M1449" t="s">
        <v>1737</v>
      </c>
      <c r="N1449" s="1" t="s">
        <v>1729</v>
      </c>
      <c r="O1449" t="s">
        <v>4060</v>
      </c>
      <c r="P1449" s="27">
        <v>3.0720000000000001E-2</v>
      </c>
      <c r="Q1449" s="27">
        <v>5.561E-3</v>
      </c>
      <c r="R1449" s="26">
        <v>3.4399999999999997E-8</v>
      </c>
      <c r="S1449" t="s">
        <v>1765</v>
      </c>
    </row>
    <row r="1450" spans="1:19" x14ac:dyDescent="0.2">
      <c r="A1450" t="s">
        <v>50</v>
      </c>
      <c r="B1450" t="s">
        <v>610</v>
      </c>
      <c r="C1450" s="8" t="s">
        <v>929</v>
      </c>
      <c r="D1450" t="s">
        <v>4813</v>
      </c>
      <c r="E1450" t="b">
        <f t="shared" si="22"/>
        <v>0</v>
      </c>
      <c r="F1450" t="s">
        <v>4814</v>
      </c>
      <c r="G1450" t="s">
        <v>4650</v>
      </c>
      <c r="H1450" t="s">
        <v>1763</v>
      </c>
      <c r="I1450" t="s">
        <v>1764</v>
      </c>
      <c r="J1450" t="s">
        <v>1736</v>
      </c>
      <c r="K1450">
        <v>2017</v>
      </c>
      <c r="L1450" t="s">
        <v>1745</v>
      </c>
      <c r="M1450" t="s">
        <v>1727</v>
      </c>
      <c r="N1450" t="s">
        <v>1729</v>
      </c>
      <c r="O1450" t="s">
        <v>2896</v>
      </c>
      <c r="P1450" s="27">
        <v>-4.3430000000000003E-2</v>
      </c>
      <c r="Q1450" s="27">
        <v>7.326E-3</v>
      </c>
      <c r="R1450" s="26">
        <v>3.1880000000000002E-9</v>
      </c>
      <c r="S1450" t="s">
        <v>1765</v>
      </c>
    </row>
    <row r="1451" spans="1:19" x14ac:dyDescent="0.2">
      <c r="A1451" t="s">
        <v>50</v>
      </c>
      <c r="B1451" t="s">
        <v>51</v>
      </c>
      <c r="C1451" s="8" t="s">
        <v>346</v>
      </c>
      <c r="D1451" t="s">
        <v>4815</v>
      </c>
      <c r="E1451" t="b">
        <f t="shared" si="22"/>
        <v>0</v>
      </c>
      <c r="F1451" t="s">
        <v>4816</v>
      </c>
      <c r="G1451" t="s">
        <v>4650</v>
      </c>
      <c r="H1451" t="s">
        <v>1763</v>
      </c>
      <c r="I1451" t="s">
        <v>1764</v>
      </c>
      <c r="J1451" t="s">
        <v>1736</v>
      </c>
      <c r="K1451">
        <v>2017</v>
      </c>
      <c r="L1451" t="s">
        <v>1727</v>
      </c>
      <c r="M1451" t="s">
        <v>1737</v>
      </c>
      <c r="N1451" t="s">
        <v>1729</v>
      </c>
      <c r="O1451" t="s">
        <v>348</v>
      </c>
      <c r="P1451" s="27">
        <v>4.4679999999999997E-2</v>
      </c>
      <c r="Q1451" s="27">
        <v>7.646E-3</v>
      </c>
      <c r="R1451" s="26">
        <v>5.3199999999999998E-9</v>
      </c>
      <c r="S1451" t="s">
        <v>1765</v>
      </c>
    </row>
    <row r="1452" spans="1:19" x14ac:dyDescent="0.2">
      <c r="A1452" t="s">
        <v>50</v>
      </c>
      <c r="B1452" t="s">
        <v>51</v>
      </c>
      <c r="C1452" s="8" t="s">
        <v>350</v>
      </c>
      <c r="D1452" t="s">
        <v>4817</v>
      </c>
      <c r="E1452" t="b">
        <f t="shared" si="22"/>
        <v>0</v>
      </c>
      <c r="F1452" t="s">
        <v>4818</v>
      </c>
      <c r="G1452" t="s">
        <v>4650</v>
      </c>
      <c r="H1452" t="s">
        <v>1763</v>
      </c>
      <c r="I1452" t="s">
        <v>1764</v>
      </c>
      <c r="J1452" t="s">
        <v>1736</v>
      </c>
      <c r="K1452">
        <v>2017</v>
      </c>
      <c r="L1452" t="s">
        <v>1727</v>
      </c>
      <c r="M1452" t="s">
        <v>1737</v>
      </c>
      <c r="N1452" t="s">
        <v>1729</v>
      </c>
      <c r="O1452" t="s">
        <v>351</v>
      </c>
      <c r="P1452" s="27">
        <v>-3.8399999999999997E-2</v>
      </c>
      <c r="Q1452" s="27">
        <v>5.8349999999999999E-3</v>
      </c>
      <c r="R1452" s="26">
        <v>5.0110000000000002E-11</v>
      </c>
      <c r="S1452" t="s">
        <v>1765</v>
      </c>
    </row>
    <row r="1453" spans="1:19" x14ac:dyDescent="0.2">
      <c r="A1453" t="s">
        <v>50</v>
      </c>
      <c r="B1453" t="s">
        <v>446</v>
      </c>
      <c r="C1453" s="8" t="s">
        <v>350</v>
      </c>
      <c r="D1453" t="s">
        <v>4817</v>
      </c>
      <c r="E1453" t="b">
        <f t="shared" si="22"/>
        <v>0</v>
      </c>
      <c r="F1453" t="s">
        <v>4818</v>
      </c>
      <c r="G1453" t="s">
        <v>4650</v>
      </c>
      <c r="H1453" t="s">
        <v>1763</v>
      </c>
      <c r="I1453" t="s">
        <v>1764</v>
      </c>
      <c r="J1453" t="s">
        <v>1736</v>
      </c>
      <c r="K1453">
        <v>2017</v>
      </c>
      <c r="L1453" t="s">
        <v>1727</v>
      </c>
      <c r="M1453" t="s">
        <v>1737</v>
      </c>
      <c r="N1453" t="s">
        <v>1729</v>
      </c>
      <c r="O1453" t="s">
        <v>351</v>
      </c>
      <c r="P1453" s="27">
        <v>-3.8399999999999997E-2</v>
      </c>
      <c r="Q1453" s="27">
        <v>5.8349999999999999E-3</v>
      </c>
      <c r="R1453" s="26">
        <v>5.0110000000000002E-11</v>
      </c>
      <c r="S1453" t="s">
        <v>1765</v>
      </c>
    </row>
    <row r="1454" spans="1:19" x14ac:dyDescent="0.2">
      <c r="A1454" t="s">
        <v>50</v>
      </c>
      <c r="B1454" t="s">
        <v>610</v>
      </c>
      <c r="C1454" s="8" t="s">
        <v>932</v>
      </c>
      <c r="D1454" t="s">
        <v>4817</v>
      </c>
      <c r="E1454" t="b">
        <f t="shared" si="22"/>
        <v>0</v>
      </c>
      <c r="F1454" t="s">
        <v>4818</v>
      </c>
      <c r="G1454" t="s">
        <v>4650</v>
      </c>
      <c r="H1454" t="s">
        <v>1763</v>
      </c>
      <c r="I1454" t="s">
        <v>1764</v>
      </c>
      <c r="J1454" t="s">
        <v>1736</v>
      </c>
      <c r="K1454">
        <v>2017</v>
      </c>
      <c r="L1454" t="s">
        <v>1727</v>
      </c>
      <c r="M1454" t="s">
        <v>1737</v>
      </c>
      <c r="N1454" t="s">
        <v>1729</v>
      </c>
      <c r="O1454" t="s">
        <v>351</v>
      </c>
      <c r="P1454" s="27">
        <v>-3.8399999999999997E-2</v>
      </c>
      <c r="Q1454" s="27">
        <v>5.8349999999999999E-3</v>
      </c>
      <c r="R1454" s="26">
        <v>5.0110000000000002E-11</v>
      </c>
      <c r="S1454" t="s">
        <v>1765</v>
      </c>
    </row>
    <row r="1455" spans="1:19" x14ac:dyDescent="0.2">
      <c r="A1455" t="s">
        <v>50</v>
      </c>
      <c r="B1455" t="s">
        <v>610</v>
      </c>
      <c r="C1455" s="8" t="s">
        <v>935</v>
      </c>
      <c r="D1455" t="s">
        <v>4819</v>
      </c>
      <c r="E1455" t="b">
        <f t="shared" si="22"/>
        <v>0</v>
      </c>
      <c r="F1455" t="s">
        <v>4820</v>
      </c>
      <c r="G1455" t="s">
        <v>4650</v>
      </c>
      <c r="H1455" t="s">
        <v>1763</v>
      </c>
      <c r="I1455" t="s">
        <v>1764</v>
      </c>
      <c r="J1455" t="s">
        <v>1736</v>
      </c>
      <c r="K1455">
        <v>2017</v>
      </c>
      <c r="L1455" t="s">
        <v>1745</v>
      </c>
      <c r="M1455" t="s">
        <v>1728</v>
      </c>
      <c r="N1455" t="s">
        <v>75</v>
      </c>
      <c r="O1455" t="s">
        <v>4821</v>
      </c>
      <c r="P1455" s="27">
        <v>-5.5259999999999997E-2</v>
      </c>
      <c r="Q1455" s="27">
        <v>8.4759999999999992E-3</v>
      </c>
      <c r="R1455" s="26">
        <v>7.4889999999999999E-11</v>
      </c>
      <c r="S1455" t="s">
        <v>1765</v>
      </c>
    </row>
    <row r="1456" spans="1:19" x14ac:dyDescent="0.2">
      <c r="A1456" t="s">
        <v>50</v>
      </c>
      <c r="B1456" t="s">
        <v>51</v>
      </c>
      <c r="C1456" s="8" t="s">
        <v>353</v>
      </c>
      <c r="D1456" t="s">
        <v>4822</v>
      </c>
      <c r="E1456" t="b">
        <f t="shared" si="22"/>
        <v>0</v>
      </c>
      <c r="F1456" t="s">
        <v>4823</v>
      </c>
      <c r="G1456" t="s">
        <v>4650</v>
      </c>
      <c r="H1456" t="s">
        <v>1763</v>
      </c>
      <c r="I1456" t="s">
        <v>1764</v>
      </c>
      <c r="J1456" t="s">
        <v>1736</v>
      </c>
      <c r="K1456">
        <v>2017</v>
      </c>
      <c r="L1456" t="s">
        <v>1727</v>
      </c>
      <c r="M1456" t="s">
        <v>1737</v>
      </c>
      <c r="N1456" t="s">
        <v>1729</v>
      </c>
      <c r="O1456" t="s">
        <v>354</v>
      </c>
      <c r="P1456" s="27">
        <v>5.774E-2</v>
      </c>
      <c r="Q1456" s="27">
        <v>8.6269999999999993E-3</v>
      </c>
      <c r="R1456" s="26">
        <v>2.334E-11</v>
      </c>
      <c r="S1456" t="s">
        <v>1765</v>
      </c>
    </row>
    <row r="1457" spans="1:19" x14ac:dyDescent="0.2">
      <c r="A1457" t="s">
        <v>50</v>
      </c>
      <c r="B1457" t="s">
        <v>610</v>
      </c>
      <c r="C1457" s="8" t="s">
        <v>946</v>
      </c>
      <c r="D1457" t="s">
        <v>4824</v>
      </c>
      <c r="E1457" t="b">
        <f t="shared" si="22"/>
        <v>0</v>
      </c>
      <c r="F1457" t="s">
        <v>4825</v>
      </c>
      <c r="G1457" t="s">
        <v>4650</v>
      </c>
      <c r="H1457" t="s">
        <v>1763</v>
      </c>
      <c r="I1457" t="s">
        <v>1764</v>
      </c>
      <c r="J1457" t="s">
        <v>1736</v>
      </c>
      <c r="K1457">
        <v>2017</v>
      </c>
      <c r="L1457" t="s">
        <v>1745</v>
      </c>
      <c r="M1457" t="s">
        <v>1728</v>
      </c>
      <c r="N1457" t="s">
        <v>1729</v>
      </c>
      <c r="O1457" t="s">
        <v>4826</v>
      </c>
      <c r="P1457" s="27">
        <v>7.0239999999999997E-2</v>
      </c>
      <c r="Q1457" s="27">
        <v>9.5309999999999995E-3</v>
      </c>
      <c r="R1457" s="26">
        <v>1.8890000000000001E-13</v>
      </c>
      <c r="S1457" t="s">
        <v>1765</v>
      </c>
    </row>
    <row r="1458" spans="1:19" x14ac:dyDescent="0.2">
      <c r="A1458" t="s">
        <v>50</v>
      </c>
      <c r="B1458" t="s">
        <v>610</v>
      </c>
      <c r="C1458" s="8" t="s">
        <v>949</v>
      </c>
      <c r="D1458" t="s">
        <v>4827</v>
      </c>
      <c r="E1458" t="b">
        <f t="shared" si="22"/>
        <v>0</v>
      </c>
      <c r="F1458" t="s">
        <v>4828</v>
      </c>
      <c r="G1458" t="s">
        <v>4650</v>
      </c>
      <c r="H1458" t="s">
        <v>1763</v>
      </c>
      <c r="I1458" t="s">
        <v>1764</v>
      </c>
      <c r="J1458" t="s">
        <v>1736</v>
      </c>
      <c r="K1458">
        <v>2017</v>
      </c>
      <c r="L1458" t="s">
        <v>1745</v>
      </c>
      <c r="M1458" t="s">
        <v>1728</v>
      </c>
      <c r="N1458" t="s">
        <v>1729</v>
      </c>
      <c r="O1458" t="s">
        <v>4829</v>
      </c>
      <c r="P1458" s="27">
        <v>-4.3720000000000002E-2</v>
      </c>
      <c r="Q1458" s="27">
        <v>7.6099999999999996E-3</v>
      </c>
      <c r="R1458" s="26">
        <v>9.5730000000000008E-9</v>
      </c>
      <c r="S1458" t="s">
        <v>1765</v>
      </c>
    </row>
    <row r="1459" spans="1:19" x14ac:dyDescent="0.2">
      <c r="A1459" t="s">
        <v>1140</v>
      </c>
      <c r="B1459" t="s">
        <v>51</v>
      </c>
      <c r="C1459" s="8" t="s">
        <v>1175</v>
      </c>
      <c r="D1459" t="s">
        <v>2057</v>
      </c>
      <c r="E1459" t="b">
        <f t="shared" si="22"/>
        <v>0</v>
      </c>
      <c r="F1459" t="s">
        <v>4830</v>
      </c>
      <c r="G1459" t="s">
        <v>4650</v>
      </c>
      <c r="H1459" t="s">
        <v>1763</v>
      </c>
      <c r="I1459" t="s">
        <v>1764</v>
      </c>
      <c r="J1459" t="s">
        <v>1736</v>
      </c>
      <c r="K1459">
        <v>2017</v>
      </c>
      <c r="L1459" t="s">
        <v>1727</v>
      </c>
      <c r="M1459" t="s">
        <v>1728</v>
      </c>
      <c r="N1459" t="s">
        <v>280</v>
      </c>
      <c r="O1459" t="s">
        <v>4831</v>
      </c>
      <c r="P1459" s="27">
        <v>-0.13830000000000001</v>
      </c>
      <c r="Q1459" s="27">
        <v>1.8679999999999999E-2</v>
      </c>
      <c r="R1459" s="26">
        <v>1.504E-13</v>
      </c>
      <c r="S1459" t="s">
        <v>1765</v>
      </c>
    </row>
    <row r="1460" spans="1:19" x14ac:dyDescent="0.2">
      <c r="A1460" t="s">
        <v>50</v>
      </c>
      <c r="B1460" t="s">
        <v>610</v>
      </c>
      <c r="C1460" s="8" t="s">
        <v>955</v>
      </c>
      <c r="D1460" t="s">
        <v>4832</v>
      </c>
      <c r="E1460" t="b">
        <f t="shared" si="22"/>
        <v>0</v>
      </c>
      <c r="F1460" t="s">
        <v>4833</v>
      </c>
      <c r="G1460" t="s">
        <v>4650</v>
      </c>
      <c r="H1460" t="s">
        <v>1763</v>
      </c>
      <c r="I1460" t="s">
        <v>1764</v>
      </c>
      <c r="J1460" t="s">
        <v>1736</v>
      </c>
      <c r="K1460">
        <v>2017</v>
      </c>
      <c r="L1460" t="s">
        <v>1737</v>
      </c>
      <c r="M1460" t="s">
        <v>1728</v>
      </c>
      <c r="N1460" t="s">
        <v>1729</v>
      </c>
      <c r="O1460" t="s">
        <v>2915</v>
      </c>
      <c r="P1460" s="27">
        <v>-8.1720000000000001E-2</v>
      </c>
      <c r="Q1460" s="27">
        <v>1.447E-2</v>
      </c>
      <c r="R1460" s="26">
        <v>1.6680000000000001E-8</v>
      </c>
      <c r="S1460" t="s">
        <v>1765</v>
      </c>
    </row>
    <row r="1461" spans="1:19" x14ac:dyDescent="0.2">
      <c r="A1461" t="s">
        <v>50</v>
      </c>
      <c r="B1461" t="s">
        <v>610</v>
      </c>
      <c r="C1461" s="8" t="s">
        <v>958</v>
      </c>
      <c r="D1461" t="s">
        <v>4834</v>
      </c>
      <c r="E1461" t="b">
        <f t="shared" si="22"/>
        <v>0</v>
      </c>
      <c r="F1461" t="s">
        <v>4835</v>
      </c>
      <c r="G1461" t="s">
        <v>4650</v>
      </c>
      <c r="H1461" t="s">
        <v>1763</v>
      </c>
      <c r="I1461" t="s">
        <v>1764</v>
      </c>
      <c r="J1461" t="s">
        <v>1736</v>
      </c>
      <c r="K1461">
        <v>2017</v>
      </c>
      <c r="L1461" t="s">
        <v>1727</v>
      </c>
      <c r="M1461" t="s">
        <v>1728</v>
      </c>
      <c r="N1461" t="s">
        <v>1729</v>
      </c>
      <c r="O1461" t="s">
        <v>2124</v>
      </c>
      <c r="P1461" s="27">
        <v>6.608E-2</v>
      </c>
      <c r="Q1461" s="27">
        <v>7.4739999999999997E-3</v>
      </c>
      <c r="R1461" s="26">
        <v>1.1689999999999999E-18</v>
      </c>
      <c r="S1461" t="s">
        <v>1765</v>
      </c>
    </row>
    <row r="1462" spans="1:19" x14ac:dyDescent="0.2">
      <c r="A1462" t="s">
        <v>50</v>
      </c>
      <c r="B1462" t="s">
        <v>610</v>
      </c>
      <c r="C1462" s="8" t="s">
        <v>964</v>
      </c>
      <c r="D1462" t="s">
        <v>4836</v>
      </c>
      <c r="E1462" t="b">
        <f t="shared" si="22"/>
        <v>0</v>
      </c>
      <c r="F1462" t="s">
        <v>4837</v>
      </c>
      <c r="G1462" t="s">
        <v>4650</v>
      </c>
      <c r="H1462" t="s">
        <v>1763</v>
      </c>
      <c r="I1462" t="s">
        <v>1764</v>
      </c>
      <c r="J1462" t="s">
        <v>1736</v>
      </c>
      <c r="K1462">
        <v>2017</v>
      </c>
      <c r="L1462" t="s">
        <v>1727</v>
      </c>
      <c r="M1462" t="s">
        <v>1737</v>
      </c>
      <c r="N1462" t="s">
        <v>1729</v>
      </c>
      <c r="O1462" t="s">
        <v>4838</v>
      </c>
      <c r="P1462" s="27">
        <v>-9.6979999999999997E-2</v>
      </c>
      <c r="Q1462" s="27">
        <v>1.123E-2</v>
      </c>
      <c r="R1462" s="26">
        <v>7.1099999999999999E-18</v>
      </c>
      <c r="S1462" t="s">
        <v>1765</v>
      </c>
    </row>
    <row r="1463" spans="1:19" x14ac:dyDescent="0.2">
      <c r="A1463" t="s">
        <v>50</v>
      </c>
      <c r="B1463" t="s">
        <v>610</v>
      </c>
      <c r="C1463" s="8" t="s">
        <v>967</v>
      </c>
      <c r="D1463" t="s">
        <v>4839</v>
      </c>
      <c r="E1463" t="b">
        <f t="shared" si="22"/>
        <v>0</v>
      </c>
      <c r="F1463" t="s">
        <v>4840</v>
      </c>
      <c r="G1463" t="s">
        <v>4650</v>
      </c>
      <c r="H1463" t="s">
        <v>1763</v>
      </c>
      <c r="I1463" t="s">
        <v>1764</v>
      </c>
      <c r="J1463" t="s">
        <v>1736</v>
      </c>
      <c r="K1463">
        <v>2017</v>
      </c>
      <c r="L1463" t="s">
        <v>1745</v>
      </c>
      <c r="M1463" t="s">
        <v>1728</v>
      </c>
      <c r="N1463" t="s">
        <v>1729</v>
      </c>
      <c r="O1463" t="s">
        <v>4841</v>
      </c>
      <c r="P1463" s="27">
        <v>4.6559999999999997E-2</v>
      </c>
      <c r="Q1463" s="27">
        <v>7.842E-3</v>
      </c>
      <c r="R1463" s="26">
        <v>3.0279999999999999E-9</v>
      </c>
      <c r="S1463" t="s">
        <v>1765</v>
      </c>
    </row>
    <row r="1464" spans="1:19" x14ac:dyDescent="0.2">
      <c r="A1464" t="s">
        <v>50</v>
      </c>
      <c r="B1464" t="s">
        <v>610</v>
      </c>
      <c r="C1464" s="8" t="s">
        <v>970</v>
      </c>
      <c r="D1464" t="s">
        <v>4842</v>
      </c>
      <c r="E1464" t="b">
        <f t="shared" si="22"/>
        <v>0</v>
      </c>
      <c r="F1464" t="s">
        <v>4843</v>
      </c>
      <c r="G1464" t="s">
        <v>4650</v>
      </c>
      <c r="H1464" t="s">
        <v>1763</v>
      </c>
      <c r="I1464" t="s">
        <v>1764</v>
      </c>
      <c r="J1464" t="s">
        <v>1736</v>
      </c>
      <c r="K1464">
        <v>2017</v>
      </c>
      <c r="L1464" t="s">
        <v>1745</v>
      </c>
      <c r="M1464" t="s">
        <v>1737</v>
      </c>
      <c r="N1464" t="s">
        <v>1729</v>
      </c>
      <c r="O1464" t="s">
        <v>4844</v>
      </c>
      <c r="P1464" s="27">
        <v>-0.1113</v>
      </c>
      <c r="Q1464" s="27">
        <v>1.242E-2</v>
      </c>
      <c r="R1464" s="26">
        <v>4.2410000000000002E-19</v>
      </c>
      <c r="S1464" t="s">
        <v>1765</v>
      </c>
    </row>
    <row r="1465" spans="1:19" x14ac:dyDescent="0.2">
      <c r="A1465" t="s">
        <v>50</v>
      </c>
      <c r="B1465" t="s">
        <v>610</v>
      </c>
      <c r="C1465" s="8" t="s">
        <v>973</v>
      </c>
      <c r="D1465" t="s">
        <v>4845</v>
      </c>
      <c r="E1465" t="b">
        <f t="shared" si="22"/>
        <v>0</v>
      </c>
      <c r="F1465" t="s">
        <v>4846</v>
      </c>
      <c r="G1465" t="s">
        <v>4650</v>
      </c>
      <c r="H1465" t="s">
        <v>1763</v>
      </c>
      <c r="I1465" t="s">
        <v>1764</v>
      </c>
      <c r="J1465" t="s">
        <v>1736</v>
      </c>
      <c r="K1465">
        <v>2017</v>
      </c>
      <c r="L1465" t="s">
        <v>1745</v>
      </c>
      <c r="M1465" t="s">
        <v>1728</v>
      </c>
      <c r="N1465" t="s">
        <v>1729</v>
      </c>
      <c r="O1465" t="s">
        <v>4847</v>
      </c>
      <c r="P1465" s="27">
        <v>0.1069</v>
      </c>
      <c r="Q1465" s="27">
        <v>9.4839999999999994E-3</v>
      </c>
      <c r="R1465" s="26">
        <v>3.0459999999999999E-29</v>
      </c>
      <c r="S1465" t="s">
        <v>1765</v>
      </c>
    </row>
    <row r="1466" spans="1:19" x14ac:dyDescent="0.2">
      <c r="A1466" t="s">
        <v>1039</v>
      </c>
      <c r="B1466" t="s">
        <v>610</v>
      </c>
      <c r="C1466" s="8" t="s">
        <v>1129</v>
      </c>
      <c r="D1466" t="s">
        <v>4848</v>
      </c>
      <c r="E1466" t="b">
        <f t="shared" si="22"/>
        <v>0</v>
      </c>
      <c r="F1466" t="s">
        <v>4849</v>
      </c>
      <c r="G1466" t="s">
        <v>4650</v>
      </c>
      <c r="H1466" t="s">
        <v>1763</v>
      </c>
      <c r="I1466" t="s">
        <v>1764</v>
      </c>
      <c r="J1466" t="s">
        <v>1736</v>
      </c>
      <c r="K1466">
        <v>2017</v>
      </c>
      <c r="L1466" t="s">
        <v>1727</v>
      </c>
      <c r="M1466" t="s">
        <v>1728</v>
      </c>
      <c r="N1466" s="1" t="s">
        <v>1729</v>
      </c>
      <c r="O1466" t="s">
        <v>4850</v>
      </c>
      <c r="P1466" s="27">
        <v>0.12909999999999999</v>
      </c>
      <c r="Q1466" s="27">
        <v>1.0359999999999999E-2</v>
      </c>
      <c r="R1466" s="26">
        <v>2.78E-35</v>
      </c>
      <c r="S1466" t="s">
        <v>1765</v>
      </c>
    </row>
    <row r="1467" spans="1:19" x14ac:dyDescent="0.2">
      <c r="A1467" t="s">
        <v>50</v>
      </c>
      <c r="B1467" t="s">
        <v>446</v>
      </c>
      <c r="C1467" s="8" t="s">
        <v>590</v>
      </c>
      <c r="D1467" t="s">
        <v>4848</v>
      </c>
      <c r="E1467" t="b">
        <f t="shared" si="22"/>
        <v>0</v>
      </c>
      <c r="F1467" t="s">
        <v>4849</v>
      </c>
      <c r="G1467" t="s">
        <v>4650</v>
      </c>
      <c r="H1467" t="s">
        <v>1763</v>
      </c>
      <c r="I1467" t="s">
        <v>1764</v>
      </c>
      <c r="J1467" t="s">
        <v>1736</v>
      </c>
      <c r="K1467">
        <v>2017</v>
      </c>
      <c r="L1467" t="s">
        <v>1727</v>
      </c>
      <c r="M1467" t="s">
        <v>1728</v>
      </c>
      <c r="N1467" t="s">
        <v>1729</v>
      </c>
      <c r="O1467" t="s">
        <v>4850</v>
      </c>
      <c r="P1467" s="27">
        <v>0.12909999999999999</v>
      </c>
      <c r="Q1467" s="27">
        <v>1.0359999999999999E-2</v>
      </c>
      <c r="R1467" s="26">
        <v>2.7839999999999999E-35</v>
      </c>
      <c r="S1467" t="s">
        <v>1765</v>
      </c>
    </row>
    <row r="1468" spans="1:19" x14ac:dyDescent="0.2">
      <c r="A1468" t="s">
        <v>50</v>
      </c>
      <c r="B1468" t="s">
        <v>610</v>
      </c>
      <c r="C1468" s="8" t="s">
        <v>977</v>
      </c>
      <c r="D1468" t="s">
        <v>4851</v>
      </c>
      <c r="E1468" t="b">
        <f t="shared" si="22"/>
        <v>0</v>
      </c>
      <c r="F1468" t="s">
        <v>4852</v>
      </c>
      <c r="G1468" t="s">
        <v>4650</v>
      </c>
      <c r="H1468" t="s">
        <v>1763</v>
      </c>
      <c r="I1468" t="s">
        <v>1764</v>
      </c>
      <c r="J1468" t="s">
        <v>1736</v>
      </c>
      <c r="K1468">
        <v>2017</v>
      </c>
      <c r="L1468" t="s">
        <v>1727</v>
      </c>
      <c r="M1468" t="s">
        <v>1737</v>
      </c>
      <c r="N1468" t="s">
        <v>1729</v>
      </c>
      <c r="O1468" t="s">
        <v>2140</v>
      </c>
      <c r="P1468" s="27">
        <v>6.9110000000000005E-2</v>
      </c>
      <c r="Q1468" s="27">
        <v>9.4330000000000004E-3</v>
      </c>
      <c r="R1468" s="26">
        <v>2.5960000000000002E-13</v>
      </c>
      <c r="S1468" t="s">
        <v>1765</v>
      </c>
    </row>
    <row r="1469" spans="1:19" x14ac:dyDescent="0.2">
      <c r="A1469" t="s">
        <v>50</v>
      </c>
      <c r="B1469" t="s">
        <v>610</v>
      </c>
      <c r="C1469" s="8" t="s">
        <v>365</v>
      </c>
      <c r="D1469" t="s">
        <v>4853</v>
      </c>
      <c r="E1469" t="b">
        <f t="shared" si="22"/>
        <v>0</v>
      </c>
      <c r="F1469" t="s">
        <v>4854</v>
      </c>
      <c r="G1469" t="s">
        <v>4650</v>
      </c>
      <c r="H1469" t="s">
        <v>1763</v>
      </c>
      <c r="I1469" t="s">
        <v>1764</v>
      </c>
      <c r="J1469" t="s">
        <v>1736</v>
      </c>
      <c r="K1469">
        <v>2017</v>
      </c>
      <c r="L1469" t="s">
        <v>1745</v>
      </c>
      <c r="M1469" t="s">
        <v>1728</v>
      </c>
      <c r="N1469" t="s">
        <v>1729</v>
      </c>
      <c r="O1469" t="s">
        <v>367</v>
      </c>
      <c r="P1469" s="27">
        <v>8.3129999999999996E-2</v>
      </c>
      <c r="Q1469" s="27">
        <v>1.14E-2</v>
      </c>
      <c r="R1469" s="26">
        <v>3.302E-13</v>
      </c>
      <c r="S1469" t="s">
        <v>1765</v>
      </c>
    </row>
    <row r="1470" spans="1:19" x14ac:dyDescent="0.2">
      <c r="A1470" t="s">
        <v>50</v>
      </c>
      <c r="B1470" t="s">
        <v>51</v>
      </c>
      <c r="C1470" s="8" t="s">
        <v>365</v>
      </c>
      <c r="D1470" t="s">
        <v>4853</v>
      </c>
      <c r="E1470" t="b">
        <f t="shared" si="22"/>
        <v>0</v>
      </c>
      <c r="F1470" t="s">
        <v>4854</v>
      </c>
      <c r="G1470" t="s">
        <v>4650</v>
      </c>
      <c r="H1470" t="s">
        <v>1763</v>
      </c>
      <c r="I1470" t="s">
        <v>1764</v>
      </c>
      <c r="J1470" t="s">
        <v>1736</v>
      </c>
      <c r="K1470">
        <v>2017</v>
      </c>
      <c r="L1470" t="s">
        <v>1745</v>
      </c>
      <c r="M1470" t="s">
        <v>1728</v>
      </c>
      <c r="N1470" t="s">
        <v>1729</v>
      </c>
      <c r="O1470" t="s">
        <v>367</v>
      </c>
      <c r="P1470" s="27">
        <v>8.3129999999999996E-2</v>
      </c>
      <c r="Q1470" s="27">
        <v>1.14E-2</v>
      </c>
      <c r="R1470" s="26">
        <v>3.302E-13</v>
      </c>
      <c r="S1470" t="s">
        <v>1765</v>
      </c>
    </row>
    <row r="1471" spans="1:19" x14ac:dyDescent="0.2">
      <c r="A1471" t="s">
        <v>1039</v>
      </c>
      <c r="B1471" t="s">
        <v>610</v>
      </c>
      <c r="C1471" s="8" t="s">
        <v>1132</v>
      </c>
      <c r="D1471" t="s">
        <v>4855</v>
      </c>
      <c r="E1471" t="b">
        <f t="shared" si="22"/>
        <v>0</v>
      </c>
      <c r="F1471" t="s">
        <v>4856</v>
      </c>
      <c r="G1471" t="s">
        <v>4650</v>
      </c>
      <c r="H1471" t="s">
        <v>1763</v>
      </c>
      <c r="I1471" t="s">
        <v>1764</v>
      </c>
      <c r="J1471" t="s">
        <v>1736</v>
      </c>
      <c r="K1471">
        <v>2017</v>
      </c>
      <c r="L1471" t="s">
        <v>1745</v>
      </c>
      <c r="M1471" t="s">
        <v>1728</v>
      </c>
      <c r="N1471" s="1" t="s">
        <v>1729</v>
      </c>
      <c r="O1471" t="s">
        <v>2940</v>
      </c>
      <c r="P1471" s="27">
        <v>0.14269999999999999</v>
      </c>
      <c r="Q1471" s="27">
        <v>1.362E-2</v>
      </c>
      <c r="R1471" s="26">
        <v>1.5900000000000001E-25</v>
      </c>
      <c r="S1471" t="s">
        <v>1765</v>
      </c>
    </row>
    <row r="1472" spans="1:19" x14ac:dyDescent="0.2">
      <c r="A1472" t="s">
        <v>50</v>
      </c>
      <c r="B1472" t="s">
        <v>51</v>
      </c>
      <c r="C1472" s="8" t="s">
        <v>369</v>
      </c>
      <c r="D1472" t="s">
        <v>4857</v>
      </c>
      <c r="E1472" t="b">
        <f t="shared" si="22"/>
        <v>0</v>
      </c>
      <c r="F1472" t="s">
        <v>4858</v>
      </c>
      <c r="G1472" t="s">
        <v>4650</v>
      </c>
      <c r="H1472" t="s">
        <v>1763</v>
      </c>
      <c r="I1472" t="s">
        <v>1764</v>
      </c>
      <c r="J1472" t="s">
        <v>1736</v>
      </c>
      <c r="K1472">
        <v>2017</v>
      </c>
      <c r="L1472" t="s">
        <v>1727</v>
      </c>
      <c r="M1472" t="s">
        <v>1737</v>
      </c>
      <c r="N1472" t="s">
        <v>1729</v>
      </c>
      <c r="O1472" t="s">
        <v>4859</v>
      </c>
      <c r="P1472" s="27">
        <v>-7.4569999999999997E-2</v>
      </c>
      <c r="Q1472" s="27">
        <v>1.0120000000000001E-2</v>
      </c>
      <c r="R1472" s="26">
        <v>1.8790000000000001E-13</v>
      </c>
      <c r="S1472" t="s">
        <v>1765</v>
      </c>
    </row>
    <row r="1473" spans="1:19" x14ac:dyDescent="0.2">
      <c r="A1473" t="s">
        <v>50</v>
      </c>
      <c r="B1473" t="s">
        <v>446</v>
      </c>
      <c r="C1473" s="8" t="s">
        <v>593</v>
      </c>
      <c r="D1473" t="s">
        <v>4860</v>
      </c>
      <c r="E1473" t="b">
        <f t="shared" si="22"/>
        <v>0</v>
      </c>
      <c r="F1473" t="s">
        <v>4861</v>
      </c>
      <c r="G1473" t="s">
        <v>4650</v>
      </c>
      <c r="H1473" t="s">
        <v>1763</v>
      </c>
      <c r="I1473" t="s">
        <v>1764</v>
      </c>
      <c r="J1473" t="s">
        <v>1736</v>
      </c>
      <c r="K1473">
        <v>2017</v>
      </c>
      <c r="L1473" t="s">
        <v>1727</v>
      </c>
      <c r="M1473" t="s">
        <v>1737</v>
      </c>
      <c r="N1473" t="s">
        <v>1729</v>
      </c>
      <c r="O1473" t="s">
        <v>4862</v>
      </c>
      <c r="P1473" s="27">
        <v>-9.0300000000000005E-2</v>
      </c>
      <c r="Q1473" s="27">
        <v>1.4080000000000001E-2</v>
      </c>
      <c r="R1473" s="26">
        <v>1.5029999999999999E-10</v>
      </c>
      <c r="S1473" t="s">
        <v>1765</v>
      </c>
    </row>
    <row r="1474" spans="1:19" x14ac:dyDescent="0.2">
      <c r="A1474" t="s">
        <v>50</v>
      </c>
      <c r="B1474" t="s">
        <v>446</v>
      </c>
      <c r="C1474" s="8" t="s">
        <v>596</v>
      </c>
      <c r="D1474" t="s">
        <v>4863</v>
      </c>
      <c r="E1474" t="b">
        <f t="shared" si="22"/>
        <v>0</v>
      </c>
      <c r="F1474" t="s">
        <v>4864</v>
      </c>
      <c r="G1474" t="s">
        <v>4650</v>
      </c>
      <c r="H1474" t="s">
        <v>1763</v>
      </c>
      <c r="I1474" t="s">
        <v>1764</v>
      </c>
      <c r="J1474" t="s">
        <v>1736</v>
      </c>
      <c r="K1474">
        <v>2017</v>
      </c>
      <c r="L1474" t="s">
        <v>1745</v>
      </c>
      <c r="M1474" t="s">
        <v>1728</v>
      </c>
      <c r="N1474" t="s">
        <v>1729</v>
      </c>
      <c r="O1474" t="s">
        <v>4865</v>
      </c>
      <c r="P1474" s="27">
        <v>0.12230000000000001</v>
      </c>
      <c r="Q1474" s="27">
        <v>1.7559999999999999E-2</v>
      </c>
      <c r="R1474" s="26">
        <v>3.575E-12</v>
      </c>
      <c r="S1474" t="s">
        <v>1765</v>
      </c>
    </row>
    <row r="1475" spans="1:19" x14ac:dyDescent="0.2">
      <c r="A1475" t="s">
        <v>50</v>
      </c>
      <c r="B1475" t="s">
        <v>51</v>
      </c>
      <c r="C1475" s="8" t="s">
        <v>378</v>
      </c>
      <c r="D1475" t="s">
        <v>4866</v>
      </c>
      <c r="E1475" t="b">
        <f t="shared" si="22"/>
        <v>0</v>
      </c>
      <c r="F1475" t="s">
        <v>4867</v>
      </c>
      <c r="G1475" t="s">
        <v>4650</v>
      </c>
      <c r="H1475" t="s">
        <v>1763</v>
      </c>
      <c r="I1475" t="s">
        <v>1764</v>
      </c>
      <c r="J1475" t="s">
        <v>1736</v>
      </c>
      <c r="K1475">
        <v>2017</v>
      </c>
      <c r="L1475" t="s">
        <v>1745</v>
      </c>
      <c r="M1475" t="s">
        <v>1728</v>
      </c>
      <c r="N1475" t="s">
        <v>1796</v>
      </c>
      <c r="O1475" t="s">
        <v>4868</v>
      </c>
      <c r="P1475" s="27">
        <v>4.4929999999999998E-2</v>
      </c>
      <c r="Q1475" s="27">
        <v>7.7019999999999996E-3</v>
      </c>
      <c r="R1475" s="26">
        <v>5.6740000000000001E-9</v>
      </c>
      <c r="S1475" t="s">
        <v>1765</v>
      </c>
    </row>
    <row r="1476" spans="1:19" x14ac:dyDescent="0.2">
      <c r="A1476" t="s">
        <v>50</v>
      </c>
      <c r="B1476" t="s">
        <v>446</v>
      </c>
      <c r="C1476" s="8" t="s">
        <v>599</v>
      </c>
      <c r="D1476" t="s">
        <v>4869</v>
      </c>
      <c r="E1476" t="b">
        <f t="shared" si="22"/>
        <v>0</v>
      </c>
      <c r="F1476" t="s">
        <v>4870</v>
      </c>
      <c r="G1476" t="s">
        <v>4650</v>
      </c>
      <c r="H1476" t="s">
        <v>1763</v>
      </c>
      <c r="I1476" t="s">
        <v>1764</v>
      </c>
      <c r="J1476" t="s">
        <v>1736</v>
      </c>
      <c r="K1476">
        <v>2017</v>
      </c>
      <c r="L1476" t="s">
        <v>1745</v>
      </c>
      <c r="M1476" t="s">
        <v>1728</v>
      </c>
      <c r="N1476" t="s">
        <v>75</v>
      </c>
      <c r="O1476" t="s">
        <v>4871</v>
      </c>
      <c r="P1476" s="27">
        <v>6.948E-2</v>
      </c>
      <c r="Q1476" s="27">
        <v>9.5630000000000003E-3</v>
      </c>
      <c r="R1476" s="26">
        <v>4.0799999999999998E-13</v>
      </c>
      <c r="S1476" t="s">
        <v>1765</v>
      </c>
    </row>
    <row r="1477" spans="1:19" x14ac:dyDescent="0.2">
      <c r="A1477" t="s">
        <v>50</v>
      </c>
      <c r="B1477" t="s">
        <v>610</v>
      </c>
      <c r="C1477" s="8" t="s">
        <v>986</v>
      </c>
      <c r="D1477" t="s">
        <v>4872</v>
      </c>
      <c r="E1477" t="b">
        <f t="shared" ref="E1477:E1540" si="23">C1477=D1477</f>
        <v>0</v>
      </c>
      <c r="F1477" t="s">
        <v>4873</v>
      </c>
      <c r="G1477" t="s">
        <v>4650</v>
      </c>
      <c r="H1477" t="s">
        <v>1763</v>
      </c>
      <c r="I1477" t="s">
        <v>1764</v>
      </c>
      <c r="J1477" t="s">
        <v>1736</v>
      </c>
      <c r="K1477">
        <v>2017</v>
      </c>
      <c r="L1477" t="s">
        <v>1727</v>
      </c>
      <c r="M1477" t="s">
        <v>1737</v>
      </c>
      <c r="N1477" t="s">
        <v>280</v>
      </c>
      <c r="O1477" t="s">
        <v>4148</v>
      </c>
      <c r="P1477" s="27">
        <v>8.0829999999999999E-2</v>
      </c>
      <c r="Q1477" s="27">
        <v>1.017E-2</v>
      </c>
      <c r="R1477" s="26">
        <v>2.1539999999999999E-15</v>
      </c>
      <c r="S1477" t="s">
        <v>1765</v>
      </c>
    </row>
    <row r="1478" spans="1:19" x14ac:dyDescent="0.2">
      <c r="A1478" t="s">
        <v>50</v>
      </c>
      <c r="B1478" t="s">
        <v>610</v>
      </c>
      <c r="C1478" s="8" t="s">
        <v>990</v>
      </c>
      <c r="D1478" t="s">
        <v>4874</v>
      </c>
      <c r="E1478" t="b">
        <f t="shared" si="23"/>
        <v>0</v>
      </c>
      <c r="F1478" t="s">
        <v>4875</v>
      </c>
      <c r="G1478" t="s">
        <v>4650</v>
      </c>
      <c r="H1478" t="s">
        <v>1763</v>
      </c>
      <c r="I1478" t="s">
        <v>1764</v>
      </c>
      <c r="J1478" t="s">
        <v>1736</v>
      </c>
      <c r="K1478">
        <v>2017</v>
      </c>
      <c r="L1478" t="s">
        <v>1727</v>
      </c>
      <c r="M1478" t="s">
        <v>1737</v>
      </c>
      <c r="N1478" t="s">
        <v>75</v>
      </c>
      <c r="O1478" t="s">
        <v>4151</v>
      </c>
      <c r="P1478" s="27">
        <v>5.0290000000000001E-2</v>
      </c>
      <c r="Q1478" s="27">
        <v>6.7409999999999996E-3</v>
      </c>
      <c r="R1478" s="26">
        <v>9.6059999999999997E-14</v>
      </c>
      <c r="S1478" t="s">
        <v>1765</v>
      </c>
    </row>
    <row r="1479" spans="1:19" x14ac:dyDescent="0.2">
      <c r="A1479" t="s">
        <v>50</v>
      </c>
      <c r="B1479" t="s">
        <v>51</v>
      </c>
      <c r="C1479" s="8" t="s">
        <v>384</v>
      </c>
      <c r="D1479" t="s">
        <v>4874</v>
      </c>
      <c r="E1479" t="b">
        <f t="shared" si="23"/>
        <v>0</v>
      </c>
      <c r="F1479" t="s">
        <v>4875</v>
      </c>
      <c r="G1479" t="s">
        <v>4650</v>
      </c>
      <c r="H1479" t="s">
        <v>1763</v>
      </c>
      <c r="I1479" t="s">
        <v>1764</v>
      </c>
      <c r="J1479" t="s">
        <v>1736</v>
      </c>
      <c r="K1479">
        <v>2017</v>
      </c>
      <c r="L1479" t="s">
        <v>1727</v>
      </c>
      <c r="M1479" t="s">
        <v>1737</v>
      </c>
      <c r="N1479" t="s">
        <v>75</v>
      </c>
      <c r="O1479" t="s">
        <v>4151</v>
      </c>
      <c r="P1479" s="27">
        <v>5.0290000000000001E-2</v>
      </c>
      <c r="Q1479" s="27">
        <v>6.7409999999999996E-3</v>
      </c>
      <c r="R1479" s="26">
        <v>9.6059999999999997E-14</v>
      </c>
      <c r="S1479" t="s">
        <v>1765</v>
      </c>
    </row>
    <row r="1480" spans="1:19" x14ac:dyDescent="0.2">
      <c r="A1480" t="s">
        <v>50</v>
      </c>
      <c r="B1480" t="s">
        <v>610</v>
      </c>
      <c r="C1480" s="8" t="s">
        <v>992</v>
      </c>
      <c r="D1480" t="s">
        <v>4876</v>
      </c>
      <c r="E1480" t="b">
        <f t="shared" si="23"/>
        <v>0</v>
      </c>
      <c r="F1480" t="s">
        <v>4877</v>
      </c>
      <c r="G1480" t="s">
        <v>4650</v>
      </c>
      <c r="H1480" t="s">
        <v>1763</v>
      </c>
      <c r="I1480" t="s">
        <v>1764</v>
      </c>
      <c r="J1480" t="s">
        <v>1736</v>
      </c>
      <c r="K1480">
        <v>2017</v>
      </c>
      <c r="L1480" t="s">
        <v>1727</v>
      </c>
      <c r="M1480" t="s">
        <v>1737</v>
      </c>
      <c r="N1480" t="s">
        <v>75</v>
      </c>
      <c r="O1480" t="s">
        <v>4878</v>
      </c>
      <c r="P1480" s="27">
        <v>8.1379999999999994E-2</v>
      </c>
      <c r="Q1480" s="27">
        <v>1.0149999999999999E-2</v>
      </c>
      <c r="R1480" s="26">
        <v>1.2699999999999999E-15</v>
      </c>
      <c r="S1480" t="s">
        <v>1765</v>
      </c>
    </row>
    <row r="1481" spans="1:19" x14ac:dyDescent="0.2">
      <c r="A1481" t="s">
        <v>50</v>
      </c>
      <c r="B1481" t="s">
        <v>446</v>
      </c>
      <c r="C1481" s="8" t="s">
        <v>602</v>
      </c>
      <c r="D1481" t="s">
        <v>4879</v>
      </c>
      <c r="E1481" t="b">
        <f t="shared" si="23"/>
        <v>0</v>
      </c>
      <c r="F1481" t="s">
        <v>4880</v>
      </c>
      <c r="G1481" t="s">
        <v>4650</v>
      </c>
      <c r="H1481" t="s">
        <v>1763</v>
      </c>
      <c r="I1481" t="s">
        <v>1764</v>
      </c>
      <c r="J1481" t="s">
        <v>1736</v>
      </c>
      <c r="K1481">
        <v>2017</v>
      </c>
      <c r="L1481" t="s">
        <v>1727</v>
      </c>
      <c r="M1481" t="s">
        <v>1737</v>
      </c>
      <c r="N1481" t="s">
        <v>75</v>
      </c>
      <c r="O1481" t="s">
        <v>4881</v>
      </c>
      <c r="P1481" s="27">
        <v>5.0009999999999999E-2</v>
      </c>
      <c r="Q1481" s="27">
        <v>5.9639999999999997E-3</v>
      </c>
      <c r="R1481" s="26">
        <v>5.9589999999999998E-17</v>
      </c>
      <c r="S1481" t="s">
        <v>1765</v>
      </c>
    </row>
    <row r="1482" spans="1:19" x14ac:dyDescent="0.2">
      <c r="A1482" t="s">
        <v>50</v>
      </c>
      <c r="B1482" t="s">
        <v>610</v>
      </c>
      <c r="C1482" s="8" t="s">
        <v>995</v>
      </c>
      <c r="D1482" t="s">
        <v>4882</v>
      </c>
      <c r="E1482" t="b">
        <f t="shared" si="23"/>
        <v>0</v>
      </c>
      <c r="F1482" t="s">
        <v>4883</v>
      </c>
      <c r="G1482" t="s">
        <v>4650</v>
      </c>
      <c r="H1482" t="s">
        <v>1763</v>
      </c>
      <c r="I1482" t="s">
        <v>1764</v>
      </c>
      <c r="J1482" t="s">
        <v>1736</v>
      </c>
      <c r="K1482">
        <v>2017</v>
      </c>
      <c r="L1482" t="s">
        <v>1727</v>
      </c>
      <c r="M1482" t="s">
        <v>1737</v>
      </c>
      <c r="N1482" t="s">
        <v>75</v>
      </c>
      <c r="O1482" t="s">
        <v>4884</v>
      </c>
      <c r="P1482" s="27">
        <v>8.4150000000000003E-2</v>
      </c>
      <c r="Q1482" s="27">
        <v>1.035E-2</v>
      </c>
      <c r="R1482" s="26">
        <v>5.0040000000000001E-16</v>
      </c>
      <c r="S1482" t="s">
        <v>1765</v>
      </c>
    </row>
    <row r="1483" spans="1:19" x14ac:dyDescent="0.2">
      <c r="A1483" t="s">
        <v>50</v>
      </c>
      <c r="B1483" t="s">
        <v>51</v>
      </c>
      <c r="C1483" s="8" t="s">
        <v>381</v>
      </c>
      <c r="D1483" t="s">
        <v>4885</v>
      </c>
      <c r="E1483" t="b">
        <f t="shared" si="23"/>
        <v>0</v>
      </c>
      <c r="F1483" t="s">
        <v>4886</v>
      </c>
      <c r="G1483" t="s">
        <v>4650</v>
      </c>
      <c r="H1483" t="s">
        <v>1763</v>
      </c>
      <c r="I1483" t="s">
        <v>1764</v>
      </c>
      <c r="J1483" t="s">
        <v>1736</v>
      </c>
      <c r="K1483">
        <v>2017</v>
      </c>
      <c r="L1483" t="s">
        <v>1727</v>
      </c>
      <c r="M1483" t="s">
        <v>1737</v>
      </c>
      <c r="N1483" t="s">
        <v>75</v>
      </c>
      <c r="O1483" t="s">
        <v>4887</v>
      </c>
      <c r="P1483" s="27">
        <v>8.2699999999999996E-2</v>
      </c>
      <c r="Q1483" s="27">
        <v>1.026E-2</v>
      </c>
      <c r="R1483" s="26">
        <v>8.7459999999999995E-16</v>
      </c>
      <c r="S1483" t="s">
        <v>1765</v>
      </c>
    </row>
    <row r="1484" spans="1:19" x14ac:dyDescent="0.2">
      <c r="A1484" t="s">
        <v>50</v>
      </c>
      <c r="B1484" t="s">
        <v>51</v>
      </c>
      <c r="C1484" s="8" t="s">
        <v>391</v>
      </c>
      <c r="D1484" t="s">
        <v>4888</v>
      </c>
      <c r="E1484" t="b">
        <f t="shared" si="23"/>
        <v>0</v>
      </c>
      <c r="F1484" t="s">
        <v>4889</v>
      </c>
      <c r="G1484" t="s">
        <v>4650</v>
      </c>
      <c r="H1484" t="s">
        <v>1763</v>
      </c>
      <c r="I1484" t="s">
        <v>1764</v>
      </c>
      <c r="J1484" t="s">
        <v>1736</v>
      </c>
      <c r="K1484">
        <v>2017</v>
      </c>
      <c r="L1484" t="s">
        <v>1745</v>
      </c>
      <c r="M1484" t="s">
        <v>1728</v>
      </c>
      <c r="N1484" t="s">
        <v>1729</v>
      </c>
      <c r="O1484" t="s">
        <v>3427</v>
      </c>
      <c r="P1484" s="27">
        <v>4.5850000000000002E-2</v>
      </c>
      <c r="Q1484" s="27">
        <v>7.8829999999999994E-3</v>
      </c>
      <c r="R1484" s="26">
        <v>6.2350000000000001E-9</v>
      </c>
      <c r="S1484" t="s">
        <v>1765</v>
      </c>
    </row>
    <row r="1485" spans="1:19" x14ac:dyDescent="0.2">
      <c r="A1485" t="s">
        <v>50</v>
      </c>
      <c r="B1485" t="s">
        <v>446</v>
      </c>
      <c r="C1485" s="8" t="s">
        <v>391</v>
      </c>
      <c r="D1485" t="s">
        <v>4888</v>
      </c>
      <c r="E1485" t="b">
        <f t="shared" si="23"/>
        <v>0</v>
      </c>
      <c r="F1485" t="s">
        <v>4889</v>
      </c>
      <c r="G1485" t="s">
        <v>4650</v>
      </c>
      <c r="H1485" t="s">
        <v>1763</v>
      </c>
      <c r="I1485" t="s">
        <v>1764</v>
      </c>
      <c r="J1485" t="s">
        <v>1736</v>
      </c>
      <c r="K1485">
        <v>2017</v>
      </c>
      <c r="L1485" t="s">
        <v>1745</v>
      </c>
      <c r="M1485" t="s">
        <v>1728</v>
      </c>
      <c r="N1485" t="s">
        <v>1729</v>
      </c>
      <c r="O1485" t="s">
        <v>3427</v>
      </c>
      <c r="P1485" s="27">
        <v>4.5850000000000002E-2</v>
      </c>
      <c r="Q1485" s="27">
        <v>7.8829999999999994E-3</v>
      </c>
      <c r="R1485" s="26">
        <v>6.2350000000000001E-9</v>
      </c>
      <c r="S1485" t="s">
        <v>1765</v>
      </c>
    </row>
    <row r="1486" spans="1:19" x14ac:dyDescent="0.2">
      <c r="A1486" t="s">
        <v>50</v>
      </c>
      <c r="B1486" t="s">
        <v>446</v>
      </c>
      <c r="C1486" s="8" t="s">
        <v>394</v>
      </c>
      <c r="D1486" t="s">
        <v>4890</v>
      </c>
      <c r="E1486" t="b">
        <f t="shared" si="23"/>
        <v>0</v>
      </c>
      <c r="F1486" t="s">
        <v>4891</v>
      </c>
      <c r="G1486" t="s">
        <v>4650</v>
      </c>
      <c r="H1486" t="s">
        <v>1763</v>
      </c>
      <c r="I1486" t="s">
        <v>1764</v>
      </c>
      <c r="J1486" t="s">
        <v>1736</v>
      </c>
      <c r="K1486">
        <v>2017</v>
      </c>
      <c r="L1486" t="s">
        <v>1737</v>
      </c>
      <c r="M1486" t="s">
        <v>1728</v>
      </c>
      <c r="N1486" t="s">
        <v>1729</v>
      </c>
      <c r="O1486" t="s">
        <v>4892</v>
      </c>
      <c r="P1486" s="27">
        <v>-5.237E-2</v>
      </c>
      <c r="Q1486" s="27">
        <v>7.633E-3</v>
      </c>
      <c r="R1486" s="26">
        <v>7.3919999999999992E-12</v>
      </c>
      <c r="S1486" t="s">
        <v>1765</v>
      </c>
    </row>
    <row r="1487" spans="1:19" x14ac:dyDescent="0.2">
      <c r="A1487" t="s">
        <v>50</v>
      </c>
      <c r="B1487" t="s">
        <v>51</v>
      </c>
      <c r="C1487" s="8" t="s">
        <v>394</v>
      </c>
      <c r="D1487" t="s">
        <v>4890</v>
      </c>
      <c r="E1487" t="b">
        <f t="shared" si="23"/>
        <v>0</v>
      </c>
      <c r="F1487" t="s">
        <v>4891</v>
      </c>
      <c r="G1487" t="s">
        <v>4650</v>
      </c>
      <c r="H1487" t="s">
        <v>1763</v>
      </c>
      <c r="I1487" t="s">
        <v>1764</v>
      </c>
      <c r="J1487" t="s">
        <v>1736</v>
      </c>
      <c r="K1487">
        <v>2017</v>
      </c>
      <c r="L1487" t="s">
        <v>1737</v>
      </c>
      <c r="M1487" t="s">
        <v>1728</v>
      </c>
      <c r="N1487" t="s">
        <v>1729</v>
      </c>
      <c r="O1487" t="s">
        <v>4892</v>
      </c>
      <c r="P1487" s="27">
        <v>-5.237E-2</v>
      </c>
      <c r="Q1487" s="27">
        <v>7.633E-3</v>
      </c>
      <c r="R1487" s="26">
        <v>7.3919999999999992E-12</v>
      </c>
      <c r="S1487" t="s">
        <v>1765</v>
      </c>
    </row>
    <row r="1488" spans="1:19" x14ac:dyDescent="0.2">
      <c r="A1488" t="s">
        <v>50</v>
      </c>
      <c r="B1488" t="s">
        <v>51</v>
      </c>
      <c r="C1488" s="8" t="s">
        <v>397</v>
      </c>
      <c r="D1488" t="s">
        <v>4893</v>
      </c>
      <c r="E1488" t="b">
        <f t="shared" si="23"/>
        <v>0</v>
      </c>
      <c r="F1488" t="s">
        <v>4894</v>
      </c>
      <c r="G1488" t="s">
        <v>4650</v>
      </c>
      <c r="H1488" t="s">
        <v>1763</v>
      </c>
      <c r="I1488" t="s">
        <v>1764</v>
      </c>
      <c r="J1488" t="s">
        <v>1736</v>
      </c>
      <c r="K1488">
        <v>2017</v>
      </c>
      <c r="L1488" t="s">
        <v>1727</v>
      </c>
      <c r="M1488" t="s">
        <v>1728</v>
      </c>
      <c r="N1488" t="s">
        <v>75</v>
      </c>
      <c r="O1488" t="s">
        <v>4895</v>
      </c>
      <c r="P1488" s="27">
        <v>4.113E-2</v>
      </c>
      <c r="Q1488" s="27">
        <v>7.3920000000000001E-3</v>
      </c>
      <c r="R1488" s="26">
        <v>2.723E-8</v>
      </c>
      <c r="S1488" t="s">
        <v>1765</v>
      </c>
    </row>
    <row r="1489" spans="1:19" x14ac:dyDescent="0.2">
      <c r="A1489" t="s">
        <v>50</v>
      </c>
      <c r="B1489" t="s">
        <v>446</v>
      </c>
      <c r="C1489" s="8" t="s">
        <v>605</v>
      </c>
      <c r="D1489" t="s">
        <v>4896</v>
      </c>
      <c r="E1489" t="b">
        <f t="shared" si="23"/>
        <v>0</v>
      </c>
      <c r="F1489" t="s">
        <v>4897</v>
      </c>
      <c r="G1489" t="s">
        <v>4650</v>
      </c>
      <c r="H1489" t="s">
        <v>1763</v>
      </c>
      <c r="I1489" t="s">
        <v>1764</v>
      </c>
      <c r="J1489" t="s">
        <v>1736</v>
      </c>
      <c r="K1489">
        <v>2017</v>
      </c>
      <c r="L1489" t="s">
        <v>1745</v>
      </c>
      <c r="M1489" t="s">
        <v>1728</v>
      </c>
      <c r="N1489" t="s">
        <v>75</v>
      </c>
      <c r="O1489" t="s">
        <v>4898</v>
      </c>
      <c r="P1489" s="27">
        <v>8.3790000000000003E-2</v>
      </c>
      <c r="Q1489" s="27">
        <v>1.035E-2</v>
      </c>
      <c r="R1489" s="26">
        <v>6.3929999999999996E-16</v>
      </c>
      <c r="S1489" t="s">
        <v>1765</v>
      </c>
    </row>
    <row r="1490" spans="1:19" x14ac:dyDescent="0.2">
      <c r="A1490" t="s">
        <v>50</v>
      </c>
      <c r="B1490" t="s">
        <v>51</v>
      </c>
      <c r="C1490" s="8" t="s">
        <v>401</v>
      </c>
      <c r="D1490" t="s">
        <v>4899</v>
      </c>
      <c r="E1490" t="b">
        <f t="shared" si="23"/>
        <v>0</v>
      </c>
      <c r="F1490" t="s">
        <v>4900</v>
      </c>
      <c r="G1490" t="s">
        <v>4650</v>
      </c>
      <c r="H1490" t="s">
        <v>1763</v>
      </c>
      <c r="I1490" t="s">
        <v>1764</v>
      </c>
      <c r="J1490" t="s">
        <v>1736</v>
      </c>
      <c r="K1490">
        <v>2017</v>
      </c>
      <c r="L1490" t="s">
        <v>1727</v>
      </c>
      <c r="M1490" t="s">
        <v>1737</v>
      </c>
      <c r="N1490" t="s">
        <v>288</v>
      </c>
      <c r="O1490" t="s">
        <v>606</v>
      </c>
      <c r="P1490" s="27">
        <v>9.078E-2</v>
      </c>
      <c r="Q1490" s="27">
        <v>1.3010000000000001E-2</v>
      </c>
      <c r="R1490" s="26">
        <v>3.2679999999999998E-12</v>
      </c>
      <c r="S1490" t="s">
        <v>1765</v>
      </c>
    </row>
    <row r="1491" spans="1:19" x14ac:dyDescent="0.2">
      <c r="A1491" t="s">
        <v>50</v>
      </c>
      <c r="B1491" t="s">
        <v>51</v>
      </c>
      <c r="C1491" s="8" t="s">
        <v>404</v>
      </c>
      <c r="D1491" t="s">
        <v>4901</v>
      </c>
      <c r="E1491" t="b">
        <f t="shared" si="23"/>
        <v>0</v>
      </c>
      <c r="F1491" t="s">
        <v>4902</v>
      </c>
      <c r="G1491" t="s">
        <v>4650</v>
      </c>
      <c r="H1491" t="s">
        <v>1763</v>
      </c>
      <c r="I1491" t="s">
        <v>1764</v>
      </c>
      <c r="J1491" t="s">
        <v>1736</v>
      </c>
      <c r="K1491">
        <v>2017</v>
      </c>
      <c r="L1491" t="s">
        <v>1745</v>
      </c>
      <c r="M1491" t="s">
        <v>1728</v>
      </c>
      <c r="N1491" t="s">
        <v>1729</v>
      </c>
      <c r="O1491" t="s">
        <v>4903</v>
      </c>
      <c r="P1491" s="27">
        <v>-5.3240000000000003E-2</v>
      </c>
      <c r="Q1491" s="27">
        <v>8.3459999999999993E-3</v>
      </c>
      <c r="R1491" s="26">
        <v>1.887E-10</v>
      </c>
      <c r="S1491" t="s">
        <v>1765</v>
      </c>
    </row>
    <row r="1492" spans="1:19" x14ac:dyDescent="0.2">
      <c r="A1492" t="s">
        <v>50</v>
      </c>
      <c r="B1492" t="s">
        <v>51</v>
      </c>
      <c r="C1492" s="8" t="s">
        <v>407</v>
      </c>
      <c r="D1492" t="s">
        <v>4901</v>
      </c>
      <c r="E1492" t="b">
        <f t="shared" si="23"/>
        <v>0</v>
      </c>
      <c r="F1492" t="s">
        <v>4902</v>
      </c>
      <c r="G1492" t="s">
        <v>4650</v>
      </c>
      <c r="H1492" t="s">
        <v>1763</v>
      </c>
      <c r="I1492" t="s">
        <v>1764</v>
      </c>
      <c r="J1492" t="s">
        <v>1736</v>
      </c>
      <c r="K1492">
        <v>2017</v>
      </c>
      <c r="L1492" t="s">
        <v>1745</v>
      </c>
      <c r="M1492" t="s">
        <v>1728</v>
      </c>
      <c r="N1492" t="s">
        <v>1729</v>
      </c>
      <c r="O1492" t="s">
        <v>4903</v>
      </c>
      <c r="P1492" s="27">
        <v>-5.3240000000000003E-2</v>
      </c>
      <c r="Q1492" s="27">
        <v>8.3459999999999993E-3</v>
      </c>
      <c r="R1492" s="26">
        <v>1.887E-10</v>
      </c>
      <c r="S1492" t="s">
        <v>1765</v>
      </c>
    </row>
    <row r="1493" spans="1:19" x14ac:dyDescent="0.2">
      <c r="A1493" t="s">
        <v>50</v>
      </c>
      <c r="B1493" t="s">
        <v>610</v>
      </c>
      <c r="C1493" s="8" t="s">
        <v>998</v>
      </c>
      <c r="D1493" t="s">
        <v>4904</v>
      </c>
      <c r="E1493" t="b">
        <f t="shared" si="23"/>
        <v>0</v>
      </c>
      <c r="F1493" t="s">
        <v>4905</v>
      </c>
      <c r="G1493" t="s">
        <v>4650</v>
      </c>
      <c r="H1493" t="s">
        <v>1763</v>
      </c>
      <c r="I1493" t="s">
        <v>1764</v>
      </c>
      <c r="J1493" t="s">
        <v>1736</v>
      </c>
      <c r="K1493">
        <v>2017</v>
      </c>
      <c r="L1493" t="s">
        <v>1745</v>
      </c>
      <c r="M1493" t="s">
        <v>1728</v>
      </c>
      <c r="N1493" t="s">
        <v>2199</v>
      </c>
      <c r="O1493" t="s">
        <v>4906</v>
      </c>
      <c r="P1493" s="27">
        <v>5.4940000000000003E-2</v>
      </c>
      <c r="Q1493" s="27">
        <v>8.4229999999999999E-3</v>
      </c>
      <c r="R1493" s="26">
        <v>7.362E-11</v>
      </c>
      <c r="S1493" t="s">
        <v>1765</v>
      </c>
    </row>
    <row r="1494" spans="1:19" x14ac:dyDescent="0.2">
      <c r="A1494" t="s">
        <v>1140</v>
      </c>
      <c r="B1494" t="s">
        <v>51</v>
      </c>
      <c r="C1494" s="8" t="s">
        <v>1178</v>
      </c>
      <c r="D1494" t="s">
        <v>4907</v>
      </c>
      <c r="E1494" t="b">
        <f t="shared" si="23"/>
        <v>0</v>
      </c>
      <c r="F1494" t="s">
        <v>4908</v>
      </c>
      <c r="G1494" t="s">
        <v>4650</v>
      </c>
      <c r="H1494" t="s">
        <v>1763</v>
      </c>
      <c r="I1494" t="s">
        <v>1764</v>
      </c>
      <c r="J1494" t="s">
        <v>1736</v>
      </c>
      <c r="K1494">
        <v>2017</v>
      </c>
      <c r="L1494" t="s">
        <v>1727</v>
      </c>
      <c r="M1494" t="s">
        <v>1737</v>
      </c>
      <c r="N1494" t="s">
        <v>1729</v>
      </c>
      <c r="O1494" t="s">
        <v>4909</v>
      </c>
      <c r="P1494" s="27">
        <v>-4.8329999999999998E-2</v>
      </c>
      <c r="Q1494" s="27">
        <v>8.2140000000000008E-3</v>
      </c>
      <c r="R1494" s="26">
        <v>4.1819999999999998E-9</v>
      </c>
      <c r="S1494" t="s">
        <v>1765</v>
      </c>
    </row>
    <row r="1495" spans="1:19" x14ac:dyDescent="0.2">
      <c r="A1495" t="s">
        <v>50</v>
      </c>
      <c r="B1495" t="s">
        <v>51</v>
      </c>
      <c r="C1495" s="8" t="s">
        <v>410</v>
      </c>
      <c r="D1495" t="s">
        <v>4910</v>
      </c>
      <c r="E1495" t="b">
        <f t="shared" si="23"/>
        <v>0</v>
      </c>
      <c r="F1495" t="s">
        <v>4911</v>
      </c>
      <c r="G1495" t="s">
        <v>4650</v>
      </c>
      <c r="H1495" t="s">
        <v>1763</v>
      </c>
      <c r="I1495" t="s">
        <v>1764</v>
      </c>
      <c r="J1495" t="s">
        <v>1736</v>
      </c>
      <c r="K1495">
        <v>2017</v>
      </c>
      <c r="L1495" t="s">
        <v>1737</v>
      </c>
      <c r="M1495" t="s">
        <v>1728</v>
      </c>
      <c r="N1495" t="s">
        <v>1729</v>
      </c>
      <c r="O1495" t="s">
        <v>4912</v>
      </c>
      <c r="P1495" s="27">
        <v>4.7230000000000001E-2</v>
      </c>
      <c r="Q1495" s="27">
        <v>6.4510000000000001E-3</v>
      </c>
      <c r="R1495" s="26">
        <v>2.6930000000000002E-13</v>
      </c>
      <c r="S1495" t="s">
        <v>1765</v>
      </c>
    </row>
    <row r="1496" spans="1:19" x14ac:dyDescent="0.2">
      <c r="A1496" t="s">
        <v>50</v>
      </c>
      <c r="B1496" t="s">
        <v>446</v>
      </c>
      <c r="C1496" s="8" t="s">
        <v>410</v>
      </c>
      <c r="D1496" t="s">
        <v>4910</v>
      </c>
      <c r="E1496" t="b">
        <f t="shared" si="23"/>
        <v>0</v>
      </c>
      <c r="F1496" t="s">
        <v>4911</v>
      </c>
      <c r="G1496" t="s">
        <v>4650</v>
      </c>
      <c r="H1496" t="s">
        <v>1763</v>
      </c>
      <c r="I1496" t="s">
        <v>1764</v>
      </c>
      <c r="J1496" t="s">
        <v>1736</v>
      </c>
      <c r="K1496">
        <v>2017</v>
      </c>
      <c r="L1496" t="s">
        <v>1737</v>
      </c>
      <c r="M1496" t="s">
        <v>1728</v>
      </c>
      <c r="N1496" t="s">
        <v>1729</v>
      </c>
      <c r="O1496" t="s">
        <v>4912</v>
      </c>
      <c r="P1496" s="27">
        <v>4.7230000000000001E-2</v>
      </c>
      <c r="Q1496" s="27">
        <v>6.4510000000000001E-3</v>
      </c>
      <c r="R1496" s="26">
        <v>2.6930000000000002E-13</v>
      </c>
      <c r="S1496" t="s">
        <v>1765</v>
      </c>
    </row>
    <row r="1497" spans="1:19" x14ac:dyDescent="0.2">
      <c r="A1497" t="s">
        <v>50</v>
      </c>
      <c r="B1497" t="s">
        <v>610</v>
      </c>
      <c r="C1497" s="8" t="s">
        <v>1001</v>
      </c>
      <c r="D1497" t="s">
        <v>4913</v>
      </c>
      <c r="E1497" t="b">
        <f t="shared" si="23"/>
        <v>0</v>
      </c>
      <c r="F1497" t="s">
        <v>4914</v>
      </c>
      <c r="G1497" t="s">
        <v>4650</v>
      </c>
      <c r="H1497" t="s">
        <v>1763</v>
      </c>
      <c r="I1497" t="s">
        <v>1764</v>
      </c>
      <c r="J1497" t="s">
        <v>1736</v>
      </c>
      <c r="K1497">
        <v>2017</v>
      </c>
      <c r="L1497" t="s">
        <v>1737</v>
      </c>
      <c r="M1497" t="s">
        <v>1728</v>
      </c>
      <c r="N1497" t="s">
        <v>1746</v>
      </c>
      <c r="O1497" t="s">
        <v>4915</v>
      </c>
      <c r="P1497" s="27">
        <v>-0.18790000000000001</v>
      </c>
      <c r="Q1497" s="27">
        <v>1.5270000000000001E-2</v>
      </c>
      <c r="R1497" s="26">
        <v>1.781E-34</v>
      </c>
      <c r="S1497" t="s">
        <v>1765</v>
      </c>
    </row>
    <row r="1498" spans="1:19" x14ac:dyDescent="0.2">
      <c r="A1498" t="s">
        <v>50</v>
      </c>
      <c r="B1498" t="s">
        <v>610</v>
      </c>
      <c r="C1498" s="8" t="s">
        <v>1004</v>
      </c>
      <c r="D1498" t="s">
        <v>4916</v>
      </c>
      <c r="E1498" t="b">
        <f t="shared" si="23"/>
        <v>0</v>
      </c>
      <c r="F1498" t="s">
        <v>4917</v>
      </c>
      <c r="G1498" t="s">
        <v>4650</v>
      </c>
      <c r="H1498" t="s">
        <v>1763</v>
      </c>
      <c r="I1498" t="s">
        <v>1764</v>
      </c>
      <c r="J1498" t="s">
        <v>1736</v>
      </c>
      <c r="K1498">
        <v>2017</v>
      </c>
      <c r="L1498" t="s">
        <v>1727</v>
      </c>
      <c r="M1498" t="s">
        <v>1737</v>
      </c>
      <c r="N1498" t="s">
        <v>288</v>
      </c>
      <c r="O1498" t="s">
        <v>4918</v>
      </c>
      <c r="P1498" s="27">
        <v>-4.8619999999999997E-2</v>
      </c>
      <c r="Q1498" s="27">
        <v>8.0090000000000005E-3</v>
      </c>
      <c r="R1498" s="26">
        <v>1.335E-9</v>
      </c>
      <c r="S1498" t="s">
        <v>1765</v>
      </c>
    </row>
    <row r="1499" spans="1:19" x14ac:dyDescent="0.2">
      <c r="A1499" t="s">
        <v>50</v>
      </c>
      <c r="B1499" t="s">
        <v>446</v>
      </c>
      <c r="C1499" s="8" t="s">
        <v>464</v>
      </c>
      <c r="D1499" t="s">
        <v>4919</v>
      </c>
      <c r="E1499" t="b">
        <f t="shared" si="23"/>
        <v>0</v>
      </c>
      <c r="F1499" t="s">
        <v>4920</v>
      </c>
      <c r="G1499" t="s">
        <v>4650</v>
      </c>
      <c r="H1499" t="s">
        <v>1763</v>
      </c>
      <c r="I1499" t="s">
        <v>1764</v>
      </c>
      <c r="J1499" t="s">
        <v>1736</v>
      </c>
      <c r="K1499">
        <v>2017</v>
      </c>
      <c r="L1499" t="s">
        <v>1727</v>
      </c>
      <c r="M1499" t="s">
        <v>1728</v>
      </c>
      <c r="N1499" t="s">
        <v>75</v>
      </c>
      <c r="O1499" t="s">
        <v>3448</v>
      </c>
      <c r="P1499" s="27">
        <v>-5.9020000000000003E-2</v>
      </c>
      <c r="Q1499" s="27">
        <v>1.0319999999999999E-2</v>
      </c>
      <c r="R1499" s="26">
        <v>1.1199999999999999E-8</v>
      </c>
      <c r="S1499" t="s">
        <v>1765</v>
      </c>
    </row>
    <row r="1500" spans="1:19" x14ac:dyDescent="0.2">
      <c r="A1500" t="s">
        <v>50</v>
      </c>
      <c r="B1500" t="s">
        <v>51</v>
      </c>
      <c r="C1500" s="8" t="s">
        <v>115</v>
      </c>
      <c r="D1500" t="s">
        <v>4919</v>
      </c>
      <c r="E1500" t="b">
        <f t="shared" si="23"/>
        <v>0</v>
      </c>
      <c r="F1500" t="s">
        <v>4920</v>
      </c>
      <c r="G1500" t="s">
        <v>4650</v>
      </c>
      <c r="H1500" t="s">
        <v>1763</v>
      </c>
      <c r="I1500" t="s">
        <v>1764</v>
      </c>
      <c r="J1500" t="s">
        <v>1736</v>
      </c>
      <c r="K1500">
        <v>2017</v>
      </c>
      <c r="L1500" t="s">
        <v>1727</v>
      </c>
      <c r="M1500" t="s">
        <v>1728</v>
      </c>
      <c r="N1500" t="s">
        <v>75</v>
      </c>
      <c r="O1500" t="s">
        <v>3448</v>
      </c>
      <c r="P1500" s="27">
        <v>-5.9020000000000003E-2</v>
      </c>
      <c r="Q1500" s="27">
        <v>1.0319999999999999E-2</v>
      </c>
      <c r="R1500" s="26">
        <v>1.1199999999999999E-8</v>
      </c>
      <c r="S1500" t="s">
        <v>1765</v>
      </c>
    </row>
    <row r="1501" spans="1:19" x14ac:dyDescent="0.2">
      <c r="A1501" t="s">
        <v>1039</v>
      </c>
      <c r="B1501" t="s">
        <v>51</v>
      </c>
      <c r="C1501" s="8" t="s">
        <v>1047</v>
      </c>
      <c r="D1501" t="s">
        <v>4921</v>
      </c>
      <c r="E1501" t="b">
        <f t="shared" si="23"/>
        <v>0</v>
      </c>
      <c r="F1501" t="s">
        <v>4922</v>
      </c>
      <c r="G1501" t="s">
        <v>4650</v>
      </c>
      <c r="H1501" t="s">
        <v>1763</v>
      </c>
      <c r="I1501" t="s">
        <v>1764</v>
      </c>
      <c r="J1501" t="s">
        <v>1736</v>
      </c>
      <c r="K1501">
        <v>2017</v>
      </c>
      <c r="L1501" t="s">
        <v>1745</v>
      </c>
      <c r="M1501" t="s">
        <v>1737</v>
      </c>
      <c r="N1501" s="1" t="s">
        <v>1729</v>
      </c>
      <c r="O1501" t="s">
        <v>1048</v>
      </c>
      <c r="P1501" s="27">
        <v>7.084E-2</v>
      </c>
      <c r="Q1501" s="27">
        <v>9.5739999999999992E-3</v>
      </c>
      <c r="R1501" s="26">
        <v>1.5099999999999999E-13</v>
      </c>
      <c r="S1501" t="s">
        <v>1765</v>
      </c>
    </row>
    <row r="1502" spans="1:19" x14ac:dyDescent="0.2">
      <c r="A1502" t="s">
        <v>1140</v>
      </c>
      <c r="B1502" t="s">
        <v>51</v>
      </c>
      <c r="C1502" s="8" t="s">
        <v>1145</v>
      </c>
      <c r="D1502" t="s">
        <v>4923</v>
      </c>
      <c r="E1502" t="b">
        <f t="shared" si="23"/>
        <v>0</v>
      </c>
      <c r="F1502" t="s">
        <v>4924</v>
      </c>
      <c r="G1502" t="s">
        <v>4650</v>
      </c>
      <c r="H1502" t="s">
        <v>1763</v>
      </c>
      <c r="I1502" t="s">
        <v>1764</v>
      </c>
      <c r="J1502" t="s">
        <v>1736</v>
      </c>
      <c r="K1502">
        <v>2017</v>
      </c>
      <c r="L1502" t="s">
        <v>1727</v>
      </c>
      <c r="M1502" t="s">
        <v>1728</v>
      </c>
      <c r="N1502" t="s">
        <v>75</v>
      </c>
      <c r="O1502" t="s">
        <v>1146</v>
      </c>
      <c r="P1502" s="27">
        <v>-0.10390000000000001</v>
      </c>
      <c r="Q1502" s="27">
        <v>1.6150000000000001E-2</v>
      </c>
      <c r="R1502" s="26">
        <v>1.3310000000000001E-10</v>
      </c>
      <c r="S1502" t="s">
        <v>1765</v>
      </c>
    </row>
    <row r="1503" spans="1:19" x14ac:dyDescent="0.2">
      <c r="A1503" t="s">
        <v>50</v>
      </c>
      <c r="B1503" t="s">
        <v>610</v>
      </c>
      <c r="C1503" s="8" t="s">
        <v>654</v>
      </c>
      <c r="D1503" t="s">
        <v>4925</v>
      </c>
      <c r="E1503" t="b">
        <f t="shared" si="23"/>
        <v>0</v>
      </c>
      <c r="F1503" t="s">
        <v>4926</v>
      </c>
      <c r="G1503" t="s">
        <v>4650</v>
      </c>
      <c r="H1503" t="s">
        <v>1763</v>
      </c>
      <c r="I1503" t="s">
        <v>1764</v>
      </c>
      <c r="J1503" t="s">
        <v>1736</v>
      </c>
      <c r="K1503">
        <v>2017</v>
      </c>
      <c r="L1503" t="s">
        <v>1745</v>
      </c>
      <c r="M1503" t="s">
        <v>1728</v>
      </c>
      <c r="N1503" t="s">
        <v>1729</v>
      </c>
      <c r="O1503" t="s">
        <v>4927</v>
      </c>
      <c r="P1503" s="27">
        <v>5.4140000000000001E-2</v>
      </c>
      <c r="Q1503" s="27">
        <v>8.5229999999999993E-3</v>
      </c>
      <c r="R1503" s="26">
        <v>2.239E-10</v>
      </c>
      <c r="S1503" t="s">
        <v>1765</v>
      </c>
    </row>
    <row r="1504" spans="1:19" x14ac:dyDescent="0.2">
      <c r="A1504" t="s">
        <v>50</v>
      </c>
      <c r="B1504" t="s">
        <v>610</v>
      </c>
      <c r="C1504" s="8" t="s">
        <v>657</v>
      </c>
      <c r="D1504" t="s">
        <v>4928</v>
      </c>
      <c r="E1504" t="b">
        <f t="shared" si="23"/>
        <v>0</v>
      </c>
      <c r="F1504" t="s">
        <v>4929</v>
      </c>
      <c r="G1504" t="s">
        <v>4650</v>
      </c>
      <c r="H1504" t="s">
        <v>1763</v>
      </c>
      <c r="I1504" t="s">
        <v>1764</v>
      </c>
      <c r="J1504" t="s">
        <v>1736</v>
      </c>
      <c r="K1504">
        <v>2017</v>
      </c>
      <c r="L1504" t="s">
        <v>1745</v>
      </c>
      <c r="M1504" t="s">
        <v>1737</v>
      </c>
      <c r="N1504" t="s">
        <v>75</v>
      </c>
      <c r="O1504" t="s">
        <v>4211</v>
      </c>
      <c r="P1504" s="27">
        <v>1.2869999999999999E-2</v>
      </c>
      <c r="Q1504" s="27">
        <v>1.9620000000000002E-3</v>
      </c>
      <c r="R1504" s="26">
        <v>5.8360000000000006E-11</v>
      </c>
      <c r="S1504" t="s">
        <v>1765</v>
      </c>
    </row>
    <row r="1505" spans="1:19" x14ac:dyDescent="0.2">
      <c r="A1505" t="s">
        <v>50</v>
      </c>
      <c r="B1505" t="s">
        <v>51</v>
      </c>
      <c r="C1505" s="8" t="s">
        <v>122</v>
      </c>
      <c r="D1505" t="s">
        <v>2990</v>
      </c>
      <c r="E1505" t="b">
        <f t="shared" si="23"/>
        <v>0</v>
      </c>
      <c r="F1505" t="s">
        <v>2991</v>
      </c>
      <c r="G1505" t="s">
        <v>4650</v>
      </c>
      <c r="H1505" t="s">
        <v>1763</v>
      </c>
      <c r="I1505" t="s">
        <v>1764</v>
      </c>
      <c r="J1505" t="s">
        <v>1736</v>
      </c>
      <c r="K1505">
        <v>2017</v>
      </c>
      <c r="L1505" t="s">
        <v>1727</v>
      </c>
      <c r="M1505" t="s">
        <v>1737</v>
      </c>
      <c r="N1505" t="s">
        <v>75</v>
      </c>
      <c r="O1505" t="s">
        <v>2992</v>
      </c>
      <c r="P1505" s="27">
        <v>4.3830000000000001E-2</v>
      </c>
      <c r="Q1505" s="27">
        <v>6.2189999999999997E-3</v>
      </c>
      <c r="R1505" s="26">
        <v>1.9760000000000001E-12</v>
      </c>
      <c r="S1505" t="s">
        <v>1765</v>
      </c>
    </row>
    <row r="1506" spans="1:19" x14ac:dyDescent="0.2">
      <c r="A1506" t="s">
        <v>50</v>
      </c>
      <c r="B1506" t="s">
        <v>446</v>
      </c>
      <c r="C1506" s="8" t="s">
        <v>467</v>
      </c>
      <c r="D1506" t="s">
        <v>4930</v>
      </c>
      <c r="E1506" t="b">
        <f t="shared" si="23"/>
        <v>0</v>
      </c>
      <c r="F1506" t="s">
        <v>4931</v>
      </c>
      <c r="G1506" t="s">
        <v>4650</v>
      </c>
      <c r="H1506" t="s">
        <v>1763</v>
      </c>
      <c r="I1506" t="s">
        <v>1764</v>
      </c>
      <c r="J1506" t="s">
        <v>1736</v>
      </c>
      <c r="K1506">
        <v>2017</v>
      </c>
      <c r="L1506" t="s">
        <v>1745</v>
      </c>
      <c r="M1506" t="s">
        <v>1727</v>
      </c>
      <c r="N1506" t="s">
        <v>1729</v>
      </c>
      <c r="O1506" t="s">
        <v>2248</v>
      </c>
      <c r="P1506" s="27">
        <v>5.0560000000000001E-2</v>
      </c>
      <c r="Q1506" s="27">
        <v>8.1300000000000001E-3</v>
      </c>
      <c r="R1506" s="26">
        <v>5.2679999999999998E-10</v>
      </c>
      <c r="S1506" t="s">
        <v>1765</v>
      </c>
    </row>
    <row r="1507" spans="1:19" x14ac:dyDescent="0.2">
      <c r="A1507" t="s">
        <v>1039</v>
      </c>
      <c r="B1507" t="s">
        <v>610</v>
      </c>
      <c r="C1507" s="8" t="s">
        <v>1104</v>
      </c>
      <c r="D1507" t="s">
        <v>4932</v>
      </c>
      <c r="E1507" t="b">
        <f t="shared" si="23"/>
        <v>0</v>
      </c>
      <c r="F1507" t="s">
        <v>4933</v>
      </c>
      <c r="G1507" t="s">
        <v>4650</v>
      </c>
      <c r="H1507" t="s">
        <v>1763</v>
      </c>
      <c r="I1507" t="s">
        <v>1764</v>
      </c>
      <c r="J1507" t="s">
        <v>1736</v>
      </c>
      <c r="K1507">
        <v>2017</v>
      </c>
      <c r="L1507" t="s">
        <v>1737</v>
      </c>
      <c r="M1507" t="s">
        <v>1728</v>
      </c>
      <c r="N1507" s="1" t="s">
        <v>1729</v>
      </c>
      <c r="O1507" t="s">
        <v>2251</v>
      </c>
      <c r="P1507" s="27">
        <v>7.4300000000000005E-2</v>
      </c>
      <c r="Q1507" s="27">
        <v>9.7479999999999997E-3</v>
      </c>
      <c r="R1507" s="26">
        <v>2.8100000000000001E-14</v>
      </c>
      <c r="S1507" t="s">
        <v>1765</v>
      </c>
    </row>
    <row r="1508" spans="1:19" x14ac:dyDescent="0.2">
      <c r="A1508" t="s">
        <v>1140</v>
      </c>
      <c r="B1508" t="s">
        <v>51</v>
      </c>
      <c r="C1508" s="8" t="s">
        <v>1148</v>
      </c>
      <c r="D1508" t="s">
        <v>4934</v>
      </c>
      <c r="E1508" t="b">
        <f t="shared" si="23"/>
        <v>0</v>
      </c>
      <c r="F1508" t="s">
        <v>4935</v>
      </c>
      <c r="G1508" t="s">
        <v>4650</v>
      </c>
      <c r="H1508" t="s">
        <v>1763</v>
      </c>
      <c r="I1508" t="s">
        <v>1764</v>
      </c>
      <c r="J1508" t="s">
        <v>1736</v>
      </c>
      <c r="K1508">
        <v>2017</v>
      </c>
      <c r="L1508" t="s">
        <v>1727</v>
      </c>
      <c r="M1508" t="s">
        <v>1737</v>
      </c>
      <c r="N1508" t="s">
        <v>1729</v>
      </c>
      <c r="O1508" t="s">
        <v>1149</v>
      </c>
      <c r="P1508" s="27">
        <v>9.1200000000000003E-2</v>
      </c>
      <c r="Q1508" s="27">
        <v>1.095E-2</v>
      </c>
      <c r="R1508" s="26">
        <v>9.5000000000000003E-17</v>
      </c>
      <c r="S1508" t="s">
        <v>1765</v>
      </c>
    </row>
    <row r="1509" spans="1:19" x14ac:dyDescent="0.2">
      <c r="A1509" t="s">
        <v>1140</v>
      </c>
      <c r="B1509" t="s">
        <v>51</v>
      </c>
      <c r="C1509" s="8" t="s">
        <v>1151</v>
      </c>
      <c r="D1509" t="s">
        <v>4936</v>
      </c>
      <c r="E1509" t="b">
        <f t="shared" si="23"/>
        <v>0</v>
      </c>
      <c r="F1509" t="s">
        <v>4937</v>
      </c>
      <c r="G1509" t="s">
        <v>4650</v>
      </c>
      <c r="H1509" t="s">
        <v>1763</v>
      </c>
      <c r="I1509" t="s">
        <v>1764</v>
      </c>
      <c r="J1509" t="s">
        <v>1736</v>
      </c>
      <c r="K1509">
        <v>2017</v>
      </c>
      <c r="L1509" t="s">
        <v>1745</v>
      </c>
      <c r="M1509" t="s">
        <v>1737</v>
      </c>
      <c r="N1509" t="s">
        <v>1729</v>
      </c>
      <c r="O1509" t="s">
        <v>664</v>
      </c>
      <c r="P1509" s="27">
        <v>0.108</v>
      </c>
      <c r="Q1509" s="27">
        <v>1.187E-2</v>
      </c>
      <c r="R1509" s="26">
        <v>1.1859999999999999E-19</v>
      </c>
      <c r="S1509" t="s">
        <v>1765</v>
      </c>
    </row>
    <row r="1510" spans="1:19" x14ac:dyDescent="0.2">
      <c r="A1510" t="s">
        <v>50</v>
      </c>
      <c r="B1510" t="s">
        <v>610</v>
      </c>
      <c r="C1510" s="8" t="s">
        <v>663</v>
      </c>
      <c r="D1510" t="s">
        <v>4936</v>
      </c>
      <c r="E1510" t="b">
        <f t="shared" si="23"/>
        <v>0</v>
      </c>
      <c r="F1510" t="s">
        <v>4937</v>
      </c>
      <c r="G1510" t="s">
        <v>4650</v>
      </c>
      <c r="H1510" t="s">
        <v>1763</v>
      </c>
      <c r="I1510" t="s">
        <v>1764</v>
      </c>
      <c r="J1510" t="s">
        <v>1736</v>
      </c>
      <c r="K1510">
        <v>2017</v>
      </c>
      <c r="L1510" t="s">
        <v>1745</v>
      </c>
      <c r="M1510" t="s">
        <v>1737</v>
      </c>
      <c r="N1510" t="s">
        <v>1729</v>
      </c>
      <c r="O1510" t="s">
        <v>664</v>
      </c>
      <c r="P1510" s="27">
        <v>0.108</v>
      </c>
      <c r="Q1510" s="27">
        <v>1.187E-2</v>
      </c>
      <c r="R1510" s="26">
        <v>1.1859999999999999E-19</v>
      </c>
      <c r="S1510" t="s">
        <v>1765</v>
      </c>
    </row>
    <row r="1511" spans="1:19" x14ac:dyDescent="0.2">
      <c r="A1511" t="s">
        <v>50</v>
      </c>
      <c r="B1511" t="s">
        <v>51</v>
      </c>
      <c r="C1511" s="8" t="s">
        <v>125</v>
      </c>
      <c r="D1511" t="s">
        <v>4938</v>
      </c>
      <c r="E1511" t="b">
        <f t="shared" si="23"/>
        <v>0</v>
      </c>
      <c r="F1511" t="s">
        <v>4939</v>
      </c>
      <c r="G1511" t="s">
        <v>4650</v>
      </c>
      <c r="H1511" t="s">
        <v>1763</v>
      </c>
      <c r="I1511" t="s">
        <v>1764</v>
      </c>
      <c r="J1511" t="s">
        <v>1736</v>
      </c>
      <c r="K1511">
        <v>2017</v>
      </c>
      <c r="L1511" t="s">
        <v>1727</v>
      </c>
      <c r="M1511" t="s">
        <v>1737</v>
      </c>
      <c r="N1511" t="s">
        <v>1729</v>
      </c>
      <c r="O1511" t="s">
        <v>126</v>
      </c>
      <c r="P1511" s="27">
        <v>0.12230000000000001</v>
      </c>
      <c r="Q1511" s="27">
        <v>1.2359999999999999E-2</v>
      </c>
      <c r="R1511" s="26">
        <v>6.2420000000000003E-23</v>
      </c>
      <c r="S1511" t="s">
        <v>1765</v>
      </c>
    </row>
    <row r="1512" spans="1:19" x14ac:dyDescent="0.2">
      <c r="A1512" t="s">
        <v>1039</v>
      </c>
      <c r="B1512" t="s">
        <v>51</v>
      </c>
      <c r="C1512" s="8" t="s">
        <v>1050</v>
      </c>
      <c r="D1512" t="s">
        <v>4940</v>
      </c>
      <c r="E1512" t="b">
        <f t="shared" si="23"/>
        <v>0</v>
      </c>
      <c r="F1512" t="s">
        <v>4941</v>
      </c>
      <c r="G1512" t="s">
        <v>4650</v>
      </c>
      <c r="H1512" t="s">
        <v>1763</v>
      </c>
      <c r="I1512" t="s">
        <v>1764</v>
      </c>
      <c r="J1512" t="s">
        <v>1736</v>
      </c>
      <c r="K1512">
        <v>2017</v>
      </c>
      <c r="L1512" t="s">
        <v>1745</v>
      </c>
      <c r="M1512" t="s">
        <v>1737</v>
      </c>
      <c r="N1512" s="1" t="s">
        <v>1729</v>
      </c>
      <c r="O1512" t="s">
        <v>2261</v>
      </c>
      <c r="P1512" s="27">
        <v>8.6489999999999997E-2</v>
      </c>
      <c r="Q1512" s="27">
        <v>1.4829999999999999E-2</v>
      </c>
      <c r="R1512" s="26">
        <v>5.6699999999999997E-9</v>
      </c>
      <c r="S1512" t="s">
        <v>1765</v>
      </c>
    </row>
    <row r="1513" spans="1:19" x14ac:dyDescent="0.2">
      <c r="A1513" t="s">
        <v>1039</v>
      </c>
      <c r="B1513" t="s">
        <v>446</v>
      </c>
      <c r="C1513" s="8" t="s">
        <v>1050</v>
      </c>
      <c r="D1513" t="s">
        <v>4940</v>
      </c>
      <c r="E1513" t="b">
        <f t="shared" si="23"/>
        <v>0</v>
      </c>
      <c r="F1513" t="s">
        <v>4941</v>
      </c>
      <c r="G1513" t="s">
        <v>4650</v>
      </c>
      <c r="H1513" t="s">
        <v>1763</v>
      </c>
      <c r="I1513" t="s">
        <v>1764</v>
      </c>
      <c r="J1513" t="s">
        <v>1736</v>
      </c>
      <c r="K1513">
        <v>2017</v>
      </c>
      <c r="L1513" t="s">
        <v>1745</v>
      </c>
      <c r="M1513" t="s">
        <v>1737</v>
      </c>
      <c r="N1513" s="1" t="s">
        <v>1729</v>
      </c>
      <c r="O1513" t="s">
        <v>2261</v>
      </c>
      <c r="P1513" s="27">
        <v>8.6489999999999997E-2</v>
      </c>
      <c r="Q1513" s="27">
        <v>1.4829999999999999E-2</v>
      </c>
      <c r="R1513" s="26">
        <v>5.6699999999999997E-9</v>
      </c>
      <c r="S1513" t="s">
        <v>1765</v>
      </c>
    </row>
    <row r="1514" spans="1:19" x14ac:dyDescent="0.2">
      <c r="A1514" t="s">
        <v>50</v>
      </c>
      <c r="B1514" t="s">
        <v>610</v>
      </c>
      <c r="C1514" s="8" t="s">
        <v>666</v>
      </c>
      <c r="D1514" t="s">
        <v>4942</v>
      </c>
      <c r="E1514" t="b">
        <f t="shared" si="23"/>
        <v>0</v>
      </c>
      <c r="F1514" t="s">
        <v>4943</v>
      </c>
      <c r="G1514" t="s">
        <v>4650</v>
      </c>
      <c r="H1514" t="s">
        <v>1763</v>
      </c>
      <c r="I1514" t="s">
        <v>1764</v>
      </c>
      <c r="J1514" t="s">
        <v>1736</v>
      </c>
      <c r="K1514">
        <v>2017</v>
      </c>
      <c r="L1514" t="s">
        <v>1727</v>
      </c>
      <c r="M1514" t="s">
        <v>1728</v>
      </c>
      <c r="N1514" t="s">
        <v>1729</v>
      </c>
      <c r="O1514" t="s">
        <v>2264</v>
      </c>
      <c r="P1514" s="27">
        <v>4.7980000000000002E-2</v>
      </c>
      <c r="Q1514" s="27">
        <v>7.1019999999999998E-3</v>
      </c>
      <c r="R1514" s="26">
        <v>1.5269999999999999E-11</v>
      </c>
      <c r="S1514" t="s">
        <v>1765</v>
      </c>
    </row>
    <row r="1515" spans="1:19" x14ac:dyDescent="0.2">
      <c r="A1515" t="s">
        <v>50</v>
      </c>
      <c r="B1515" t="s">
        <v>51</v>
      </c>
      <c r="C1515" s="8" t="s">
        <v>128</v>
      </c>
      <c r="D1515" t="s">
        <v>4944</v>
      </c>
      <c r="E1515" t="b">
        <f t="shared" si="23"/>
        <v>0</v>
      </c>
      <c r="F1515" t="s">
        <v>4945</v>
      </c>
      <c r="G1515" t="s">
        <v>4650</v>
      </c>
      <c r="H1515" t="s">
        <v>1763</v>
      </c>
      <c r="I1515" t="s">
        <v>1764</v>
      </c>
      <c r="J1515" t="s">
        <v>1736</v>
      </c>
      <c r="K1515">
        <v>2017</v>
      </c>
      <c r="L1515" t="s">
        <v>1727</v>
      </c>
      <c r="M1515" t="s">
        <v>1728</v>
      </c>
      <c r="N1515" t="s">
        <v>1729</v>
      </c>
      <c r="O1515" t="s">
        <v>2272</v>
      </c>
      <c r="P1515" s="27">
        <v>-7.7340000000000006E-2</v>
      </c>
      <c r="Q1515" s="27">
        <v>1.042E-2</v>
      </c>
      <c r="R1515" s="26">
        <v>1.2699999999999999E-13</v>
      </c>
      <c r="S1515" t="s">
        <v>1765</v>
      </c>
    </row>
    <row r="1516" spans="1:19" x14ac:dyDescent="0.2">
      <c r="A1516" t="s">
        <v>50</v>
      </c>
      <c r="B1516" t="s">
        <v>446</v>
      </c>
      <c r="C1516" s="8" t="s">
        <v>128</v>
      </c>
      <c r="D1516" t="s">
        <v>4944</v>
      </c>
      <c r="E1516" t="b">
        <f t="shared" si="23"/>
        <v>0</v>
      </c>
      <c r="F1516" t="s">
        <v>4945</v>
      </c>
      <c r="G1516" t="s">
        <v>4650</v>
      </c>
      <c r="H1516" t="s">
        <v>1763</v>
      </c>
      <c r="I1516" t="s">
        <v>1764</v>
      </c>
      <c r="J1516" t="s">
        <v>1736</v>
      </c>
      <c r="K1516">
        <v>2017</v>
      </c>
      <c r="L1516" t="s">
        <v>1727</v>
      </c>
      <c r="M1516" t="s">
        <v>1728</v>
      </c>
      <c r="N1516" t="s">
        <v>1729</v>
      </c>
      <c r="O1516" t="s">
        <v>2272</v>
      </c>
      <c r="P1516" s="27">
        <v>-7.7340000000000006E-2</v>
      </c>
      <c r="Q1516" s="27">
        <v>1.042E-2</v>
      </c>
      <c r="R1516" s="26">
        <v>1.2699999999999999E-13</v>
      </c>
      <c r="S1516" t="s">
        <v>1765</v>
      </c>
    </row>
    <row r="1517" spans="1:19" x14ac:dyDescent="0.2">
      <c r="A1517" t="s">
        <v>50</v>
      </c>
      <c r="B1517" t="s">
        <v>610</v>
      </c>
      <c r="C1517" s="8" t="s">
        <v>128</v>
      </c>
      <c r="D1517" t="s">
        <v>4944</v>
      </c>
      <c r="E1517" t="b">
        <f t="shared" si="23"/>
        <v>0</v>
      </c>
      <c r="F1517" t="s">
        <v>4945</v>
      </c>
      <c r="G1517" t="s">
        <v>4650</v>
      </c>
      <c r="H1517" t="s">
        <v>1763</v>
      </c>
      <c r="I1517" t="s">
        <v>1764</v>
      </c>
      <c r="J1517" t="s">
        <v>1736</v>
      </c>
      <c r="K1517">
        <v>2017</v>
      </c>
      <c r="L1517" t="s">
        <v>1727</v>
      </c>
      <c r="M1517" t="s">
        <v>1728</v>
      </c>
      <c r="N1517" t="s">
        <v>1729</v>
      </c>
      <c r="O1517" t="s">
        <v>2272</v>
      </c>
      <c r="P1517" s="27">
        <v>-7.7340000000000006E-2</v>
      </c>
      <c r="Q1517" s="27">
        <v>1.042E-2</v>
      </c>
      <c r="R1517" s="26">
        <v>1.2699999999999999E-13</v>
      </c>
      <c r="S1517" t="s">
        <v>1765</v>
      </c>
    </row>
    <row r="1518" spans="1:19" x14ac:dyDescent="0.2">
      <c r="A1518" t="s">
        <v>50</v>
      </c>
      <c r="B1518" t="s">
        <v>51</v>
      </c>
      <c r="C1518" s="8" t="s">
        <v>100</v>
      </c>
      <c r="D1518" t="s">
        <v>4946</v>
      </c>
      <c r="E1518" t="b">
        <f t="shared" si="23"/>
        <v>0</v>
      </c>
      <c r="F1518" t="s">
        <v>4947</v>
      </c>
      <c r="G1518" t="s">
        <v>4650</v>
      </c>
      <c r="H1518" t="s">
        <v>1763</v>
      </c>
      <c r="I1518" t="s">
        <v>1764</v>
      </c>
      <c r="J1518" t="s">
        <v>1736</v>
      </c>
      <c r="K1518">
        <v>2017</v>
      </c>
      <c r="L1518" t="s">
        <v>1737</v>
      </c>
      <c r="M1518" t="s">
        <v>1728</v>
      </c>
      <c r="N1518" t="s">
        <v>1729</v>
      </c>
      <c r="O1518" t="s">
        <v>101</v>
      </c>
      <c r="P1518" s="27">
        <v>-5.7389999999999997E-2</v>
      </c>
      <c r="Q1518" s="27">
        <v>8.7489999999999998E-3</v>
      </c>
      <c r="R1518" s="26">
        <v>5.7460000000000001E-11</v>
      </c>
      <c r="S1518" t="s">
        <v>1765</v>
      </c>
    </row>
    <row r="1519" spans="1:19" x14ac:dyDescent="0.2">
      <c r="A1519" t="s">
        <v>50</v>
      </c>
      <c r="B1519" t="s">
        <v>446</v>
      </c>
      <c r="C1519" s="8" t="s">
        <v>458</v>
      </c>
      <c r="D1519" t="s">
        <v>4946</v>
      </c>
      <c r="E1519" t="b">
        <f t="shared" si="23"/>
        <v>0</v>
      </c>
      <c r="F1519" t="s">
        <v>4947</v>
      </c>
      <c r="G1519" t="s">
        <v>4650</v>
      </c>
      <c r="H1519" t="s">
        <v>1763</v>
      </c>
      <c r="I1519" t="s">
        <v>1764</v>
      </c>
      <c r="J1519" t="s">
        <v>1736</v>
      </c>
      <c r="K1519">
        <v>2017</v>
      </c>
      <c r="L1519" t="s">
        <v>1737</v>
      </c>
      <c r="M1519" t="s">
        <v>1728</v>
      </c>
      <c r="N1519" t="s">
        <v>1729</v>
      </c>
      <c r="O1519" t="s">
        <v>101</v>
      </c>
      <c r="P1519" s="27">
        <v>-5.7389999999999997E-2</v>
      </c>
      <c r="Q1519" s="27">
        <v>8.7489999999999998E-3</v>
      </c>
      <c r="R1519" s="26">
        <v>5.7460000000000001E-11</v>
      </c>
      <c r="S1519" t="s">
        <v>1765</v>
      </c>
    </row>
    <row r="1520" spans="1:19" x14ac:dyDescent="0.2">
      <c r="A1520" t="s">
        <v>1039</v>
      </c>
      <c r="B1520" t="s">
        <v>610</v>
      </c>
      <c r="C1520" s="8" t="s">
        <v>1107</v>
      </c>
      <c r="D1520" t="s">
        <v>4948</v>
      </c>
      <c r="E1520" t="b">
        <f t="shared" si="23"/>
        <v>0</v>
      </c>
      <c r="F1520" t="s">
        <v>4949</v>
      </c>
      <c r="G1520" t="s">
        <v>4650</v>
      </c>
      <c r="H1520" t="s">
        <v>1763</v>
      </c>
      <c r="I1520" t="s">
        <v>1764</v>
      </c>
      <c r="J1520" t="s">
        <v>1736</v>
      </c>
      <c r="K1520">
        <v>2017</v>
      </c>
      <c r="L1520" t="s">
        <v>1727</v>
      </c>
      <c r="M1520" t="s">
        <v>1737</v>
      </c>
      <c r="N1520" s="1" t="s">
        <v>1729</v>
      </c>
      <c r="O1520" t="s">
        <v>2278</v>
      </c>
      <c r="P1520" s="27">
        <v>4.1090000000000002E-2</v>
      </c>
      <c r="Q1520" s="27">
        <v>7.3600000000000002E-3</v>
      </c>
      <c r="R1520" s="26">
        <v>2.44E-8</v>
      </c>
      <c r="S1520" t="s">
        <v>1765</v>
      </c>
    </row>
    <row r="1521" spans="1:19" x14ac:dyDescent="0.2">
      <c r="A1521" t="s">
        <v>50</v>
      </c>
      <c r="B1521" t="s">
        <v>446</v>
      </c>
      <c r="C1521" s="8" t="s">
        <v>473</v>
      </c>
      <c r="D1521" t="s">
        <v>4948</v>
      </c>
      <c r="E1521" t="b">
        <f t="shared" si="23"/>
        <v>0</v>
      </c>
      <c r="F1521" t="s">
        <v>4949</v>
      </c>
      <c r="G1521" t="s">
        <v>4650</v>
      </c>
      <c r="H1521" t="s">
        <v>1763</v>
      </c>
      <c r="I1521" t="s">
        <v>1764</v>
      </c>
      <c r="J1521" t="s">
        <v>1736</v>
      </c>
      <c r="K1521">
        <v>2017</v>
      </c>
      <c r="L1521" t="s">
        <v>1727</v>
      </c>
      <c r="M1521" t="s">
        <v>1737</v>
      </c>
      <c r="N1521" t="s">
        <v>1729</v>
      </c>
      <c r="O1521" t="s">
        <v>2278</v>
      </c>
      <c r="P1521" s="27">
        <v>4.1090000000000002E-2</v>
      </c>
      <c r="Q1521" s="27">
        <v>7.3600000000000002E-3</v>
      </c>
      <c r="R1521" s="26">
        <v>2.4380000000000001E-8</v>
      </c>
      <c r="S1521" t="s">
        <v>1765</v>
      </c>
    </row>
    <row r="1522" spans="1:19" x14ac:dyDescent="0.2">
      <c r="A1522" t="s">
        <v>1039</v>
      </c>
      <c r="B1522" t="s">
        <v>51</v>
      </c>
      <c r="C1522" s="8" t="s">
        <v>103</v>
      </c>
      <c r="D1522" t="s">
        <v>4950</v>
      </c>
      <c r="E1522" t="b">
        <f t="shared" si="23"/>
        <v>0</v>
      </c>
      <c r="F1522" t="s">
        <v>4951</v>
      </c>
      <c r="G1522" t="s">
        <v>4650</v>
      </c>
      <c r="H1522" t="s">
        <v>1763</v>
      </c>
      <c r="I1522" t="s">
        <v>1764</v>
      </c>
      <c r="J1522" t="s">
        <v>1736</v>
      </c>
      <c r="K1522">
        <v>2017</v>
      </c>
      <c r="L1522" t="s">
        <v>1745</v>
      </c>
      <c r="M1522" t="s">
        <v>1728</v>
      </c>
      <c r="N1522" s="1" t="s">
        <v>75</v>
      </c>
      <c r="O1522" t="s">
        <v>4952</v>
      </c>
      <c r="P1522" s="27">
        <v>5.9540000000000003E-2</v>
      </c>
      <c r="Q1522" s="27">
        <v>8.9809999999999994E-3</v>
      </c>
      <c r="R1522" s="26">
        <v>3.59E-11</v>
      </c>
      <c r="S1522" t="s">
        <v>1765</v>
      </c>
    </row>
    <row r="1523" spans="1:19" x14ac:dyDescent="0.2">
      <c r="A1523" t="s">
        <v>50</v>
      </c>
      <c r="B1523" t="s">
        <v>446</v>
      </c>
      <c r="C1523" s="8" t="s">
        <v>103</v>
      </c>
      <c r="D1523" t="s">
        <v>4950</v>
      </c>
      <c r="E1523" t="b">
        <f t="shared" si="23"/>
        <v>0</v>
      </c>
      <c r="F1523" t="s">
        <v>4951</v>
      </c>
      <c r="G1523" t="s">
        <v>4650</v>
      </c>
      <c r="H1523" t="s">
        <v>1763</v>
      </c>
      <c r="I1523" t="s">
        <v>1764</v>
      </c>
      <c r="J1523" t="s">
        <v>1736</v>
      </c>
      <c r="K1523">
        <v>2017</v>
      </c>
      <c r="L1523" t="s">
        <v>1745</v>
      </c>
      <c r="M1523" t="s">
        <v>1728</v>
      </c>
      <c r="N1523" t="s">
        <v>75</v>
      </c>
      <c r="O1523" t="s">
        <v>4952</v>
      </c>
      <c r="P1523" s="27">
        <v>5.9540000000000003E-2</v>
      </c>
      <c r="Q1523" s="27">
        <v>8.9809999999999994E-3</v>
      </c>
      <c r="R1523" s="26">
        <v>3.5859999999999999E-11</v>
      </c>
      <c r="S1523" t="s">
        <v>1765</v>
      </c>
    </row>
    <row r="1524" spans="1:19" x14ac:dyDescent="0.2">
      <c r="A1524" t="s">
        <v>50</v>
      </c>
      <c r="B1524" t="s">
        <v>51</v>
      </c>
      <c r="C1524" s="8" t="s">
        <v>103</v>
      </c>
      <c r="D1524" t="s">
        <v>4950</v>
      </c>
      <c r="E1524" t="b">
        <f t="shared" si="23"/>
        <v>0</v>
      </c>
      <c r="F1524" t="s">
        <v>4951</v>
      </c>
      <c r="G1524" t="s">
        <v>4650</v>
      </c>
      <c r="H1524" t="s">
        <v>1763</v>
      </c>
      <c r="I1524" t="s">
        <v>1764</v>
      </c>
      <c r="J1524" t="s">
        <v>1736</v>
      </c>
      <c r="K1524">
        <v>2017</v>
      </c>
      <c r="L1524" t="s">
        <v>1745</v>
      </c>
      <c r="M1524" t="s">
        <v>1728</v>
      </c>
      <c r="N1524" t="s">
        <v>75</v>
      </c>
      <c r="O1524" t="s">
        <v>4952</v>
      </c>
      <c r="P1524" s="27">
        <v>5.9540000000000003E-2</v>
      </c>
      <c r="Q1524" s="27">
        <v>8.9809999999999994E-3</v>
      </c>
      <c r="R1524" s="26">
        <v>3.5859999999999999E-11</v>
      </c>
      <c r="S1524" t="s">
        <v>1765</v>
      </c>
    </row>
    <row r="1525" spans="1:19" x14ac:dyDescent="0.2">
      <c r="A1525" t="s">
        <v>50</v>
      </c>
      <c r="B1525" t="s">
        <v>610</v>
      </c>
      <c r="C1525" s="8" t="s">
        <v>645</v>
      </c>
      <c r="D1525" t="s">
        <v>4953</v>
      </c>
      <c r="E1525" t="b">
        <f t="shared" si="23"/>
        <v>0</v>
      </c>
      <c r="F1525" t="s">
        <v>4954</v>
      </c>
      <c r="G1525" t="s">
        <v>4650</v>
      </c>
      <c r="H1525" t="s">
        <v>1763</v>
      </c>
      <c r="I1525" t="s">
        <v>1764</v>
      </c>
      <c r="J1525" t="s">
        <v>1736</v>
      </c>
      <c r="K1525">
        <v>2017</v>
      </c>
      <c r="L1525" t="s">
        <v>1745</v>
      </c>
      <c r="M1525" t="s">
        <v>1728</v>
      </c>
      <c r="N1525" t="s">
        <v>1729</v>
      </c>
      <c r="O1525" t="s">
        <v>4955</v>
      </c>
      <c r="P1525" s="27">
        <v>-0.12330000000000001</v>
      </c>
      <c r="Q1525" s="27">
        <v>1.366E-2</v>
      </c>
      <c r="R1525" s="26">
        <v>2.2409999999999998E-19</v>
      </c>
      <c r="S1525" t="s">
        <v>1765</v>
      </c>
    </row>
    <row r="1526" spans="1:19" x14ac:dyDescent="0.2">
      <c r="A1526" t="s">
        <v>50</v>
      </c>
      <c r="B1526" t="s">
        <v>51</v>
      </c>
      <c r="C1526" s="8" t="s">
        <v>107</v>
      </c>
      <c r="D1526" t="s">
        <v>4956</v>
      </c>
      <c r="E1526" t="b">
        <f t="shared" si="23"/>
        <v>0</v>
      </c>
      <c r="F1526" t="s">
        <v>4957</v>
      </c>
      <c r="G1526" t="s">
        <v>4650</v>
      </c>
      <c r="H1526" t="s">
        <v>1763</v>
      </c>
      <c r="I1526" t="s">
        <v>1764</v>
      </c>
      <c r="J1526" t="s">
        <v>1736</v>
      </c>
      <c r="K1526">
        <v>2017</v>
      </c>
      <c r="L1526" t="s">
        <v>1745</v>
      </c>
      <c r="M1526" t="s">
        <v>1728</v>
      </c>
      <c r="N1526" t="s">
        <v>1729</v>
      </c>
      <c r="O1526" t="s">
        <v>4958</v>
      </c>
      <c r="P1526" s="27">
        <v>0.11700000000000001</v>
      </c>
      <c r="Q1526" s="27">
        <v>1.7149999999999999E-2</v>
      </c>
      <c r="R1526" s="26">
        <v>9.643E-12</v>
      </c>
      <c r="S1526" t="s">
        <v>1765</v>
      </c>
    </row>
    <row r="1527" spans="1:19" x14ac:dyDescent="0.2">
      <c r="A1527" t="s">
        <v>50</v>
      </c>
      <c r="B1527" t="s">
        <v>51</v>
      </c>
      <c r="C1527" s="8" t="s">
        <v>111</v>
      </c>
      <c r="D1527" t="s">
        <v>4959</v>
      </c>
      <c r="E1527" t="b">
        <f t="shared" si="23"/>
        <v>0</v>
      </c>
      <c r="F1527" t="s">
        <v>4960</v>
      </c>
      <c r="G1527" t="s">
        <v>4650</v>
      </c>
      <c r="H1527" t="s">
        <v>1763</v>
      </c>
      <c r="I1527" t="s">
        <v>1764</v>
      </c>
      <c r="J1527" t="s">
        <v>1736</v>
      </c>
      <c r="K1527">
        <v>2017</v>
      </c>
      <c r="L1527" t="s">
        <v>1745</v>
      </c>
      <c r="M1527" t="s">
        <v>1728</v>
      </c>
      <c r="N1527" t="s">
        <v>288</v>
      </c>
      <c r="O1527" t="s">
        <v>2290</v>
      </c>
      <c r="P1527" s="27">
        <v>4.8599999999999997E-2</v>
      </c>
      <c r="Q1527" s="27">
        <v>8.0099999999999998E-3</v>
      </c>
      <c r="R1527" s="26">
        <v>1.3620000000000001E-9</v>
      </c>
      <c r="S1527" t="s">
        <v>1765</v>
      </c>
    </row>
    <row r="1528" spans="1:19" x14ac:dyDescent="0.2">
      <c r="A1528" t="s">
        <v>50</v>
      </c>
      <c r="B1528" t="s">
        <v>446</v>
      </c>
      <c r="C1528" s="8" t="s">
        <v>111</v>
      </c>
      <c r="D1528" t="s">
        <v>4959</v>
      </c>
      <c r="E1528" t="b">
        <f t="shared" si="23"/>
        <v>0</v>
      </c>
      <c r="F1528" t="s">
        <v>4960</v>
      </c>
      <c r="G1528" t="s">
        <v>4650</v>
      </c>
      <c r="H1528" t="s">
        <v>1763</v>
      </c>
      <c r="I1528" t="s">
        <v>1764</v>
      </c>
      <c r="J1528" t="s">
        <v>1736</v>
      </c>
      <c r="K1528">
        <v>2017</v>
      </c>
      <c r="L1528" t="s">
        <v>1745</v>
      </c>
      <c r="M1528" t="s">
        <v>1728</v>
      </c>
      <c r="N1528" t="s">
        <v>288</v>
      </c>
      <c r="O1528" t="s">
        <v>2290</v>
      </c>
      <c r="P1528" s="27">
        <v>4.8599999999999997E-2</v>
      </c>
      <c r="Q1528" s="27">
        <v>8.0099999999999998E-3</v>
      </c>
      <c r="R1528" s="26">
        <v>1.3620000000000001E-9</v>
      </c>
      <c r="S1528" t="s">
        <v>1765</v>
      </c>
    </row>
    <row r="1529" spans="1:19" x14ac:dyDescent="0.2">
      <c r="A1529" t="s">
        <v>50</v>
      </c>
      <c r="B1529" t="s">
        <v>610</v>
      </c>
      <c r="C1529" s="8" t="s">
        <v>648</v>
      </c>
      <c r="D1529" t="s">
        <v>4961</v>
      </c>
      <c r="E1529" t="b">
        <f t="shared" si="23"/>
        <v>0</v>
      </c>
      <c r="F1529" t="s">
        <v>4962</v>
      </c>
      <c r="G1529" t="s">
        <v>4650</v>
      </c>
      <c r="H1529" t="s">
        <v>1763</v>
      </c>
      <c r="I1529" t="s">
        <v>1764</v>
      </c>
      <c r="J1529" t="s">
        <v>1736</v>
      </c>
      <c r="K1529">
        <v>2017</v>
      </c>
      <c r="L1529" t="s">
        <v>1745</v>
      </c>
      <c r="M1529" t="s">
        <v>1728</v>
      </c>
      <c r="N1529" t="s">
        <v>1729</v>
      </c>
      <c r="O1529" t="s">
        <v>4963</v>
      </c>
      <c r="P1529" s="27">
        <v>-7.7509999999999996E-2</v>
      </c>
      <c r="Q1529" s="27">
        <v>1.406E-2</v>
      </c>
      <c r="R1529" s="26">
        <v>3.6279999999999998E-8</v>
      </c>
      <c r="S1529" t="s">
        <v>1765</v>
      </c>
    </row>
    <row r="1530" spans="1:19" x14ac:dyDescent="0.2">
      <c r="A1530" t="s">
        <v>50</v>
      </c>
      <c r="B1530" t="s">
        <v>446</v>
      </c>
      <c r="C1530" s="8" t="s">
        <v>461</v>
      </c>
      <c r="D1530" t="s">
        <v>4964</v>
      </c>
      <c r="E1530" t="b">
        <f t="shared" si="23"/>
        <v>0</v>
      </c>
      <c r="F1530" t="s">
        <v>4965</v>
      </c>
      <c r="G1530" t="s">
        <v>4650</v>
      </c>
      <c r="H1530" t="s">
        <v>1763</v>
      </c>
      <c r="I1530" t="s">
        <v>1764</v>
      </c>
      <c r="J1530" t="s">
        <v>1736</v>
      </c>
      <c r="K1530">
        <v>2017</v>
      </c>
      <c r="L1530" t="s">
        <v>1737</v>
      </c>
      <c r="M1530" t="s">
        <v>1728</v>
      </c>
      <c r="N1530" t="s">
        <v>75</v>
      </c>
      <c r="O1530" t="s">
        <v>4966</v>
      </c>
      <c r="P1530" s="27">
        <v>8.5050000000000001E-2</v>
      </c>
      <c r="Q1530" s="27">
        <v>1.486E-2</v>
      </c>
      <c r="R1530" s="26">
        <v>1.078E-8</v>
      </c>
      <c r="S1530" t="s">
        <v>1765</v>
      </c>
    </row>
    <row r="1531" spans="1:19" x14ac:dyDescent="0.2">
      <c r="A1531" t="s">
        <v>1140</v>
      </c>
      <c r="B1531" t="s">
        <v>446</v>
      </c>
      <c r="C1531" s="8" t="s">
        <v>1184</v>
      </c>
      <c r="D1531" t="s">
        <v>4967</v>
      </c>
      <c r="E1531" t="b">
        <f t="shared" si="23"/>
        <v>0</v>
      </c>
      <c r="F1531" t="s">
        <v>4968</v>
      </c>
      <c r="G1531" t="s">
        <v>4650</v>
      </c>
      <c r="H1531" t="s">
        <v>1763</v>
      </c>
      <c r="I1531" t="s">
        <v>1764</v>
      </c>
      <c r="J1531" t="s">
        <v>1736</v>
      </c>
      <c r="K1531">
        <v>2017</v>
      </c>
      <c r="L1531" t="s">
        <v>1727</v>
      </c>
      <c r="M1531" t="s">
        <v>1737</v>
      </c>
      <c r="N1531" t="s">
        <v>75</v>
      </c>
      <c r="O1531" t="s">
        <v>2298</v>
      </c>
      <c r="P1531" s="27">
        <v>9.7229999999999997E-2</v>
      </c>
      <c r="Q1531" s="27">
        <v>1.5789999999999998E-2</v>
      </c>
      <c r="R1531" s="26">
        <v>7.7940000000000002E-10</v>
      </c>
      <c r="S1531" t="s">
        <v>1765</v>
      </c>
    </row>
    <row r="1532" spans="1:19" x14ac:dyDescent="0.2">
      <c r="A1532" t="s">
        <v>50</v>
      </c>
      <c r="B1532" t="s">
        <v>610</v>
      </c>
      <c r="C1532" s="8" t="s">
        <v>651</v>
      </c>
      <c r="D1532" t="s">
        <v>4969</v>
      </c>
      <c r="E1532" t="b">
        <f t="shared" si="23"/>
        <v>0</v>
      </c>
      <c r="F1532" t="s">
        <v>4970</v>
      </c>
      <c r="G1532" t="s">
        <v>4650</v>
      </c>
      <c r="H1532" t="s">
        <v>1763</v>
      </c>
      <c r="I1532" t="s">
        <v>1764</v>
      </c>
      <c r="J1532" t="s">
        <v>1736</v>
      </c>
      <c r="K1532">
        <v>2017</v>
      </c>
      <c r="L1532" t="s">
        <v>1727</v>
      </c>
      <c r="M1532" t="s">
        <v>1737</v>
      </c>
      <c r="N1532" t="s">
        <v>280</v>
      </c>
      <c r="O1532" t="s">
        <v>4971</v>
      </c>
      <c r="P1532" s="27">
        <v>-7.0000000000000007E-2</v>
      </c>
      <c r="Q1532" s="27">
        <v>9.5499999999999995E-3</v>
      </c>
      <c r="R1532" s="26">
        <v>2.5449999999999998E-13</v>
      </c>
      <c r="S1532" t="s">
        <v>1765</v>
      </c>
    </row>
    <row r="1533" spans="1:19" x14ac:dyDescent="0.2">
      <c r="A1533" t="s">
        <v>50</v>
      </c>
      <c r="B1533" t="s">
        <v>610</v>
      </c>
      <c r="C1533" s="8" t="s">
        <v>1007</v>
      </c>
      <c r="D1533" t="s">
        <v>4972</v>
      </c>
      <c r="E1533" t="b">
        <f t="shared" si="23"/>
        <v>0</v>
      </c>
      <c r="F1533" t="s">
        <v>4973</v>
      </c>
      <c r="G1533" t="s">
        <v>4650</v>
      </c>
      <c r="H1533" t="s">
        <v>1763</v>
      </c>
      <c r="I1533" t="s">
        <v>1764</v>
      </c>
      <c r="J1533" t="s">
        <v>1736</v>
      </c>
      <c r="K1533">
        <v>2017</v>
      </c>
      <c r="L1533" t="s">
        <v>1745</v>
      </c>
      <c r="M1533" t="s">
        <v>1728</v>
      </c>
      <c r="N1533" t="s">
        <v>1729</v>
      </c>
      <c r="O1533" t="s">
        <v>4974</v>
      </c>
      <c r="P1533" s="27">
        <v>4.8809999999999999E-2</v>
      </c>
      <c r="Q1533" s="27">
        <v>7.953E-3</v>
      </c>
      <c r="R1533" s="26">
        <v>8.7899999999999996E-10</v>
      </c>
      <c r="S1533" t="s">
        <v>1765</v>
      </c>
    </row>
    <row r="1534" spans="1:19" x14ac:dyDescent="0.2">
      <c r="A1534" t="s">
        <v>50</v>
      </c>
      <c r="B1534" t="s">
        <v>610</v>
      </c>
      <c r="C1534" s="8" t="s">
        <v>1010</v>
      </c>
      <c r="D1534" t="s">
        <v>4975</v>
      </c>
      <c r="E1534" t="b">
        <f t="shared" si="23"/>
        <v>0</v>
      </c>
      <c r="F1534" t="s">
        <v>4976</v>
      </c>
      <c r="G1534" t="s">
        <v>4650</v>
      </c>
      <c r="H1534" t="s">
        <v>1763</v>
      </c>
      <c r="I1534" t="s">
        <v>1764</v>
      </c>
      <c r="J1534" t="s">
        <v>1736</v>
      </c>
      <c r="K1534">
        <v>2017</v>
      </c>
      <c r="L1534" t="s">
        <v>1727</v>
      </c>
      <c r="M1534" t="s">
        <v>1737</v>
      </c>
      <c r="N1534" t="s">
        <v>1729</v>
      </c>
      <c r="O1534" t="s">
        <v>4977</v>
      </c>
      <c r="P1534" s="27">
        <v>5.2650000000000002E-2</v>
      </c>
      <c r="Q1534" s="27">
        <v>9.3810000000000004E-3</v>
      </c>
      <c r="R1534" s="26">
        <v>2.0669999999999999E-8</v>
      </c>
      <c r="S1534" t="s">
        <v>1765</v>
      </c>
    </row>
    <row r="1535" spans="1:19" x14ac:dyDescent="0.2">
      <c r="A1535" t="s">
        <v>50</v>
      </c>
      <c r="B1535" t="s">
        <v>610</v>
      </c>
      <c r="C1535" s="8" t="s">
        <v>1013</v>
      </c>
      <c r="D1535" t="s">
        <v>4978</v>
      </c>
      <c r="E1535" t="b">
        <f t="shared" si="23"/>
        <v>0</v>
      </c>
      <c r="F1535" t="s">
        <v>4979</v>
      </c>
      <c r="G1535" t="s">
        <v>4650</v>
      </c>
      <c r="H1535" t="s">
        <v>1763</v>
      </c>
      <c r="I1535" t="s">
        <v>1764</v>
      </c>
      <c r="J1535" t="s">
        <v>1736</v>
      </c>
      <c r="K1535">
        <v>2017</v>
      </c>
      <c r="L1535" t="s">
        <v>1745</v>
      </c>
      <c r="M1535" t="s">
        <v>1727</v>
      </c>
      <c r="N1535" t="s">
        <v>1729</v>
      </c>
      <c r="O1535" t="s">
        <v>1014</v>
      </c>
      <c r="P1535" s="27">
        <v>0.1072</v>
      </c>
      <c r="Q1535" s="27">
        <v>1.116E-2</v>
      </c>
      <c r="R1535" s="26">
        <v>9.4979999999999993E-22</v>
      </c>
      <c r="S1535" t="s">
        <v>1765</v>
      </c>
    </row>
    <row r="1536" spans="1:19" x14ac:dyDescent="0.2">
      <c r="A1536" t="s">
        <v>50</v>
      </c>
      <c r="B1536" t="s">
        <v>51</v>
      </c>
      <c r="C1536" s="8" t="s">
        <v>414</v>
      </c>
      <c r="D1536" t="s">
        <v>4980</v>
      </c>
      <c r="E1536" t="b">
        <f t="shared" si="23"/>
        <v>0</v>
      </c>
      <c r="F1536" t="s">
        <v>4981</v>
      </c>
      <c r="G1536" t="s">
        <v>4650</v>
      </c>
      <c r="H1536" t="s">
        <v>1763</v>
      </c>
      <c r="I1536" t="s">
        <v>1764</v>
      </c>
      <c r="J1536" t="s">
        <v>1736</v>
      </c>
      <c r="K1536">
        <v>2017</v>
      </c>
      <c r="L1536" t="s">
        <v>1745</v>
      </c>
      <c r="M1536" t="s">
        <v>1728</v>
      </c>
      <c r="N1536" t="s">
        <v>280</v>
      </c>
      <c r="O1536" t="s">
        <v>4982</v>
      </c>
      <c r="P1536" s="27">
        <v>6.4509999999999998E-2</v>
      </c>
      <c r="Q1536" s="27">
        <v>9.2049999999999996E-3</v>
      </c>
      <c r="R1536" s="26">
        <v>2.6299999999999999E-12</v>
      </c>
      <c r="S1536" t="s">
        <v>1765</v>
      </c>
    </row>
    <row r="1537" spans="1:19" x14ac:dyDescent="0.2">
      <c r="A1537" t="s">
        <v>50</v>
      </c>
      <c r="B1537" t="s">
        <v>610</v>
      </c>
      <c r="C1537" s="8" t="s">
        <v>1016</v>
      </c>
      <c r="D1537" t="s">
        <v>4983</v>
      </c>
      <c r="E1537" t="b">
        <f t="shared" si="23"/>
        <v>0</v>
      </c>
      <c r="F1537" t="s">
        <v>4984</v>
      </c>
      <c r="G1537" t="s">
        <v>4650</v>
      </c>
      <c r="H1537" t="s">
        <v>1763</v>
      </c>
      <c r="I1537" t="s">
        <v>1764</v>
      </c>
      <c r="J1537" t="s">
        <v>1736</v>
      </c>
      <c r="K1537">
        <v>2017</v>
      </c>
      <c r="L1537" t="s">
        <v>1727</v>
      </c>
      <c r="M1537" t="s">
        <v>1737</v>
      </c>
      <c r="N1537" t="s">
        <v>1729</v>
      </c>
      <c r="O1537" t="s">
        <v>1017</v>
      </c>
      <c r="P1537" s="27">
        <v>-0.1057</v>
      </c>
      <c r="Q1537" s="27">
        <v>1.18E-2</v>
      </c>
      <c r="R1537" s="26">
        <v>4.017E-19</v>
      </c>
      <c r="S1537" t="s">
        <v>1765</v>
      </c>
    </row>
    <row r="1538" spans="1:19" x14ac:dyDescent="0.2">
      <c r="A1538" t="s">
        <v>50</v>
      </c>
      <c r="B1538" t="s">
        <v>610</v>
      </c>
      <c r="C1538" s="8" t="s">
        <v>417</v>
      </c>
      <c r="D1538" t="s">
        <v>4985</v>
      </c>
      <c r="E1538" t="b">
        <f t="shared" si="23"/>
        <v>0</v>
      </c>
      <c r="F1538" t="s">
        <v>4986</v>
      </c>
      <c r="G1538" t="s">
        <v>4650</v>
      </c>
      <c r="H1538" t="s">
        <v>1763</v>
      </c>
      <c r="I1538" t="s">
        <v>1764</v>
      </c>
      <c r="J1538" t="s">
        <v>1736</v>
      </c>
      <c r="K1538">
        <v>2017</v>
      </c>
      <c r="L1538" t="s">
        <v>1745</v>
      </c>
      <c r="M1538" t="s">
        <v>1737</v>
      </c>
      <c r="N1538" t="s">
        <v>1729</v>
      </c>
      <c r="O1538" t="s">
        <v>4283</v>
      </c>
      <c r="P1538" s="27">
        <v>-7.195E-2</v>
      </c>
      <c r="Q1538" s="27">
        <v>1.128E-2</v>
      </c>
      <c r="R1538" s="26">
        <v>1.9209999999999999E-10</v>
      </c>
      <c r="S1538" t="s">
        <v>1765</v>
      </c>
    </row>
    <row r="1539" spans="1:19" x14ac:dyDescent="0.2">
      <c r="A1539" t="s">
        <v>50</v>
      </c>
      <c r="B1539" t="s">
        <v>51</v>
      </c>
      <c r="C1539" s="8" t="s">
        <v>417</v>
      </c>
      <c r="D1539" t="s">
        <v>4985</v>
      </c>
      <c r="E1539" t="b">
        <f t="shared" si="23"/>
        <v>0</v>
      </c>
      <c r="F1539" t="s">
        <v>4986</v>
      </c>
      <c r="G1539" t="s">
        <v>4650</v>
      </c>
      <c r="H1539" t="s">
        <v>1763</v>
      </c>
      <c r="I1539" t="s">
        <v>1764</v>
      </c>
      <c r="J1539" t="s">
        <v>1736</v>
      </c>
      <c r="K1539">
        <v>2017</v>
      </c>
      <c r="L1539" t="s">
        <v>1745</v>
      </c>
      <c r="M1539" t="s">
        <v>1737</v>
      </c>
      <c r="N1539" t="s">
        <v>1729</v>
      </c>
      <c r="O1539" t="s">
        <v>4283</v>
      </c>
      <c r="P1539" s="27">
        <v>-7.195E-2</v>
      </c>
      <c r="Q1539" s="27">
        <v>1.128E-2</v>
      </c>
      <c r="R1539" s="26">
        <v>1.9209999999999999E-10</v>
      </c>
      <c r="S1539" t="s">
        <v>1765</v>
      </c>
    </row>
    <row r="1540" spans="1:19" x14ac:dyDescent="0.2">
      <c r="A1540" t="s">
        <v>1039</v>
      </c>
      <c r="B1540" t="s">
        <v>610</v>
      </c>
      <c r="C1540" s="8" t="s">
        <v>1138</v>
      </c>
      <c r="D1540" t="s">
        <v>4987</v>
      </c>
      <c r="E1540" t="b">
        <f t="shared" si="23"/>
        <v>0</v>
      </c>
      <c r="F1540" t="s">
        <v>4988</v>
      </c>
      <c r="G1540" t="s">
        <v>4650</v>
      </c>
      <c r="H1540" t="s">
        <v>1763</v>
      </c>
      <c r="I1540" t="s">
        <v>1764</v>
      </c>
      <c r="J1540" t="s">
        <v>1736</v>
      </c>
      <c r="K1540">
        <v>2017</v>
      </c>
      <c r="L1540" t="s">
        <v>1745</v>
      </c>
      <c r="M1540" t="s">
        <v>1727</v>
      </c>
      <c r="N1540" s="1" t="s">
        <v>75</v>
      </c>
      <c r="O1540" t="s">
        <v>1139</v>
      </c>
      <c r="P1540" s="27">
        <v>-7.9079999999999998E-2</v>
      </c>
      <c r="Q1540" s="27">
        <v>8.2229999999999994E-3</v>
      </c>
      <c r="R1540" s="26">
        <v>9.0700000000000004E-22</v>
      </c>
      <c r="S1540" t="s">
        <v>1765</v>
      </c>
    </row>
    <row r="1541" spans="1:19" x14ac:dyDescent="0.2">
      <c r="A1541" t="s">
        <v>50</v>
      </c>
      <c r="B1541" t="s">
        <v>51</v>
      </c>
      <c r="C1541" s="8" t="s">
        <v>421</v>
      </c>
      <c r="D1541" t="s">
        <v>4989</v>
      </c>
      <c r="E1541" t="b">
        <f t="shared" ref="E1541:E1604" si="24">C1541=D1541</f>
        <v>0</v>
      </c>
      <c r="F1541" t="s">
        <v>4990</v>
      </c>
      <c r="G1541" t="s">
        <v>4650</v>
      </c>
      <c r="H1541" t="s">
        <v>1763</v>
      </c>
      <c r="I1541" t="s">
        <v>1764</v>
      </c>
      <c r="J1541" t="s">
        <v>1736</v>
      </c>
      <c r="K1541">
        <v>2017</v>
      </c>
      <c r="L1541" t="s">
        <v>1745</v>
      </c>
      <c r="M1541" t="s">
        <v>1728</v>
      </c>
      <c r="N1541" t="s">
        <v>75</v>
      </c>
      <c r="O1541" t="s">
        <v>3055</v>
      </c>
      <c r="P1541" s="27">
        <v>-0.1178</v>
      </c>
      <c r="Q1541" s="27">
        <v>1.2160000000000001E-2</v>
      </c>
      <c r="R1541" s="26">
        <v>4.6690000000000002E-22</v>
      </c>
      <c r="S1541" t="s">
        <v>1765</v>
      </c>
    </row>
    <row r="1542" spans="1:19" x14ac:dyDescent="0.2">
      <c r="A1542" t="s">
        <v>50</v>
      </c>
      <c r="B1542" t="s">
        <v>51</v>
      </c>
      <c r="C1542" s="8" t="s">
        <v>424</v>
      </c>
      <c r="D1542" t="s">
        <v>4991</v>
      </c>
      <c r="E1542" t="b">
        <f t="shared" si="24"/>
        <v>0</v>
      </c>
      <c r="F1542" t="s">
        <v>4992</v>
      </c>
      <c r="G1542" t="s">
        <v>4650</v>
      </c>
      <c r="H1542" t="s">
        <v>1763</v>
      </c>
      <c r="I1542" t="s">
        <v>1764</v>
      </c>
      <c r="J1542" t="s">
        <v>1736</v>
      </c>
      <c r="K1542">
        <v>2017</v>
      </c>
      <c r="L1542" t="s">
        <v>1745</v>
      </c>
      <c r="M1542" t="s">
        <v>1728</v>
      </c>
      <c r="N1542" t="s">
        <v>1729</v>
      </c>
      <c r="O1542" t="s">
        <v>4993</v>
      </c>
      <c r="P1542" s="27">
        <v>9.4670000000000004E-2</v>
      </c>
      <c r="Q1542" s="27">
        <v>1.093E-2</v>
      </c>
      <c r="R1542" s="26">
        <v>5.7689999999999999E-18</v>
      </c>
      <c r="S1542" t="s">
        <v>1765</v>
      </c>
    </row>
    <row r="1543" spans="1:19" x14ac:dyDescent="0.2">
      <c r="A1543" t="s">
        <v>50</v>
      </c>
      <c r="B1543" t="s">
        <v>610</v>
      </c>
      <c r="C1543" s="8" t="s">
        <v>1022</v>
      </c>
      <c r="D1543" t="s">
        <v>4994</v>
      </c>
      <c r="E1543" t="b">
        <f t="shared" si="24"/>
        <v>0</v>
      </c>
      <c r="F1543" t="s">
        <v>4995</v>
      </c>
      <c r="G1543" t="s">
        <v>4650</v>
      </c>
      <c r="H1543" t="s">
        <v>1763</v>
      </c>
      <c r="I1543" t="s">
        <v>1764</v>
      </c>
      <c r="J1543" t="s">
        <v>1736</v>
      </c>
      <c r="K1543">
        <v>2017</v>
      </c>
      <c r="L1543" t="s">
        <v>1727</v>
      </c>
      <c r="M1543" t="s">
        <v>1737</v>
      </c>
      <c r="N1543" t="s">
        <v>75</v>
      </c>
      <c r="O1543" t="s">
        <v>4297</v>
      </c>
      <c r="P1543" s="27">
        <v>3.9289999999999999E-2</v>
      </c>
      <c r="Q1543" s="27">
        <v>7.1529999999999996E-3</v>
      </c>
      <c r="R1543" s="26">
        <v>4.091E-8</v>
      </c>
      <c r="S1543" t="s">
        <v>1765</v>
      </c>
    </row>
    <row r="1544" spans="1:19" x14ac:dyDescent="0.2">
      <c r="A1544" t="s">
        <v>50</v>
      </c>
      <c r="B1544" t="s">
        <v>51</v>
      </c>
      <c r="C1544" s="8" t="s">
        <v>427</v>
      </c>
      <c r="D1544" t="s">
        <v>4996</v>
      </c>
      <c r="E1544" t="b">
        <f t="shared" si="24"/>
        <v>0</v>
      </c>
      <c r="F1544" t="s">
        <v>4997</v>
      </c>
      <c r="G1544" t="s">
        <v>4650</v>
      </c>
      <c r="H1544" t="s">
        <v>1763</v>
      </c>
      <c r="I1544" t="s">
        <v>1764</v>
      </c>
      <c r="J1544" t="s">
        <v>1736</v>
      </c>
      <c r="K1544">
        <v>2017</v>
      </c>
      <c r="L1544" t="s">
        <v>1745</v>
      </c>
      <c r="M1544" t="s">
        <v>1728</v>
      </c>
      <c r="N1544" t="s">
        <v>1729</v>
      </c>
      <c r="O1544" t="s">
        <v>4998</v>
      </c>
      <c r="P1544" s="27">
        <v>0.12959999999999999</v>
      </c>
      <c r="Q1544" s="27">
        <v>1.226E-2</v>
      </c>
      <c r="R1544" s="26">
        <v>6.0510000000000005E-26</v>
      </c>
      <c r="S1544" t="s">
        <v>1765</v>
      </c>
    </row>
    <row r="1545" spans="1:19" x14ac:dyDescent="0.2">
      <c r="A1545" t="s">
        <v>50</v>
      </c>
      <c r="B1545" t="s">
        <v>51</v>
      </c>
      <c r="C1545" s="8" t="s">
        <v>430</v>
      </c>
      <c r="D1545" t="s">
        <v>4999</v>
      </c>
      <c r="E1545" t="b">
        <f t="shared" si="24"/>
        <v>0</v>
      </c>
      <c r="F1545" t="s">
        <v>5000</v>
      </c>
      <c r="G1545" t="s">
        <v>4650</v>
      </c>
      <c r="H1545" t="s">
        <v>1763</v>
      </c>
      <c r="I1545" t="s">
        <v>1764</v>
      </c>
      <c r="J1545" t="s">
        <v>1736</v>
      </c>
      <c r="K1545">
        <v>2017</v>
      </c>
      <c r="L1545" t="s">
        <v>1727</v>
      </c>
      <c r="M1545" t="s">
        <v>1737</v>
      </c>
      <c r="N1545" t="s">
        <v>1729</v>
      </c>
      <c r="O1545" t="s">
        <v>5001</v>
      </c>
      <c r="P1545" s="27">
        <v>-4.9939999999999998E-2</v>
      </c>
      <c r="Q1545" s="27">
        <v>8.2730000000000008E-3</v>
      </c>
      <c r="R1545" s="26">
        <v>1.649E-9</v>
      </c>
      <c r="S1545" t="s">
        <v>1765</v>
      </c>
    </row>
    <row r="1546" spans="1:19" x14ac:dyDescent="0.2">
      <c r="A1546" t="s">
        <v>50</v>
      </c>
      <c r="B1546" t="s">
        <v>610</v>
      </c>
      <c r="C1546" s="8" t="s">
        <v>1025</v>
      </c>
      <c r="D1546" t="s">
        <v>5002</v>
      </c>
      <c r="E1546" t="b">
        <f t="shared" si="24"/>
        <v>0</v>
      </c>
      <c r="F1546" t="s">
        <v>5003</v>
      </c>
      <c r="G1546" t="s">
        <v>4650</v>
      </c>
      <c r="H1546" t="s">
        <v>1763</v>
      </c>
      <c r="I1546" t="s">
        <v>1764</v>
      </c>
      <c r="J1546" t="s">
        <v>1736</v>
      </c>
      <c r="K1546">
        <v>2017</v>
      </c>
      <c r="L1546" t="s">
        <v>1727</v>
      </c>
      <c r="M1546" t="s">
        <v>1737</v>
      </c>
      <c r="N1546" t="s">
        <v>1729</v>
      </c>
      <c r="O1546" t="s">
        <v>2344</v>
      </c>
      <c r="P1546" s="27">
        <v>-8.652E-2</v>
      </c>
      <c r="Q1546" s="27">
        <v>1.489E-2</v>
      </c>
      <c r="R1546" s="26">
        <v>6.5009999999999998E-9</v>
      </c>
      <c r="S1546" t="s">
        <v>1765</v>
      </c>
    </row>
    <row r="1547" spans="1:19" x14ac:dyDescent="0.2">
      <c r="A1547" t="s">
        <v>50</v>
      </c>
      <c r="B1547" t="s">
        <v>610</v>
      </c>
      <c r="C1547" s="8" t="s">
        <v>1031</v>
      </c>
      <c r="D1547" t="s">
        <v>5004</v>
      </c>
      <c r="E1547" t="b">
        <f t="shared" si="24"/>
        <v>0</v>
      </c>
      <c r="F1547" t="s">
        <v>5005</v>
      </c>
      <c r="G1547" t="s">
        <v>4650</v>
      </c>
      <c r="H1547" t="s">
        <v>1763</v>
      </c>
      <c r="I1547" t="s">
        <v>1764</v>
      </c>
      <c r="J1547" t="s">
        <v>1736</v>
      </c>
      <c r="K1547">
        <v>2017</v>
      </c>
      <c r="L1547" t="s">
        <v>1737</v>
      </c>
      <c r="M1547" t="s">
        <v>1728</v>
      </c>
      <c r="N1547" t="s">
        <v>75</v>
      </c>
      <c r="O1547" t="s">
        <v>5006</v>
      </c>
      <c r="P1547" s="27">
        <v>8.7970000000000007E-2</v>
      </c>
      <c r="Q1547" s="27">
        <v>1.089E-2</v>
      </c>
      <c r="R1547" s="26">
        <v>7.3860000000000001E-16</v>
      </c>
      <c r="S1547" t="s">
        <v>1765</v>
      </c>
    </row>
    <row r="1548" spans="1:19" x14ac:dyDescent="0.2">
      <c r="A1548" t="s">
        <v>50</v>
      </c>
      <c r="B1548" t="s">
        <v>51</v>
      </c>
      <c r="C1548" s="8" t="s">
        <v>433</v>
      </c>
      <c r="D1548" t="s">
        <v>5007</v>
      </c>
      <c r="E1548" t="b">
        <f t="shared" si="24"/>
        <v>0</v>
      </c>
      <c r="F1548" t="s">
        <v>5008</v>
      </c>
      <c r="G1548" t="s">
        <v>4650</v>
      </c>
      <c r="H1548" t="s">
        <v>1763</v>
      </c>
      <c r="I1548" t="s">
        <v>1764</v>
      </c>
      <c r="J1548" t="s">
        <v>1736</v>
      </c>
      <c r="K1548">
        <v>2017</v>
      </c>
      <c r="L1548" t="s">
        <v>1727</v>
      </c>
      <c r="M1548" t="s">
        <v>1737</v>
      </c>
      <c r="N1548" t="s">
        <v>280</v>
      </c>
      <c r="O1548" t="s">
        <v>5009</v>
      </c>
      <c r="P1548" s="27">
        <v>0.14449999999999999</v>
      </c>
      <c r="Q1548" s="27">
        <v>1.9029999999999998E-2</v>
      </c>
      <c r="R1548" s="26">
        <v>3.407E-14</v>
      </c>
      <c r="S1548" t="s">
        <v>1765</v>
      </c>
    </row>
    <row r="1549" spans="1:19" x14ac:dyDescent="0.2">
      <c r="A1549" t="s">
        <v>50</v>
      </c>
      <c r="B1549" t="s">
        <v>610</v>
      </c>
      <c r="C1549" s="8" t="s">
        <v>1034</v>
      </c>
      <c r="D1549" t="s">
        <v>5010</v>
      </c>
      <c r="E1549" t="b">
        <f t="shared" si="24"/>
        <v>0</v>
      </c>
      <c r="F1549" t="s">
        <v>5011</v>
      </c>
      <c r="G1549" t="s">
        <v>4650</v>
      </c>
      <c r="H1549" t="s">
        <v>1763</v>
      </c>
      <c r="I1549" t="s">
        <v>1764</v>
      </c>
      <c r="J1549" t="s">
        <v>1736</v>
      </c>
      <c r="K1549">
        <v>2017</v>
      </c>
      <c r="L1549" t="s">
        <v>1745</v>
      </c>
      <c r="M1549" t="s">
        <v>1728</v>
      </c>
      <c r="N1549" t="s">
        <v>75</v>
      </c>
      <c r="O1549" t="s">
        <v>5012</v>
      </c>
      <c r="P1549" s="27">
        <v>3.4520000000000002E-2</v>
      </c>
      <c r="Q1549" s="27">
        <v>5.0410000000000003E-3</v>
      </c>
      <c r="R1549" s="26">
        <v>8.0650000000000001E-12</v>
      </c>
      <c r="S1549" t="s">
        <v>1765</v>
      </c>
    </row>
    <row r="1550" spans="1:19" x14ac:dyDescent="0.2">
      <c r="A1550" t="s">
        <v>50</v>
      </c>
      <c r="B1550" t="s">
        <v>51</v>
      </c>
      <c r="C1550" s="8" t="s">
        <v>440</v>
      </c>
      <c r="D1550" t="s">
        <v>5013</v>
      </c>
      <c r="E1550" t="b">
        <f t="shared" si="24"/>
        <v>0</v>
      </c>
      <c r="F1550" t="s">
        <v>5014</v>
      </c>
      <c r="G1550" t="s">
        <v>4650</v>
      </c>
      <c r="H1550" t="s">
        <v>1763</v>
      </c>
      <c r="I1550" t="s">
        <v>1764</v>
      </c>
      <c r="J1550" t="s">
        <v>1736</v>
      </c>
      <c r="K1550">
        <v>2017</v>
      </c>
      <c r="L1550" t="s">
        <v>1745</v>
      </c>
      <c r="M1550" t="s">
        <v>1728</v>
      </c>
      <c r="N1550" t="s">
        <v>1729</v>
      </c>
      <c r="O1550" t="s">
        <v>3491</v>
      </c>
      <c r="P1550" s="27">
        <v>8.3119999999999999E-2</v>
      </c>
      <c r="Q1550" s="27">
        <v>1.4290000000000001E-2</v>
      </c>
      <c r="R1550" s="26">
        <v>6.1980000000000003E-9</v>
      </c>
      <c r="S1550" t="s">
        <v>1765</v>
      </c>
    </row>
    <row r="1551" spans="1:19" x14ac:dyDescent="0.2">
      <c r="A1551" t="s">
        <v>50</v>
      </c>
      <c r="B1551" t="s">
        <v>610</v>
      </c>
      <c r="C1551" s="8" t="s">
        <v>1037</v>
      </c>
      <c r="D1551" t="s">
        <v>5015</v>
      </c>
      <c r="E1551" t="b">
        <f t="shared" si="24"/>
        <v>0</v>
      </c>
      <c r="F1551" t="s">
        <v>5016</v>
      </c>
      <c r="G1551" t="s">
        <v>4650</v>
      </c>
      <c r="H1551" t="s">
        <v>1763</v>
      </c>
      <c r="I1551" t="s">
        <v>1764</v>
      </c>
      <c r="J1551" t="s">
        <v>1736</v>
      </c>
      <c r="K1551">
        <v>2017</v>
      </c>
      <c r="L1551" t="s">
        <v>1745</v>
      </c>
      <c r="M1551" t="s">
        <v>1728</v>
      </c>
      <c r="N1551" t="s">
        <v>1729</v>
      </c>
      <c r="O1551" t="s">
        <v>1038</v>
      </c>
      <c r="P1551" s="27">
        <v>3.7749999999999999E-2</v>
      </c>
      <c r="Q1551" s="27">
        <v>6.025E-3</v>
      </c>
      <c r="R1551" s="26">
        <v>3.8859999999999998E-10</v>
      </c>
      <c r="S1551" t="s">
        <v>1765</v>
      </c>
    </row>
    <row r="1552" spans="1:19" x14ac:dyDescent="0.2">
      <c r="A1552" t="s">
        <v>50</v>
      </c>
      <c r="B1552" t="s">
        <v>51</v>
      </c>
      <c r="C1552" s="8" t="s">
        <v>443</v>
      </c>
      <c r="D1552" t="s">
        <v>5017</v>
      </c>
      <c r="E1552" t="b">
        <f t="shared" si="24"/>
        <v>0</v>
      </c>
      <c r="F1552" t="s">
        <v>5018</v>
      </c>
      <c r="G1552" t="s">
        <v>4650</v>
      </c>
      <c r="H1552" t="s">
        <v>1763</v>
      </c>
      <c r="I1552" t="s">
        <v>1764</v>
      </c>
      <c r="J1552" t="s">
        <v>1736</v>
      </c>
      <c r="K1552">
        <v>2017</v>
      </c>
      <c r="L1552" t="s">
        <v>1745</v>
      </c>
      <c r="M1552" t="s">
        <v>1728</v>
      </c>
      <c r="N1552" t="s">
        <v>1729</v>
      </c>
      <c r="O1552" t="s">
        <v>3742</v>
      </c>
      <c r="P1552" s="27">
        <v>4.0280000000000003E-2</v>
      </c>
      <c r="Q1552" s="27">
        <v>7.3020000000000003E-3</v>
      </c>
      <c r="R1552" s="26">
        <v>3.5880000000000001E-8</v>
      </c>
      <c r="S1552" t="s">
        <v>1765</v>
      </c>
    </row>
    <row r="1553" spans="1:19" x14ac:dyDescent="0.2">
      <c r="A1553" t="s">
        <v>50</v>
      </c>
      <c r="B1553" t="s">
        <v>610</v>
      </c>
      <c r="C1553" s="8" t="s">
        <v>681</v>
      </c>
      <c r="D1553" t="s">
        <v>5019</v>
      </c>
      <c r="E1553" t="b">
        <f t="shared" si="24"/>
        <v>0</v>
      </c>
      <c r="F1553" t="s">
        <v>5020</v>
      </c>
      <c r="G1553" t="s">
        <v>4650</v>
      </c>
      <c r="H1553" t="s">
        <v>1763</v>
      </c>
      <c r="I1553" t="s">
        <v>1764</v>
      </c>
      <c r="J1553" t="s">
        <v>1736</v>
      </c>
      <c r="K1553">
        <v>2017</v>
      </c>
      <c r="L1553" t="s">
        <v>1745</v>
      </c>
      <c r="M1553" t="s">
        <v>1728</v>
      </c>
      <c r="N1553" t="s">
        <v>75</v>
      </c>
      <c r="O1553" t="s">
        <v>5021</v>
      </c>
      <c r="P1553" s="27">
        <v>8.2369999999999999E-2</v>
      </c>
      <c r="Q1553" s="27">
        <v>1.1950000000000001E-2</v>
      </c>
      <c r="R1553" s="26">
        <v>5.9249999999999999E-12</v>
      </c>
      <c r="S1553" t="s">
        <v>1765</v>
      </c>
    </row>
    <row r="1554" spans="1:19" x14ac:dyDescent="0.2">
      <c r="A1554" t="s">
        <v>50</v>
      </c>
      <c r="B1554" t="s">
        <v>610</v>
      </c>
      <c r="C1554" s="8" t="s">
        <v>489</v>
      </c>
      <c r="D1554" t="s">
        <v>5022</v>
      </c>
      <c r="E1554" t="b">
        <f t="shared" si="24"/>
        <v>0</v>
      </c>
      <c r="F1554" t="s">
        <v>5023</v>
      </c>
      <c r="G1554" t="s">
        <v>4650</v>
      </c>
      <c r="H1554" t="s">
        <v>1763</v>
      </c>
      <c r="I1554" t="s">
        <v>1764</v>
      </c>
      <c r="J1554" t="s">
        <v>1736</v>
      </c>
      <c r="K1554">
        <v>2017</v>
      </c>
      <c r="L1554" t="s">
        <v>1745</v>
      </c>
      <c r="M1554" t="s">
        <v>1727</v>
      </c>
      <c r="N1554" t="s">
        <v>75</v>
      </c>
      <c r="O1554" t="s">
        <v>490</v>
      </c>
      <c r="P1554" s="27">
        <v>-8.5540000000000005E-2</v>
      </c>
      <c r="Q1554" s="27">
        <v>1.4880000000000001E-2</v>
      </c>
      <c r="R1554" s="26">
        <v>9.2889999999999997E-9</v>
      </c>
      <c r="S1554" t="s">
        <v>1765</v>
      </c>
    </row>
    <row r="1555" spans="1:19" x14ac:dyDescent="0.2">
      <c r="A1555" t="s">
        <v>50</v>
      </c>
      <c r="B1555" t="s">
        <v>446</v>
      </c>
      <c r="C1555" s="8" t="s">
        <v>489</v>
      </c>
      <c r="D1555" t="s">
        <v>5022</v>
      </c>
      <c r="E1555" t="b">
        <f t="shared" si="24"/>
        <v>0</v>
      </c>
      <c r="F1555" t="s">
        <v>5023</v>
      </c>
      <c r="G1555" t="s">
        <v>4650</v>
      </c>
      <c r="H1555" t="s">
        <v>1763</v>
      </c>
      <c r="I1555" t="s">
        <v>1764</v>
      </c>
      <c r="J1555" t="s">
        <v>1736</v>
      </c>
      <c r="K1555">
        <v>2017</v>
      </c>
      <c r="L1555" t="s">
        <v>1745</v>
      </c>
      <c r="M1555" t="s">
        <v>1727</v>
      </c>
      <c r="N1555" t="s">
        <v>75</v>
      </c>
      <c r="O1555" t="s">
        <v>490</v>
      </c>
      <c r="P1555" s="27">
        <v>-8.5540000000000005E-2</v>
      </c>
      <c r="Q1555" s="27">
        <v>1.4880000000000001E-2</v>
      </c>
      <c r="R1555" s="26">
        <v>9.2889999999999997E-9</v>
      </c>
      <c r="S1555" t="s">
        <v>1765</v>
      </c>
    </row>
    <row r="1556" spans="1:19" x14ac:dyDescent="0.2">
      <c r="A1556" t="s">
        <v>50</v>
      </c>
      <c r="B1556" t="s">
        <v>446</v>
      </c>
      <c r="C1556" s="8" t="s">
        <v>492</v>
      </c>
      <c r="D1556" t="s">
        <v>5024</v>
      </c>
      <c r="E1556" t="b">
        <f t="shared" si="24"/>
        <v>0</v>
      </c>
      <c r="F1556" t="s">
        <v>5025</v>
      </c>
      <c r="G1556" t="s">
        <v>4650</v>
      </c>
      <c r="H1556" t="s">
        <v>1763</v>
      </c>
      <c r="I1556" t="s">
        <v>1764</v>
      </c>
      <c r="J1556" t="s">
        <v>1736</v>
      </c>
      <c r="K1556">
        <v>2017</v>
      </c>
      <c r="L1556" t="s">
        <v>1737</v>
      </c>
      <c r="M1556" t="s">
        <v>1728</v>
      </c>
      <c r="N1556" t="s">
        <v>1729</v>
      </c>
      <c r="O1556" t="s">
        <v>3750</v>
      </c>
      <c r="P1556" s="27">
        <v>-9.4500000000000001E-2</v>
      </c>
      <c r="Q1556" s="27">
        <v>8.9239999999999996E-3</v>
      </c>
      <c r="R1556" s="26">
        <v>5.0619999999999998E-26</v>
      </c>
      <c r="S1556" t="s">
        <v>1765</v>
      </c>
    </row>
    <row r="1557" spans="1:19" x14ac:dyDescent="0.2">
      <c r="A1557" t="s">
        <v>50</v>
      </c>
      <c r="B1557" t="s">
        <v>610</v>
      </c>
      <c r="C1557" s="8" t="s">
        <v>492</v>
      </c>
      <c r="D1557" t="s">
        <v>5024</v>
      </c>
      <c r="E1557" t="b">
        <f t="shared" si="24"/>
        <v>0</v>
      </c>
      <c r="F1557" t="s">
        <v>5025</v>
      </c>
      <c r="G1557" t="s">
        <v>4650</v>
      </c>
      <c r="H1557" t="s">
        <v>1763</v>
      </c>
      <c r="I1557" t="s">
        <v>1764</v>
      </c>
      <c r="J1557" t="s">
        <v>1736</v>
      </c>
      <c r="K1557">
        <v>2017</v>
      </c>
      <c r="L1557" t="s">
        <v>1737</v>
      </c>
      <c r="M1557" t="s">
        <v>1728</v>
      </c>
      <c r="N1557" t="s">
        <v>1729</v>
      </c>
      <c r="O1557" t="s">
        <v>3750</v>
      </c>
      <c r="P1557" s="27">
        <v>-9.4500000000000001E-2</v>
      </c>
      <c r="Q1557" s="27">
        <v>8.9239999999999996E-3</v>
      </c>
      <c r="R1557" s="26">
        <v>5.0619999999999998E-26</v>
      </c>
      <c r="S1557" t="s">
        <v>1765</v>
      </c>
    </row>
    <row r="1558" spans="1:19" x14ac:dyDescent="0.2">
      <c r="A1558" t="s">
        <v>50</v>
      </c>
      <c r="B1558" t="s">
        <v>610</v>
      </c>
      <c r="C1558" s="8" t="s">
        <v>684</v>
      </c>
      <c r="D1558" t="s">
        <v>5026</v>
      </c>
      <c r="E1558" t="b">
        <f t="shared" si="24"/>
        <v>0</v>
      </c>
      <c r="F1558" t="s">
        <v>5027</v>
      </c>
      <c r="G1558" t="s">
        <v>4650</v>
      </c>
      <c r="H1558" t="s">
        <v>1763</v>
      </c>
      <c r="I1558" t="s">
        <v>1764</v>
      </c>
      <c r="J1558" t="s">
        <v>1736</v>
      </c>
      <c r="K1558">
        <v>2017</v>
      </c>
      <c r="L1558" t="s">
        <v>1745</v>
      </c>
      <c r="M1558" t="s">
        <v>1728</v>
      </c>
      <c r="N1558" t="s">
        <v>1729</v>
      </c>
      <c r="O1558" t="s">
        <v>2391</v>
      </c>
      <c r="P1558" s="27">
        <v>-5.6939999999999998E-2</v>
      </c>
      <c r="Q1558" s="27">
        <v>8.5929999999999999E-3</v>
      </c>
      <c r="R1558" s="26">
        <v>3.6640000000000002E-11</v>
      </c>
      <c r="S1558" t="s">
        <v>1765</v>
      </c>
    </row>
    <row r="1559" spans="1:19" x14ac:dyDescent="0.2">
      <c r="A1559" t="s">
        <v>50</v>
      </c>
      <c r="B1559" t="s">
        <v>51</v>
      </c>
      <c r="C1559" s="8" t="s">
        <v>140</v>
      </c>
      <c r="D1559" t="s">
        <v>5028</v>
      </c>
      <c r="E1559" t="b">
        <f t="shared" si="24"/>
        <v>0</v>
      </c>
      <c r="F1559" t="s">
        <v>5029</v>
      </c>
      <c r="G1559" t="s">
        <v>4650</v>
      </c>
      <c r="H1559" t="s">
        <v>1763</v>
      </c>
      <c r="I1559" t="s">
        <v>1764</v>
      </c>
      <c r="J1559" t="s">
        <v>1736</v>
      </c>
      <c r="K1559">
        <v>2017</v>
      </c>
      <c r="L1559" t="s">
        <v>1737</v>
      </c>
      <c r="M1559" t="s">
        <v>1728</v>
      </c>
      <c r="N1559" t="s">
        <v>1729</v>
      </c>
      <c r="O1559" t="s">
        <v>141</v>
      </c>
      <c r="P1559" s="27">
        <v>-9.7320000000000004E-2</v>
      </c>
      <c r="Q1559" s="27">
        <v>1.5709999999999998E-2</v>
      </c>
      <c r="R1559" s="26">
        <v>6.2109999999999995E-10</v>
      </c>
      <c r="S1559" t="s">
        <v>1765</v>
      </c>
    </row>
    <row r="1560" spans="1:19" x14ac:dyDescent="0.2">
      <c r="A1560" t="s">
        <v>50</v>
      </c>
      <c r="B1560" t="s">
        <v>51</v>
      </c>
      <c r="C1560" s="8" t="s">
        <v>143</v>
      </c>
      <c r="D1560" t="s">
        <v>5030</v>
      </c>
      <c r="E1560" t="b">
        <f t="shared" si="24"/>
        <v>0</v>
      </c>
      <c r="F1560" t="s">
        <v>5031</v>
      </c>
      <c r="G1560" t="s">
        <v>4650</v>
      </c>
      <c r="H1560" t="s">
        <v>1763</v>
      </c>
      <c r="I1560" t="s">
        <v>1764</v>
      </c>
      <c r="J1560" t="s">
        <v>1736</v>
      </c>
      <c r="K1560">
        <v>2017</v>
      </c>
      <c r="L1560" t="s">
        <v>1745</v>
      </c>
      <c r="M1560" t="s">
        <v>1728</v>
      </c>
      <c r="N1560" t="s">
        <v>1729</v>
      </c>
      <c r="O1560" t="s">
        <v>3099</v>
      </c>
      <c r="P1560" s="27">
        <v>0.1062</v>
      </c>
      <c r="Q1560" s="27">
        <v>1.1809999999999999E-2</v>
      </c>
      <c r="R1560" s="26">
        <v>2.9949999999999998E-19</v>
      </c>
      <c r="S1560" t="s">
        <v>1765</v>
      </c>
    </row>
    <row r="1561" spans="1:19" x14ac:dyDescent="0.2">
      <c r="A1561" t="s">
        <v>50</v>
      </c>
      <c r="B1561" t="s">
        <v>446</v>
      </c>
      <c r="C1561" s="8" t="s">
        <v>143</v>
      </c>
      <c r="D1561" t="s">
        <v>5030</v>
      </c>
      <c r="E1561" t="b">
        <f t="shared" si="24"/>
        <v>0</v>
      </c>
      <c r="F1561" t="s">
        <v>5031</v>
      </c>
      <c r="G1561" t="s">
        <v>4650</v>
      </c>
      <c r="H1561" t="s">
        <v>1763</v>
      </c>
      <c r="I1561" t="s">
        <v>1764</v>
      </c>
      <c r="J1561" t="s">
        <v>1736</v>
      </c>
      <c r="K1561">
        <v>2017</v>
      </c>
      <c r="L1561" t="s">
        <v>1745</v>
      </c>
      <c r="M1561" t="s">
        <v>1728</v>
      </c>
      <c r="N1561" t="s">
        <v>1729</v>
      </c>
      <c r="O1561" t="s">
        <v>3099</v>
      </c>
      <c r="P1561" s="27">
        <v>0.1062</v>
      </c>
      <c r="Q1561" s="27">
        <v>1.1809999999999999E-2</v>
      </c>
      <c r="R1561" s="26">
        <v>2.9949999999999998E-19</v>
      </c>
      <c r="S1561" t="s">
        <v>1765</v>
      </c>
    </row>
    <row r="1562" spans="1:19" x14ac:dyDescent="0.2">
      <c r="A1562" t="s">
        <v>50</v>
      </c>
      <c r="B1562" t="s">
        <v>610</v>
      </c>
      <c r="C1562" s="8" t="s">
        <v>690</v>
      </c>
      <c r="D1562" t="s">
        <v>5032</v>
      </c>
      <c r="E1562" t="b">
        <f t="shared" si="24"/>
        <v>0</v>
      </c>
      <c r="F1562" t="s">
        <v>5033</v>
      </c>
      <c r="G1562" t="s">
        <v>4650</v>
      </c>
      <c r="H1562" t="s">
        <v>1763</v>
      </c>
      <c r="I1562" t="s">
        <v>1764</v>
      </c>
      <c r="J1562" t="s">
        <v>1736</v>
      </c>
      <c r="K1562">
        <v>2017</v>
      </c>
      <c r="L1562" t="s">
        <v>1745</v>
      </c>
      <c r="M1562" t="s">
        <v>1728</v>
      </c>
      <c r="N1562" t="s">
        <v>75</v>
      </c>
      <c r="O1562" t="s">
        <v>4347</v>
      </c>
      <c r="P1562" s="27">
        <v>-9.4839999999999994E-2</v>
      </c>
      <c r="Q1562" s="27">
        <v>1.5679999999999999E-2</v>
      </c>
      <c r="R1562" s="26">
        <v>1.5179999999999999E-9</v>
      </c>
      <c r="S1562" t="s">
        <v>1765</v>
      </c>
    </row>
    <row r="1563" spans="1:19" x14ac:dyDescent="0.2">
      <c r="A1563" t="s">
        <v>50</v>
      </c>
      <c r="B1563" t="s">
        <v>610</v>
      </c>
      <c r="C1563" s="8" t="s">
        <v>697</v>
      </c>
      <c r="D1563" t="s">
        <v>5034</v>
      </c>
      <c r="E1563" t="b">
        <f t="shared" si="24"/>
        <v>0</v>
      </c>
      <c r="F1563" t="s">
        <v>5035</v>
      </c>
      <c r="G1563" t="s">
        <v>4650</v>
      </c>
      <c r="H1563" t="s">
        <v>1763</v>
      </c>
      <c r="I1563" t="s">
        <v>1764</v>
      </c>
      <c r="J1563" t="s">
        <v>1736</v>
      </c>
      <c r="K1563">
        <v>2017</v>
      </c>
      <c r="L1563" t="s">
        <v>1727</v>
      </c>
      <c r="M1563" t="s">
        <v>1737</v>
      </c>
      <c r="N1563" t="s">
        <v>1729</v>
      </c>
      <c r="O1563" t="s">
        <v>2406</v>
      </c>
      <c r="P1563" s="27">
        <v>6.0100000000000001E-2</v>
      </c>
      <c r="Q1563" s="27">
        <v>8.9390000000000008E-3</v>
      </c>
      <c r="R1563" s="26">
        <v>1.904E-11</v>
      </c>
      <c r="S1563" t="s">
        <v>1765</v>
      </c>
    </row>
    <row r="1564" spans="1:19" x14ac:dyDescent="0.2">
      <c r="A1564" t="s">
        <v>1140</v>
      </c>
      <c r="B1564" t="s">
        <v>51</v>
      </c>
      <c r="C1564" s="8" t="s">
        <v>1154</v>
      </c>
      <c r="D1564" t="s">
        <v>5036</v>
      </c>
      <c r="E1564" t="b">
        <f t="shared" si="24"/>
        <v>0</v>
      </c>
      <c r="F1564" t="s">
        <v>5037</v>
      </c>
      <c r="G1564" t="s">
        <v>4650</v>
      </c>
      <c r="H1564" t="s">
        <v>1763</v>
      </c>
      <c r="I1564" t="s">
        <v>1764</v>
      </c>
      <c r="J1564" t="s">
        <v>1736</v>
      </c>
      <c r="K1564">
        <v>2017</v>
      </c>
      <c r="L1564" t="s">
        <v>1745</v>
      </c>
      <c r="M1564" t="s">
        <v>1728</v>
      </c>
      <c r="N1564" t="s">
        <v>1729</v>
      </c>
      <c r="O1564" t="s">
        <v>5038</v>
      </c>
      <c r="P1564" s="27">
        <v>-5.4850000000000003E-2</v>
      </c>
      <c r="Q1564" s="27">
        <v>8.371E-3</v>
      </c>
      <c r="R1564" s="26">
        <v>6.0180000000000006E-11</v>
      </c>
      <c r="S1564" t="s">
        <v>1765</v>
      </c>
    </row>
    <row r="1565" spans="1:19" x14ac:dyDescent="0.2">
      <c r="A1565" t="s">
        <v>50</v>
      </c>
      <c r="B1565" t="s">
        <v>446</v>
      </c>
      <c r="C1565" s="8" t="s">
        <v>499</v>
      </c>
      <c r="D1565" t="s">
        <v>5039</v>
      </c>
      <c r="E1565" t="b">
        <f t="shared" si="24"/>
        <v>0</v>
      </c>
      <c r="F1565" t="s">
        <v>5040</v>
      </c>
      <c r="G1565" t="s">
        <v>4650</v>
      </c>
      <c r="H1565" t="s">
        <v>1763</v>
      </c>
      <c r="I1565" t="s">
        <v>1764</v>
      </c>
      <c r="J1565" t="s">
        <v>1736</v>
      </c>
      <c r="K1565">
        <v>2017</v>
      </c>
      <c r="L1565" t="s">
        <v>1727</v>
      </c>
      <c r="M1565" t="s">
        <v>1737</v>
      </c>
      <c r="N1565" t="s">
        <v>1729</v>
      </c>
      <c r="O1565" t="s">
        <v>4355</v>
      </c>
      <c r="P1565" s="27">
        <v>-5.8439999999999999E-2</v>
      </c>
      <c r="Q1565" s="27">
        <v>7.1159999999999999E-3</v>
      </c>
      <c r="R1565" s="26">
        <v>2.532E-16</v>
      </c>
      <c r="S1565" t="s">
        <v>1765</v>
      </c>
    </row>
    <row r="1566" spans="1:19" x14ac:dyDescent="0.2">
      <c r="A1566" t="s">
        <v>50</v>
      </c>
      <c r="B1566" t="s">
        <v>51</v>
      </c>
      <c r="C1566" s="8" t="s">
        <v>147</v>
      </c>
      <c r="D1566" t="s">
        <v>5041</v>
      </c>
      <c r="E1566" t="b">
        <f t="shared" si="24"/>
        <v>0</v>
      </c>
      <c r="F1566" t="s">
        <v>5042</v>
      </c>
      <c r="G1566" t="s">
        <v>4650</v>
      </c>
      <c r="H1566" t="s">
        <v>1763</v>
      </c>
      <c r="I1566" t="s">
        <v>1764</v>
      </c>
      <c r="J1566" t="s">
        <v>1736</v>
      </c>
      <c r="K1566">
        <v>2017</v>
      </c>
      <c r="L1566" t="s">
        <v>1727</v>
      </c>
      <c r="M1566" t="s">
        <v>1737</v>
      </c>
      <c r="N1566" t="s">
        <v>75</v>
      </c>
      <c r="O1566" t="s">
        <v>5043</v>
      </c>
      <c r="P1566" s="27">
        <v>-8.3960000000000007E-2</v>
      </c>
      <c r="Q1566" s="27">
        <v>1.4749999999999999E-2</v>
      </c>
      <c r="R1566" s="26">
        <v>1.2930000000000001E-8</v>
      </c>
      <c r="S1566" t="s">
        <v>1765</v>
      </c>
    </row>
    <row r="1567" spans="1:19" x14ac:dyDescent="0.2">
      <c r="A1567" t="s">
        <v>50</v>
      </c>
      <c r="B1567" t="s">
        <v>51</v>
      </c>
      <c r="C1567" s="8" t="s">
        <v>150</v>
      </c>
      <c r="D1567" t="s">
        <v>5044</v>
      </c>
      <c r="E1567" t="b">
        <f t="shared" si="24"/>
        <v>0</v>
      </c>
      <c r="F1567" t="s">
        <v>5045</v>
      </c>
      <c r="G1567" t="s">
        <v>4650</v>
      </c>
      <c r="H1567" t="s">
        <v>1763</v>
      </c>
      <c r="I1567" t="s">
        <v>1764</v>
      </c>
      <c r="J1567" t="s">
        <v>1736</v>
      </c>
      <c r="K1567">
        <v>2017</v>
      </c>
      <c r="L1567" t="s">
        <v>1745</v>
      </c>
      <c r="M1567" t="s">
        <v>1727</v>
      </c>
      <c r="N1567" t="s">
        <v>75</v>
      </c>
      <c r="O1567" t="s">
        <v>151</v>
      </c>
      <c r="P1567" s="27">
        <v>2.954E-2</v>
      </c>
      <c r="Q1567" s="27">
        <v>5.3099999999999996E-3</v>
      </c>
      <c r="R1567" s="26">
        <v>2.7430000000000001E-8</v>
      </c>
      <c r="S1567" t="s">
        <v>1765</v>
      </c>
    </row>
    <row r="1568" spans="1:19" x14ac:dyDescent="0.2">
      <c r="A1568" t="s">
        <v>1039</v>
      </c>
      <c r="B1568" t="s">
        <v>446</v>
      </c>
      <c r="C1568" s="8" t="s">
        <v>476</v>
      </c>
      <c r="D1568" t="s">
        <v>5046</v>
      </c>
      <c r="E1568" t="b">
        <f t="shared" si="24"/>
        <v>0</v>
      </c>
      <c r="F1568" t="s">
        <v>5047</v>
      </c>
      <c r="G1568" t="s">
        <v>4650</v>
      </c>
      <c r="H1568" t="s">
        <v>1763</v>
      </c>
      <c r="I1568" t="s">
        <v>1764</v>
      </c>
      <c r="J1568" t="s">
        <v>1736</v>
      </c>
      <c r="K1568">
        <v>2017</v>
      </c>
      <c r="L1568" t="s">
        <v>1727</v>
      </c>
      <c r="M1568" t="s">
        <v>1728</v>
      </c>
      <c r="N1568" s="1" t="s">
        <v>1729</v>
      </c>
      <c r="O1568" t="s">
        <v>2422</v>
      </c>
      <c r="P1568" s="27">
        <v>7.5679999999999997E-2</v>
      </c>
      <c r="Q1568" s="27">
        <v>1.3820000000000001E-2</v>
      </c>
      <c r="R1568" s="26">
        <v>4.4799999999999997E-8</v>
      </c>
      <c r="S1568" t="s">
        <v>1765</v>
      </c>
    </row>
    <row r="1569" spans="1:19" x14ac:dyDescent="0.2">
      <c r="A1569" t="s">
        <v>50</v>
      </c>
      <c r="B1569" t="s">
        <v>610</v>
      </c>
      <c r="C1569" s="8" t="s">
        <v>476</v>
      </c>
      <c r="D1569" t="s">
        <v>5046</v>
      </c>
      <c r="E1569" t="b">
        <f t="shared" si="24"/>
        <v>0</v>
      </c>
      <c r="F1569" t="s">
        <v>5047</v>
      </c>
      <c r="G1569" t="s">
        <v>4650</v>
      </c>
      <c r="H1569" t="s">
        <v>1763</v>
      </c>
      <c r="I1569" t="s">
        <v>1764</v>
      </c>
      <c r="J1569" t="s">
        <v>1736</v>
      </c>
      <c r="K1569">
        <v>2017</v>
      </c>
      <c r="L1569" t="s">
        <v>1727</v>
      </c>
      <c r="M1569" t="s">
        <v>1728</v>
      </c>
      <c r="N1569" t="s">
        <v>1729</v>
      </c>
      <c r="O1569" t="s">
        <v>2422</v>
      </c>
      <c r="P1569" s="27">
        <v>7.5679999999999997E-2</v>
      </c>
      <c r="Q1569" s="27">
        <v>1.3820000000000001E-2</v>
      </c>
      <c r="R1569" s="26">
        <v>4.4829999999999998E-8</v>
      </c>
      <c r="S1569" t="s">
        <v>1765</v>
      </c>
    </row>
    <row r="1570" spans="1:19" x14ac:dyDescent="0.2">
      <c r="A1570" t="s">
        <v>50</v>
      </c>
      <c r="B1570" t="s">
        <v>446</v>
      </c>
      <c r="C1570" s="8" t="s">
        <v>476</v>
      </c>
      <c r="D1570" t="s">
        <v>5046</v>
      </c>
      <c r="E1570" t="b">
        <f t="shared" si="24"/>
        <v>0</v>
      </c>
      <c r="F1570" t="s">
        <v>5047</v>
      </c>
      <c r="G1570" t="s">
        <v>4650</v>
      </c>
      <c r="H1570" t="s">
        <v>1763</v>
      </c>
      <c r="I1570" t="s">
        <v>1764</v>
      </c>
      <c r="J1570" t="s">
        <v>1736</v>
      </c>
      <c r="K1570">
        <v>2017</v>
      </c>
      <c r="L1570" t="s">
        <v>1727</v>
      </c>
      <c r="M1570" t="s">
        <v>1728</v>
      </c>
      <c r="N1570" t="s">
        <v>1729</v>
      </c>
      <c r="O1570" t="s">
        <v>2422</v>
      </c>
      <c r="P1570" s="27">
        <v>7.5679999999999997E-2</v>
      </c>
      <c r="Q1570" s="27">
        <v>1.3820000000000001E-2</v>
      </c>
      <c r="R1570" s="26">
        <v>4.4829999999999998E-8</v>
      </c>
      <c r="S1570" t="s">
        <v>1765</v>
      </c>
    </row>
    <row r="1571" spans="1:19" x14ac:dyDescent="0.2">
      <c r="A1571" t="s">
        <v>1140</v>
      </c>
      <c r="B1571" t="s">
        <v>51</v>
      </c>
      <c r="C1571" s="8" t="s">
        <v>1157</v>
      </c>
      <c r="D1571" t="s">
        <v>5048</v>
      </c>
      <c r="E1571" t="b">
        <f t="shared" si="24"/>
        <v>0</v>
      </c>
      <c r="F1571" t="s">
        <v>5049</v>
      </c>
      <c r="G1571" t="s">
        <v>4650</v>
      </c>
      <c r="H1571" t="s">
        <v>1763</v>
      </c>
      <c r="I1571" t="s">
        <v>1764</v>
      </c>
      <c r="J1571" t="s">
        <v>1736</v>
      </c>
      <c r="K1571">
        <v>2017</v>
      </c>
      <c r="L1571" t="s">
        <v>1745</v>
      </c>
      <c r="M1571" t="s">
        <v>1737</v>
      </c>
      <c r="N1571" t="s">
        <v>1729</v>
      </c>
      <c r="O1571" t="s">
        <v>132</v>
      </c>
      <c r="P1571" s="27">
        <v>-8.7480000000000002E-2</v>
      </c>
      <c r="Q1571" s="27">
        <v>1.4959999999999999E-2</v>
      </c>
      <c r="R1571" s="26">
        <v>5.1970000000000001E-9</v>
      </c>
      <c r="S1571" t="s">
        <v>1765</v>
      </c>
    </row>
    <row r="1572" spans="1:19" x14ac:dyDescent="0.2">
      <c r="A1572" t="s">
        <v>50</v>
      </c>
      <c r="B1572" t="s">
        <v>51</v>
      </c>
      <c r="C1572" s="8" t="s">
        <v>131</v>
      </c>
      <c r="D1572" t="s">
        <v>5048</v>
      </c>
      <c r="E1572" t="b">
        <f t="shared" si="24"/>
        <v>0</v>
      </c>
      <c r="F1572" t="s">
        <v>5049</v>
      </c>
      <c r="G1572" t="s">
        <v>4650</v>
      </c>
      <c r="H1572" t="s">
        <v>1763</v>
      </c>
      <c r="I1572" t="s">
        <v>1764</v>
      </c>
      <c r="J1572" t="s">
        <v>1736</v>
      </c>
      <c r="K1572">
        <v>2017</v>
      </c>
      <c r="L1572" t="s">
        <v>1745</v>
      </c>
      <c r="M1572" t="s">
        <v>1737</v>
      </c>
      <c r="N1572" t="s">
        <v>1729</v>
      </c>
      <c r="O1572" t="s">
        <v>132</v>
      </c>
      <c r="P1572" s="27">
        <v>-8.7480000000000002E-2</v>
      </c>
      <c r="Q1572" s="27">
        <v>1.4959999999999999E-2</v>
      </c>
      <c r="R1572" s="26">
        <v>5.1970000000000001E-9</v>
      </c>
      <c r="S1572" t="s">
        <v>1765</v>
      </c>
    </row>
    <row r="1573" spans="1:19" x14ac:dyDescent="0.2">
      <c r="A1573" t="s">
        <v>50</v>
      </c>
      <c r="B1573" t="s">
        <v>446</v>
      </c>
      <c r="C1573" s="8" t="s">
        <v>479</v>
      </c>
      <c r="D1573" t="s">
        <v>5050</v>
      </c>
      <c r="E1573" t="b">
        <f t="shared" si="24"/>
        <v>0</v>
      </c>
      <c r="F1573" t="s">
        <v>5051</v>
      </c>
      <c r="G1573" t="s">
        <v>4650</v>
      </c>
      <c r="H1573" t="s">
        <v>1763</v>
      </c>
      <c r="I1573" t="s">
        <v>1764</v>
      </c>
      <c r="J1573" t="s">
        <v>1736</v>
      </c>
      <c r="K1573">
        <v>2017</v>
      </c>
      <c r="L1573" t="s">
        <v>1727</v>
      </c>
      <c r="M1573" t="s">
        <v>1737</v>
      </c>
      <c r="N1573" t="s">
        <v>75</v>
      </c>
      <c r="O1573" t="s">
        <v>5052</v>
      </c>
      <c r="P1573" s="27">
        <v>9.8790000000000003E-2</v>
      </c>
      <c r="Q1573" s="27">
        <v>1.094E-2</v>
      </c>
      <c r="R1573" s="26">
        <v>2.075E-19</v>
      </c>
      <c r="S1573" t="s">
        <v>1765</v>
      </c>
    </row>
    <row r="1574" spans="1:19" x14ac:dyDescent="0.2">
      <c r="A1574" t="s">
        <v>50</v>
      </c>
      <c r="B1574" t="s">
        <v>610</v>
      </c>
      <c r="C1574" s="8" t="s">
        <v>669</v>
      </c>
      <c r="D1574" t="s">
        <v>5053</v>
      </c>
      <c r="E1574" t="b">
        <f t="shared" si="24"/>
        <v>0</v>
      </c>
      <c r="F1574" t="s">
        <v>5054</v>
      </c>
      <c r="G1574" t="s">
        <v>4650</v>
      </c>
      <c r="H1574" t="s">
        <v>1763</v>
      </c>
      <c r="I1574" t="s">
        <v>1764</v>
      </c>
      <c r="J1574" t="s">
        <v>1736</v>
      </c>
      <c r="K1574">
        <v>2017</v>
      </c>
      <c r="L1574" t="s">
        <v>1727</v>
      </c>
      <c r="M1574" t="s">
        <v>1737</v>
      </c>
      <c r="N1574" t="s">
        <v>75</v>
      </c>
      <c r="O1574" t="s">
        <v>5055</v>
      </c>
      <c r="P1574" s="27">
        <v>8.047E-2</v>
      </c>
      <c r="Q1574" s="27">
        <v>1.4489999999999999E-2</v>
      </c>
      <c r="R1574" s="26">
        <v>2.8679999999999999E-8</v>
      </c>
      <c r="S1574" t="s">
        <v>1765</v>
      </c>
    </row>
    <row r="1575" spans="1:19" x14ac:dyDescent="0.2">
      <c r="A1575" t="s">
        <v>50</v>
      </c>
      <c r="B1575" t="s">
        <v>446</v>
      </c>
      <c r="C1575" s="8" t="s">
        <v>482</v>
      </c>
      <c r="D1575" t="s">
        <v>5056</v>
      </c>
      <c r="E1575" t="b">
        <f t="shared" si="24"/>
        <v>0</v>
      </c>
      <c r="F1575" t="s">
        <v>5057</v>
      </c>
      <c r="G1575" t="s">
        <v>4650</v>
      </c>
      <c r="H1575" t="s">
        <v>1763</v>
      </c>
      <c r="I1575" t="s">
        <v>1764</v>
      </c>
      <c r="J1575" t="s">
        <v>1736</v>
      </c>
      <c r="K1575">
        <v>2017</v>
      </c>
      <c r="L1575" t="s">
        <v>1727</v>
      </c>
      <c r="M1575" t="s">
        <v>1737</v>
      </c>
      <c r="N1575" t="s">
        <v>1729</v>
      </c>
      <c r="O1575" t="s">
        <v>5058</v>
      </c>
      <c r="P1575" s="27">
        <v>9.3450000000000005E-2</v>
      </c>
      <c r="Q1575" s="27">
        <v>1.545E-2</v>
      </c>
      <c r="R1575" s="26">
        <v>1.5360000000000001E-9</v>
      </c>
      <c r="S1575" t="s">
        <v>1765</v>
      </c>
    </row>
    <row r="1576" spans="1:19" x14ac:dyDescent="0.2">
      <c r="A1576" t="s">
        <v>1140</v>
      </c>
      <c r="B1576" t="s">
        <v>51</v>
      </c>
      <c r="C1576" s="8" t="s">
        <v>1160</v>
      </c>
      <c r="D1576" t="s">
        <v>5059</v>
      </c>
      <c r="E1576" t="b">
        <f t="shared" si="24"/>
        <v>0</v>
      </c>
      <c r="F1576" t="s">
        <v>5060</v>
      </c>
      <c r="G1576" t="s">
        <v>4650</v>
      </c>
      <c r="H1576" t="s">
        <v>1763</v>
      </c>
      <c r="I1576" t="s">
        <v>1764</v>
      </c>
      <c r="J1576" t="s">
        <v>1736</v>
      </c>
      <c r="K1576">
        <v>2017</v>
      </c>
      <c r="L1576" t="s">
        <v>1727</v>
      </c>
      <c r="M1576" t="s">
        <v>1737</v>
      </c>
      <c r="N1576" t="s">
        <v>1729</v>
      </c>
      <c r="O1576" t="s">
        <v>1161</v>
      </c>
      <c r="P1576" s="27">
        <v>7.3319999999999996E-2</v>
      </c>
      <c r="Q1576" s="27">
        <v>1.001E-2</v>
      </c>
      <c r="R1576" s="26">
        <v>2.6249999999999999E-13</v>
      </c>
      <c r="S1576" t="s">
        <v>1765</v>
      </c>
    </row>
    <row r="1577" spans="1:19" x14ac:dyDescent="0.2">
      <c r="A1577" t="s">
        <v>50</v>
      </c>
      <c r="B1577" t="s">
        <v>610</v>
      </c>
      <c r="C1577" s="8" t="s">
        <v>672</v>
      </c>
      <c r="D1577" t="s">
        <v>5061</v>
      </c>
      <c r="E1577" t="b">
        <f t="shared" si="24"/>
        <v>0</v>
      </c>
      <c r="F1577" t="s">
        <v>5062</v>
      </c>
      <c r="G1577" t="s">
        <v>4650</v>
      </c>
      <c r="H1577" t="s">
        <v>1763</v>
      </c>
      <c r="I1577" t="s">
        <v>1764</v>
      </c>
      <c r="J1577" t="s">
        <v>1736</v>
      </c>
      <c r="K1577">
        <v>2017</v>
      </c>
      <c r="L1577" t="s">
        <v>1745</v>
      </c>
      <c r="M1577" t="s">
        <v>1728</v>
      </c>
      <c r="N1577" t="s">
        <v>1729</v>
      </c>
      <c r="O1577" t="s">
        <v>2436</v>
      </c>
      <c r="P1577" s="27">
        <v>6.9900000000000004E-2</v>
      </c>
      <c r="Q1577" s="27">
        <v>9.9279999999999993E-3</v>
      </c>
      <c r="R1577" s="26">
        <v>2.0860000000000002E-12</v>
      </c>
      <c r="S1577" t="s">
        <v>1765</v>
      </c>
    </row>
    <row r="1578" spans="1:19" x14ac:dyDescent="0.2">
      <c r="A1578" t="s">
        <v>1039</v>
      </c>
      <c r="B1578" t="s">
        <v>610</v>
      </c>
      <c r="C1578" s="8" t="s">
        <v>1110</v>
      </c>
      <c r="D1578" t="s">
        <v>5063</v>
      </c>
      <c r="E1578" t="b">
        <f t="shared" si="24"/>
        <v>0</v>
      </c>
      <c r="F1578" t="s">
        <v>5064</v>
      </c>
      <c r="G1578" t="s">
        <v>4650</v>
      </c>
      <c r="H1578" t="s">
        <v>1763</v>
      </c>
      <c r="I1578" t="s">
        <v>1764</v>
      </c>
      <c r="J1578" t="s">
        <v>1736</v>
      </c>
      <c r="K1578">
        <v>2017</v>
      </c>
      <c r="L1578" t="s">
        <v>1745</v>
      </c>
      <c r="M1578" t="s">
        <v>1728</v>
      </c>
      <c r="N1578" s="1" t="s">
        <v>1729</v>
      </c>
      <c r="O1578" t="s">
        <v>5065</v>
      </c>
      <c r="P1578" s="27">
        <v>7.3150000000000007E-2</v>
      </c>
      <c r="Q1578" s="27">
        <v>9.6930000000000002E-3</v>
      </c>
      <c r="R1578" s="26">
        <v>4.9900000000000001E-14</v>
      </c>
      <c r="S1578" t="s">
        <v>1765</v>
      </c>
    </row>
    <row r="1579" spans="1:19" x14ac:dyDescent="0.2">
      <c r="A1579" t="s">
        <v>50</v>
      </c>
      <c r="B1579" t="s">
        <v>610</v>
      </c>
      <c r="C1579" s="8" t="s">
        <v>675</v>
      </c>
      <c r="D1579" t="s">
        <v>5066</v>
      </c>
      <c r="E1579" t="b">
        <f t="shared" si="24"/>
        <v>0</v>
      </c>
      <c r="F1579" t="s">
        <v>5067</v>
      </c>
      <c r="G1579" t="s">
        <v>4650</v>
      </c>
      <c r="H1579" t="s">
        <v>1763</v>
      </c>
      <c r="I1579" t="s">
        <v>1764</v>
      </c>
      <c r="J1579" t="s">
        <v>1736</v>
      </c>
      <c r="K1579">
        <v>2017</v>
      </c>
      <c r="L1579" t="s">
        <v>1745</v>
      </c>
      <c r="M1579" t="s">
        <v>1728</v>
      </c>
      <c r="N1579" t="s">
        <v>75</v>
      </c>
      <c r="O1579" t="s">
        <v>4390</v>
      </c>
      <c r="P1579" s="27">
        <v>-7.6119999999999993E-2</v>
      </c>
      <c r="Q1579" s="27">
        <v>1.32E-2</v>
      </c>
      <c r="R1579" s="26">
        <v>8.4949999999999993E-9</v>
      </c>
      <c r="S1579" t="s">
        <v>1765</v>
      </c>
    </row>
    <row r="1580" spans="1:19" x14ac:dyDescent="0.2">
      <c r="A1580" t="s">
        <v>1039</v>
      </c>
      <c r="B1580" t="s">
        <v>610</v>
      </c>
      <c r="C1580" s="8" t="s">
        <v>1113</v>
      </c>
      <c r="D1580" t="s">
        <v>5068</v>
      </c>
      <c r="E1580" t="b">
        <f t="shared" si="24"/>
        <v>0</v>
      </c>
      <c r="F1580" t="s">
        <v>5069</v>
      </c>
      <c r="G1580" t="s">
        <v>4650</v>
      </c>
      <c r="H1580" t="s">
        <v>1763</v>
      </c>
      <c r="I1580" t="s">
        <v>1764</v>
      </c>
      <c r="J1580" t="s">
        <v>1736</v>
      </c>
      <c r="K1580">
        <v>2017</v>
      </c>
      <c r="L1580" t="s">
        <v>1727</v>
      </c>
      <c r="M1580" t="s">
        <v>1737</v>
      </c>
      <c r="N1580" s="1" t="s">
        <v>75</v>
      </c>
      <c r="O1580" t="s">
        <v>5070</v>
      </c>
      <c r="P1580" s="27">
        <v>-8.1420000000000006E-2</v>
      </c>
      <c r="Q1580" s="27">
        <v>1.44E-2</v>
      </c>
      <c r="R1580" s="26">
        <v>1.6199999999999999E-8</v>
      </c>
      <c r="S1580" t="s">
        <v>1765</v>
      </c>
    </row>
    <row r="1581" spans="1:19" x14ac:dyDescent="0.2">
      <c r="A1581" t="s">
        <v>50</v>
      </c>
      <c r="B1581" t="s">
        <v>446</v>
      </c>
      <c r="C1581" s="8" t="s">
        <v>170</v>
      </c>
      <c r="D1581" t="s">
        <v>5071</v>
      </c>
      <c r="E1581" t="b">
        <f t="shared" si="24"/>
        <v>0</v>
      </c>
      <c r="F1581" t="s">
        <v>5072</v>
      </c>
      <c r="G1581" t="s">
        <v>4650</v>
      </c>
      <c r="H1581" t="s">
        <v>1763</v>
      </c>
      <c r="I1581" t="s">
        <v>1764</v>
      </c>
      <c r="J1581" t="s">
        <v>1736</v>
      </c>
      <c r="K1581">
        <v>2017</v>
      </c>
      <c r="L1581" t="s">
        <v>1737</v>
      </c>
      <c r="M1581" t="s">
        <v>1728</v>
      </c>
      <c r="N1581" t="s">
        <v>1729</v>
      </c>
      <c r="O1581" t="s">
        <v>172</v>
      </c>
      <c r="P1581" s="27">
        <v>-9.4E-2</v>
      </c>
      <c r="Q1581" s="27">
        <v>1.55E-2</v>
      </c>
      <c r="R1581" s="26">
        <v>1.372E-9</v>
      </c>
      <c r="S1581" t="s">
        <v>1765</v>
      </c>
    </row>
    <row r="1582" spans="1:19" x14ac:dyDescent="0.2">
      <c r="A1582" t="s">
        <v>50</v>
      </c>
      <c r="B1582" t="s">
        <v>51</v>
      </c>
      <c r="C1582" s="8" t="s">
        <v>170</v>
      </c>
      <c r="D1582" t="s">
        <v>5071</v>
      </c>
      <c r="E1582" t="b">
        <f t="shared" si="24"/>
        <v>0</v>
      </c>
      <c r="F1582" t="s">
        <v>5072</v>
      </c>
      <c r="G1582" t="s">
        <v>4650</v>
      </c>
      <c r="H1582" t="s">
        <v>1763</v>
      </c>
      <c r="I1582" t="s">
        <v>1764</v>
      </c>
      <c r="J1582" t="s">
        <v>1736</v>
      </c>
      <c r="K1582">
        <v>2017</v>
      </c>
      <c r="L1582" t="s">
        <v>1737</v>
      </c>
      <c r="M1582" t="s">
        <v>1728</v>
      </c>
      <c r="N1582" t="s">
        <v>1729</v>
      </c>
      <c r="O1582" t="s">
        <v>172</v>
      </c>
      <c r="P1582" s="27">
        <v>-9.4E-2</v>
      </c>
      <c r="Q1582" s="27">
        <v>1.55E-2</v>
      </c>
      <c r="R1582" s="26">
        <v>1.372E-9</v>
      </c>
      <c r="S1582" t="s">
        <v>1765</v>
      </c>
    </row>
    <row r="1583" spans="1:19" x14ac:dyDescent="0.2">
      <c r="A1583" t="s">
        <v>50</v>
      </c>
      <c r="B1583" t="s">
        <v>446</v>
      </c>
      <c r="C1583" s="8" t="s">
        <v>508</v>
      </c>
      <c r="D1583" t="s">
        <v>5073</v>
      </c>
      <c r="E1583" t="b">
        <f t="shared" si="24"/>
        <v>0</v>
      </c>
      <c r="F1583" t="s">
        <v>5074</v>
      </c>
      <c r="G1583" t="s">
        <v>4650</v>
      </c>
      <c r="H1583" t="s">
        <v>1763</v>
      </c>
      <c r="I1583" t="s">
        <v>1764</v>
      </c>
      <c r="J1583" t="s">
        <v>1736</v>
      </c>
      <c r="K1583">
        <v>2017</v>
      </c>
      <c r="L1583" t="s">
        <v>1727</v>
      </c>
      <c r="M1583" t="s">
        <v>1737</v>
      </c>
      <c r="N1583" t="s">
        <v>75</v>
      </c>
      <c r="O1583" t="s">
        <v>2458</v>
      </c>
      <c r="P1583" s="27">
        <v>8.0610000000000001E-2</v>
      </c>
      <c r="Q1583" s="27">
        <v>1.018E-2</v>
      </c>
      <c r="R1583" s="26">
        <v>2.777E-15</v>
      </c>
      <c r="S1583" t="s">
        <v>1765</v>
      </c>
    </row>
    <row r="1584" spans="1:19" x14ac:dyDescent="0.2">
      <c r="A1584" t="s">
        <v>50</v>
      </c>
      <c r="B1584" t="s">
        <v>610</v>
      </c>
      <c r="C1584" s="8" t="s">
        <v>713</v>
      </c>
      <c r="D1584" t="s">
        <v>5075</v>
      </c>
      <c r="E1584" t="b">
        <f t="shared" si="24"/>
        <v>0</v>
      </c>
      <c r="F1584" t="s">
        <v>5076</v>
      </c>
      <c r="G1584" t="s">
        <v>4650</v>
      </c>
      <c r="H1584" t="s">
        <v>1763</v>
      </c>
      <c r="I1584" t="s">
        <v>1764</v>
      </c>
      <c r="J1584" t="s">
        <v>1736</v>
      </c>
      <c r="K1584">
        <v>2017</v>
      </c>
      <c r="L1584" t="s">
        <v>1727</v>
      </c>
      <c r="M1584" t="s">
        <v>1737</v>
      </c>
      <c r="N1584" t="s">
        <v>75</v>
      </c>
      <c r="O1584" t="s">
        <v>715</v>
      </c>
      <c r="P1584" s="27">
        <v>0.1105</v>
      </c>
      <c r="Q1584" s="27">
        <v>1.6840000000000001E-2</v>
      </c>
      <c r="R1584" s="26">
        <v>5.6749999999999998E-11</v>
      </c>
      <c r="S1584" t="s">
        <v>1765</v>
      </c>
    </row>
    <row r="1585" spans="1:19" x14ac:dyDescent="0.2">
      <c r="A1585" t="s">
        <v>50</v>
      </c>
      <c r="B1585" t="s">
        <v>446</v>
      </c>
      <c r="C1585" s="8" t="s">
        <v>174</v>
      </c>
      <c r="D1585" t="s">
        <v>5077</v>
      </c>
      <c r="E1585" t="b">
        <f t="shared" si="24"/>
        <v>0</v>
      </c>
      <c r="F1585" t="s">
        <v>5078</v>
      </c>
      <c r="G1585" t="s">
        <v>4650</v>
      </c>
      <c r="H1585" t="s">
        <v>1763</v>
      </c>
      <c r="I1585" t="s">
        <v>1764</v>
      </c>
      <c r="J1585" t="s">
        <v>1736</v>
      </c>
      <c r="K1585">
        <v>2017</v>
      </c>
      <c r="L1585" t="s">
        <v>1745</v>
      </c>
      <c r="M1585" t="s">
        <v>1737</v>
      </c>
      <c r="N1585" t="s">
        <v>1729</v>
      </c>
      <c r="O1585" t="s">
        <v>175</v>
      </c>
      <c r="P1585" s="27">
        <v>-8.9330000000000007E-2</v>
      </c>
      <c r="Q1585" s="27">
        <v>1.519E-2</v>
      </c>
      <c r="R1585" s="26">
        <v>4.2279999999999999E-9</v>
      </c>
      <c r="S1585" t="s">
        <v>1765</v>
      </c>
    </row>
    <row r="1586" spans="1:19" x14ac:dyDescent="0.2">
      <c r="A1586" t="s">
        <v>50</v>
      </c>
      <c r="B1586" t="s">
        <v>51</v>
      </c>
      <c r="C1586" s="8" t="s">
        <v>174</v>
      </c>
      <c r="D1586" t="s">
        <v>5077</v>
      </c>
      <c r="E1586" t="b">
        <f t="shared" si="24"/>
        <v>0</v>
      </c>
      <c r="F1586" t="s">
        <v>5078</v>
      </c>
      <c r="G1586" t="s">
        <v>4650</v>
      </c>
      <c r="H1586" t="s">
        <v>1763</v>
      </c>
      <c r="I1586" t="s">
        <v>1764</v>
      </c>
      <c r="J1586" t="s">
        <v>1736</v>
      </c>
      <c r="K1586">
        <v>2017</v>
      </c>
      <c r="L1586" t="s">
        <v>1745</v>
      </c>
      <c r="M1586" t="s">
        <v>1737</v>
      </c>
      <c r="N1586" t="s">
        <v>1729</v>
      </c>
      <c r="O1586" t="s">
        <v>175</v>
      </c>
      <c r="P1586" s="27">
        <v>-8.9330000000000007E-2</v>
      </c>
      <c r="Q1586" s="27">
        <v>1.519E-2</v>
      </c>
      <c r="R1586" s="26">
        <v>4.2279999999999999E-9</v>
      </c>
      <c r="S1586" t="s">
        <v>1765</v>
      </c>
    </row>
    <row r="1587" spans="1:19" x14ac:dyDescent="0.2">
      <c r="A1587" t="s">
        <v>50</v>
      </c>
      <c r="B1587" t="s">
        <v>610</v>
      </c>
      <c r="C1587" s="8" t="s">
        <v>717</v>
      </c>
      <c r="D1587" t="s">
        <v>5079</v>
      </c>
      <c r="E1587" t="b">
        <f t="shared" si="24"/>
        <v>0</v>
      </c>
      <c r="F1587" t="s">
        <v>5080</v>
      </c>
      <c r="G1587" t="s">
        <v>4650</v>
      </c>
      <c r="H1587" t="s">
        <v>1763</v>
      </c>
      <c r="I1587" t="s">
        <v>1764</v>
      </c>
      <c r="J1587" t="s">
        <v>1736</v>
      </c>
      <c r="K1587">
        <v>2017</v>
      </c>
      <c r="L1587" t="s">
        <v>1745</v>
      </c>
      <c r="M1587" t="s">
        <v>1728</v>
      </c>
      <c r="N1587" t="s">
        <v>1729</v>
      </c>
      <c r="O1587" t="s">
        <v>718</v>
      </c>
      <c r="P1587" s="27">
        <v>7.8520000000000006E-2</v>
      </c>
      <c r="Q1587" s="27">
        <v>1.4200000000000001E-2</v>
      </c>
      <c r="R1587" s="26">
        <v>3.3099999999999999E-8</v>
      </c>
      <c r="S1587" t="s">
        <v>1765</v>
      </c>
    </row>
    <row r="1588" spans="1:19" x14ac:dyDescent="0.2">
      <c r="A1588" t="s">
        <v>50</v>
      </c>
      <c r="B1588" t="s">
        <v>610</v>
      </c>
      <c r="C1588" s="8" t="s">
        <v>720</v>
      </c>
      <c r="D1588" t="s">
        <v>5081</v>
      </c>
      <c r="E1588" t="b">
        <f t="shared" si="24"/>
        <v>0</v>
      </c>
      <c r="F1588" t="s">
        <v>5082</v>
      </c>
      <c r="G1588" t="s">
        <v>4650</v>
      </c>
      <c r="H1588" t="s">
        <v>1763</v>
      </c>
      <c r="I1588" t="s">
        <v>1764</v>
      </c>
      <c r="J1588" t="s">
        <v>1736</v>
      </c>
      <c r="K1588">
        <v>2017</v>
      </c>
      <c r="L1588" t="s">
        <v>1737</v>
      </c>
      <c r="M1588" t="s">
        <v>1728</v>
      </c>
      <c r="N1588" t="s">
        <v>288</v>
      </c>
      <c r="O1588" t="s">
        <v>4412</v>
      </c>
      <c r="P1588" s="27">
        <v>0.1237</v>
      </c>
      <c r="Q1588" s="27">
        <v>1.362E-2</v>
      </c>
      <c r="R1588" s="26">
        <v>1.384E-19</v>
      </c>
      <c r="S1588" t="s">
        <v>1765</v>
      </c>
    </row>
    <row r="1589" spans="1:19" x14ac:dyDescent="0.2">
      <c r="A1589" t="s">
        <v>50</v>
      </c>
      <c r="B1589" t="s">
        <v>51</v>
      </c>
      <c r="C1589" s="8" t="s">
        <v>177</v>
      </c>
      <c r="D1589" t="s">
        <v>5083</v>
      </c>
      <c r="E1589" t="b">
        <f t="shared" si="24"/>
        <v>0</v>
      </c>
      <c r="F1589" t="s">
        <v>5084</v>
      </c>
      <c r="G1589" t="s">
        <v>4650</v>
      </c>
      <c r="H1589" t="s">
        <v>1763</v>
      </c>
      <c r="I1589" t="s">
        <v>1764</v>
      </c>
      <c r="J1589" t="s">
        <v>1736</v>
      </c>
      <c r="K1589">
        <v>2017</v>
      </c>
      <c r="L1589" t="s">
        <v>1745</v>
      </c>
      <c r="M1589" t="s">
        <v>1727</v>
      </c>
      <c r="N1589" t="s">
        <v>75</v>
      </c>
      <c r="O1589" t="s">
        <v>5085</v>
      </c>
      <c r="P1589" s="27">
        <v>7.2190000000000004E-2</v>
      </c>
      <c r="Q1589" s="27">
        <v>9.5949999999999994E-3</v>
      </c>
      <c r="R1589" s="26">
        <v>5.9209999999999995E-14</v>
      </c>
      <c r="S1589" t="s">
        <v>1765</v>
      </c>
    </row>
    <row r="1590" spans="1:19" x14ac:dyDescent="0.2">
      <c r="A1590" t="s">
        <v>50</v>
      </c>
      <c r="B1590" t="s">
        <v>610</v>
      </c>
      <c r="C1590" s="8" t="s">
        <v>727</v>
      </c>
      <c r="D1590" t="s">
        <v>3537</v>
      </c>
      <c r="E1590" t="b">
        <f t="shared" si="24"/>
        <v>0</v>
      </c>
      <c r="F1590" t="s">
        <v>3538</v>
      </c>
      <c r="G1590" t="s">
        <v>4650</v>
      </c>
      <c r="H1590" t="s">
        <v>1763</v>
      </c>
      <c r="I1590" t="s">
        <v>1764</v>
      </c>
      <c r="J1590" t="s">
        <v>1736</v>
      </c>
      <c r="K1590">
        <v>2017</v>
      </c>
      <c r="L1590" t="s">
        <v>1727</v>
      </c>
      <c r="M1590" t="s">
        <v>1737</v>
      </c>
      <c r="N1590" t="s">
        <v>1729</v>
      </c>
      <c r="O1590" t="s">
        <v>728</v>
      </c>
      <c r="P1590" s="27">
        <v>-7.4029999999999999E-2</v>
      </c>
      <c r="Q1590" s="27">
        <v>9.7660000000000004E-3</v>
      </c>
      <c r="R1590" s="26">
        <v>3.8380000000000003E-14</v>
      </c>
      <c r="S1590" t="s">
        <v>1765</v>
      </c>
    </row>
    <row r="1591" spans="1:19" x14ac:dyDescent="0.2">
      <c r="A1591" t="s">
        <v>50</v>
      </c>
      <c r="B1591" t="s">
        <v>610</v>
      </c>
      <c r="C1591" s="8" t="s">
        <v>730</v>
      </c>
      <c r="D1591" t="s">
        <v>5086</v>
      </c>
      <c r="E1591" t="b">
        <f t="shared" si="24"/>
        <v>0</v>
      </c>
      <c r="F1591" t="s">
        <v>5087</v>
      </c>
      <c r="G1591" t="s">
        <v>4650</v>
      </c>
      <c r="H1591" t="s">
        <v>1763</v>
      </c>
      <c r="I1591" t="s">
        <v>1764</v>
      </c>
      <c r="J1591" t="s">
        <v>1736</v>
      </c>
      <c r="K1591">
        <v>2017</v>
      </c>
      <c r="L1591" t="s">
        <v>1727</v>
      </c>
      <c r="M1591" t="s">
        <v>1737</v>
      </c>
      <c r="N1591" t="s">
        <v>1729</v>
      </c>
      <c r="O1591" t="s">
        <v>2482</v>
      </c>
      <c r="P1591" s="27">
        <v>5.0220000000000001E-2</v>
      </c>
      <c r="Q1591" s="27">
        <v>6.6119999999999998E-3</v>
      </c>
      <c r="R1591" s="26">
        <v>3.4399999999999997E-14</v>
      </c>
      <c r="S1591" t="s">
        <v>1765</v>
      </c>
    </row>
    <row r="1592" spans="1:19" x14ac:dyDescent="0.2">
      <c r="A1592" t="s">
        <v>50</v>
      </c>
      <c r="B1592" t="s">
        <v>51</v>
      </c>
      <c r="C1592" s="8" t="s">
        <v>157</v>
      </c>
      <c r="D1592" t="s">
        <v>5088</v>
      </c>
      <c r="E1592" t="b">
        <f t="shared" si="24"/>
        <v>0</v>
      </c>
      <c r="F1592" t="s">
        <v>5089</v>
      </c>
      <c r="G1592" t="s">
        <v>4650</v>
      </c>
      <c r="H1592" t="s">
        <v>1763</v>
      </c>
      <c r="I1592" t="s">
        <v>1764</v>
      </c>
      <c r="J1592" t="s">
        <v>1736</v>
      </c>
      <c r="K1592">
        <v>2017</v>
      </c>
      <c r="L1592" t="s">
        <v>1727</v>
      </c>
      <c r="M1592" t="s">
        <v>1737</v>
      </c>
      <c r="N1592" t="s">
        <v>75</v>
      </c>
      <c r="O1592" t="s">
        <v>158</v>
      </c>
      <c r="P1592" s="27">
        <v>-5.1060000000000001E-2</v>
      </c>
      <c r="Q1592" s="27">
        <v>8.1720000000000004E-3</v>
      </c>
      <c r="R1592" s="26">
        <v>4.3910000000000001E-10</v>
      </c>
      <c r="S1592" t="s">
        <v>1765</v>
      </c>
    </row>
    <row r="1593" spans="1:19" x14ac:dyDescent="0.2">
      <c r="A1593" t="s">
        <v>50</v>
      </c>
      <c r="B1593" t="s">
        <v>51</v>
      </c>
      <c r="C1593" s="8" t="s">
        <v>160</v>
      </c>
      <c r="D1593" t="s">
        <v>5090</v>
      </c>
      <c r="E1593" t="b">
        <f t="shared" si="24"/>
        <v>0</v>
      </c>
      <c r="F1593" t="s">
        <v>5091</v>
      </c>
      <c r="G1593" t="s">
        <v>4650</v>
      </c>
      <c r="H1593" t="s">
        <v>1763</v>
      </c>
      <c r="I1593" t="s">
        <v>1764</v>
      </c>
      <c r="J1593" t="s">
        <v>1736</v>
      </c>
      <c r="K1593">
        <v>2017</v>
      </c>
      <c r="L1593" t="s">
        <v>1745</v>
      </c>
      <c r="M1593" t="s">
        <v>1728</v>
      </c>
      <c r="N1593" t="s">
        <v>75</v>
      </c>
      <c r="O1593" t="s">
        <v>161</v>
      </c>
      <c r="P1593" s="27">
        <v>8.5870000000000002E-2</v>
      </c>
      <c r="Q1593" s="27">
        <v>1.478E-2</v>
      </c>
      <c r="R1593" s="26">
        <v>6.4659999999999998E-9</v>
      </c>
      <c r="S1593" t="s">
        <v>1765</v>
      </c>
    </row>
    <row r="1594" spans="1:19" x14ac:dyDescent="0.2">
      <c r="A1594" t="s">
        <v>50</v>
      </c>
      <c r="B1594" t="s">
        <v>610</v>
      </c>
      <c r="C1594" s="8" t="s">
        <v>160</v>
      </c>
      <c r="D1594" t="s">
        <v>5090</v>
      </c>
      <c r="E1594" t="b">
        <f t="shared" si="24"/>
        <v>0</v>
      </c>
      <c r="F1594" t="s">
        <v>5091</v>
      </c>
      <c r="G1594" t="s">
        <v>4650</v>
      </c>
      <c r="H1594" t="s">
        <v>1763</v>
      </c>
      <c r="I1594" t="s">
        <v>1764</v>
      </c>
      <c r="J1594" t="s">
        <v>1736</v>
      </c>
      <c r="K1594">
        <v>2017</v>
      </c>
      <c r="L1594" t="s">
        <v>1745</v>
      </c>
      <c r="M1594" t="s">
        <v>1728</v>
      </c>
      <c r="N1594" t="s">
        <v>75</v>
      </c>
      <c r="O1594" t="s">
        <v>161</v>
      </c>
      <c r="P1594" s="27">
        <v>8.5870000000000002E-2</v>
      </c>
      <c r="Q1594" s="27">
        <v>1.478E-2</v>
      </c>
      <c r="R1594" s="26">
        <v>6.4659999999999998E-9</v>
      </c>
      <c r="S1594" t="s">
        <v>1765</v>
      </c>
    </row>
    <row r="1595" spans="1:19" x14ac:dyDescent="0.2">
      <c r="A1595" t="s">
        <v>50</v>
      </c>
      <c r="B1595" t="s">
        <v>610</v>
      </c>
      <c r="C1595" s="8" t="s">
        <v>706</v>
      </c>
      <c r="D1595" t="s">
        <v>5092</v>
      </c>
      <c r="E1595" t="b">
        <f t="shared" si="24"/>
        <v>0</v>
      </c>
      <c r="F1595" t="s">
        <v>5093</v>
      </c>
      <c r="G1595" t="s">
        <v>4650</v>
      </c>
      <c r="H1595" t="s">
        <v>1763</v>
      </c>
      <c r="I1595" t="s">
        <v>1764</v>
      </c>
      <c r="J1595" t="s">
        <v>1736</v>
      </c>
      <c r="K1595">
        <v>2017</v>
      </c>
      <c r="L1595" t="s">
        <v>1745</v>
      </c>
      <c r="M1595" t="s">
        <v>1728</v>
      </c>
      <c r="N1595" t="s">
        <v>288</v>
      </c>
      <c r="O1595" t="s">
        <v>5094</v>
      </c>
      <c r="P1595" s="27">
        <v>-6.0319999999999999E-2</v>
      </c>
      <c r="Q1595" s="27">
        <v>1.0290000000000001E-2</v>
      </c>
      <c r="R1595" s="26">
        <v>4.7259999999999996E-9</v>
      </c>
      <c r="S1595" t="s">
        <v>1765</v>
      </c>
    </row>
    <row r="1596" spans="1:19" x14ac:dyDescent="0.2">
      <c r="A1596" t="s">
        <v>1039</v>
      </c>
      <c r="B1596" t="s">
        <v>51</v>
      </c>
      <c r="C1596" s="8" t="s">
        <v>163</v>
      </c>
      <c r="D1596" t="s">
        <v>5095</v>
      </c>
      <c r="E1596" t="b">
        <f t="shared" si="24"/>
        <v>0</v>
      </c>
      <c r="F1596" t="s">
        <v>5096</v>
      </c>
      <c r="G1596" t="s">
        <v>4650</v>
      </c>
      <c r="H1596" t="s">
        <v>1763</v>
      </c>
      <c r="I1596" t="s">
        <v>1764</v>
      </c>
      <c r="J1596" t="s">
        <v>1736</v>
      </c>
      <c r="K1596">
        <v>2017</v>
      </c>
      <c r="L1596" t="s">
        <v>1745</v>
      </c>
      <c r="M1596" t="s">
        <v>1728</v>
      </c>
      <c r="N1596" s="1" t="s">
        <v>1729</v>
      </c>
      <c r="O1596" t="s">
        <v>3158</v>
      </c>
      <c r="P1596" s="27">
        <v>3.569E-2</v>
      </c>
      <c r="Q1596" s="27">
        <v>5.0359999999999997E-3</v>
      </c>
      <c r="R1596" s="26">
        <v>1.4899999999999999E-12</v>
      </c>
      <c r="S1596" t="s">
        <v>1765</v>
      </c>
    </row>
    <row r="1597" spans="1:19" x14ac:dyDescent="0.2">
      <c r="A1597" t="s">
        <v>50</v>
      </c>
      <c r="B1597" t="s">
        <v>51</v>
      </c>
      <c r="C1597" s="8" t="s">
        <v>163</v>
      </c>
      <c r="D1597" t="s">
        <v>5095</v>
      </c>
      <c r="E1597" t="b">
        <f t="shared" si="24"/>
        <v>0</v>
      </c>
      <c r="F1597" t="s">
        <v>5096</v>
      </c>
      <c r="G1597" t="s">
        <v>4650</v>
      </c>
      <c r="H1597" t="s">
        <v>1763</v>
      </c>
      <c r="I1597" t="s">
        <v>1764</v>
      </c>
      <c r="J1597" t="s">
        <v>1736</v>
      </c>
      <c r="K1597">
        <v>2017</v>
      </c>
      <c r="L1597" t="s">
        <v>1745</v>
      </c>
      <c r="M1597" t="s">
        <v>1728</v>
      </c>
      <c r="N1597" t="s">
        <v>1729</v>
      </c>
      <c r="O1597" t="s">
        <v>3158</v>
      </c>
      <c r="P1597" s="27">
        <v>3.569E-2</v>
      </c>
      <c r="Q1597" s="27">
        <v>5.0359999999999997E-3</v>
      </c>
      <c r="R1597" s="26">
        <v>1.489E-12</v>
      </c>
      <c r="S1597" t="s">
        <v>1765</v>
      </c>
    </row>
    <row r="1598" spans="1:19" x14ac:dyDescent="0.2">
      <c r="A1598" t="s">
        <v>50</v>
      </c>
      <c r="B1598" t="s">
        <v>446</v>
      </c>
      <c r="C1598" s="8" t="s">
        <v>163</v>
      </c>
      <c r="D1598" t="s">
        <v>5095</v>
      </c>
      <c r="E1598" t="b">
        <f t="shared" si="24"/>
        <v>0</v>
      </c>
      <c r="F1598" t="s">
        <v>5096</v>
      </c>
      <c r="G1598" t="s">
        <v>4650</v>
      </c>
      <c r="H1598" t="s">
        <v>1763</v>
      </c>
      <c r="I1598" t="s">
        <v>1764</v>
      </c>
      <c r="J1598" t="s">
        <v>1736</v>
      </c>
      <c r="K1598">
        <v>2017</v>
      </c>
      <c r="L1598" t="s">
        <v>1745</v>
      </c>
      <c r="M1598" t="s">
        <v>1728</v>
      </c>
      <c r="N1598" t="s">
        <v>1729</v>
      </c>
      <c r="O1598" t="s">
        <v>3158</v>
      </c>
      <c r="P1598" s="27">
        <v>3.569E-2</v>
      </c>
      <c r="Q1598" s="27">
        <v>5.0359999999999997E-3</v>
      </c>
      <c r="R1598" s="26">
        <v>1.489E-12</v>
      </c>
      <c r="S1598" t="s">
        <v>1765</v>
      </c>
    </row>
    <row r="1599" spans="1:19" x14ac:dyDescent="0.2">
      <c r="A1599" t="s">
        <v>50</v>
      </c>
      <c r="B1599" t="s">
        <v>610</v>
      </c>
      <c r="C1599" s="8" t="s">
        <v>710</v>
      </c>
      <c r="D1599" t="s">
        <v>5097</v>
      </c>
      <c r="E1599" t="b">
        <f t="shared" si="24"/>
        <v>0</v>
      </c>
      <c r="F1599" t="s">
        <v>5098</v>
      </c>
      <c r="G1599" t="s">
        <v>4650</v>
      </c>
      <c r="H1599" t="s">
        <v>1763</v>
      </c>
      <c r="I1599" t="s">
        <v>1764</v>
      </c>
      <c r="J1599" t="s">
        <v>1736</v>
      </c>
      <c r="K1599">
        <v>2017</v>
      </c>
      <c r="L1599" t="s">
        <v>1745</v>
      </c>
      <c r="M1599" t="s">
        <v>1728</v>
      </c>
      <c r="N1599" t="s">
        <v>1729</v>
      </c>
      <c r="O1599" t="s">
        <v>1802</v>
      </c>
      <c r="P1599" s="27">
        <v>6.2619999999999995E-2</v>
      </c>
      <c r="Q1599" s="27">
        <v>1.068E-2</v>
      </c>
      <c r="R1599" s="26">
        <v>4.6859999999999997E-9</v>
      </c>
      <c r="S1599" t="s">
        <v>1765</v>
      </c>
    </row>
    <row r="1600" spans="1:19" x14ac:dyDescent="0.2">
      <c r="A1600" t="s">
        <v>50</v>
      </c>
      <c r="B1600" t="s">
        <v>446</v>
      </c>
      <c r="C1600" s="8" t="s">
        <v>166</v>
      </c>
      <c r="D1600" t="s">
        <v>5099</v>
      </c>
      <c r="E1600" t="b">
        <f t="shared" si="24"/>
        <v>0</v>
      </c>
      <c r="F1600" t="s">
        <v>5100</v>
      </c>
      <c r="G1600" t="s">
        <v>4650</v>
      </c>
      <c r="H1600" t="s">
        <v>1763</v>
      </c>
      <c r="I1600" t="s">
        <v>1764</v>
      </c>
      <c r="J1600" t="s">
        <v>1736</v>
      </c>
      <c r="K1600">
        <v>2017</v>
      </c>
      <c r="L1600" t="s">
        <v>1727</v>
      </c>
      <c r="M1600" t="s">
        <v>1737</v>
      </c>
      <c r="N1600" t="s">
        <v>1729</v>
      </c>
      <c r="O1600" t="s">
        <v>5101</v>
      </c>
      <c r="P1600" s="27">
        <v>-4.4999999999999998E-2</v>
      </c>
      <c r="Q1600" s="27">
        <v>7.5770000000000004E-3</v>
      </c>
      <c r="R1600" s="26">
        <v>3.0049999999999999E-9</v>
      </c>
      <c r="S1600" t="s">
        <v>1765</v>
      </c>
    </row>
    <row r="1601" spans="1:19" x14ac:dyDescent="0.2">
      <c r="A1601" t="s">
        <v>50</v>
      </c>
      <c r="B1601" t="s">
        <v>51</v>
      </c>
      <c r="C1601" s="8" t="s">
        <v>166</v>
      </c>
      <c r="D1601" t="s">
        <v>5099</v>
      </c>
      <c r="E1601" t="b">
        <f t="shared" si="24"/>
        <v>0</v>
      </c>
      <c r="F1601" t="s">
        <v>5100</v>
      </c>
      <c r="G1601" t="s">
        <v>4650</v>
      </c>
      <c r="H1601" t="s">
        <v>1763</v>
      </c>
      <c r="I1601" t="s">
        <v>1764</v>
      </c>
      <c r="J1601" t="s">
        <v>1736</v>
      </c>
      <c r="K1601">
        <v>2017</v>
      </c>
      <c r="L1601" t="s">
        <v>1727</v>
      </c>
      <c r="M1601" t="s">
        <v>1737</v>
      </c>
      <c r="N1601" t="s">
        <v>1729</v>
      </c>
      <c r="O1601" t="s">
        <v>5101</v>
      </c>
      <c r="P1601" s="27">
        <v>-4.4999999999999998E-2</v>
      </c>
      <c r="Q1601" s="27">
        <v>7.5770000000000004E-3</v>
      </c>
      <c r="R1601" s="26">
        <v>3.0049999999999999E-9</v>
      </c>
      <c r="S1601" t="s">
        <v>1765</v>
      </c>
    </row>
    <row r="1602" spans="1:19" x14ac:dyDescent="0.2">
      <c r="A1602" t="s">
        <v>50</v>
      </c>
      <c r="B1602" t="s">
        <v>446</v>
      </c>
      <c r="C1602" s="8" t="s">
        <v>520</v>
      </c>
      <c r="D1602" t="s">
        <v>5102</v>
      </c>
      <c r="E1602" t="b">
        <f t="shared" si="24"/>
        <v>0</v>
      </c>
      <c r="F1602" t="s">
        <v>5103</v>
      </c>
      <c r="G1602" t="s">
        <v>4650</v>
      </c>
      <c r="H1602" t="s">
        <v>1763</v>
      </c>
      <c r="I1602" t="s">
        <v>1764</v>
      </c>
      <c r="J1602" t="s">
        <v>1736</v>
      </c>
      <c r="K1602">
        <v>2017</v>
      </c>
      <c r="L1602" t="s">
        <v>1727</v>
      </c>
      <c r="M1602" t="s">
        <v>1728</v>
      </c>
      <c r="N1602" t="s">
        <v>75</v>
      </c>
      <c r="O1602" t="s">
        <v>522</v>
      </c>
      <c r="P1602" s="27">
        <v>0.16980000000000001</v>
      </c>
      <c r="Q1602" s="27">
        <v>1.562E-2</v>
      </c>
      <c r="R1602" s="26">
        <v>2.534E-27</v>
      </c>
      <c r="S1602" t="s">
        <v>1765</v>
      </c>
    </row>
    <row r="1603" spans="1:19" x14ac:dyDescent="0.2">
      <c r="A1603" t="s">
        <v>50</v>
      </c>
      <c r="B1603" t="s">
        <v>610</v>
      </c>
      <c r="C1603" s="8" t="s">
        <v>744</v>
      </c>
      <c r="D1603" t="s">
        <v>5104</v>
      </c>
      <c r="E1603" t="b">
        <f t="shared" si="24"/>
        <v>0</v>
      </c>
      <c r="F1603" t="s">
        <v>5105</v>
      </c>
      <c r="G1603" t="s">
        <v>4650</v>
      </c>
      <c r="H1603" t="s">
        <v>1763</v>
      </c>
      <c r="I1603" t="s">
        <v>1764</v>
      </c>
      <c r="J1603" t="s">
        <v>1736</v>
      </c>
      <c r="K1603">
        <v>2017</v>
      </c>
      <c r="L1603" t="s">
        <v>1745</v>
      </c>
      <c r="M1603" t="s">
        <v>1737</v>
      </c>
      <c r="N1603" t="s">
        <v>1729</v>
      </c>
      <c r="O1603" t="s">
        <v>4450</v>
      </c>
      <c r="P1603" s="27">
        <v>6.2289999999999998E-2</v>
      </c>
      <c r="Q1603" s="27">
        <v>8.9759999999999996E-3</v>
      </c>
      <c r="R1603" s="26">
        <v>4.2460000000000003E-12</v>
      </c>
      <c r="S1603" t="s">
        <v>1765</v>
      </c>
    </row>
    <row r="1604" spans="1:19" x14ac:dyDescent="0.2">
      <c r="A1604" t="s">
        <v>1140</v>
      </c>
      <c r="B1604" t="s">
        <v>610</v>
      </c>
      <c r="C1604" s="8" t="s">
        <v>1196</v>
      </c>
      <c r="D1604" t="s">
        <v>5106</v>
      </c>
      <c r="E1604" t="b">
        <f t="shared" si="24"/>
        <v>0</v>
      </c>
      <c r="F1604" t="s">
        <v>5107</v>
      </c>
      <c r="G1604" t="s">
        <v>4650</v>
      </c>
      <c r="H1604" t="s">
        <v>1763</v>
      </c>
      <c r="I1604" t="s">
        <v>1764</v>
      </c>
      <c r="J1604" t="s">
        <v>1736</v>
      </c>
      <c r="K1604">
        <v>2017</v>
      </c>
      <c r="L1604" t="s">
        <v>1737</v>
      </c>
      <c r="M1604" t="s">
        <v>1728</v>
      </c>
      <c r="N1604" t="s">
        <v>75</v>
      </c>
      <c r="O1604" t="s">
        <v>5108</v>
      </c>
      <c r="P1604" s="27">
        <v>4.265E-2</v>
      </c>
      <c r="Q1604" s="27">
        <v>7.4469999999999996E-3</v>
      </c>
      <c r="R1604" s="26">
        <v>1.064E-8</v>
      </c>
      <c r="S1604" t="s">
        <v>1765</v>
      </c>
    </row>
    <row r="1605" spans="1:19" x14ac:dyDescent="0.2">
      <c r="A1605" t="s">
        <v>50</v>
      </c>
      <c r="B1605" t="s">
        <v>51</v>
      </c>
      <c r="C1605" s="8" t="s">
        <v>190</v>
      </c>
      <c r="D1605" t="s">
        <v>5109</v>
      </c>
      <c r="E1605" t="b">
        <f t="shared" ref="E1605:E1668" si="25">C1605=D1605</f>
        <v>0</v>
      </c>
      <c r="F1605" t="s">
        <v>5110</v>
      </c>
      <c r="G1605" t="s">
        <v>4650</v>
      </c>
      <c r="H1605" t="s">
        <v>1763</v>
      </c>
      <c r="I1605" t="s">
        <v>1764</v>
      </c>
      <c r="J1605" t="s">
        <v>1736</v>
      </c>
      <c r="K1605">
        <v>2017</v>
      </c>
      <c r="L1605" t="s">
        <v>1745</v>
      </c>
      <c r="M1605" t="s">
        <v>1728</v>
      </c>
      <c r="N1605" t="s">
        <v>3117</v>
      </c>
      <c r="O1605" t="s">
        <v>3176</v>
      </c>
      <c r="P1605" s="27">
        <v>4.3549999999999998E-2</v>
      </c>
      <c r="Q1605" s="27">
        <v>6.2620000000000002E-3</v>
      </c>
      <c r="R1605" s="26">
        <v>3.8319999999999998E-12</v>
      </c>
      <c r="S1605" t="s">
        <v>1765</v>
      </c>
    </row>
    <row r="1606" spans="1:19" x14ac:dyDescent="0.2">
      <c r="A1606" t="s">
        <v>50</v>
      </c>
      <c r="B1606" t="s">
        <v>610</v>
      </c>
      <c r="C1606" s="8" t="s">
        <v>747</v>
      </c>
      <c r="D1606" t="s">
        <v>5111</v>
      </c>
      <c r="E1606" t="b">
        <f t="shared" si="25"/>
        <v>0</v>
      </c>
      <c r="F1606" t="s">
        <v>5112</v>
      </c>
      <c r="G1606" t="s">
        <v>4650</v>
      </c>
      <c r="H1606" t="s">
        <v>1763</v>
      </c>
      <c r="I1606" t="s">
        <v>1764</v>
      </c>
      <c r="J1606" t="s">
        <v>1736</v>
      </c>
      <c r="K1606">
        <v>2017</v>
      </c>
      <c r="L1606" t="s">
        <v>1745</v>
      </c>
      <c r="M1606" t="s">
        <v>1728</v>
      </c>
      <c r="N1606" t="s">
        <v>75</v>
      </c>
      <c r="O1606" t="s">
        <v>5113</v>
      </c>
      <c r="P1606" s="27">
        <v>4.0689999999999997E-2</v>
      </c>
      <c r="Q1606" s="27">
        <v>6.0229999999999997E-3</v>
      </c>
      <c r="R1606" s="26">
        <v>1.5209999999999998E-11</v>
      </c>
      <c r="S1606" t="s">
        <v>1765</v>
      </c>
    </row>
    <row r="1607" spans="1:19" x14ac:dyDescent="0.2">
      <c r="A1607" t="s">
        <v>50</v>
      </c>
      <c r="B1607" t="s">
        <v>610</v>
      </c>
      <c r="C1607" s="8" t="s">
        <v>750</v>
      </c>
      <c r="D1607" t="s">
        <v>5114</v>
      </c>
      <c r="E1607" t="b">
        <f t="shared" si="25"/>
        <v>0</v>
      </c>
      <c r="F1607" t="s">
        <v>5115</v>
      </c>
      <c r="G1607" t="s">
        <v>4650</v>
      </c>
      <c r="H1607" t="s">
        <v>1763</v>
      </c>
      <c r="I1607" t="s">
        <v>1764</v>
      </c>
      <c r="J1607" t="s">
        <v>1736</v>
      </c>
      <c r="K1607">
        <v>2017</v>
      </c>
      <c r="L1607" t="s">
        <v>1745</v>
      </c>
      <c r="M1607" t="s">
        <v>1728</v>
      </c>
      <c r="N1607" t="s">
        <v>75</v>
      </c>
      <c r="O1607" t="s">
        <v>5116</v>
      </c>
      <c r="P1607" s="27">
        <v>0.19980000000000001</v>
      </c>
      <c r="Q1607" s="27">
        <v>2.265E-2</v>
      </c>
      <c r="R1607" s="26">
        <v>1.4060000000000001E-18</v>
      </c>
      <c r="S1607" t="s">
        <v>1765</v>
      </c>
    </row>
    <row r="1608" spans="1:19" x14ac:dyDescent="0.2">
      <c r="A1608" t="s">
        <v>50</v>
      </c>
      <c r="B1608" t="s">
        <v>610</v>
      </c>
      <c r="C1608" s="8" t="s">
        <v>753</v>
      </c>
      <c r="D1608" t="s">
        <v>5117</v>
      </c>
      <c r="E1608" t="b">
        <f t="shared" si="25"/>
        <v>0</v>
      </c>
      <c r="F1608" t="s">
        <v>5118</v>
      </c>
      <c r="G1608" t="s">
        <v>4650</v>
      </c>
      <c r="H1608" t="s">
        <v>1763</v>
      </c>
      <c r="I1608" t="s">
        <v>1764</v>
      </c>
      <c r="J1608" t="s">
        <v>1736</v>
      </c>
      <c r="K1608">
        <v>2017</v>
      </c>
      <c r="L1608" t="s">
        <v>1745</v>
      </c>
      <c r="M1608" t="s">
        <v>1728</v>
      </c>
      <c r="N1608" t="s">
        <v>1729</v>
      </c>
      <c r="O1608" t="s">
        <v>5119</v>
      </c>
      <c r="P1608" s="27">
        <v>-8.1030000000000005E-2</v>
      </c>
      <c r="Q1608" s="27">
        <v>1.438E-2</v>
      </c>
      <c r="R1608" s="26">
        <v>1.805E-8</v>
      </c>
      <c r="S1608" t="s">
        <v>1765</v>
      </c>
    </row>
    <row r="1609" spans="1:19" x14ac:dyDescent="0.2">
      <c r="A1609" t="s">
        <v>50</v>
      </c>
      <c r="B1609" t="s">
        <v>610</v>
      </c>
      <c r="C1609" s="8" t="s">
        <v>757</v>
      </c>
      <c r="D1609" t="s">
        <v>5120</v>
      </c>
      <c r="E1609" t="b">
        <f t="shared" si="25"/>
        <v>0</v>
      </c>
      <c r="F1609" t="s">
        <v>5121</v>
      </c>
      <c r="G1609" t="s">
        <v>4650</v>
      </c>
      <c r="H1609" t="s">
        <v>1763</v>
      </c>
      <c r="I1609" t="s">
        <v>1764</v>
      </c>
      <c r="J1609" t="s">
        <v>1736</v>
      </c>
      <c r="K1609">
        <v>2017</v>
      </c>
      <c r="L1609" t="s">
        <v>1745</v>
      </c>
      <c r="M1609" t="s">
        <v>1728</v>
      </c>
      <c r="N1609" t="s">
        <v>75</v>
      </c>
      <c r="O1609" t="s">
        <v>5122</v>
      </c>
      <c r="P1609" s="27">
        <v>5.2690000000000001E-2</v>
      </c>
      <c r="Q1609" s="27">
        <v>8.3909999999999992E-3</v>
      </c>
      <c r="R1609" s="26">
        <v>3.5739999999999998E-10</v>
      </c>
      <c r="S1609" t="s">
        <v>1765</v>
      </c>
    </row>
    <row r="1610" spans="1:19" x14ac:dyDescent="0.2">
      <c r="A1610" t="s">
        <v>50</v>
      </c>
      <c r="B1610" t="s">
        <v>51</v>
      </c>
      <c r="C1610" s="8" t="s">
        <v>193</v>
      </c>
      <c r="D1610" t="s">
        <v>5123</v>
      </c>
      <c r="E1610" t="b">
        <f t="shared" si="25"/>
        <v>0</v>
      </c>
      <c r="F1610" t="s">
        <v>5124</v>
      </c>
      <c r="G1610" t="s">
        <v>4650</v>
      </c>
      <c r="H1610" t="s">
        <v>1763</v>
      </c>
      <c r="I1610" t="s">
        <v>1764</v>
      </c>
      <c r="J1610" t="s">
        <v>1736</v>
      </c>
      <c r="K1610">
        <v>2017</v>
      </c>
      <c r="L1610" t="s">
        <v>1745</v>
      </c>
      <c r="M1610" t="s">
        <v>1728</v>
      </c>
      <c r="N1610" t="s">
        <v>1729</v>
      </c>
      <c r="O1610" t="s">
        <v>5125</v>
      </c>
      <c r="P1610" s="27">
        <v>3.3270000000000001E-2</v>
      </c>
      <c r="Q1610" s="27">
        <v>5.5919999999999997E-3</v>
      </c>
      <c r="R1610" s="26">
        <v>2.822E-9</v>
      </c>
      <c r="S1610" t="s">
        <v>1765</v>
      </c>
    </row>
    <row r="1611" spans="1:19" x14ac:dyDescent="0.2">
      <c r="A1611" t="s">
        <v>50</v>
      </c>
      <c r="B1611" t="s">
        <v>446</v>
      </c>
      <c r="C1611" s="8" t="s">
        <v>193</v>
      </c>
      <c r="D1611" t="s">
        <v>5123</v>
      </c>
      <c r="E1611" t="b">
        <f t="shared" si="25"/>
        <v>0</v>
      </c>
      <c r="F1611" t="s">
        <v>5124</v>
      </c>
      <c r="G1611" t="s">
        <v>4650</v>
      </c>
      <c r="H1611" t="s">
        <v>1763</v>
      </c>
      <c r="I1611" t="s">
        <v>1764</v>
      </c>
      <c r="J1611" t="s">
        <v>1736</v>
      </c>
      <c r="K1611">
        <v>2017</v>
      </c>
      <c r="L1611" t="s">
        <v>1745</v>
      </c>
      <c r="M1611" t="s">
        <v>1728</v>
      </c>
      <c r="N1611" t="s">
        <v>1729</v>
      </c>
      <c r="O1611" t="s">
        <v>5125</v>
      </c>
      <c r="P1611" s="27">
        <v>3.3270000000000001E-2</v>
      </c>
      <c r="Q1611" s="27">
        <v>5.5919999999999997E-3</v>
      </c>
      <c r="R1611" s="26">
        <v>2.822E-9</v>
      </c>
      <c r="S1611" t="s">
        <v>1765</v>
      </c>
    </row>
    <row r="1612" spans="1:19" x14ac:dyDescent="0.2">
      <c r="A1612" t="s">
        <v>50</v>
      </c>
      <c r="B1612" t="s">
        <v>610</v>
      </c>
      <c r="C1612" s="8" t="s">
        <v>735</v>
      </c>
      <c r="D1612" t="s">
        <v>5126</v>
      </c>
      <c r="E1612" t="b">
        <f t="shared" si="25"/>
        <v>0</v>
      </c>
      <c r="F1612" t="s">
        <v>5127</v>
      </c>
      <c r="G1612" t="s">
        <v>4650</v>
      </c>
      <c r="H1612" t="s">
        <v>1763</v>
      </c>
      <c r="I1612" t="s">
        <v>1764</v>
      </c>
      <c r="J1612" t="s">
        <v>1736</v>
      </c>
      <c r="K1612">
        <v>2017</v>
      </c>
      <c r="L1612" t="s">
        <v>1727</v>
      </c>
      <c r="M1612" t="s">
        <v>1737</v>
      </c>
      <c r="N1612" t="s">
        <v>280</v>
      </c>
      <c r="O1612" t="s">
        <v>3184</v>
      </c>
      <c r="P1612" s="27">
        <v>5.8930000000000003E-2</v>
      </c>
      <c r="Q1612" s="27">
        <v>9.4109999999999992E-3</v>
      </c>
      <c r="R1612" s="26">
        <v>4.0139999999999998E-10</v>
      </c>
      <c r="S1612" t="s">
        <v>1765</v>
      </c>
    </row>
    <row r="1613" spans="1:19" x14ac:dyDescent="0.2">
      <c r="A1613" t="s">
        <v>50</v>
      </c>
      <c r="B1613" t="s">
        <v>610</v>
      </c>
      <c r="C1613" s="8" t="s">
        <v>738</v>
      </c>
      <c r="D1613" t="s">
        <v>5128</v>
      </c>
      <c r="E1613" t="b">
        <f t="shared" si="25"/>
        <v>0</v>
      </c>
      <c r="F1613" t="s">
        <v>5129</v>
      </c>
      <c r="G1613" t="s">
        <v>4650</v>
      </c>
      <c r="H1613" t="s">
        <v>1763</v>
      </c>
      <c r="I1613" t="s">
        <v>1764</v>
      </c>
      <c r="J1613" t="s">
        <v>1736</v>
      </c>
      <c r="K1613">
        <v>2017</v>
      </c>
      <c r="L1613" t="s">
        <v>1745</v>
      </c>
      <c r="M1613" t="s">
        <v>1737</v>
      </c>
      <c r="N1613" t="s">
        <v>75</v>
      </c>
      <c r="O1613" t="s">
        <v>5130</v>
      </c>
      <c r="P1613" s="27">
        <v>2.4250000000000001E-2</v>
      </c>
      <c r="Q1613" s="27">
        <v>4.0920000000000002E-3</v>
      </c>
      <c r="R1613" s="26">
        <v>3.2369999999999999E-9</v>
      </c>
      <c r="S1613" t="s">
        <v>1765</v>
      </c>
    </row>
    <row r="1614" spans="1:19" x14ac:dyDescent="0.2">
      <c r="A1614" t="s">
        <v>50</v>
      </c>
      <c r="B1614" t="s">
        <v>610</v>
      </c>
      <c r="C1614" s="8" t="s">
        <v>733</v>
      </c>
      <c r="D1614" t="s">
        <v>5131</v>
      </c>
      <c r="E1614" t="b">
        <f t="shared" si="25"/>
        <v>0</v>
      </c>
      <c r="F1614" t="s">
        <v>5132</v>
      </c>
      <c r="G1614" t="s">
        <v>4650</v>
      </c>
      <c r="H1614" t="s">
        <v>1763</v>
      </c>
      <c r="I1614" t="s">
        <v>1764</v>
      </c>
      <c r="J1614" t="s">
        <v>1736</v>
      </c>
      <c r="K1614">
        <v>2017</v>
      </c>
      <c r="L1614" t="s">
        <v>1745</v>
      </c>
      <c r="M1614" t="s">
        <v>1727</v>
      </c>
      <c r="N1614" t="s">
        <v>75</v>
      </c>
      <c r="O1614" t="s">
        <v>3190</v>
      </c>
      <c r="P1614" s="27">
        <v>7.6050000000000006E-2</v>
      </c>
      <c r="Q1614" s="27">
        <v>1.1509999999999999E-2</v>
      </c>
      <c r="R1614" s="26">
        <v>4.2100000000000002E-11</v>
      </c>
      <c r="S1614" t="s">
        <v>1765</v>
      </c>
    </row>
    <row r="1615" spans="1:19" x14ac:dyDescent="0.2">
      <c r="A1615" t="s">
        <v>1039</v>
      </c>
      <c r="B1615" t="s">
        <v>610</v>
      </c>
      <c r="C1615" s="8" t="s">
        <v>1121</v>
      </c>
      <c r="D1615" t="s">
        <v>5133</v>
      </c>
      <c r="E1615" t="b">
        <f t="shared" si="25"/>
        <v>0</v>
      </c>
      <c r="F1615" t="s">
        <v>5134</v>
      </c>
      <c r="G1615" t="s">
        <v>4650</v>
      </c>
      <c r="H1615" t="s">
        <v>1763</v>
      </c>
      <c r="I1615" t="s">
        <v>1764</v>
      </c>
      <c r="J1615" t="s">
        <v>1736</v>
      </c>
      <c r="K1615">
        <v>2017</v>
      </c>
      <c r="L1615" t="s">
        <v>1727</v>
      </c>
      <c r="M1615" t="s">
        <v>1728</v>
      </c>
      <c r="N1615" s="1" t="s">
        <v>75</v>
      </c>
      <c r="O1615" t="s">
        <v>4475</v>
      </c>
      <c r="P1615" s="27">
        <v>9.3670000000000003E-2</v>
      </c>
      <c r="Q1615" s="27">
        <v>8.9090000000000003E-3</v>
      </c>
      <c r="R1615" s="26">
        <v>1.1000000000000001E-25</v>
      </c>
      <c r="S1615" t="s">
        <v>1765</v>
      </c>
    </row>
    <row r="1616" spans="1:19" x14ac:dyDescent="0.2">
      <c r="A1616" t="s">
        <v>50</v>
      </c>
      <c r="B1616" t="s">
        <v>446</v>
      </c>
      <c r="C1616" s="8" t="s">
        <v>514</v>
      </c>
      <c r="D1616" t="s">
        <v>5135</v>
      </c>
      <c r="E1616" t="b">
        <f t="shared" si="25"/>
        <v>0</v>
      </c>
      <c r="F1616" t="s">
        <v>5136</v>
      </c>
      <c r="G1616" t="s">
        <v>4650</v>
      </c>
      <c r="H1616" t="s">
        <v>1763</v>
      </c>
      <c r="I1616" t="s">
        <v>1764</v>
      </c>
      <c r="J1616" t="s">
        <v>1736</v>
      </c>
      <c r="K1616">
        <v>2017</v>
      </c>
      <c r="L1616" t="s">
        <v>1737</v>
      </c>
      <c r="M1616" t="s">
        <v>1728</v>
      </c>
      <c r="N1616" t="s">
        <v>1746</v>
      </c>
      <c r="O1616" t="s">
        <v>5137</v>
      </c>
      <c r="P1616" s="27">
        <v>-0.104</v>
      </c>
      <c r="Q1616" s="27">
        <v>1.2200000000000001E-2</v>
      </c>
      <c r="R1616" s="26">
        <v>1.8239999999999998E-17</v>
      </c>
      <c r="S1616" t="s">
        <v>1765</v>
      </c>
    </row>
    <row r="1617" spans="1:19" x14ac:dyDescent="0.2">
      <c r="A1617" t="s">
        <v>50</v>
      </c>
      <c r="B1617" t="s">
        <v>610</v>
      </c>
      <c r="C1617" s="8" t="s">
        <v>741</v>
      </c>
      <c r="D1617" t="s">
        <v>5138</v>
      </c>
      <c r="E1617" t="b">
        <f t="shared" si="25"/>
        <v>0</v>
      </c>
      <c r="F1617" t="s">
        <v>5139</v>
      </c>
      <c r="G1617" t="s">
        <v>4650</v>
      </c>
      <c r="H1617" t="s">
        <v>1763</v>
      </c>
      <c r="I1617" t="s">
        <v>1764</v>
      </c>
      <c r="J1617" t="s">
        <v>1736</v>
      </c>
      <c r="K1617">
        <v>2017</v>
      </c>
      <c r="L1617" t="s">
        <v>1745</v>
      </c>
      <c r="M1617" t="s">
        <v>1727</v>
      </c>
      <c r="N1617" t="s">
        <v>75</v>
      </c>
      <c r="O1617" t="s">
        <v>742</v>
      </c>
      <c r="P1617" s="27">
        <v>-8.8870000000000005E-2</v>
      </c>
      <c r="Q1617" s="27">
        <v>8.8850000000000005E-3</v>
      </c>
      <c r="R1617" s="26">
        <v>2.0779999999999999E-23</v>
      </c>
      <c r="S1617" t="s">
        <v>1765</v>
      </c>
    </row>
    <row r="1618" spans="1:19" x14ac:dyDescent="0.2">
      <c r="A1618" t="s">
        <v>50</v>
      </c>
      <c r="B1618" t="s">
        <v>446</v>
      </c>
      <c r="C1618" s="8" t="s">
        <v>181</v>
      </c>
      <c r="D1618" t="s">
        <v>5140</v>
      </c>
      <c r="E1618" t="b">
        <f t="shared" si="25"/>
        <v>0</v>
      </c>
      <c r="F1618" t="s">
        <v>5141</v>
      </c>
      <c r="G1618" t="s">
        <v>4650</v>
      </c>
      <c r="H1618" t="s">
        <v>1763</v>
      </c>
      <c r="I1618" t="s">
        <v>1764</v>
      </c>
      <c r="J1618" t="s">
        <v>1736</v>
      </c>
      <c r="K1618">
        <v>2017</v>
      </c>
      <c r="L1618" t="s">
        <v>1727</v>
      </c>
      <c r="M1618" t="s">
        <v>1728</v>
      </c>
      <c r="N1618" t="s">
        <v>1729</v>
      </c>
      <c r="O1618" t="s">
        <v>182</v>
      </c>
      <c r="P1618" s="27">
        <v>8.967E-2</v>
      </c>
      <c r="Q1618" s="27">
        <v>1.506E-2</v>
      </c>
      <c r="R1618" s="26">
        <v>2.7090000000000001E-9</v>
      </c>
      <c r="S1618" t="s">
        <v>1765</v>
      </c>
    </row>
    <row r="1619" spans="1:19" x14ac:dyDescent="0.2">
      <c r="A1619" t="s">
        <v>50</v>
      </c>
      <c r="B1619" t="s">
        <v>51</v>
      </c>
      <c r="C1619" s="8" t="s">
        <v>181</v>
      </c>
      <c r="D1619" t="s">
        <v>5140</v>
      </c>
      <c r="E1619" t="b">
        <f t="shared" si="25"/>
        <v>0</v>
      </c>
      <c r="F1619" t="s">
        <v>5141</v>
      </c>
      <c r="G1619" t="s">
        <v>4650</v>
      </c>
      <c r="H1619" t="s">
        <v>1763</v>
      </c>
      <c r="I1619" t="s">
        <v>1764</v>
      </c>
      <c r="J1619" t="s">
        <v>1736</v>
      </c>
      <c r="K1619">
        <v>2017</v>
      </c>
      <c r="L1619" t="s">
        <v>1727</v>
      </c>
      <c r="M1619" t="s">
        <v>1728</v>
      </c>
      <c r="N1619" t="s">
        <v>1729</v>
      </c>
      <c r="O1619" t="s">
        <v>182</v>
      </c>
      <c r="P1619" s="27">
        <v>8.967E-2</v>
      </c>
      <c r="Q1619" s="27">
        <v>1.506E-2</v>
      </c>
      <c r="R1619" s="26">
        <v>2.7090000000000001E-9</v>
      </c>
      <c r="S1619" t="s">
        <v>1765</v>
      </c>
    </row>
    <row r="1620" spans="1:19" x14ac:dyDescent="0.2">
      <c r="A1620" t="s">
        <v>50</v>
      </c>
      <c r="B1620" t="s">
        <v>51</v>
      </c>
      <c r="C1620" s="8" t="s">
        <v>184</v>
      </c>
      <c r="D1620" t="s">
        <v>5142</v>
      </c>
      <c r="E1620" t="b">
        <f t="shared" si="25"/>
        <v>0</v>
      </c>
      <c r="F1620" t="s">
        <v>5143</v>
      </c>
      <c r="G1620" t="s">
        <v>4650</v>
      </c>
      <c r="H1620" t="s">
        <v>1763</v>
      </c>
      <c r="I1620" t="s">
        <v>1764</v>
      </c>
      <c r="J1620" t="s">
        <v>1736</v>
      </c>
      <c r="K1620">
        <v>2017</v>
      </c>
      <c r="L1620" t="s">
        <v>1745</v>
      </c>
      <c r="M1620" t="s">
        <v>1728</v>
      </c>
      <c r="N1620" t="s">
        <v>75</v>
      </c>
      <c r="O1620" t="s">
        <v>2560</v>
      </c>
      <c r="P1620" s="27">
        <v>0.1139</v>
      </c>
      <c r="Q1620" s="27">
        <v>1.7049999999999999E-2</v>
      </c>
      <c r="R1620" s="26">
        <v>2.6009999999999999E-11</v>
      </c>
      <c r="S1620" t="s">
        <v>1765</v>
      </c>
    </row>
    <row r="1621" spans="1:19" x14ac:dyDescent="0.2">
      <c r="A1621" t="s">
        <v>1039</v>
      </c>
      <c r="B1621" t="s">
        <v>610</v>
      </c>
      <c r="C1621" s="8" t="s">
        <v>1118</v>
      </c>
      <c r="D1621" t="s">
        <v>5144</v>
      </c>
      <c r="E1621" t="b">
        <f t="shared" si="25"/>
        <v>0</v>
      </c>
      <c r="F1621" t="s">
        <v>5145</v>
      </c>
      <c r="G1621" t="s">
        <v>4650</v>
      </c>
      <c r="H1621" t="s">
        <v>1763</v>
      </c>
      <c r="I1621" t="s">
        <v>1764</v>
      </c>
      <c r="J1621" t="s">
        <v>1736</v>
      </c>
      <c r="K1621">
        <v>2017</v>
      </c>
      <c r="L1621" t="s">
        <v>1737</v>
      </c>
      <c r="M1621" t="s">
        <v>1728</v>
      </c>
      <c r="N1621" s="1" t="s">
        <v>1729</v>
      </c>
      <c r="O1621" t="s">
        <v>1119</v>
      </c>
      <c r="P1621" s="27">
        <v>-5.688E-2</v>
      </c>
      <c r="Q1621" s="27">
        <v>8.5830000000000004E-3</v>
      </c>
      <c r="R1621" s="26">
        <v>3.6600000000000002E-11</v>
      </c>
      <c r="S1621" t="s">
        <v>1765</v>
      </c>
    </row>
    <row r="1622" spans="1:19" x14ac:dyDescent="0.2">
      <c r="A1622" t="s">
        <v>1039</v>
      </c>
      <c r="B1622" t="s">
        <v>610</v>
      </c>
      <c r="C1622" s="8" t="s">
        <v>1123</v>
      </c>
      <c r="D1622" t="s">
        <v>5146</v>
      </c>
      <c r="E1622" t="b">
        <f t="shared" si="25"/>
        <v>0</v>
      </c>
      <c r="F1622" t="s">
        <v>5147</v>
      </c>
      <c r="G1622" t="s">
        <v>4650</v>
      </c>
      <c r="H1622" t="s">
        <v>1763</v>
      </c>
      <c r="I1622" t="s">
        <v>1764</v>
      </c>
      <c r="J1622" t="s">
        <v>1736</v>
      </c>
      <c r="K1622">
        <v>2017</v>
      </c>
      <c r="L1622" t="s">
        <v>1727</v>
      </c>
      <c r="M1622" t="s">
        <v>1737</v>
      </c>
      <c r="N1622" s="1" t="s">
        <v>75</v>
      </c>
      <c r="O1622" t="s">
        <v>1124</v>
      </c>
      <c r="P1622" s="27">
        <v>-8.1769999999999995E-2</v>
      </c>
      <c r="Q1622" s="27">
        <v>9.2449999999999997E-3</v>
      </c>
      <c r="R1622" s="26">
        <v>1.13E-18</v>
      </c>
      <c r="S1622" t="s">
        <v>1765</v>
      </c>
    </row>
    <row r="1623" spans="1:19" x14ac:dyDescent="0.2">
      <c r="A1623" t="s">
        <v>50</v>
      </c>
      <c r="B1623" t="s">
        <v>51</v>
      </c>
      <c r="C1623" s="8" t="s">
        <v>216</v>
      </c>
      <c r="D1623" t="s">
        <v>5148</v>
      </c>
      <c r="E1623" t="b">
        <f t="shared" si="25"/>
        <v>0</v>
      </c>
      <c r="F1623" t="s">
        <v>5149</v>
      </c>
      <c r="G1623" t="s">
        <v>4650</v>
      </c>
      <c r="H1623" t="s">
        <v>1763</v>
      </c>
      <c r="I1623" t="s">
        <v>1764</v>
      </c>
      <c r="J1623" t="s">
        <v>1736</v>
      </c>
      <c r="K1623">
        <v>2017</v>
      </c>
      <c r="L1623" t="s">
        <v>1727</v>
      </c>
      <c r="M1623" t="s">
        <v>1737</v>
      </c>
      <c r="N1623" t="s">
        <v>1729</v>
      </c>
      <c r="O1623" t="s">
        <v>1759</v>
      </c>
      <c r="P1623" s="27">
        <v>-2.9929999999999998E-2</v>
      </c>
      <c r="Q1623" s="27">
        <v>5.195E-3</v>
      </c>
      <c r="R1623" s="26">
        <v>8.7099999999999999E-9</v>
      </c>
      <c r="S1623" t="s">
        <v>1765</v>
      </c>
    </row>
    <row r="1624" spans="1:19" x14ac:dyDescent="0.2">
      <c r="A1624" t="s">
        <v>50</v>
      </c>
      <c r="B1624" t="s">
        <v>51</v>
      </c>
      <c r="C1624" s="8" t="s">
        <v>219</v>
      </c>
      <c r="D1624" t="s">
        <v>5150</v>
      </c>
      <c r="E1624" t="b">
        <f t="shared" si="25"/>
        <v>0</v>
      </c>
      <c r="F1624" t="s">
        <v>5151</v>
      </c>
      <c r="G1624" t="s">
        <v>4650</v>
      </c>
      <c r="H1624" t="s">
        <v>1763</v>
      </c>
      <c r="I1624" t="s">
        <v>1764</v>
      </c>
      <c r="J1624" t="s">
        <v>1736</v>
      </c>
      <c r="K1624">
        <v>2017</v>
      </c>
      <c r="L1624" t="s">
        <v>1745</v>
      </c>
      <c r="M1624" t="s">
        <v>1728</v>
      </c>
      <c r="N1624" t="s">
        <v>1729</v>
      </c>
      <c r="O1624" t="s">
        <v>220</v>
      </c>
      <c r="P1624" s="27">
        <v>-5.9470000000000002E-2</v>
      </c>
      <c r="Q1624" s="27">
        <v>8.9250000000000006E-3</v>
      </c>
      <c r="R1624" s="26">
        <v>2.858E-11</v>
      </c>
      <c r="S1624" t="s">
        <v>1765</v>
      </c>
    </row>
    <row r="1625" spans="1:19" x14ac:dyDescent="0.2">
      <c r="A1625" t="s">
        <v>50</v>
      </c>
      <c r="B1625" t="s">
        <v>610</v>
      </c>
      <c r="C1625" s="8" t="s">
        <v>222</v>
      </c>
      <c r="D1625" t="s">
        <v>5150</v>
      </c>
      <c r="E1625" t="b">
        <f t="shared" si="25"/>
        <v>0</v>
      </c>
      <c r="F1625" t="s">
        <v>5151</v>
      </c>
      <c r="G1625" t="s">
        <v>4650</v>
      </c>
      <c r="H1625" t="s">
        <v>1763</v>
      </c>
      <c r="I1625" t="s">
        <v>1764</v>
      </c>
      <c r="J1625" t="s">
        <v>1736</v>
      </c>
      <c r="K1625">
        <v>2017</v>
      </c>
      <c r="L1625" t="s">
        <v>1745</v>
      </c>
      <c r="M1625" t="s">
        <v>1728</v>
      </c>
      <c r="N1625" t="s">
        <v>1729</v>
      </c>
      <c r="O1625" t="s">
        <v>220</v>
      </c>
      <c r="P1625" s="27">
        <v>-5.9470000000000002E-2</v>
      </c>
      <c r="Q1625" s="27">
        <v>8.9250000000000006E-3</v>
      </c>
      <c r="R1625" s="26">
        <v>2.858E-11</v>
      </c>
      <c r="S1625" t="s">
        <v>1765</v>
      </c>
    </row>
    <row r="1626" spans="1:19" x14ac:dyDescent="0.2">
      <c r="A1626" t="s">
        <v>50</v>
      </c>
      <c r="B1626" t="s">
        <v>51</v>
      </c>
      <c r="C1626" s="8" t="s">
        <v>222</v>
      </c>
      <c r="D1626" t="s">
        <v>5150</v>
      </c>
      <c r="E1626" t="b">
        <f t="shared" si="25"/>
        <v>0</v>
      </c>
      <c r="F1626" t="s">
        <v>5151</v>
      </c>
      <c r="G1626" t="s">
        <v>4650</v>
      </c>
      <c r="H1626" t="s">
        <v>1763</v>
      </c>
      <c r="I1626" t="s">
        <v>1764</v>
      </c>
      <c r="J1626" t="s">
        <v>1736</v>
      </c>
      <c r="K1626">
        <v>2017</v>
      </c>
      <c r="L1626" t="s">
        <v>1745</v>
      </c>
      <c r="M1626" t="s">
        <v>1728</v>
      </c>
      <c r="N1626" t="s">
        <v>1729</v>
      </c>
      <c r="O1626" t="s">
        <v>220</v>
      </c>
      <c r="P1626" s="27">
        <v>-5.9470000000000002E-2</v>
      </c>
      <c r="Q1626" s="27">
        <v>8.9250000000000006E-3</v>
      </c>
      <c r="R1626" s="26">
        <v>2.858E-11</v>
      </c>
      <c r="S1626" t="s">
        <v>1765</v>
      </c>
    </row>
    <row r="1627" spans="1:19" x14ac:dyDescent="0.2">
      <c r="A1627" t="s">
        <v>50</v>
      </c>
      <c r="B1627" t="s">
        <v>51</v>
      </c>
      <c r="C1627" s="8" t="s">
        <v>199</v>
      </c>
      <c r="D1627" t="s">
        <v>5152</v>
      </c>
      <c r="E1627" t="b">
        <f t="shared" si="25"/>
        <v>0</v>
      </c>
      <c r="F1627" t="s">
        <v>5153</v>
      </c>
      <c r="G1627" t="s">
        <v>4650</v>
      </c>
      <c r="H1627" t="s">
        <v>1763</v>
      </c>
      <c r="I1627" t="s">
        <v>1764</v>
      </c>
      <c r="J1627" t="s">
        <v>1736</v>
      </c>
      <c r="K1627">
        <v>2017</v>
      </c>
      <c r="L1627" t="s">
        <v>1745</v>
      </c>
      <c r="M1627" t="s">
        <v>1728</v>
      </c>
      <c r="N1627" t="s">
        <v>75</v>
      </c>
      <c r="O1627" t="s">
        <v>5154</v>
      </c>
      <c r="P1627" s="27">
        <v>5.5739999999999998E-2</v>
      </c>
      <c r="Q1627" s="27">
        <v>8.4950000000000008E-3</v>
      </c>
      <c r="R1627" s="26">
        <v>5.6960000000000003E-11</v>
      </c>
      <c r="S1627" t="s">
        <v>1765</v>
      </c>
    </row>
    <row r="1628" spans="1:19" x14ac:dyDescent="0.2">
      <c r="A1628" t="s">
        <v>1039</v>
      </c>
      <c r="B1628" t="s">
        <v>51</v>
      </c>
      <c r="C1628" s="8" t="s">
        <v>1059</v>
      </c>
      <c r="D1628" t="s">
        <v>5155</v>
      </c>
      <c r="E1628" t="b">
        <f t="shared" si="25"/>
        <v>0</v>
      </c>
      <c r="F1628" t="s">
        <v>5156</v>
      </c>
      <c r="G1628" t="s">
        <v>4650</v>
      </c>
      <c r="H1628" t="s">
        <v>1763</v>
      </c>
      <c r="I1628" t="s">
        <v>1764</v>
      </c>
      <c r="J1628" t="s">
        <v>1736</v>
      </c>
      <c r="K1628">
        <v>2017</v>
      </c>
      <c r="L1628" t="s">
        <v>1727</v>
      </c>
      <c r="M1628" t="s">
        <v>1737</v>
      </c>
      <c r="N1628" s="1" t="s">
        <v>1729</v>
      </c>
      <c r="O1628" t="s">
        <v>1060</v>
      </c>
      <c r="P1628" s="27">
        <v>-0.13569999999999999</v>
      </c>
      <c r="Q1628" s="27">
        <v>1.7129999999999999E-2</v>
      </c>
      <c r="R1628" s="26">
        <v>2.7300000000000002E-15</v>
      </c>
      <c r="S1628" t="s">
        <v>1765</v>
      </c>
    </row>
    <row r="1629" spans="1:19" x14ac:dyDescent="0.2">
      <c r="A1629" t="s">
        <v>1039</v>
      </c>
      <c r="B1629" t="s">
        <v>51</v>
      </c>
      <c r="C1629" s="8" t="s">
        <v>1062</v>
      </c>
      <c r="D1629" t="s">
        <v>5157</v>
      </c>
      <c r="E1629" t="b">
        <f t="shared" si="25"/>
        <v>0</v>
      </c>
      <c r="F1629" t="s">
        <v>5158</v>
      </c>
      <c r="G1629" t="s">
        <v>4650</v>
      </c>
      <c r="H1629" t="s">
        <v>1763</v>
      </c>
      <c r="I1629" t="s">
        <v>1764</v>
      </c>
      <c r="J1629" t="s">
        <v>1736</v>
      </c>
      <c r="K1629">
        <v>2017</v>
      </c>
      <c r="L1629" t="s">
        <v>1745</v>
      </c>
      <c r="M1629" t="s">
        <v>1728</v>
      </c>
      <c r="N1629" s="1" t="s">
        <v>280</v>
      </c>
      <c r="O1629" t="s">
        <v>5159</v>
      </c>
      <c r="P1629" s="27">
        <v>-9.3640000000000001E-2</v>
      </c>
      <c r="Q1629" s="27">
        <v>1.093E-2</v>
      </c>
      <c r="R1629" s="26">
        <v>1.2299999999999999E-17</v>
      </c>
      <c r="S1629" t="s">
        <v>1765</v>
      </c>
    </row>
    <row r="1630" spans="1:19" x14ac:dyDescent="0.2">
      <c r="A1630" t="s">
        <v>1039</v>
      </c>
      <c r="B1630" t="s">
        <v>446</v>
      </c>
      <c r="C1630" s="8" t="s">
        <v>1062</v>
      </c>
      <c r="D1630" t="s">
        <v>5157</v>
      </c>
      <c r="E1630" t="b">
        <f t="shared" si="25"/>
        <v>0</v>
      </c>
      <c r="F1630" t="s">
        <v>5158</v>
      </c>
      <c r="G1630" t="s">
        <v>4650</v>
      </c>
      <c r="H1630" t="s">
        <v>1763</v>
      </c>
      <c r="I1630" t="s">
        <v>1764</v>
      </c>
      <c r="J1630" t="s">
        <v>1736</v>
      </c>
      <c r="K1630">
        <v>2017</v>
      </c>
      <c r="L1630" t="s">
        <v>1745</v>
      </c>
      <c r="M1630" t="s">
        <v>1728</v>
      </c>
      <c r="N1630" s="1" t="s">
        <v>280</v>
      </c>
      <c r="O1630" t="s">
        <v>5159</v>
      </c>
      <c r="P1630" s="27">
        <v>-9.3640000000000001E-2</v>
      </c>
      <c r="Q1630" s="27">
        <v>1.093E-2</v>
      </c>
      <c r="R1630" s="26">
        <v>1.2299999999999999E-17</v>
      </c>
      <c r="S1630" t="s">
        <v>1765</v>
      </c>
    </row>
    <row r="1631" spans="1:19" x14ac:dyDescent="0.2">
      <c r="A1631" t="s">
        <v>50</v>
      </c>
      <c r="B1631" t="s">
        <v>51</v>
      </c>
      <c r="C1631" s="8" t="s">
        <v>196</v>
      </c>
      <c r="D1631" t="s">
        <v>5160</v>
      </c>
      <c r="E1631" t="b">
        <f t="shared" si="25"/>
        <v>0</v>
      </c>
      <c r="F1631" t="s">
        <v>5161</v>
      </c>
      <c r="G1631" t="s">
        <v>4650</v>
      </c>
      <c r="H1631" t="s">
        <v>1763</v>
      </c>
      <c r="I1631" t="s">
        <v>1764</v>
      </c>
      <c r="J1631" t="s">
        <v>1736</v>
      </c>
      <c r="K1631">
        <v>2017</v>
      </c>
      <c r="L1631" t="s">
        <v>1727</v>
      </c>
      <c r="M1631" t="s">
        <v>1737</v>
      </c>
      <c r="N1631" t="s">
        <v>288</v>
      </c>
      <c r="O1631" t="s">
        <v>5162</v>
      </c>
      <c r="P1631" s="27">
        <v>0.14749999999999999</v>
      </c>
      <c r="Q1631" s="27">
        <v>1.941E-2</v>
      </c>
      <c r="R1631" s="26">
        <v>3.2469999999999999E-14</v>
      </c>
      <c r="S1631" t="s">
        <v>1765</v>
      </c>
    </row>
    <row r="1632" spans="1:19" x14ac:dyDescent="0.2">
      <c r="A1632" t="s">
        <v>1039</v>
      </c>
      <c r="B1632" t="s">
        <v>51</v>
      </c>
      <c r="C1632" s="8" t="s">
        <v>202</v>
      </c>
      <c r="D1632" t="s">
        <v>5163</v>
      </c>
      <c r="E1632" t="b">
        <f t="shared" si="25"/>
        <v>0</v>
      </c>
      <c r="F1632" t="s">
        <v>5164</v>
      </c>
      <c r="G1632" t="s">
        <v>4650</v>
      </c>
      <c r="H1632" t="s">
        <v>1763</v>
      </c>
      <c r="I1632" t="s">
        <v>1764</v>
      </c>
      <c r="J1632" t="s">
        <v>1736</v>
      </c>
      <c r="K1632">
        <v>2017</v>
      </c>
      <c r="L1632" t="s">
        <v>1745</v>
      </c>
      <c r="M1632" t="s">
        <v>1728</v>
      </c>
      <c r="N1632" s="1" t="s">
        <v>1729</v>
      </c>
      <c r="O1632" t="s">
        <v>5165</v>
      </c>
      <c r="P1632" s="27">
        <v>5.7110000000000001E-2</v>
      </c>
      <c r="Q1632" s="27">
        <v>8.6029999999999995E-3</v>
      </c>
      <c r="R1632" s="26">
        <v>3.3800000000000002E-11</v>
      </c>
      <c r="S1632" t="s">
        <v>1765</v>
      </c>
    </row>
    <row r="1633" spans="1:19" x14ac:dyDescent="0.2">
      <c r="A1633" t="s">
        <v>50</v>
      </c>
      <c r="B1633" t="s">
        <v>610</v>
      </c>
      <c r="C1633" s="8" t="s">
        <v>202</v>
      </c>
      <c r="D1633" t="s">
        <v>5163</v>
      </c>
      <c r="E1633" t="b">
        <f t="shared" si="25"/>
        <v>0</v>
      </c>
      <c r="F1633" t="s">
        <v>5164</v>
      </c>
      <c r="G1633" t="s">
        <v>4650</v>
      </c>
      <c r="H1633" t="s">
        <v>1763</v>
      </c>
      <c r="I1633" t="s">
        <v>1764</v>
      </c>
      <c r="J1633" t="s">
        <v>1736</v>
      </c>
      <c r="K1633">
        <v>2017</v>
      </c>
      <c r="L1633" t="s">
        <v>1745</v>
      </c>
      <c r="M1633" t="s">
        <v>1728</v>
      </c>
      <c r="N1633" t="s">
        <v>1729</v>
      </c>
      <c r="O1633" t="s">
        <v>5165</v>
      </c>
      <c r="P1633" s="27">
        <v>5.7110000000000001E-2</v>
      </c>
      <c r="Q1633" s="27">
        <v>8.6029999999999995E-3</v>
      </c>
      <c r="R1633" s="26">
        <v>3.3840000000000003E-11</v>
      </c>
      <c r="S1633" t="s">
        <v>1765</v>
      </c>
    </row>
    <row r="1634" spans="1:19" x14ac:dyDescent="0.2">
      <c r="A1634" t="s">
        <v>50</v>
      </c>
      <c r="B1634" t="s">
        <v>51</v>
      </c>
      <c r="C1634" s="8" t="s">
        <v>202</v>
      </c>
      <c r="D1634" t="s">
        <v>5163</v>
      </c>
      <c r="E1634" t="b">
        <f t="shared" si="25"/>
        <v>0</v>
      </c>
      <c r="F1634" t="s">
        <v>5164</v>
      </c>
      <c r="G1634" t="s">
        <v>4650</v>
      </c>
      <c r="H1634" t="s">
        <v>1763</v>
      </c>
      <c r="I1634" t="s">
        <v>1764</v>
      </c>
      <c r="J1634" t="s">
        <v>1736</v>
      </c>
      <c r="K1634">
        <v>2017</v>
      </c>
      <c r="L1634" t="s">
        <v>1745</v>
      </c>
      <c r="M1634" t="s">
        <v>1728</v>
      </c>
      <c r="N1634" t="s">
        <v>1729</v>
      </c>
      <c r="O1634" t="s">
        <v>5165</v>
      </c>
      <c r="P1634" s="27">
        <v>5.7110000000000001E-2</v>
      </c>
      <c r="Q1634" s="27">
        <v>8.6029999999999995E-3</v>
      </c>
      <c r="R1634" s="26">
        <v>3.3840000000000003E-11</v>
      </c>
      <c r="S1634" t="s">
        <v>1765</v>
      </c>
    </row>
    <row r="1635" spans="1:19" x14ac:dyDescent="0.2">
      <c r="A1635" t="s">
        <v>50</v>
      </c>
      <c r="B1635" t="s">
        <v>51</v>
      </c>
      <c r="C1635" s="8" t="s">
        <v>206</v>
      </c>
      <c r="D1635" t="s">
        <v>5166</v>
      </c>
      <c r="E1635" t="b">
        <f t="shared" si="25"/>
        <v>0</v>
      </c>
      <c r="F1635" t="s">
        <v>5167</v>
      </c>
      <c r="G1635" t="s">
        <v>4650</v>
      </c>
      <c r="H1635" t="s">
        <v>1763</v>
      </c>
      <c r="I1635" t="s">
        <v>1764</v>
      </c>
      <c r="J1635" t="s">
        <v>1736</v>
      </c>
      <c r="K1635">
        <v>2017</v>
      </c>
      <c r="L1635" t="s">
        <v>1727</v>
      </c>
      <c r="M1635" t="s">
        <v>1737</v>
      </c>
      <c r="N1635" t="s">
        <v>75</v>
      </c>
      <c r="O1635" t="s">
        <v>3214</v>
      </c>
      <c r="P1635" s="27">
        <v>5.144E-2</v>
      </c>
      <c r="Q1635" s="27">
        <v>8.1969999999999994E-3</v>
      </c>
      <c r="R1635" s="26">
        <v>3.6719999999999998E-10</v>
      </c>
      <c r="S1635" t="s">
        <v>1765</v>
      </c>
    </row>
    <row r="1636" spans="1:19" x14ac:dyDescent="0.2">
      <c r="A1636" t="s">
        <v>50</v>
      </c>
      <c r="B1636" t="s">
        <v>51</v>
      </c>
      <c r="C1636" s="8" t="s">
        <v>212</v>
      </c>
      <c r="D1636" t="s">
        <v>5168</v>
      </c>
      <c r="E1636" t="b">
        <f t="shared" si="25"/>
        <v>0</v>
      </c>
      <c r="F1636" t="s">
        <v>5169</v>
      </c>
      <c r="G1636" t="s">
        <v>4650</v>
      </c>
      <c r="H1636" t="s">
        <v>1763</v>
      </c>
      <c r="I1636" t="s">
        <v>1764</v>
      </c>
      <c r="J1636" t="s">
        <v>1736</v>
      </c>
      <c r="K1636">
        <v>2017</v>
      </c>
      <c r="L1636" t="s">
        <v>1745</v>
      </c>
      <c r="M1636" t="s">
        <v>1728</v>
      </c>
      <c r="N1636" t="s">
        <v>1746</v>
      </c>
      <c r="O1636" t="s">
        <v>5170</v>
      </c>
      <c r="P1636" s="27">
        <v>4.8050000000000002E-2</v>
      </c>
      <c r="Q1636" s="27">
        <v>8.064E-3</v>
      </c>
      <c r="R1636" s="26">
        <v>2.6639999999999999E-9</v>
      </c>
      <c r="S1636" t="s">
        <v>1765</v>
      </c>
    </row>
    <row r="1637" spans="1:19" x14ac:dyDescent="0.2">
      <c r="A1637" t="s">
        <v>50</v>
      </c>
      <c r="B1637" t="s">
        <v>610</v>
      </c>
      <c r="C1637" s="8" t="s">
        <v>791</v>
      </c>
      <c r="D1637" t="s">
        <v>5171</v>
      </c>
      <c r="E1637" t="b">
        <f t="shared" si="25"/>
        <v>0</v>
      </c>
      <c r="F1637" t="s">
        <v>5172</v>
      </c>
      <c r="G1637" t="s">
        <v>4650</v>
      </c>
      <c r="H1637" t="s">
        <v>1763</v>
      </c>
      <c r="I1637" t="s">
        <v>1764</v>
      </c>
      <c r="J1637" t="s">
        <v>1736</v>
      </c>
      <c r="K1637">
        <v>2017</v>
      </c>
      <c r="L1637" t="s">
        <v>1745</v>
      </c>
      <c r="M1637" t="s">
        <v>1728</v>
      </c>
      <c r="N1637" t="s">
        <v>1729</v>
      </c>
      <c r="O1637" t="s">
        <v>792</v>
      </c>
      <c r="P1637" s="27">
        <v>0.11650000000000001</v>
      </c>
      <c r="Q1637" s="27">
        <v>1.242E-2</v>
      </c>
      <c r="R1637" s="26">
        <v>8.7190000000000004E-21</v>
      </c>
      <c r="S1637" t="s">
        <v>1765</v>
      </c>
    </row>
    <row r="1638" spans="1:19" x14ac:dyDescent="0.2">
      <c r="A1638" t="s">
        <v>1039</v>
      </c>
      <c r="B1638" t="s">
        <v>446</v>
      </c>
      <c r="C1638" s="8" t="s">
        <v>1086</v>
      </c>
      <c r="D1638" t="s">
        <v>5173</v>
      </c>
      <c r="E1638" t="b">
        <f t="shared" si="25"/>
        <v>0</v>
      </c>
      <c r="F1638" t="s">
        <v>5174</v>
      </c>
      <c r="G1638" t="s">
        <v>4650</v>
      </c>
      <c r="H1638" t="s">
        <v>1763</v>
      </c>
      <c r="I1638" t="s">
        <v>1764</v>
      </c>
      <c r="J1638" t="s">
        <v>1736</v>
      </c>
      <c r="K1638">
        <v>2017</v>
      </c>
      <c r="L1638" t="s">
        <v>1745</v>
      </c>
      <c r="M1638" t="s">
        <v>1728</v>
      </c>
      <c r="N1638" s="1" t="s">
        <v>1729</v>
      </c>
      <c r="O1638" t="s">
        <v>5175</v>
      </c>
      <c r="P1638" s="27">
        <v>4.7E-2</v>
      </c>
      <c r="Q1638" s="27">
        <v>6.4130000000000003E-3</v>
      </c>
      <c r="R1638" s="26">
        <v>2.5600000000000002E-13</v>
      </c>
      <c r="S1638" t="s">
        <v>1765</v>
      </c>
    </row>
    <row r="1639" spans="1:19" x14ac:dyDescent="0.2">
      <c r="A1639" t="s">
        <v>50</v>
      </c>
      <c r="B1639" t="s">
        <v>51</v>
      </c>
      <c r="C1639" s="8" t="s">
        <v>231</v>
      </c>
      <c r="D1639" t="s">
        <v>5176</v>
      </c>
      <c r="E1639" t="b">
        <f t="shared" si="25"/>
        <v>0</v>
      </c>
      <c r="F1639" t="s">
        <v>5177</v>
      </c>
      <c r="G1639" t="s">
        <v>4650</v>
      </c>
      <c r="H1639" t="s">
        <v>1763</v>
      </c>
      <c r="I1639" t="s">
        <v>1764</v>
      </c>
      <c r="J1639" t="s">
        <v>1736</v>
      </c>
      <c r="K1639">
        <v>2017</v>
      </c>
      <c r="L1639" t="s">
        <v>1745</v>
      </c>
      <c r="M1639" t="s">
        <v>1737</v>
      </c>
      <c r="N1639" t="s">
        <v>75</v>
      </c>
      <c r="O1639" t="s">
        <v>774</v>
      </c>
      <c r="P1639" s="27">
        <v>-9.8409999999999997E-2</v>
      </c>
      <c r="Q1639" s="27">
        <v>1.609E-2</v>
      </c>
      <c r="R1639" s="26">
        <v>9.9920000000000002E-10</v>
      </c>
      <c r="S1639" t="s">
        <v>1765</v>
      </c>
    </row>
    <row r="1640" spans="1:19" x14ac:dyDescent="0.2">
      <c r="A1640" t="s">
        <v>50</v>
      </c>
      <c r="B1640" t="s">
        <v>610</v>
      </c>
      <c r="C1640" s="8" t="s">
        <v>773</v>
      </c>
      <c r="D1640" t="s">
        <v>5178</v>
      </c>
      <c r="E1640" t="b">
        <f t="shared" si="25"/>
        <v>0</v>
      </c>
      <c r="F1640" t="s">
        <v>5179</v>
      </c>
      <c r="G1640" t="s">
        <v>4650</v>
      </c>
      <c r="H1640" t="s">
        <v>1763</v>
      </c>
      <c r="I1640" t="s">
        <v>1764</v>
      </c>
      <c r="J1640" t="s">
        <v>1736</v>
      </c>
      <c r="K1640">
        <v>2017</v>
      </c>
      <c r="L1640" t="s">
        <v>1745</v>
      </c>
      <c r="M1640" t="s">
        <v>1728</v>
      </c>
      <c r="N1640" t="s">
        <v>1729</v>
      </c>
      <c r="O1640" t="s">
        <v>774</v>
      </c>
      <c r="P1640" s="27">
        <v>-5.0290000000000001E-2</v>
      </c>
      <c r="Q1640" s="27">
        <v>8.6130000000000009E-3</v>
      </c>
      <c r="R1640" s="26">
        <v>5.4620000000000004E-9</v>
      </c>
      <c r="S1640" t="s">
        <v>1765</v>
      </c>
    </row>
    <row r="1641" spans="1:19" x14ac:dyDescent="0.2">
      <c r="A1641" t="s">
        <v>50</v>
      </c>
      <c r="B1641" t="s">
        <v>610</v>
      </c>
      <c r="C1641" s="8" t="s">
        <v>794</v>
      </c>
      <c r="D1641" t="s">
        <v>5180</v>
      </c>
      <c r="E1641" t="b">
        <f t="shared" si="25"/>
        <v>0</v>
      </c>
      <c r="F1641" t="s">
        <v>5181</v>
      </c>
      <c r="G1641" t="s">
        <v>4650</v>
      </c>
      <c r="H1641" t="s">
        <v>1763</v>
      </c>
      <c r="I1641" t="s">
        <v>1764</v>
      </c>
      <c r="J1641" t="s">
        <v>1736</v>
      </c>
      <c r="K1641">
        <v>2017</v>
      </c>
      <c r="L1641" t="s">
        <v>1745</v>
      </c>
      <c r="M1641" t="s">
        <v>1728</v>
      </c>
      <c r="N1641" t="s">
        <v>1729</v>
      </c>
      <c r="O1641" t="s">
        <v>796</v>
      </c>
      <c r="P1641" s="27">
        <v>7.1929999999999994E-2</v>
      </c>
      <c r="Q1641" s="27">
        <v>7.9159999999999994E-3</v>
      </c>
      <c r="R1641" s="26">
        <v>1.2809999999999999E-19</v>
      </c>
      <c r="S1641" t="s">
        <v>1765</v>
      </c>
    </row>
    <row r="1642" spans="1:19" x14ac:dyDescent="0.2">
      <c r="A1642" t="s">
        <v>50</v>
      </c>
      <c r="B1642" t="s">
        <v>446</v>
      </c>
      <c r="C1642" s="8" t="s">
        <v>527</v>
      </c>
      <c r="D1642" t="s">
        <v>5182</v>
      </c>
      <c r="E1642" t="b">
        <f t="shared" si="25"/>
        <v>0</v>
      </c>
      <c r="F1642" t="s">
        <v>5183</v>
      </c>
      <c r="G1642" t="s">
        <v>4650</v>
      </c>
      <c r="H1642" t="s">
        <v>1763</v>
      </c>
      <c r="I1642" t="s">
        <v>1764</v>
      </c>
      <c r="J1642" t="s">
        <v>1736</v>
      </c>
      <c r="K1642">
        <v>2017</v>
      </c>
      <c r="L1642" t="s">
        <v>1727</v>
      </c>
      <c r="M1642" t="s">
        <v>1737</v>
      </c>
      <c r="N1642" t="s">
        <v>75</v>
      </c>
      <c r="O1642" t="s">
        <v>528</v>
      </c>
      <c r="P1642" s="27">
        <v>0.1411</v>
      </c>
      <c r="Q1642" s="27">
        <v>1.328E-2</v>
      </c>
      <c r="R1642" s="26">
        <v>3.4559999999999999E-26</v>
      </c>
      <c r="S1642" t="s">
        <v>1765</v>
      </c>
    </row>
    <row r="1643" spans="1:19" x14ac:dyDescent="0.2">
      <c r="A1643" t="s">
        <v>50</v>
      </c>
      <c r="B1643" t="s">
        <v>610</v>
      </c>
      <c r="C1643" s="8" t="s">
        <v>798</v>
      </c>
      <c r="D1643" t="s">
        <v>5184</v>
      </c>
      <c r="E1643" t="b">
        <f t="shared" si="25"/>
        <v>0</v>
      </c>
      <c r="F1643" t="s">
        <v>5185</v>
      </c>
      <c r="G1643" t="s">
        <v>4650</v>
      </c>
      <c r="H1643" t="s">
        <v>1763</v>
      </c>
      <c r="I1643" t="s">
        <v>1764</v>
      </c>
      <c r="J1643" t="s">
        <v>1736</v>
      </c>
      <c r="K1643">
        <v>2017</v>
      </c>
      <c r="L1643" t="s">
        <v>1727</v>
      </c>
      <c r="M1643" t="s">
        <v>1737</v>
      </c>
      <c r="N1643" t="s">
        <v>1729</v>
      </c>
      <c r="O1643" t="s">
        <v>799</v>
      </c>
      <c r="P1643" s="27">
        <v>-0.17019999999999999</v>
      </c>
      <c r="Q1643" s="27">
        <v>1.46E-2</v>
      </c>
      <c r="R1643" s="26">
        <v>3.6780000000000001E-31</v>
      </c>
      <c r="S1643" t="s">
        <v>1765</v>
      </c>
    </row>
    <row r="1644" spans="1:19" x14ac:dyDescent="0.2">
      <c r="A1644" t="s">
        <v>50</v>
      </c>
      <c r="B1644" t="s">
        <v>610</v>
      </c>
      <c r="C1644" s="8" t="s">
        <v>776</v>
      </c>
      <c r="D1644" t="s">
        <v>5186</v>
      </c>
      <c r="E1644" t="b">
        <f t="shared" si="25"/>
        <v>0</v>
      </c>
      <c r="F1644" t="s">
        <v>5187</v>
      </c>
      <c r="G1644" t="s">
        <v>4650</v>
      </c>
      <c r="H1644" t="s">
        <v>1763</v>
      </c>
      <c r="I1644" t="s">
        <v>1764</v>
      </c>
      <c r="J1644" t="s">
        <v>1736</v>
      </c>
      <c r="K1644">
        <v>2017</v>
      </c>
      <c r="L1644" t="s">
        <v>1745</v>
      </c>
      <c r="M1644" t="s">
        <v>1728</v>
      </c>
      <c r="N1644" t="s">
        <v>75</v>
      </c>
      <c r="O1644" t="s">
        <v>5188</v>
      </c>
      <c r="P1644" s="27">
        <v>-5.2319999999999998E-2</v>
      </c>
      <c r="Q1644" s="27">
        <v>7.3660000000000002E-3</v>
      </c>
      <c r="R1644" s="26">
        <v>1.328E-12</v>
      </c>
      <c r="S1644" t="s">
        <v>1765</v>
      </c>
    </row>
    <row r="1645" spans="1:19" x14ac:dyDescent="0.2">
      <c r="A1645" t="s">
        <v>50</v>
      </c>
      <c r="B1645" t="s">
        <v>51</v>
      </c>
      <c r="C1645" s="8" t="s">
        <v>235</v>
      </c>
      <c r="D1645" t="s">
        <v>5189</v>
      </c>
      <c r="E1645" t="b">
        <f t="shared" si="25"/>
        <v>0</v>
      </c>
      <c r="F1645" t="s">
        <v>5190</v>
      </c>
      <c r="G1645" t="s">
        <v>4650</v>
      </c>
      <c r="H1645" t="s">
        <v>1763</v>
      </c>
      <c r="I1645" t="s">
        <v>1764</v>
      </c>
      <c r="J1645" t="s">
        <v>1736</v>
      </c>
      <c r="K1645">
        <v>2017</v>
      </c>
      <c r="L1645" t="s">
        <v>1727</v>
      </c>
      <c r="M1645" t="s">
        <v>1737</v>
      </c>
      <c r="N1645" t="s">
        <v>1729</v>
      </c>
      <c r="O1645" t="s">
        <v>3589</v>
      </c>
      <c r="P1645" s="27">
        <v>0.1105</v>
      </c>
      <c r="Q1645" s="27">
        <v>1.7139999999999999E-2</v>
      </c>
      <c r="R1645" s="26">
        <v>1.205E-10</v>
      </c>
      <c r="S1645" t="s">
        <v>1765</v>
      </c>
    </row>
    <row r="1646" spans="1:19" x14ac:dyDescent="0.2">
      <c r="A1646" t="s">
        <v>50</v>
      </c>
      <c r="B1646" t="s">
        <v>51</v>
      </c>
      <c r="C1646" s="8" t="s">
        <v>238</v>
      </c>
      <c r="D1646" t="s">
        <v>5191</v>
      </c>
      <c r="E1646" t="b">
        <f t="shared" si="25"/>
        <v>0</v>
      </c>
      <c r="F1646" t="s">
        <v>5192</v>
      </c>
      <c r="G1646" t="s">
        <v>4650</v>
      </c>
      <c r="H1646" t="s">
        <v>1763</v>
      </c>
      <c r="I1646" t="s">
        <v>1764</v>
      </c>
      <c r="J1646" t="s">
        <v>1736</v>
      </c>
      <c r="K1646">
        <v>2017</v>
      </c>
      <c r="L1646" t="s">
        <v>1737</v>
      </c>
      <c r="M1646" t="s">
        <v>1728</v>
      </c>
      <c r="N1646" t="s">
        <v>1729</v>
      </c>
      <c r="O1646" t="s">
        <v>240</v>
      </c>
      <c r="P1646" s="27">
        <v>-8.0850000000000005E-2</v>
      </c>
      <c r="Q1646" s="27">
        <v>1.434E-2</v>
      </c>
      <c r="R1646" s="26">
        <v>1.7879999999999999E-8</v>
      </c>
      <c r="S1646" t="s">
        <v>1765</v>
      </c>
    </row>
    <row r="1647" spans="1:19" x14ac:dyDescent="0.2">
      <c r="A1647" t="s">
        <v>50</v>
      </c>
      <c r="B1647" t="s">
        <v>610</v>
      </c>
      <c r="C1647" s="8" t="s">
        <v>779</v>
      </c>
      <c r="D1647" t="s">
        <v>5191</v>
      </c>
      <c r="E1647" t="b">
        <f t="shared" si="25"/>
        <v>0</v>
      </c>
      <c r="F1647" t="s">
        <v>5192</v>
      </c>
      <c r="G1647" t="s">
        <v>4650</v>
      </c>
      <c r="H1647" t="s">
        <v>1763</v>
      </c>
      <c r="I1647" t="s">
        <v>1764</v>
      </c>
      <c r="J1647" t="s">
        <v>1736</v>
      </c>
      <c r="K1647">
        <v>2017</v>
      </c>
      <c r="L1647" t="s">
        <v>1737</v>
      </c>
      <c r="M1647" t="s">
        <v>1728</v>
      </c>
      <c r="N1647" t="s">
        <v>1729</v>
      </c>
      <c r="O1647" t="s">
        <v>240</v>
      </c>
      <c r="P1647" s="27">
        <v>-8.0850000000000005E-2</v>
      </c>
      <c r="Q1647" s="27">
        <v>1.434E-2</v>
      </c>
      <c r="R1647" s="26">
        <v>1.7879999999999999E-8</v>
      </c>
      <c r="S1647" t="s">
        <v>1765</v>
      </c>
    </row>
    <row r="1648" spans="1:19" x14ac:dyDescent="0.2">
      <c r="A1648" t="s">
        <v>50</v>
      </c>
      <c r="B1648" t="s">
        <v>610</v>
      </c>
      <c r="C1648" s="8" t="s">
        <v>782</v>
      </c>
      <c r="D1648" t="s">
        <v>5193</v>
      </c>
      <c r="E1648" t="b">
        <f t="shared" si="25"/>
        <v>0</v>
      </c>
      <c r="F1648" t="s">
        <v>5194</v>
      </c>
      <c r="G1648" t="s">
        <v>4650</v>
      </c>
      <c r="H1648" t="s">
        <v>1763</v>
      </c>
      <c r="I1648" t="s">
        <v>1764</v>
      </c>
      <c r="J1648" t="s">
        <v>1736</v>
      </c>
      <c r="K1648">
        <v>2017</v>
      </c>
      <c r="L1648" t="s">
        <v>1745</v>
      </c>
      <c r="M1648" t="s">
        <v>1737</v>
      </c>
      <c r="N1648" t="s">
        <v>75</v>
      </c>
      <c r="O1648" t="s">
        <v>5195</v>
      </c>
      <c r="P1648" s="27">
        <v>3.832E-2</v>
      </c>
      <c r="Q1648" s="27">
        <v>5.1380000000000002E-3</v>
      </c>
      <c r="R1648" s="26">
        <v>9.7670000000000002E-14</v>
      </c>
      <c r="S1648" t="s">
        <v>1765</v>
      </c>
    </row>
    <row r="1649" spans="1:19" x14ac:dyDescent="0.2">
      <c r="A1649" t="s">
        <v>1140</v>
      </c>
      <c r="B1649" t="s">
        <v>51</v>
      </c>
      <c r="C1649" s="8" t="s">
        <v>1166</v>
      </c>
      <c r="D1649" t="s">
        <v>5196</v>
      </c>
      <c r="E1649" t="b">
        <f t="shared" si="25"/>
        <v>0</v>
      </c>
      <c r="F1649" t="s">
        <v>5197</v>
      </c>
      <c r="G1649" t="s">
        <v>4650</v>
      </c>
      <c r="H1649" t="s">
        <v>1763</v>
      </c>
      <c r="I1649" t="s">
        <v>1764</v>
      </c>
      <c r="J1649" t="s">
        <v>1736</v>
      </c>
      <c r="K1649">
        <v>2017</v>
      </c>
      <c r="L1649" t="s">
        <v>1737</v>
      </c>
      <c r="M1649" t="s">
        <v>1728</v>
      </c>
      <c r="N1649" t="s">
        <v>75</v>
      </c>
      <c r="O1649" t="s">
        <v>5198</v>
      </c>
      <c r="P1649" s="27">
        <v>9.6850000000000006E-2</v>
      </c>
      <c r="Q1649" s="27">
        <v>1.7579999999999998E-2</v>
      </c>
      <c r="R1649" s="26">
        <v>3.7359999999999998E-8</v>
      </c>
      <c r="S1649" t="s">
        <v>1765</v>
      </c>
    </row>
    <row r="1650" spans="1:19" x14ac:dyDescent="0.2">
      <c r="A1650" t="s">
        <v>50</v>
      </c>
      <c r="B1650" t="s">
        <v>610</v>
      </c>
      <c r="C1650" s="8" t="s">
        <v>785</v>
      </c>
      <c r="D1650" t="s">
        <v>5199</v>
      </c>
      <c r="E1650" t="b">
        <f t="shared" si="25"/>
        <v>0</v>
      </c>
      <c r="F1650" t="s">
        <v>5200</v>
      </c>
      <c r="G1650" t="s">
        <v>4650</v>
      </c>
      <c r="H1650" t="s">
        <v>1763</v>
      </c>
      <c r="I1650" t="s">
        <v>1764</v>
      </c>
      <c r="J1650" t="s">
        <v>1736</v>
      </c>
      <c r="K1650">
        <v>2017</v>
      </c>
      <c r="L1650" t="s">
        <v>1727</v>
      </c>
      <c r="M1650" t="s">
        <v>1737</v>
      </c>
      <c r="N1650" t="s">
        <v>75</v>
      </c>
      <c r="O1650" t="s">
        <v>5201</v>
      </c>
      <c r="P1650" s="27">
        <v>6.5799999999999997E-2</v>
      </c>
      <c r="Q1650" s="27">
        <v>1.0540000000000001E-2</v>
      </c>
      <c r="R1650" s="26">
        <v>4.448E-10</v>
      </c>
      <c r="S1650" t="s">
        <v>1765</v>
      </c>
    </row>
    <row r="1651" spans="1:19" x14ac:dyDescent="0.2">
      <c r="A1651" t="s">
        <v>50</v>
      </c>
      <c r="B1651" t="s">
        <v>51</v>
      </c>
      <c r="C1651" s="8" t="s">
        <v>242</v>
      </c>
      <c r="D1651" t="s">
        <v>5199</v>
      </c>
      <c r="E1651" t="b">
        <f t="shared" si="25"/>
        <v>0</v>
      </c>
      <c r="F1651" t="s">
        <v>5200</v>
      </c>
      <c r="G1651" t="s">
        <v>4650</v>
      </c>
      <c r="H1651" t="s">
        <v>1763</v>
      </c>
      <c r="I1651" t="s">
        <v>1764</v>
      </c>
      <c r="J1651" t="s">
        <v>1736</v>
      </c>
      <c r="K1651">
        <v>2017</v>
      </c>
      <c r="L1651" t="s">
        <v>1727</v>
      </c>
      <c r="M1651" t="s">
        <v>1737</v>
      </c>
      <c r="N1651" t="s">
        <v>75</v>
      </c>
      <c r="O1651" t="s">
        <v>5201</v>
      </c>
      <c r="P1651" s="27">
        <v>6.5799999999999997E-2</v>
      </c>
      <c r="Q1651" s="27">
        <v>1.0540000000000001E-2</v>
      </c>
      <c r="R1651" s="26">
        <v>4.448E-10</v>
      </c>
      <c r="S1651" t="s">
        <v>1765</v>
      </c>
    </row>
    <row r="1652" spans="1:19" x14ac:dyDescent="0.2">
      <c r="A1652" t="s">
        <v>50</v>
      </c>
      <c r="B1652" t="s">
        <v>51</v>
      </c>
      <c r="C1652" s="8" t="s">
        <v>245</v>
      </c>
      <c r="D1652" t="s">
        <v>5202</v>
      </c>
      <c r="E1652" t="b">
        <f t="shared" si="25"/>
        <v>0</v>
      </c>
      <c r="F1652" t="s">
        <v>5203</v>
      </c>
      <c r="G1652" t="s">
        <v>4650</v>
      </c>
      <c r="H1652" t="s">
        <v>1763</v>
      </c>
      <c r="I1652" t="s">
        <v>1764</v>
      </c>
      <c r="J1652" t="s">
        <v>1736</v>
      </c>
      <c r="K1652">
        <v>2017</v>
      </c>
      <c r="L1652" t="s">
        <v>1745</v>
      </c>
      <c r="M1652" t="s">
        <v>1727</v>
      </c>
      <c r="N1652" t="s">
        <v>75</v>
      </c>
      <c r="O1652" t="s">
        <v>3808</v>
      </c>
      <c r="P1652" s="27">
        <v>-0.12939999999999999</v>
      </c>
      <c r="Q1652" s="27">
        <v>1.2789999999999999E-2</v>
      </c>
      <c r="R1652" s="26">
        <v>6.1400000000000002E-24</v>
      </c>
      <c r="S1652" t="s">
        <v>1765</v>
      </c>
    </row>
    <row r="1653" spans="1:19" x14ac:dyDescent="0.2">
      <c r="A1653" t="s">
        <v>1039</v>
      </c>
      <c r="B1653" t="s">
        <v>51</v>
      </c>
      <c r="C1653" s="8" t="s">
        <v>1065</v>
      </c>
      <c r="D1653" t="s">
        <v>5204</v>
      </c>
      <c r="E1653" t="b">
        <f t="shared" si="25"/>
        <v>0</v>
      </c>
      <c r="F1653" t="s">
        <v>5205</v>
      </c>
      <c r="G1653" t="s">
        <v>4650</v>
      </c>
      <c r="H1653" t="s">
        <v>1763</v>
      </c>
      <c r="I1653" t="s">
        <v>1764</v>
      </c>
      <c r="J1653" t="s">
        <v>1736</v>
      </c>
      <c r="K1653">
        <v>2017</v>
      </c>
      <c r="L1653" t="s">
        <v>1727</v>
      </c>
      <c r="M1653" t="s">
        <v>1737</v>
      </c>
      <c r="N1653" s="1" t="s">
        <v>1729</v>
      </c>
      <c r="O1653" t="s">
        <v>1066</v>
      </c>
      <c r="P1653" s="27">
        <v>-0.1162</v>
      </c>
      <c r="Q1653" s="27">
        <v>1.21E-2</v>
      </c>
      <c r="R1653" s="26">
        <v>1.0599999999999999E-21</v>
      </c>
      <c r="S1653" t="s">
        <v>1765</v>
      </c>
    </row>
    <row r="1654" spans="1:19" x14ac:dyDescent="0.2">
      <c r="A1654" t="s">
        <v>50</v>
      </c>
      <c r="B1654" t="s">
        <v>51</v>
      </c>
      <c r="C1654" s="8" t="s">
        <v>228</v>
      </c>
      <c r="D1654" t="s">
        <v>5204</v>
      </c>
      <c r="E1654" t="b">
        <f t="shared" si="25"/>
        <v>0</v>
      </c>
      <c r="F1654" t="s">
        <v>5205</v>
      </c>
      <c r="G1654" t="s">
        <v>4650</v>
      </c>
      <c r="H1654" t="s">
        <v>1763</v>
      </c>
      <c r="I1654" t="s">
        <v>1764</v>
      </c>
      <c r="J1654" t="s">
        <v>1736</v>
      </c>
      <c r="K1654">
        <v>2017</v>
      </c>
      <c r="L1654" t="s">
        <v>1727</v>
      </c>
      <c r="M1654" t="s">
        <v>1737</v>
      </c>
      <c r="N1654" t="s">
        <v>1729</v>
      </c>
      <c r="O1654" t="s">
        <v>1066</v>
      </c>
      <c r="P1654" s="27">
        <v>-0.1162</v>
      </c>
      <c r="Q1654" s="27">
        <v>1.21E-2</v>
      </c>
      <c r="R1654" s="26">
        <v>1.055E-21</v>
      </c>
      <c r="S1654" t="s">
        <v>1765</v>
      </c>
    </row>
    <row r="1655" spans="1:19" x14ac:dyDescent="0.2">
      <c r="A1655" t="s">
        <v>50</v>
      </c>
      <c r="B1655" t="s">
        <v>51</v>
      </c>
      <c r="C1655" s="8" t="s">
        <v>248</v>
      </c>
      <c r="D1655" t="s">
        <v>5206</v>
      </c>
      <c r="E1655" t="b">
        <f t="shared" si="25"/>
        <v>0</v>
      </c>
      <c r="F1655" t="s">
        <v>5207</v>
      </c>
      <c r="G1655" t="s">
        <v>4650</v>
      </c>
      <c r="H1655" t="s">
        <v>1763</v>
      </c>
      <c r="I1655" t="s">
        <v>1764</v>
      </c>
      <c r="J1655" t="s">
        <v>1736</v>
      </c>
      <c r="K1655">
        <v>2017</v>
      </c>
      <c r="L1655" t="s">
        <v>1745</v>
      </c>
      <c r="M1655" t="s">
        <v>1728</v>
      </c>
      <c r="N1655" t="s">
        <v>1729</v>
      </c>
      <c r="O1655" t="s">
        <v>250</v>
      </c>
      <c r="P1655" s="27">
        <v>0.10290000000000001</v>
      </c>
      <c r="Q1655" s="27">
        <v>1.213E-2</v>
      </c>
      <c r="R1655" s="26">
        <v>2.657E-17</v>
      </c>
      <c r="S1655" t="s">
        <v>1765</v>
      </c>
    </row>
    <row r="1656" spans="1:19" x14ac:dyDescent="0.2">
      <c r="A1656" t="s">
        <v>50</v>
      </c>
      <c r="B1656" t="s">
        <v>51</v>
      </c>
      <c r="C1656" s="8" t="s">
        <v>252</v>
      </c>
      <c r="D1656" t="s">
        <v>5208</v>
      </c>
      <c r="E1656" t="b">
        <f t="shared" si="25"/>
        <v>0</v>
      </c>
      <c r="F1656" t="s">
        <v>5209</v>
      </c>
      <c r="G1656" t="s">
        <v>4650</v>
      </c>
      <c r="H1656" t="s">
        <v>1763</v>
      </c>
      <c r="I1656" t="s">
        <v>1764</v>
      </c>
      <c r="J1656" t="s">
        <v>1736</v>
      </c>
      <c r="K1656">
        <v>2017</v>
      </c>
      <c r="L1656" t="s">
        <v>1727</v>
      </c>
      <c r="M1656" t="s">
        <v>1737</v>
      </c>
      <c r="N1656" t="s">
        <v>75</v>
      </c>
      <c r="O1656" t="s">
        <v>5210</v>
      </c>
      <c r="P1656" s="27">
        <v>0.108</v>
      </c>
      <c r="Q1656" s="27">
        <v>1.17E-2</v>
      </c>
      <c r="R1656" s="26">
        <v>3.583E-20</v>
      </c>
      <c r="S1656" t="s">
        <v>1765</v>
      </c>
    </row>
    <row r="1657" spans="1:19" x14ac:dyDescent="0.2">
      <c r="A1657" t="s">
        <v>50</v>
      </c>
      <c r="B1657" t="s">
        <v>51</v>
      </c>
      <c r="C1657" s="8" t="s">
        <v>266</v>
      </c>
      <c r="D1657" t="s">
        <v>5211</v>
      </c>
      <c r="E1657" t="b">
        <f t="shared" si="25"/>
        <v>0</v>
      </c>
      <c r="F1657" t="s">
        <v>5212</v>
      </c>
      <c r="G1657" t="s">
        <v>4650</v>
      </c>
      <c r="H1657" t="s">
        <v>1763</v>
      </c>
      <c r="I1657" t="s">
        <v>1764</v>
      </c>
      <c r="J1657" t="s">
        <v>1736</v>
      </c>
      <c r="K1657">
        <v>2017</v>
      </c>
      <c r="L1657" t="s">
        <v>1727</v>
      </c>
      <c r="M1657" t="s">
        <v>1737</v>
      </c>
      <c r="N1657" t="s">
        <v>75</v>
      </c>
      <c r="O1657" t="s">
        <v>5213</v>
      </c>
      <c r="P1657" s="27">
        <v>0.1018</v>
      </c>
      <c r="Q1657" s="27">
        <v>1.6080000000000001E-2</v>
      </c>
      <c r="R1657" s="26">
        <v>2.5420000000000001E-10</v>
      </c>
      <c r="S1657" t="s">
        <v>1765</v>
      </c>
    </row>
    <row r="1658" spans="1:19" x14ac:dyDescent="0.2">
      <c r="A1658" t="s">
        <v>50</v>
      </c>
      <c r="B1658" t="s">
        <v>610</v>
      </c>
      <c r="C1658" s="8" t="s">
        <v>814</v>
      </c>
      <c r="D1658" t="s">
        <v>5211</v>
      </c>
      <c r="E1658" t="b">
        <f t="shared" si="25"/>
        <v>0</v>
      </c>
      <c r="F1658" t="s">
        <v>5212</v>
      </c>
      <c r="G1658" t="s">
        <v>4650</v>
      </c>
      <c r="H1658" t="s">
        <v>1763</v>
      </c>
      <c r="I1658" t="s">
        <v>1764</v>
      </c>
      <c r="J1658" t="s">
        <v>1736</v>
      </c>
      <c r="K1658">
        <v>2017</v>
      </c>
      <c r="L1658" t="s">
        <v>1727</v>
      </c>
      <c r="M1658" t="s">
        <v>1737</v>
      </c>
      <c r="N1658" t="s">
        <v>75</v>
      </c>
      <c r="O1658" t="s">
        <v>5213</v>
      </c>
      <c r="P1658" s="27">
        <v>0.1018</v>
      </c>
      <c r="Q1658" s="27">
        <v>1.6080000000000001E-2</v>
      </c>
      <c r="R1658" s="26">
        <v>2.5420000000000001E-10</v>
      </c>
      <c r="S1658" t="s">
        <v>1765</v>
      </c>
    </row>
    <row r="1659" spans="1:19" x14ac:dyDescent="0.2">
      <c r="A1659" t="s">
        <v>50</v>
      </c>
      <c r="B1659" t="s">
        <v>610</v>
      </c>
      <c r="C1659" s="8" t="s">
        <v>818</v>
      </c>
      <c r="D1659" t="s">
        <v>5214</v>
      </c>
      <c r="E1659" t="b">
        <f t="shared" si="25"/>
        <v>0</v>
      </c>
      <c r="F1659" t="s">
        <v>5215</v>
      </c>
      <c r="G1659" t="s">
        <v>4650</v>
      </c>
      <c r="H1659" t="s">
        <v>1763</v>
      </c>
      <c r="I1659" t="s">
        <v>1764</v>
      </c>
      <c r="J1659" t="s">
        <v>1736</v>
      </c>
      <c r="K1659">
        <v>2017</v>
      </c>
      <c r="L1659" t="s">
        <v>1727</v>
      </c>
      <c r="M1659" t="s">
        <v>1737</v>
      </c>
      <c r="N1659" t="s">
        <v>75</v>
      </c>
      <c r="O1659" t="s">
        <v>5216</v>
      </c>
      <c r="P1659" s="27">
        <v>-6.4189999999999997E-2</v>
      </c>
      <c r="Q1659" s="27">
        <v>7.5960000000000003E-3</v>
      </c>
      <c r="R1659" s="26">
        <v>3.4279999999999999E-17</v>
      </c>
      <c r="S1659" t="s">
        <v>1765</v>
      </c>
    </row>
    <row r="1660" spans="1:19" x14ac:dyDescent="0.2">
      <c r="A1660" t="s">
        <v>50</v>
      </c>
      <c r="B1660" t="s">
        <v>610</v>
      </c>
      <c r="C1660" s="8" t="s">
        <v>821</v>
      </c>
      <c r="D1660" t="s">
        <v>5214</v>
      </c>
      <c r="E1660" t="b">
        <f t="shared" si="25"/>
        <v>0</v>
      </c>
      <c r="F1660" t="s">
        <v>5215</v>
      </c>
      <c r="G1660" t="s">
        <v>4650</v>
      </c>
      <c r="H1660" t="s">
        <v>1763</v>
      </c>
      <c r="I1660" t="s">
        <v>1764</v>
      </c>
      <c r="J1660" t="s">
        <v>1736</v>
      </c>
      <c r="K1660">
        <v>2017</v>
      </c>
      <c r="L1660" t="s">
        <v>1727</v>
      </c>
      <c r="M1660" t="s">
        <v>1737</v>
      </c>
      <c r="N1660" t="s">
        <v>75</v>
      </c>
      <c r="O1660" t="s">
        <v>5216</v>
      </c>
      <c r="P1660" s="27">
        <v>-6.4189999999999997E-2</v>
      </c>
      <c r="Q1660" s="27">
        <v>7.5960000000000003E-3</v>
      </c>
      <c r="R1660" s="26">
        <v>3.4279999999999999E-17</v>
      </c>
      <c r="S1660" t="s">
        <v>1765</v>
      </c>
    </row>
    <row r="1661" spans="1:19" x14ac:dyDescent="0.2">
      <c r="A1661" t="s">
        <v>1039</v>
      </c>
      <c r="B1661" t="s">
        <v>610</v>
      </c>
      <c r="C1661" s="8" t="s">
        <v>825</v>
      </c>
      <c r="D1661" t="s">
        <v>5217</v>
      </c>
      <c r="E1661" t="b">
        <f t="shared" si="25"/>
        <v>0</v>
      </c>
      <c r="F1661" t="s">
        <v>5218</v>
      </c>
      <c r="G1661" t="s">
        <v>4650</v>
      </c>
      <c r="H1661" t="s">
        <v>1763</v>
      </c>
      <c r="I1661" t="s">
        <v>1764</v>
      </c>
      <c r="J1661" t="s">
        <v>1736</v>
      </c>
      <c r="K1661">
        <v>2017</v>
      </c>
      <c r="L1661" t="s">
        <v>1745</v>
      </c>
      <c r="M1661" t="s">
        <v>1728</v>
      </c>
      <c r="N1661" s="1" t="s">
        <v>75</v>
      </c>
      <c r="O1661" t="s">
        <v>3603</v>
      </c>
      <c r="P1661" s="27">
        <v>-7.3870000000000005E-2</v>
      </c>
      <c r="Q1661" s="27">
        <v>9.8289999999999992E-3</v>
      </c>
      <c r="R1661" s="26">
        <v>6.3199999999999998E-14</v>
      </c>
      <c r="S1661" t="s">
        <v>1765</v>
      </c>
    </row>
    <row r="1662" spans="1:19" x14ac:dyDescent="0.2">
      <c r="A1662" t="s">
        <v>50</v>
      </c>
      <c r="B1662" t="s">
        <v>610</v>
      </c>
      <c r="C1662" s="8" t="s">
        <v>825</v>
      </c>
      <c r="D1662" t="s">
        <v>5217</v>
      </c>
      <c r="E1662" t="b">
        <f t="shared" si="25"/>
        <v>0</v>
      </c>
      <c r="F1662" t="s">
        <v>5218</v>
      </c>
      <c r="G1662" t="s">
        <v>4650</v>
      </c>
      <c r="H1662" t="s">
        <v>1763</v>
      </c>
      <c r="I1662" t="s">
        <v>1764</v>
      </c>
      <c r="J1662" t="s">
        <v>1736</v>
      </c>
      <c r="K1662">
        <v>2017</v>
      </c>
      <c r="L1662" t="s">
        <v>1745</v>
      </c>
      <c r="M1662" t="s">
        <v>1728</v>
      </c>
      <c r="N1662" t="s">
        <v>75</v>
      </c>
      <c r="O1662" t="s">
        <v>3603</v>
      </c>
      <c r="P1662" s="27">
        <v>-7.3870000000000005E-2</v>
      </c>
      <c r="Q1662" s="27">
        <v>9.8289999999999992E-3</v>
      </c>
      <c r="R1662" s="26">
        <v>6.3189999999999994E-14</v>
      </c>
      <c r="S1662" t="s">
        <v>1765</v>
      </c>
    </row>
    <row r="1663" spans="1:19" x14ac:dyDescent="0.2">
      <c r="A1663" t="s">
        <v>50</v>
      </c>
      <c r="B1663" t="s">
        <v>446</v>
      </c>
      <c r="C1663" s="8" t="s">
        <v>539</v>
      </c>
      <c r="D1663" t="s">
        <v>5219</v>
      </c>
      <c r="E1663" t="b">
        <f t="shared" si="25"/>
        <v>0</v>
      </c>
      <c r="F1663" t="s">
        <v>5220</v>
      </c>
      <c r="G1663" t="s">
        <v>4650</v>
      </c>
      <c r="H1663" t="s">
        <v>1763</v>
      </c>
      <c r="I1663" t="s">
        <v>1764</v>
      </c>
      <c r="J1663" t="s">
        <v>1736</v>
      </c>
      <c r="K1663">
        <v>2017</v>
      </c>
      <c r="L1663" t="s">
        <v>1745</v>
      </c>
      <c r="M1663" t="s">
        <v>1728</v>
      </c>
      <c r="N1663" t="s">
        <v>75</v>
      </c>
      <c r="O1663" t="s">
        <v>540</v>
      </c>
      <c r="P1663" s="27">
        <v>4.4979999999999999E-2</v>
      </c>
      <c r="Q1663" s="27">
        <v>7.6880000000000004E-3</v>
      </c>
      <c r="R1663" s="26">
        <v>5.0929999999999997E-9</v>
      </c>
      <c r="S1663" t="s">
        <v>1765</v>
      </c>
    </row>
    <row r="1664" spans="1:19" x14ac:dyDescent="0.2">
      <c r="A1664" t="s">
        <v>50</v>
      </c>
      <c r="B1664" t="s">
        <v>446</v>
      </c>
      <c r="C1664" s="8" t="s">
        <v>533</v>
      </c>
      <c r="D1664" t="s">
        <v>5221</v>
      </c>
      <c r="E1664" t="b">
        <f t="shared" si="25"/>
        <v>0</v>
      </c>
      <c r="F1664" t="s">
        <v>5222</v>
      </c>
      <c r="G1664" t="s">
        <v>4650</v>
      </c>
      <c r="H1664" t="s">
        <v>1763</v>
      </c>
      <c r="I1664" t="s">
        <v>1764</v>
      </c>
      <c r="J1664" t="s">
        <v>1736</v>
      </c>
      <c r="K1664">
        <v>2017</v>
      </c>
      <c r="L1664" t="s">
        <v>1727</v>
      </c>
      <c r="M1664" t="s">
        <v>1728</v>
      </c>
      <c r="N1664" t="s">
        <v>1729</v>
      </c>
      <c r="O1664" t="s">
        <v>534</v>
      </c>
      <c r="P1664" s="27">
        <v>-3.5979999999999998E-2</v>
      </c>
      <c r="Q1664" s="27">
        <v>5.6509999999999998E-3</v>
      </c>
      <c r="R1664" s="26">
        <v>2.03E-10</v>
      </c>
      <c r="S1664" t="s">
        <v>1765</v>
      </c>
    </row>
    <row r="1665" spans="1:19" x14ac:dyDescent="0.2">
      <c r="A1665" t="s">
        <v>50</v>
      </c>
      <c r="B1665" t="s">
        <v>51</v>
      </c>
      <c r="C1665" s="8" t="s">
        <v>255</v>
      </c>
      <c r="D1665" t="s">
        <v>3604</v>
      </c>
      <c r="E1665" t="b">
        <f t="shared" si="25"/>
        <v>0</v>
      </c>
      <c r="F1665" t="s">
        <v>3605</v>
      </c>
      <c r="G1665" t="s">
        <v>4650</v>
      </c>
      <c r="H1665" t="s">
        <v>1763</v>
      </c>
      <c r="I1665" t="s">
        <v>1764</v>
      </c>
      <c r="J1665" t="s">
        <v>1736</v>
      </c>
      <c r="K1665">
        <v>2017</v>
      </c>
      <c r="L1665" t="s">
        <v>1745</v>
      </c>
      <c r="M1665" t="s">
        <v>1737</v>
      </c>
      <c r="N1665" t="s">
        <v>75</v>
      </c>
      <c r="O1665" t="s">
        <v>3606</v>
      </c>
      <c r="P1665" s="27">
        <v>9.1170000000000001E-2</v>
      </c>
      <c r="Q1665" s="27">
        <v>1.5990000000000001E-2</v>
      </c>
      <c r="R1665" s="26">
        <v>1.236E-8</v>
      </c>
      <c r="S1665" t="s">
        <v>1765</v>
      </c>
    </row>
    <row r="1666" spans="1:19" x14ac:dyDescent="0.2">
      <c r="A1666" t="s">
        <v>50</v>
      </c>
      <c r="B1666" t="s">
        <v>610</v>
      </c>
      <c r="C1666" s="8" t="s">
        <v>801</v>
      </c>
      <c r="D1666" t="s">
        <v>5223</v>
      </c>
      <c r="E1666" t="b">
        <f t="shared" si="25"/>
        <v>0</v>
      </c>
      <c r="F1666" t="s">
        <v>5224</v>
      </c>
      <c r="G1666" t="s">
        <v>4650</v>
      </c>
      <c r="H1666" t="s">
        <v>1763</v>
      </c>
      <c r="I1666" t="s">
        <v>1764</v>
      </c>
      <c r="J1666" t="s">
        <v>1736</v>
      </c>
      <c r="K1666">
        <v>2017</v>
      </c>
      <c r="L1666" t="s">
        <v>1745</v>
      </c>
      <c r="M1666" t="s">
        <v>1737</v>
      </c>
      <c r="N1666" t="s">
        <v>288</v>
      </c>
      <c r="O1666" t="s">
        <v>5225</v>
      </c>
      <c r="P1666" s="27">
        <v>7.5730000000000006E-2</v>
      </c>
      <c r="Q1666" s="27">
        <v>9.1699999999999993E-3</v>
      </c>
      <c r="R1666" s="26">
        <v>1.724E-16</v>
      </c>
      <c r="S1666" t="s">
        <v>1765</v>
      </c>
    </row>
    <row r="1667" spans="1:19" x14ac:dyDescent="0.2">
      <c r="A1667" t="s">
        <v>50</v>
      </c>
      <c r="B1667" t="s">
        <v>610</v>
      </c>
      <c r="C1667" s="8" t="s">
        <v>805</v>
      </c>
      <c r="D1667" t="s">
        <v>5226</v>
      </c>
      <c r="E1667" t="b">
        <f t="shared" si="25"/>
        <v>0</v>
      </c>
      <c r="F1667" t="s">
        <v>5227</v>
      </c>
      <c r="G1667" t="s">
        <v>4650</v>
      </c>
      <c r="H1667" t="s">
        <v>1763</v>
      </c>
      <c r="I1667" t="s">
        <v>1764</v>
      </c>
      <c r="J1667" t="s">
        <v>1736</v>
      </c>
      <c r="K1667">
        <v>2017</v>
      </c>
      <c r="L1667" t="s">
        <v>1745</v>
      </c>
      <c r="M1667" t="s">
        <v>1737</v>
      </c>
      <c r="N1667" t="s">
        <v>75</v>
      </c>
      <c r="O1667" t="s">
        <v>5228</v>
      </c>
      <c r="P1667" s="27">
        <v>-6.8349999999999994E-2</v>
      </c>
      <c r="Q1667" s="27">
        <v>9.3740000000000004E-3</v>
      </c>
      <c r="R1667" s="26">
        <v>3.3800000000000002E-13</v>
      </c>
      <c r="S1667" t="s">
        <v>1765</v>
      </c>
    </row>
    <row r="1668" spans="1:19" x14ac:dyDescent="0.2">
      <c r="A1668" t="s">
        <v>50</v>
      </c>
      <c r="B1668" t="s">
        <v>610</v>
      </c>
      <c r="C1668" s="8" t="s">
        <v>811</v>
      </c>
      <c r="D1668" t="s">
        <v>5229</v>
      </c>
      <c r="E1668" t="b">
        <f t="shared" si="25"/>
        <v>0</v>
      </c>
      <c r="F1668" t="s">
        <v>5230</v>
      </c>
      <c r="G1668" t="s">
        <v>4650</v>
      </c>
      <c r="H1668" t="s">
        <v>1763</v>
      </c>
      <c r="I1668" t="s">
        <v>1764</v>
      </c>
      <c r="J1668" t="s">
        <v>1736</v>
      </c>
      <c r="K1668">
        <v>2017</v>
      </c>
      <c r="L1668" t="s">
        <v>1737</v>
      </c>
      <c r="M1668" t="s">
        <v>1728</v>
      </c>
      <c r="N1668" t="s">
        <v>1729</v>
      </c>
      <c r="O1668" t="s">
        <v>812</v>
      </c>
      <c r="P1668" s="27">
        <v>-5.0680000000000003E-2</v>
      </c>
      <c r="Q1668" s="27">
        <v>8.3330000000000001E-3</v>
      </c>
      <c r="R1668" s="26">
        <v>1.2509999999999999E-9</v>
      </c>
      <c r="S1668" t="s">
        <v>1765</v>
      </c>
    </row>
    <row r="1669" spans="1:19" x14ac:dyDescent="0.2">
      <c r="A1669" t="s">
        <v>50</v>
      </c>
      <c r="B1669" t="s">
        <v>51</v>
      </c>
      <c r="C1669" s="8" t="s">
        <v>259</v>
      </c>
      <c r="D1669" t="s">
        <v>5231</v>
      </c>
      <c r="E1669" t="b">
        <f t="shared" ref="E1669:E1732" si="26">C1669=D1669</f>
        <v>0</v>
      </c>
      <c r="F1669" t="s">
        <v>5232</v>
      </c>
      <c r="G1669" t="s">
        <v>4650</v>
      </c>
      <c r="H1669" t="s">
        <v>1763</v>
      </c>
      <c r="I1669" t="s">
        <v>1764</v>
      </c>
      <c r="J1669" t="s">
        <v>1736</v>
      </c>
      <c r="K1669">
        <v>2017</v>
      </c>
      <c r="L1669" t="s">
        <v>1727</v>
      </c>
      <c r="M1669" t="s">
        <v>1737</v>
      </c>
      <c r="N1669" t="s">
        <v>1729</v>
      </c>
      <c r="O1669" t="s">
        <v>5233</v>
      </c>
      <c r="P1669" s="27">
        <v>-8.6449999999999999E-2</v>
      </c>
      <c r="Q1669" s="27">
        <v>1.49E-2</v>
      </c>
      <c r="R1669" s="26">
        <v>6.7770000000000001E-9</v>
      </c>
      <c r="S1669" t="s">
        <v>1765</v>
      </c>
    </row>
    <row r="1670" spans="1:19" x14ac:dyDescent="0.2">
      <c r="A1670" t="s">
        <v>50</v>
      </c>
      <c r="B1670" t="s">
        <v>51</v>
      </c>
      <c r="C1670" s="8" t="s">
        <v>262</v>
      </c>
      <c r="D1670" t="s">
        <v>5234</v>
      </c>
      <c r="E1670" t="b">
        <f t="shared" si="26"/>
        <v>0</v>
      </c>
      <c r="F1670" t="s">
        <v>5235</v>
      </c>
      <c r="G1670" t="s">
        <v>4650</v>
      </c>
      <c r="H1670" t="s">
        <v>1763</v>
      </c>
      <c r="I1670" t="s">
        <v>1764</v>
      </c>
      <c r="J1670" t="s">
        <v>1736</v>
      </c>
      <c r="K1670">
        <v>2017</v>
      </c>
      <c r="L1670" t="s">
        <v>1745</v>
      </c>
      <c r="M1670" t="s">
        <v>1728</v>
      </c>
      <c r="N1670" t="s">
        <v>1729</v>
      </c>
      <c r="O1670" t="s">
        <v>264</v>
      </c>
      <c r="P1670" s="27">
        <v>-0.16600000000000001</v>
      </c>
      <c r="Q1670" s="27">
        <v>1.5599999999999999E-2</v>
      </c>
      <c r="R1670" s="26">
        <v>2.7979999999999998E-26</v>
      </c>
      <c r="S1670" t="s">
        <v>1765</v>
      </c>
    </row>
    <row r="1671" spans="1:19" x14ac:dyDescent="0.2">
      <c r="A1671" t="s">
        <v>50</v>
      </c>
      <c r="B1671" t="s">
        <v>446</v>
      </c>
      <c r="C1671" s="8" t="s">
        <v>275</v>
      </c>
      <c r="D1671" t="s">
        <v>5236</v>
      </c>
      <c r="E1671" t="b">
        <f t="shared" si="26"/>
        <v>0</v>
      </c>
      <c r="F1671" t="s">
        <v>5237</v>
      </c>
      <c r="G1671" t="s">
        <v>4650</v>
      </c>
      <c r="H1671" t="s">
        <v>1763</v>
      </c>
      <c r="I1671" t="s">
        <v>1764</v>
      </c>
      <c r="J1671" t="s">
        <v>1736</v>
      </c>
      <c r="K1671">
        <v>2017</v>
      </c>
      <c r="L1671" t="s">
        <v>1727</v>
      </c>
      <c r="M1671" t="s">
        <v>1737</v>
      </c>
      <c r="N1671" t="s">
        <v>75</v>
      </c>
      <c r="O1671" t="s">
        <v>2715</v>
      </c>
      <c r="P1671" s="27">
        <v>4.3409999999999997E-2</v>
      </c>
      <c r="Q1671" s="27">
        <v>7.554E-3</v>
      </c>
      <c r="R1671" s="26">
        <v>9.4330000000000008E-9</v>
      </c>
      <c r="S1671" t="s">
        <v>1765</v>
      </c>
    </row>
    <row r="1672" spans="1:19" x14ac:dyDescent="0.2">
      <c r="A1672" t="s">
        <v>50</v>
      </c>
      <c r="B1672" t="s">
        <v>51</v>
      </c>
      <c r="C1672" s="8" t="s">
        <v>275</v>
      </c>
      <c r="D1672" t="s">
        <v>5236</v>
      </c>
      <c r="E1672" t="b">
        <f t="shared" si="26"/>
        <v>0</v>
      </c>
      <c r="F1672" t="s">
        <v>5237</v>
      </c>
      <c r="G1672" t="s">
        <v>4650</v>
      </c>
      <c r="H1672" t="s">
        <v>1763</v>
      </c>
      <c r="I1672" t="s">
        <v>1764</v>
      </c>
      <c r="J1672" t="s">
        <v>1736</v>
      </c>
      <c r="K1672">
        <v>2017</v>
      </c>
      <c r="L1672" t="s">
        <v>1727</v>
      </c>
      <c r="M1672" t="s">
        <v>1737</v>
      </c>
      <c r="N1672" t="s">
        <v>75</v>
      </c>
      <c r="O1672" t="s">
        <v>2715</v>
      </c>
      <c r="P1672" s="27">
        <v>4.3409999999999997E-2</v>
      </c>
      <c r="Q1672" s="27">
        <v>7.554E-3</v>
      </c>
      <c r="R1672" s="26">
        <v>9.4330000000000008E-9</v>
      </c>
      <c r="S1672" t="s">
        <v>1765</v>
      </c>
    </row>
    <row r="1673" spans="1:19" x14ac:dyDescent="0.2">
      <c r="A1673" t="s">
        <v>50</v>
      </c>
      <c r="B1673" t="s">
        <v>610</v>
      </c>
      <c r="C1673" s="8" t="s">
        <v>845</v>
      </c>
      <c r="D1673" t="s">
        <v>4623</v>
      </c>
      <c r="E1673" t="b">
        <f t="shared" si="26"/>
        <v>0</v>
      </c>
      <c r="F1673" t="s">
        <v>4624</v>
      </c>
      <c r="G1673" t="s">
        <v>4650</v>
      </c>
      <c r="H1673" t="s">
        <v>1763</v>
      </c>
      <c r="I1673" t="s">
        <v>1764</v>
      </c>
      <c r="J1673" t="s">
        <v>1736</v>
      </c>
      <c r="K1673">
        <v>2017</v>
      </c>
      <c r="L1673" t="s">
        <v>1727</v>
      </c>
      <c r="M1673" t="s">
        <v>1737</v>
      </c>
      <c r="N1673" t="s">
        <v>75</v>
      </c>
      <c r="O1673" t="s">
        <v>846</v>
      </c>
      <c r="P1673" s="27">
        <v>9.1590000000000005E-2</v>
      </c>
      <c r="Q1673" s="27">
        <v>1.5310000000000001E-2</v>
      </c>
      <c r="R1673" s="26">
        <v>2.3060000000000001E-9</v>
      </c>
      <c r="S1673" t="s">
        <v>1765</v>
      </c>
    </row>
    <row r="1674" spans="1:19" x14ac:dyDescent="0.2">
      <c r="A1674" t="s">
        <v>50</v>
      </c>
      <c r="B1674" t="s">
        <v>610</v>
      </c>
      <c r="C1674" s="8" t="s">
        <v>834</v>
      </c>
      <c r="D1674" t="s">
        <v>5238</v>
      </c>
      <c r="E1674" t="b">
        <f t="shared" si="26"/>
        <v>0</v>
      </c>
      <c r="F1674" t="s">
        <v>5239</v>
      </c>
      <c r="G1674" t="s">
        <v>4650</v>
      </c>
      <c r="H1674" t="s">
        <v>1763</v>
      </c>
      <c r="I1674" t="s">
        <v>1764</v>
      </c>
      <c r="J1674" t="s">
        <v>1736</v>
      </c>
      <c r="K1674">
        <v>2017</v>
      </c>
      <c r="L1674" t="s">
        <v>1727</v>
      </c>
      <c r="M1674" t="s">
        <v>1737</v>
      </c>
      <c r="N1674" t="s">
        <v>1729</v>
      </c>
      <c r="O1674" t="s">
        <v>5240</v>
      </c>
      <c r="P1674" s="27">
        <v>4.9119999999999997E-2</v>
      </c>
      <c r="Q1674" s="27">
        <v>8.0269999999999994E-3</v>
      </c>
      <c r="R1674" s="26">
        <v>9.8549999999999996E-10</v>
      </c>
      <c r="S1674" t="s">
        <v>1765</v>
      </c>
    </row>
    <row r="1675" spans="1:19" x14ac:dyDescent="0.2">
      <c r="A1675" t="s">
        <v>50</v>
      </c>
      <c r="B1675" t="s">
        <v>610</v>
      </c>
      <c r="C1675" s="8" t="s">
        <v>837</v>
      </c>
      <c r="D1675" t="s">
        <v>5241</v>
      </c>
      <c r="E1675" t="b">
        <f t="shared" si="26"/>
        <v>0</v>
      </c>
      <c r="F1675" t="s">
        <v>5242</v>
      </c>
      <c r="G1675" t="s">
        <v>4650</v>
      </c>
      <c r="H1675" t="s">
        <v>1763</v>
      </c>
      <c r="I1675" t="s">
        <v>1764</v>
      </c>
      <c r="J1675" t="s">
        <v>1736</v>
      </c>
      <c r="K1675">
        <v>2017</v>
      </c>
      <c r="L1675" t="s">
        <v>1745</v>
      </c>
      <c r="M1675" t="s">
        <v>1728</v>
      </c>
      <c r="N1675" t="s">
        <v>1729</v>
      </c>
      <c r="O1675" t="s">
        <v>838</v>
      </c>
      <c r="P1675" s="27">
        <v>0.13120000000000001</v>
      </c>
      <c r="Q1675" s="27">
        <v>1.8319999999999999E-2</v>
      </c>
      <c r="R1675" s="26">
        <v>8.5599999999999999E-13</v>
      </c>
      <c r="S1675" t="s">
        <v>1765</v>
      </c>
    </row>
    <row r="1676" spans="1:19" x14ac:dyDescent="0.2">
      <c r="A1676" t="s">
        <v>50</v>
      </c>
      <c r="B1676" t="s">
        <v>446</v>
      </c>
      <c r="C1676" s="8" t="s">
        <v>542</v>
      </c>
      <c r="D1676" t="s">
        <v>5243</v>
      </c>
      <c r="E1676" t="b">
        <f t="shared" si="26"/>
        <v>0</v>
      </c>
      <c r="F1676" t="s">
        <v>5244</v>
      </c>
      <c r="G1676" t="s">
        <v>4650</v>
      </c>
      <c r="H1676" t="s">
        <v>1763</v>
      </c>
      <c r="I1676" t="s">
        <v>1764</v>
      </c>
      <c r="J1676" t="s">
        <v>1736</v>
      </c>
      <c r="K1676">
        <v>2017</v>
      </c>
      <c r="L1676" t="s">
        <v>1745</v>
      </c>
      <c r="M1676" t="s">
        <v>1728</v>
      </c>
      <c r="N1676" t="s">
        <v>1729</v>
      </c>
      <c r="O1676" t="s">
        <v>5245</v>
      </c>
      <c r="P1676" s="27">
        <v>-0.11310000000000001</v>
      </c>
      <c r="Q1676" s="27">
        <v>1.695E-2</v>
      </c>
      <c r="R1676" s="26">
        <v>2.6310000000000001E-11</v>
      </c>
      <c r="S1676" t="s">
        <v>1765</v>
      </c>
    </row>
    <row r="1677" spans="1:19" x14ac:dyDescent="0.2">
      <c r="A1677" t="s">
        <v>50</v>
      </c>
      <c r="B1677" t="s">
        <v>610</v>
      </c>
      <c r="C1677" s="8" t="s">
        <v>840</v>
      </c>
      <c r="D1677" t="s">
        <v>5246</v>
      </c>
      <c r="E1677" t="b">
        <f t="shared" si="26"/>
        <v>0</v>
      </c>
      <c r="F1677" t="s">
        <v>5247</v>
      </c>
      <c r="G1677" t="s">
        <v>4650</v>
      </c>
      <c r="H1677" t="s">
        <v>1763</v>
      </c>
      <c r="I1677" t="s">
        <v>1764</v>
      </c>
      <c r="J1677" t="s">
        <v>1736</v>
      </c>
      <c r="K1677">
        <v>2017</v>
      </c>
      <c r="L1677" t="s">
        <v>1727</v>
      </c>
      <c r="M1677" t="s">
        <v>1737</v>
      </c>
      <c r="N1677" t="s">
        <v>288</v>
      </c>
      <c r="O1677" t="s">
        <v>5248</v>
      </c>
      <c r="P1677" s="27">
        <v>-0.1424</v>
      </c>
      <c r="Q1677" s="27">
        <v>1.333E-2</v>
      </c>
      <c r="R1677" s="26">
        <v>1.8290000000000001E-26</v>
      </c>
      <c r="S1677" t="s">
        <v>1765</v>
      </c>
    </row>
    <row r="1678" spans="1:19" x14ac:dyDescent="0.2">
      <c r="A1678" t="s">
        <v>50</v>
      </c>
      <c r="B1678" t="s">
        <v>610</v>
      </c>
      <c r="C1678" s="8" t="s">
        <v>843</v>
      </c>
      <c r="D1678" t="s">
        <v>5246</v>
      </c>
      <c r="E1678" t="b">
        <f t="shared" si="26"/>
        <v>0</v>
      </c>
      <c r="F1678" t="s">
        <v>5247</v>
      </c>
      <c r="G1678" t="s">
        <v>4650</v>
      </c>
      <c r="H1678" t="s">
        <v>1763</v>
      </c>
      <c r="I1678" t="s">
        <v>1764</v>
      </c>
      <c r="J1678" t="s">
        <v>1736</v>
      </c>
      <c r="K1678">
        <v>2017</v>
      </c>
      <c r="L1678" t="s">
        <v>1727</v>
      </c>
      <c r="M1678" t="s">
        <v>1737</v>
      </c>
      <c r="N1678" t="s">
        <v>288</v>
      </c>
      <c r="O1678" t="s">
        <v>5248</v>
      </c>
      <c r="P1678" s="27">
        <v>-0.1424</v>
      </c>
      <c r="Q1678" s="27">
        <v>1.333E-2</v>
      </c>
      <c r="R1678" s="26">
        <v>1.8290000000000001E-26</v>
      </c>
      <c r="S1678" t="s">
        <v>1765</v>
      </c>
    </row>
    <row r="1679" spans="1:19" x14ac:dyDescent="0.2">
      <c r="A1679" t="s">
        <v>1039</v>
      </c>
      <c r="B1679" t="s">
        <v>446</v>
      </c>
      <c r="C1679" s="8" t="s">
        <v>1089</v>
      </c>
      <c r="D1679" t="s">
        <v>5249</v>
      </c>
      <c r="E1679" t="b">
        <f t="shared" si="26"/>
        <v>0</v>
      </c>
      <c r="F1679" t="s">
        <v>5250</v>
      </c>
      <c r="G1679" t="s">
        <v>4650</v>
      </c>
      <c r="H1679" t="s">
        <v>1763</v>
      </c>
      <c r="I1679" t="s">
        <v>1764</v>
      </c>
      <c r="J1679" t="s">
        <v>1736</v>
      </c>
      <c r="K1679">
        <v>2017</v>
      </c>
      <c r="L1679" t="s">
        <v>1745</v>
      </c>
      <c r="M1679" t="s">
        <v>1728</v>
      </c>
      <c r="N1679" s="1" t="s">
        <v>1729</v>
      </c>
      <c r="O1679" t="s">
        <v>1090</v>
      </c>
      <c r="P1679" s="27">
        <v>-6.7860000000000004E-2</v>
      </c>
      <c r="Q1679" s="27">
        <v>9.3100000000000006E-3</v>
      </c>
      <c r="R1679" s="26">
        <v>3.4499999999999999E-13</v>
      </c>
      <c r="S1679" t="s">
        <v>1765</v>
      </c>
    </row>
    <row r="1680" spans="1:19" x14ac:dyDescent="0.2">
      <c r="A1680" t="s">
        <v>1039</v>
      </c>
      <c r="B1680" t="s">
        <v>446</v>
      </c>
      <c r="C1680" s="8" t="s">
        <v>1092</v>
      </c>
      <c r="D1680" t="s">
        <v>5251</v>
      </c>
      <c r="E1680" t="b">
        <f t="shared" si="26"/>
        <v>0</v>
      </c>
      <c r="F1680" t="s">
        <v>5252</v>
      </c>
      <c r="G1680" t="s">
        <v>4650</v>
      </c>
      <c r="H1680" t="s">
        <v>1763</v>
      </c>
      <c r="I1680" t="s">
        <v>1764</v>
      </c>
      <c r="J1680" t="s">
        <v>1736</v>
      </c>
      <c r="K1680">
        <v>2017</v>
      </c>
      <c r="L1680" t="s">
        <v>1745</v>
      </c>
      <c r="M1680" t="s">
        <v>1728</v>
      </c>
      <c r="N1680" s="1" t="s">
        <v>75</v>
      </c>
      <c r="O1680" t="s">
        <v>3620</v>
      </c>
      <c r="P1680" s="27">
        <v>0.1019</v>
      </c>
      <c r="Q1680" s="27">
        <v>1.6129999999999999E-2</v>
      </c>
      <c r="R1680" s="26">
        <v>2.8200000000000001E-10</v>
      </c>
      <c r="S1680" t="s">
        <v>1765</v>
      </c>
    </row>
    <row r="1681" spans="1:19" x14ac:dyDescent="0.2">
      <c r="A1681" t="s">
        <v>50</v>
      </c>
      <c r="B1681" t="s">
        <v>610</v>
      </c>
      <c r="C1681" s="8" t="s">
        <v>448</v>
      </c>
      <c r="D1681" t="s">
        <v>5253</v>
      </c>
      <c r="E1681" t="b">
        <f t="shared" si="26"/>
        <v>0</v>
      </c>
      <c r="F1681" t="s">
        <v>5254</v>
      </c>
      <c r="G1681" t="s">
        <v>5255</v>
      </c>
      <c r="H1681" t="s">
        <v>1763</v>
      </c>
      <c r="I1681" t="s">
        <v>1764</v>
      </c>
      <c r="J1681" t="s">
        <v>1736</v>
      </c>
      <c r="K1681">
        <v>2017</v>
      </c>
      <c r="L1681" t="s">
        <v>1745</v>
      </c>
      <c r="M1681" t="s">
        <v>1728</v>
      </c>
      <c r="N1681" t="s">
        <v>1796</v>
      </c>
      <c r="O1681" t="s">
        <v>5256</v>
      </c>
      <c r="P1681" s="27">
        <v>-8.7510000000000004E-2</v>
      </c>
      <c r="Q1681" s="27">
        <v>1.346E-2</v>
      </c>
      <c r="R1681" s="26">
        <v>8.4200000000000004E-11</v>
      </c>
      <c r="S1681" t="s">
        <v>1765</v>
      </c>
    </row>
    <row r="1682" spans="1:19" x14ac:dyDescent="0.2">
      <c r="A1682" t="s">
        <v>50</v>
      </c>
      <c r="B1682" t="s">
        <v>446</v>
      </c>
      <c r="C1682" s="8" t="s">
        <v>448</v>
      </c>
      <c r="D1682" t="s">
        <v>5253</v>
      </c>
      <c r="E1682" t="b">
        <f t="shared" si="26"/>
        <v>0</v>
      </c>
      <c r="F1682" t="s">
        <v>5254</v>
      </c>
      <c r="G1682" t="s">
        <v>5255</v>
      </c>
      <c r="H1682" t="s">
        <v>1763</v>
      </c>
      <c r="I1682" t="s">
        <v>1764</v>
      </c>
      <c r="J1682" t="s">
        <v>1736</v>
      </c>
      <c r="K1682">
        <v>2017</v>
      </c>
      <c r="L1682" t="s">
        <v>1745</v>
      </c>
      <c r="M1682" t="s">
        <v>1728</v>
      </c>
      <c r="N1682" t="s">
        <v>1796</v>
      </c>
      <c r="O1682" t="s">
        <v>5256</v>
      </c>
      <c r="P1682" s="27">
        <v>-8.7510000000000004E-2</v>
      </c>
      <c r="Q1682" s="27">
        <v>1.346E-2</v>
      </c>
      <c r="R1682" s="26">
        <v>8.4200000000000004E-11</v>
      </c>
      <c r="S1682" t="s">
        <v>1765</v>
      </c>
    </row>
    <row r="1683" spans="1:19" x14ac:dyDescent="0.2">
      <c r="A1683" t="s">
        <v>50</v>
      </c>
      <c r="B1683" t="s">
        <v>51</v>
      </c>
      <c r="C1683" s="8" t="s">
        <v>84</v>
      </c>
      <c r="D1683" t="s">
        <v>5257</v>
      </c>
      <c r="E1683" t="b">
        <f t="shared" si="26"/>
        <v>0</v>
      </c>
      <c r="F1683" t="s">
        <v>5258</v>
      </c>
      <c r="G1683" t="s">
        <v>5255</v>
      </c>
      <c r="H1683" t="s">
        <v>1763</v>
      </c>
      <c r="I1683" t="s">
        <v>1764</v>
      </c>
      <c r="J1683" t="s">
        <v>1736</v>
      </c>
      <c r="K1683">
        <v>2017</v>
      </c>
      <c r="L1683" t="s">
        <v>1745</v>
      </c>
      <c r="M1683" t="s">
        <v>1728</v>
      </c>
      <c r="N1683" t="s">
        <v>75</v>
      </c>
      <c r="O1683" t="s">
        <v>86</v>
      </c>
      <c r="P1683" s="27">
        <v>0.20230000000000001</v>
      </c>
      <c r="Q1683" s="27">
        <v>2.9929999999999998E-2</v>
      </c>
      <c r="R1683" s="26">
        <v>1.489E-11</v>
      </c>
      <c r="S1683" t="s">
        <v>1765</v>
      </c>
    </row>
    <row r="1684" spans="1:19" x14ac:dyDescent="0.2">
      <c r="A1684" t="s">
        <v>50</v>
      </c>
      <c r="B1684" t="s">
        <v>610</v>
      </c>
      <c r="C1684" s="8" t="s">
        <v>88</v>
      </c>
      <c r="D1684" t="s">
        <v>5259</v>
      </c>
      <c r="E1684" t="b">
        <f t="shared" si="26"/>
        <v>0</v>
      </c>
      <c r="F1684" t="s">
        <v>5260</v>
      </c>
      <c r="G1684" t="s">
        <v>5255</v>
      </c>
      <c r="H1684" t="s">
        <v>1763</v>
      </c>
      <c r="I1684" t="s">
        <v>1764</v>
      </c>
      <c r="J1684" t="s">
        <v>1736</v>
      </c>
      <c r="K1684">
        <v>2017</v>
      </c>
      <c r="L1684" t="s">
        <v>1727</v>
      </c>
      <c r="M1684" t="s">
        <v>1728</v>
      </c>
      <c r="N1684" t="s">
        <v>75</v>
      </c>
      <c r="O1684" t="s">
        <v>90</v>
      </c>
      <c r="P1684" s="27">
        <v>-0.17199999999999999</v>
      </c>
      <c r="Q1684" s="27">
        <v>2.7699999999999999E-2</v>
      </c>
      <c r="R1684" s="26">
        <v>5.5339999999999997E-10</v>
      </c>
      <c r="S1684" t="s">
        <v>1765</v>
      </c>
    </row>
    <row r="1685" spans="1:19" x14ac:dyDescent="0.2">
      <c r="A1685" t="s">
        <v>50</v>
      </c>
      <c r="B1685" t="s">
        <v>51</v>
      </c>
      <c r="C1685" s="8" t="s">
        <v>88</v>
      </c>
      <c r="D1685" t="s">
        <v>5259</v>
      </c>
      <c r="E1685" t="b">
        <f t="shared" si="26"/>
        <v>0</v>
      </c>
      <c r="F1685" t="s">
        <v>5260</v>
      </c>
      <c r="G1685" t="s">
        <v>5255</v>
      </c>
      <c r="H1685" t="s">
        <v>1763</v>
      </c>
      <c r="I1685" t="s">
        <v>1764</v>
      </c>
      <c r="J1685" t="s">
        <v>1736</v>
      </c>
      <c r="K1685">
        <v>2017</v>
      </c>
      <c r="L1685" t="s">
        <v>1727</v>
      </c>
      <c r="M1685" t="s">
        <v>1728</v>
      </c>
      <c r="N1685" t="s">
        <v>75</v>
      </c>
      <c r="O1685" t="s">
        <v>90</v>
      </c>
      <c r="P1685" s="27">
        <v>-0.17199999999999999</v>
      </c>
      <c r="Q1685" s="27">
        <v>2.7699999999999999E-2</v>
      </c>
      <c r="R1685" s="26">
        <v>5.5339999999999997E-10</v>
      </c>
      <c r="S1685" t="s">
        <v>1765</v>
      </c>
    </row>
    <row r="1686" spans="1:19" x14ac:dyDescent="0.2">
      <c r="A1686" t="s">
        <v>50</v>
      </c>
      <c r="B1686" t="s">
        <v>610</v>
      </c>
      <c r="C1686" s="8" t="s">
        <v>627</v>
      </c>
      <c r="D1686" t="s">
        <v>5261</v>
      </c>
      <c r="E1686" t="b">
        <f t="shared" si="26"/>
        <v>0</v>
      </c>
      <c r="F1686" t="s">
        <v>5262</v>
      </c>
      <c r="G1686" t="s">
        <v>5255</v>
      </c>
      <c r="H1686" t="s">
        <v>1763</v>
      </c>
      <c r="I1686" t="s">
        <v>1764</v>
      </c>
      <c r="J1686" t="s">
        <v>1736</v>
      </c>
      <c r="K1686">
        <v>2017</v>
      </c>
      <c r="L1686" t="s">
        <v>1745</v>
      </c>
      <c r="M1686" t="s">
        <v>1728</v>
      </c>
      <c r="N1686" t="s">
        <v>1729</v>
      </c>
      <c r="O1686" t="s">
        <v>1770</v>
      </c>
      <c r="P1686" s="27">
        <v>0.16400000000000001</v>
      </c>
      <c r="Q1686" s="27">
        <v>2.7040000000000002E-2</v>
      </c>
      <c r="R1686" s="26">
        <v>1.386E-9</v>
      </c>
      <c r="S1686" t="s">
        <v>1765</v>
      </c>
    </row>
    <row r="1687" spans="1:19" x14ac:dyDescent="0.2">
      <c r="A1687" t="s">
        <v>1039</v>
      </c>
      <c r="B1687" t="s">
        <v>51</v>
      </c>
      <c r="C1687" s="8" t="s">
        <v>1043</v>
      </c>
      <c r="D1687" t="s">
        <v>5263</v>
      </c>
      <c r="E1687" t="b">
        <f t="shared" si="26"/>
        <v>0</v>
      </c>
      <c r="F1687" t="s">
        <v>5264</v>
      </c>
      <c r="G1687" t="s">
        <v>5255</v>
      </c>
      <c r="H1687" t="s">
        <v>1763</v>
      </c>
      <c r="I1687" t="s">
        <v>1764</v>
      </c>
      <c r="J1687" t="s">
        <v>1736</v>
      </c>
      <c r="K1687">
        <v>2017</v>
      </c>
      <c r="L1687" t="s">
        <v>1727</v>
      </c>
      <c r="M1687" t="s">
        <v>1737</v>
      </c>
      <c r="N1687" s="1" t="s">
        <v>1746</v>
      </c>
      <c r="O1687" t="s">
        <v>5265</v>
      </c>
      <c r="P1687" s="27">
        <v>-0.1837</v>
      </c>
      <c r="Q1687" s="27">
        <v>2.896E-2</v>
      </c>
      <c r="R1687" s="26">
        <v>2.4099999999999999E-10</v>
      </c>
      <c r="S1687" t="s">
        <v>1765</v>
      </c>
    </row>
    <row r="1688" spans="1:19" x14ac:dyDescent="0.2">
      <c r="A1688" t="s">
        <v>1140</v>
      </c>
      <c r="B1688" t="s">
        <v>446</v>
      </c>
      <c r="C1688" s="8" t="s">
        <v>1181</v>
      </c>
      <c r="D1688" t="s">
        <v>5266</v>
      </c>
      <c r="E1688" t="b">
        <f t="shared" si="26"/>
        <v>0</v>
      </c>
      <c r="F1688" t="s">
        <v>5267</v>
      </c>
      <c r="G1688" t="s">
        <v>5255</v>
      </c>
      <c r="H1688" t="s">
        <v>1763</v>
      </c>
      <c r="I1688" t="s">
        <v>1764</v>
      </c>
      <c r="J1688" t="s">
        <v>1736</v>
      </c>
      <c r="K1688">
        <v>2017</v>
      </c>
      <c r="L1688" t="s">
        <v>1727</v>
      </c>
      <c r="M1688" t="s">
        <v>1737</v>
      </c>
      <c r="N1688" t="s">
        <v>1729</v>
      </c>
      <c r="O1688" t="s">
        <v>1182</v>
      </c>
      <c r="P1688" s="27">
        <v>0.1391</v>
      </c>
      <c r="Q1688" s="27">
        <v>2.5149999999999999E-2</v>
      </c>
      <c r="R1688" s="26">
        <v>3.3409999999999999E-8</v>
      </c>
      <c r="S1688" t="s">
        <v>1765</v>
      </c>
    </row>
    <row r="1689" spans="1:19" x14ac:dyDescent="0.2">
      <c r="A1689" t="s">
        <v>50</v>
      </c>
      <c r="B1689" t="s">
        <v>51</v>
      </c>
      <c r="C1689" s="8" t="s">
        <v>53</v>
      </c>
      <c r="D1689" t="s">
        <v>5268</v>
      </c>
      <c r="E1689" t="b">
        <f t="shared" si="26"/>
        <v>0</v>
      </c>
      <c r="F1689" t="s">
        <v>5269</v>
      </c>
      <c r="G1689" t="s">
        <v>5255</v>
      </c>
      <c r="H1689" t="s">
        <v>1763</v>
      </c>
      <c r="I1689" t="s">
        <v>1764</v>
      </c>
      <c r="J1689" t="s">
        <v>1736</v>
      </c>
      <c r="K1689">
        <v>2017</v>
      </c>
      <c r="L1689" t="s">
        <v>1737</v>
      </c>
      <c r="M1689" t="s">
        <v>1728</v>
      </c>
      <c r="N1689" t="s">
        <v>288</v>
      </c>
      <c r="O1689" t="s">
        <v>1899</v>
      </c>
      <c r="P1689" s="27">
        <v>0.2606</v>
      </c>
      <c r="Q1689" s="27">
        <v>3.356E-2</v>
      </c>
      <c r="R1689" s="26">
        <v>9.1590000000000007E-15</v>
      </c>
      <c r="S1689" t="s">
        <v>1765</v>
      </c>
    </row>
    <row r="1690" spans="1:19" x14ac:dyDescent="0.2">
      <c r="A1690" t="s">
        <v>50</v>
      </c>
      <c r="B1690" t="s">
        <v>446</v>
      </c>
      <c r="C1690" s="8" t="s">
        <v>552</v>
      </c>
      <c r="D1690" t="s">
        <v>5270</v>
      </c>
      <c r="E1690" t="b">
        <f t="shared" si="26"/>
        <v>0</v>
      </c>
      <c r="F1690" t="s">
        <v>5271</v>
      </c>
      <c r="G1690" t="s">
        <v>5255</v>
      </c>
      <c r="H1690" t="s">
        <v>1763</v>
      </c>
      <c r="I1690" t="s">
        <v>1764</v>
      </c>
      <c r="J1690" t="s">
        <v>1736</v>
      </c>
      <c r="K1690">
        <v>2017</v>
      </c>
      <c r="L1690" t="s">
        <v>1745</v>
      </c>
      <c r="M1690" t="s">
        <v>1737</v>
      </c>
      <c r="N1690" t="s">
        <v>1729</v>
      </c>
      <c r="O1690" t="s">
        <v>553</v>
      </c>
      <c r="P1690" s="27">
        <v>0.1545</v>
      </c>
      <c r="Q1690" s="27">
        <v>2.683E-2</v>
      </c>
      <c r="R1690" s="26">
        <v>8.8249999999999996E-9</v>
      </c>
      <c r="S1690" t="s">
        <v>1765</v>
      </c>
    </row>
    <row r="1691" spans="1:19" x14ac:dyDescent="0.2">
      <c r="A1691" t="s">
        <v>50</v>
      </c>
      <c r="B1691" t="s">
        <v>446</v>
      </c>
      <c r="C1691" s="8" t="s">
        <v>555</v>
      </c>
      <c r="D1691" t="s">
        <v>5272</v>
      </c>
      <c r="E1691" t="b">
        <f t="shared" si="26"/>
        <v>0</v>
      </c>
      <c r="F1691" t="s">
        <v>5273</v>
      </c>
      <c r="G1691" t="s">
        <v>5255</v>
      </c>
      <c r="H1691" t="s">
        <v>1763</v>
      </c>
      <c r="I1691" t="s">
        <v>1764</v>
      </c>
      <c r="J1691" t="s">
        <v>1736</v>
      </c>
      <c r="K1691">
        <v>2017</v>
      </c>
      <c r="L1691" t="s">
        <v>1737</v>
      </c>
      <c r="M1691" t="s">
        <v>1728</v>
      </c>
      <c r="N1691" t="s">
        <v>1729</v>
      </c>
      <c r="O1691" t="s">
        <v>5274</v>
      </c>
      <c r="P1691" s="27">
        <v>0.123</v>
      </c>
      <c r="Q1691" s="27">
        <v>2.1919999999999999E-2</v>
      </c>
      <c r="R1691" s="26">
        <v>2.0549999999999999E-8</v>
      </c>
      <c r="S1691" t="s">
        <v>1765</v>
      </c>
    </row>
    <row r="1692" spans="1:19" x14ac:dyDescent="0.2">
      <c r="A1692" t="s">
        <v>50</v>
      </c>
      <c r="B1692" t="s">
        <v>446</v>
      </c>
      <c r="C1692" s="8" t="s">
        <v>558</v>
      </c>
      <c r="D1692" t="s">
        <v>5275</v>
      </c>
      <c r="E1692" t="b">
        <f t="shared" si="26"/>
        <v>0</v>
      </c>
      <c r="F1692" t="s">
        <v>5276</v>
      </c>
      <c r="G1692" t="s">
        <v>5255</v>
      </c>
      <c r="H1692" t="s">
        <v>1763</v>
      </c>
      <c r="I1692" t="s">
        <v>1764</v>
      </c>
      <c r="J1692" t="s">
        <v>1736</v>
      </c>
      <c r="K1692">
        <v>2017</v>
      </c>
      <c r="L1692" t="s">
        <v>1727</v>
      </c>
      <c r="M1692" t="s">
        <v>1737</v>
      </c>
      <c r="N1692" t="s">
        <v>75</v>
      </c>
      <c r="O1692" t="s">
        <v>5277</v>
      </c>
      <c r="P1692" s="27">
        <v>-0.16289999999999999</v>
      </c>
      <c r="Q1692" s="27">
        <v>2.7189999999999999E-2</v>
      </c>
      <c r="R1692" s="26">
        <v>2.1689999999999999E-9</v>
      </c>
      <c r="S1692" t="s">
        <v>1765</v>
      </c>
    </row>
    <row r="1693" spans="1:19" x14ac:dyDescent="0.2">
      <c r="A1693" t="s">
        <v>50</v>
      </c>
      <c r="B1693" t="s">
        <v>610</v>
      </c>
      <c r="C1693" s="8" t="s">
        <v>558</v>
      </c>
      <c r="D1693" t="s">
        <v>5275</v>
      </c>
      <c r="E1693" t="b">
        <f t="shared" si="26"/>
        <v>0</v>
      </c>
      <c r="F1693" t="s">
        <v>5276</v>
      </c>
      <c r="G1693" t="s">
        <v>5255</v>
      </c>
      <c r="H1693" t="s">
        <v>1763</v>
      </c>
      <c r="I1693" t="s">
        <v>1764</v>
      </c>
      <c r="J1693" t="s">
        <v>1736</v>
      </c>
      <c r="K1693">
        <v>2017</v>
      </c>
      <c r="L1693" t="s">
        <v>1727</v>
      </c>
      <c r="M1693" t="s">
        <v>1737</v>
      </c>
      <c r="N1693" t="s">
        <v>75</v>
      </c>
      <c r="O1693" t="s">
        <v>5277</v>
      </c>
      <c r="P1693" s="27">
        <v>-0.16289999999999999</v>
      </c>
      <c r="Q1693" s="27">
        <v>2.7189999999999999E-2</v>
      </c>
      <c r="R1693" s="26">
        <v>2.1689999999999999E-9</v>
      </c>
      <c r="S1693" t="s">
        <v>1765</v>
      </c>
    </row>
    <row r="1694" spans="1:19" x14ac:dyDescent="0.2">
      <c r="A1694" t="s">
        <v>50</v>
      </c>
      <c r="B1694" t="s">
        <v>51</v>
      </c>
      <c r="C1694" s="8" t="s">
        <v>282</v>
      </c>
      <c r="D1694" t="s">
        <v>5278</v>
      </c>
      <c r="E1694" t="b">
        <f t="shared" si="26"/>
        <v>0</v>
      </c>
      <c r="F1694" t="s">
        <v>5279</v>
      </c>
      <c r="G1694" t="s">
        <v>5255</v>
      </c>
      <c r="H1694" t="s">
        <v>1763</v>
      </c>
      <c r="I1694" t="s">
        <v>1764</v>
      </c>
      <c r="J1694" t="s">
        <v>1736</v>
      </c>
      <c r="K1694">
        <v>2017</v>
      </c>
      <c r="L1694" t="s">
        <v>1727</v>
      </c>
      <c r="M1694" t="s">
        <v>1737</v>
      </c>
      <c r="N1694" t="s">
        <v>1729</v>
      </c>
      <c r="O1694" t="s">
        <v>2797</v>
      </c>
      <c r="P1694" s="27">
        <v>-0.19289999999999999</v>
      </c>
      <c r="Q1694" s="27">
        <v>2.988E-2</v>
      </c>
      <c r="R1694" s="26">
        <v>1.158E-10</v>
      </c>
      <c r="S1694" t="s">
        <v>1765</v>
      </c>
    </row>
    <row r="1695" spans="1:19" x14ac:dyDescent="0.2">
      <c r="A1695" t="s">
        <v>1039</v>
      </c>
      <c r="B1695" t="s">
        <v>610</v>
      </c>
      <c r="C1695" s="8" t="s">
        <v>1126</v>
      </c>
      <c r="D1695" t="s">
        <v>5280</v>
      </c>
      <c r="E1695" t="b">
        <f t="shared" si="26"/>
        <v>0</v>
      </c>
      <c r="F1695" t="s">
        <v>5281</v>
      </c>
      <c r="G1695" t="s">
        <v>5255</v>
      </c>
      <c r="H1695" t="s">
        <v>1763</v>
      </c>
      <c r="I1695" t="s">
        <v>1764</v>
      </c>
      <c r="J1695" t="s">
        <v>1736</v>
      </c>
      <c r="K1695">
        <v>2017</v>
      </c>
      <c r="L1695" t="s">
        <v>1745</v>
      </c>
      <c r="M1695" t="s">
        <v>1727</v>
      </c>
      <c r="N1695" s="1" t="s">
        <v>1729</v>
      </c>
      <c r="O1695" t="s">
        <v>1944</v>
      </c>
      <c r="P1695" s="27">
        <v>0.18</v>
      </c>
      <c r="Q1695" s="27">
        <v>2.8729999999999999E-2</v>
      </c>
      <c r="R1695" s="26">
        <v>3.89E-10</v>
      </c>
      <c r="S1695" t="s">
        <v>1765</v>
      </c>
    </row>
    <row r="1696" spans="1:19" x14ac:dyDescent="0.2">
      <c r="A1696" t="s">
        <v>50</v>
      </c>
      <c r="B1696" t="s">
        <v>51</v>
      </c>
      <c r="C1696" s="8" t="s">
        <v>308</v>
      </c>
      <c r="D1696" t="s">
        <v>5282</v>
      </c>
      <c r="E1696" t="b">
        <f t="shared" si="26"/>
        <v>0</v>
      </c>
      <c r="F1696" t="s">
        <v>5283</v>
      </c>
      <c r="G1696" t="s">
        <v>5255</v>
      </c>
      <c r="H1696" t="s">
        <v>1763</v>
      </c>
      <c r="I1696" t="s">
        <v>1764</v>
      </c>
      <c r="J1696" t="s">
        <v>1736</v>
      </c>
      <c r="K1696">
        <v>2017</v>
      </c>
      <c r="L1696" t="s">
        <v>1745</v>
      </c>
      <c r="M1696" t="s">
        <v>1728</v>
      </c>
      <c r="N1696" t="s">
        <v>280</v>
      </c>
      <c r="O1696" t="s">
        <v>3927</v>
      </c>
      <c r="P1696" s="27">
        <v>-0.19439999999999999</v>
      </c>
      <c r="Q1696" s="27">
        <v>2.9510000000000002E-2</v>
      </c>
      <c r="R1696" s="26">
        <v>4.8269999999999998E-11</v>
      </c>
      <c r="S1696" t="s">
        <v>1765</v>
      </c>
    </row>
    <row r="1697" spans="1:19" x14ac:dyDescent="0.2">
      <c r="A1697" t="s">
        <v>50</v>
      </c>
      <c r="B1697" t="s">
        <v>610</v>
      </c>
      <c r="C1697" s="8" t="s">
        <v>871</v>
      </c>
      <c r="D1697" t="s">
        <v>5284</v>
      </c>
      <c r="E1697" t="b">
        <f t="shared" si="26"/>
        <v>0</v>
      </c>
      <c r="F1697" t="s">
        <v>5285</v>
      </c>
      <c r="G1697" t="s">
        <v>5255</v>
      </c>
      <c r="H1697" t="s">
        <v>1763</v>
      </c>
      <c r="I1697" t="s">
        <v>1764</v>
      </c>
      <c r="J1697" t="s">
        <v>1736</v>
      </c>
      <c r="K1697">
        <v>2017</v>
      </c>
      <c r="L1697" t="s">
        <v>1745</v>
      </c>
      <c r="M1697" t="s">
        <v>1737</v>
      </c>
      <c r="N1697" t="s">
        <v>1729</v>
      </c>
      <c r="O1697" t="s">
        <v>3343</v>
      </c>
      <c r="P1697" s="27">
        <v>-0.14949999999999999</v>
      </c>
      <c r="Q1697" s="27">
        <v>2.596E-2</v>
      </c>
      <c r="R1697" s="26">
        <v>8.7779999999999993E-9</v>
      </c>
      <c r="S1697" t="s">
        <v>1765</v>
      </c>
    </row>
    <row r="1698" spans="1:19" x14ac:dyDescent="0.2">
      <c r="A1698" t="s">
        <v>50</v>
      </c>
      <c r="B1698" t="s">
        <v>610</v>
      </c>
      <c r="C1698" s="8" t="s">
        <v>874</v>
      </c>
      <c r="D1698" t="s">
        <v>5286</v>
      </c>
      <c r="E1698" t="b">
        <f t="shared" si="26"/>
        <v>0</v>
      </c>
      <c r="F1698" t="s">
        <v>5287</v>
      </c>
      <c r="G1698" t="s">
        <v>5255</v>
      </c>
      <c r="H1698" t="s">
        <v>1763</v>
      </c>
      <c r="I1698" t="s">
        <v>1764</v>
      </c>
      <c r="J1698" t="s">
        <v>1736</v>
      </c>
      <c r="K1698">
        <v>2017</v>
      </c>
      <c r="L1698" t="s">
        <v>1727</v>
      </c>
      <c r="M1698" t="s">
        <v>1737</v>
      </c>
      <c r="N1698" t="s">
        <v>1729</v>
      </c>
      <c r="O1698" t="s">
        <v>3343</v>
      </c>
      <c r="P1698" s="27">
        <v>-0.18990000000000001</v>
      </c>
      <c r="Q1698" s="27">
        <v>2.997E-2</v>
      </c>
      <c r="R1698" s="26">
        <v>2.4830000000000001E-10</v>
      </c>
      <c r="S1698" t="s">
        <v>1765</v>
      </c>
    </row>
    <row r="1699" spans="1:19" x14ac:dyDescent="0.2">
      <c r="A1699" t="s">
        <v>50</v>
      </c>
      <c r="B1699" t="s">
        <v>610</v>
      </c>
      <c r="C1699" s="8" t="s">
        <v>883</v>
      </c>
      <c r="D1699" t="s">
        <v>5288</v>
      </c>
      <c r="E1699" t="b">
        <f t="shared" si="26"/>
        <v>0</v>
      </c>
      <c r="F1699" t="s">
        <v>5289</v>
      </c>
      <c r="G1699" t="s">
        <v>5255</v>
      </c>
      <c r="H1699" t="s">
        <v>1763</v>
      </c>
      <c r="I1699" t="s">
        <v>1764</v>
      </c>
      <c r="J1699" t="s">
        <v>1736</v>
      </c>
      <c r="K1699">
        <v>2017</v>
      </c>
      <c r="L1699" t="s">
        <v>1745</v>
      </c>
      <c r="M1699" t="s">
        <v>1737</v>
      </c>
      <c r="N1699" t="s">
        <v>75</v>
      </c>
      <c r="O1699" t="s">
        <v>5290</v>
      </c>
      <c r="P1699" s="27">
        <v>-0.15970000000000001</v>
      </c>
      <c r="Q1699" s="27">
        <v>2.7519999999999999E-2</v>
      </c>
      <c r="R1699" s="26">
        <v>6.7130000000000003E-9</v>
      </c>
      <c r="S1699" t="s">
        <v>1765</v>
      </c>
    </row>
    <row r="1700" spans="1:19" x14ac:dyDescent="0.2">
      <c r="A1700" t="s">
        <v>50</v>
      </c>
      <c r="B1700" t="s">
        <v>610</v>
      </c>
      <c r="C1700" s="8" t="s">
        <v>854</v>
      </c>
      <c r="D1700" t="s">
        <v>5291</v>
      </c>
      <c r="E1700" t="b">
        <f t="shared" si="26"/>
        <v>0</v>
      </c>
      <c r="F1700" t="s">
        <v>5292</v>
      </c>
      <c r="G1700" t="s">
        <v>5255</v>
      </c>
      <c r="H1700" t="s">
        <v>1763</v>
      </c>
      <c r="I1700" t="s">
        <v>1764</v>
      </c>
      <c r="J1700" t="s">
        <v>1736</v>
      </c>
      <c r="K1700">
        <v>2017</v>
      </c>
      <c r="L1700" t="s">
        <v>1745</v>
      </c>
      <c r="M1700" t="s">
        <v>1727</v>
      </c>
      <c r="N1700" t="s">
        <v>1729</v>
      </c>
      <c r="O1700" t="s">
        <v>5293</v>
      </c>
      <c r="P1700" s="27">
        <v>7.5609999999999997E-2</v>
      </c>
      <c r="Q1700" s="27">
        <v>1.374E-2</v>
      </c>
      <c r="R1700" s="26">
        <v>3.8799999999999997E-8</v>
      </c>
      <c r="S1700" t="s">
        <v>1765</v>
      </c>
    </row>
    <row r="1701" spans="1:19" x14ac:dyDescent="0.2">
      <c r="A1701" t="s">
        <v>50</v>
      </c>
      <c r="B1701" t="s">
        <v>610</v>
      </c>
      <c r="C1701" s="8" t="s">
        <v>858</v>
      </c>
      <c r="D1701" t="s">
        <v>5294</v>
      </c>
      <c r="E1701" t="b">
        <f t="shared" si="26"/>
        <v>0</v>
      </c>
      <c r="F1701" t="s">
        <v>5295</v>
      </c>
      <c r="G1701" t="s">
        <v>5255</v>
      </c>
      <c r="H1701" t="s">
        <v>1763</v>
      </c>
      <c r="I1701" t="s">
        <v>1764</v>
      </c>
      <c r="J1701" t="s">
        <v>1736</v>
      </c>
      <c r="K1701">
        <v>2017</v>
      </c>
      <c r="L1701" t="s">
        <v>1727</v>
      </c>
      <c r="M1701" t="s">
        <v>1737</v>
      </c>
      <c r="N1701" t="s">
        <v>1729</v>
      </c>
      <c r="O1701" t="s">
        <v>3948</v>
      </c>
      <c r="P1701" s="27">
        <v>-0.1091</v>
      </c>
      <c r="Q1701" s="27">
        <v>1.7649999999999999E-2</v>
      </c>
      <c r="R1701" s="26">
        <v>6.6920000000000003E-10</v>
      </c>
      <c r="S1701" t="s">
        <v>1765</v>
      </c>
    </row>
    <row r="1702" spans="1:19" x14ac:dyDescent="0.2">
      <c r="A1702" t="s">
        <v>50</v>
      </c>
      <c r="B1702" t="s">
        <v>446</v>
      </c>
      <c r="C1702" s="8" t="s">
        <v>302</v>
      </c>
      <c r="D1702" t="s">
        <v>5296</v>
      </c>
      <c r="E1702" t="b">
        <f t="shared" si="26"/>
        <v>0</v>
      </c>
      <c r="F1702" t="s">
        <v>5297</v>
      </c>
      <c r="G1702" t="s">
        <v>5255</v>
      </c>
      <c r="H1702" t="s">
        <v>1763</v>
      </c>
      <c r="I1702" t="s">
        <v>1764</v>
      </c>
      <c r="J1702" t="s">
        <v>1736</v>
      </c>
      <c r="K1702">
        <v>2017</v>
      </c>
      <c r="L1702" t="s">
        <v>1727</v>
      </c>
      <c r="M1702" t="s">
        <v>1737</v>
      </c>
      <c r="N1702" t="s">
        <v>75</v>
      </c>
      <c r="O1702" t="s">
        <v>5298</v>
      </c>
      <c r="P1702" s="27">
        <v>-0.17249999999999999</v>
      </c>
      <c r="Q1702" s="27">
        <v>2.555E-2</v>
      </c>
      <c r="R1702" s="26">
        <v>1.5519999999999998E-11</v>
      </c>
      <c r="S1702" t="s">
        <v>1765</v>
      </c>
    </row>
    <row r="1703" spans="1:19" x14ac:dyDescent="0.2">
      <c r="A1703" t="s">
        <v>50</v>
      </c>
      <c r="B1703" t="s">
        <v>51</v>
      </c>
      <c r="C1703" s="8" t="s">
        <v>302</v>
      </c>
      <c r="D1703" t="s">
        <v>5296</v>
      </c>
      <c r="E1703" t="b">
        <f t="shared" si="26"/>
        <v>0</v>
      </c>
      <c r="F1703" t="s">
        <v>5297</v>
      </c>
      <c r="G1703" t="s">
        <v>5255</v>
      </c>
      <c r="H1703" t="s">
        <v>1763</v>
      </c>
      <c r="I1703" t="s">
        <v>1764</v>
      </c>
      <c r="J1703" t="s">
        <v>1736</v>
      </c>
      <c r="K1703">
        <v>2017</v>
      </c>
      <c r="L1703" t="s">
        <v>1727</v>
      </c>
      <c r="M1703" t="s">
        <v>1737</v>
      </c>
      <c r="N1703" t="s">
        <v>75</v>
      </c>
      <c r="O1703" t="s">
        <v>5298</v>
      </c>
      <c r="P1703" s="27">
        <v>-0.17249999999999999</v>
      </c>
      <c r="Q1703" s="27">
        <v>2.555E-2</v>
      </c>
      <c r="R1703" s="26">
        <v>1.5519999999999998E-11</v>
      </c>
      <c r="S1703" t="s">
        <v>1765</v>
      </c>
    </row>
    <row r="1704" spans="1:19" x14ac:dyDescent="0.2">
      <c r="A1704" t="s">
        <v>50</v>
      </c>
      <c r="B1704" t="s">
        <v>610</v>
      </c>
      <c r="C1704" s="8" t="s">
        <v>898</v>
      </c>
      <c r="D1704" t="s">
        <v>5299</v>
      </c>
      <c r="E1704" t="b">
        <f t="shared" si="26"/>
        <v>0</v>
      </c>
      <c r="F1704" t="s">
        <v>5300</v>
      </c>
      <c r="G1704" t="s">
        <v>5255</v>
      </c>
      <c r="H1704" t="s">
        <v>1763</v>
      </c>
      <c r="I1704" t="s">
        <v>1764</v>
      </c>
      <c r="J1704" t="s">
        <v>1736</v>
      </c>
      <c r="K1704">
        <v>2017</v>
      </c>
      <c r="L1704" t="s">
        <v>1745</v>
      </c>
      <c r="M1704" t="s">
        <v>1727</v>
      </c>
      <c r="N1704" t="s">
        <v>75</v>
      </c>
      <c r="O1704" t="s">
        <v>2841</v>
      </c>
      <c r="P1704" s="27">
        <v>-7.3599999999999999E-2</v>
      </c>
      <c r="Q1704" s="27">
        <v>1.213E-2</v>
      </c>
      <c r="R1704" s="26">
        <v>1.37E-9</v>
      </c>
      <c r="S1704" t="s">
        <v>1765</v>
      </c>
    </row>
    <row r="1705" spans="1:19" x14ac:dyDescent="0.2">
      <c r="A1705" t="s">
        <v>50</v>
      </c>
      <c r="B1705" t="s">
        <v>610</v>
      </c>
      <c r="C1705" s="8" t="s">
        <v>917</v>
      </c>
      <c r="D1705" t="s">
        <v>5301</v>
      </c>
      <c r="E1705" t="b">
        <f t="shared" si="26"/>
        <v>0</v>
      </c>
      <c r="F1705" t="s">
        <v>5302</v>
      </c>
      <c r="G1705" t="s">
        <v>5255</v>
      </c>
      <c r="H1705" t="s">
        <v>1763</v>
      </c>
      <c r="I1705" t="s">
        <v>1764</v>
      </c>
      <c r="J1705" t="s">
        <v>1736</v>
      </c>
      <c r="K1705">
        <v>2017</v>
      </c>
      <c r="L1705" t="s">
        <v>1727</v>
      </c>
      <c r="M1705" t="s">
        <v>1737</v>
      </c>
      <c r="N1705" t="s">
        <v>1729</v>
      </c>
      <c r="O1705" t="s">
        <v>918</v>
      </c>
      <c r="P1705" s="27">
        <v>-0.12429999999999999</v>
      </c>
      <c r="Q1705" s="27">
        <v>2.121E-2</v>
      </c>
      <c r="R1705" s="26">
        <v>4.8129999999999998E-9</v>
      </c>
      <c r="S1705" t="s">
        <v>1765</v>
      </c>
    </row>
    <row r="1706" spans="1:19" x14ac:dyDescent="0.2">
      <c r="A1706" t="s">
        <v>1039</v>
      </c>
      <c r="B1706" t="s">
        <v>51</v>
      </c>
      <c r="C1706" s="8" t="s">
        <v>1077</v>
      </c>
      <c r="D1706" t="s">
        <v>5303</v>
      </c>
      <c r="E1706" t="b">
        <f t="shared" si="26"/>
        <v>0</v>
      </c>
      <c r="F1706" t="s">
        <v>5304</v>
      </c>
      <c r="G1706" t="s">
        <v>5255</v>
      </c>
      <c r="H1706" t="s">
        <v>1763</v>
      </c>
      <c r="I1706" t="s">
        <v>1764</v>
      </c>
      <c r="J1706" t="s">
        <v>1736</v>
      </c>
      <c r="K1706">
        <v>2017</v>
      </c>
      <c r="L1706" t="s">
        <v>1727</v>
      </c>
      <c r="M1706" t="s">
        <v>1737</v>
      </c>
      <c r="N1706" s="1" t="s">
        <v>1729</v>
      </c>
      <c r="O1706" t="s">
        <v>5305</v>
      </c>
      <c r="P1706" s="27">
        <v>9.4479999999999995E-2</v>
      </c>
      <c r="Q1706" s="27">
        <v>1.6039999999999999E-2</v>
      </c>
      <c r="R1706" s="26">
        <v>4.0499999999999999E-9</v>
      </c>
      <c r="S1706" t="s">
        <v>1765</v>
      </c>
    </row>
    <row r="1707" spans="1:19" x14ac:dyDescent="0.2">
      <c r="A1707" t="s">
        <v>50</v>
      </c>
      <c r="B1707" t="s">
        <v>446</v>
      </c>
      <c r="C1707" s="8" t="s">
        <v>359</v>
      </c>
      <c r="D1707" t="s">
        <v>5306</v>
      </c>
      <c r="E1707" t="b">
        <f t="shared" si="26"/>
        <v>0</v>
      </c>
      <c r="F1707" t="s">
        <v>5307</v>
      </c>
      <c r="G1707" t="s">
        <v>5255</v>
      </c>
      <c r="H1707" t="s">
        <v>1763</v>
      </c>
      <c r="I1707" t="s">
        <v>1764</v>
      </c>
      <c r="J1707" t="s">
        <v>1736</v>
      </c>
      <c r="K1707">
        <v>2017</v>
      </c>
      <c r="L1707" t="s">
        <v>1727</v>
      </c>
      <c r="M1707" t="s">
        <v>1737</v>
      </c>
      <c r="N1707" t="s">
        <v>280</v>
      </c>
      <c r="O1707" t="s">
        <v>5308</v>
      </c>
      <c r="P1707" s="27">
        <v>0.1704</v>
      </c>
      <c r="Q1707" s="27">
        <v>2.4969999999999999E-2</v>
      </c>
      <c r="R1707" s="26">
        <v>9.5419999999999995E-12</v>
      </c>
      <c r="S1707" t="s">
        <v>1765</v>
      </c>
    </row>
    <row r="1708" spans="1:19" x14ac:dyDescent="0.2">
      <c r="A1708" t="s">
        <v>50</v>
      </c>
      <c r="B1708" t="s">
        <v>51</v>
      </c>
      <c r="C1708" s="8" t="s">
        <v>359</v>
      </c>
      <c r="D1708" t="s">
        <v>5306</v>
      </c>
      <c r="E1708" t="b">
        <f t="shared" si="26"/>
        <v>0</v>
      </c>
      <c r="F1708" t="s">
        <v>5307</v>
      </c>
      <c r="G1708" t="s">
        <v>5255</v>
      </c>
      <c r="H1708" t="s">
        <v>1763</v>
      </c>
      <c r="I1708" t="s">
        <v>1764</v>
      </c>
      <c r="J1708" t="s">
        <v>1736</v>
      </c>
      <c r="K1708">
        <v>2017</v>
      </c>
      <c r="L1708" t="s">
        <v>1727</v>
      </c>
      <c r="M1708" t="s">
        <v>1737</v>
      </c>
      <c r="N1708" t="s">
        <v>280</v>
      </c>
      <c r="O1708" t="s">
        <v>5308</v>
      </c>
      <c r="P1708" s="27">
        <v>0.1704</v>
      </c>
      <c r="Q1708" s="27">
        <v>2.4969999999999999E-2</v>
      </c>
      <c r="R1708" s="26">
        <v>9.5419999999999995E-12</v>
      </c>
      <c r="S1708" t="s">
        <v>1765</v>
      </c>
    </row>
    <row r="1709" spans="1:19" x14ac:dyDescent="0.2">
      <c r="A1709" t="s">
        <v>50</v>
      </c>
      <c r="B1709" t="s">
        <v>51</v>
      </c>
      <c r="C1709" s="8" t="s">
        <v>350</v>
      </c>
      <c r="D1709" t="s">
        <v>5309</v>
      </c>
      <c r="E1709" t="b">
        <f t="shared" si="26"/>
        <v>0</v>
      </c>
      <c r="F1709" t="s">
        <v>5310</v>
      </c>
      <c r="G1709" t="s">
        <v>5255</v>
      </c>
      <c r="H1709" t="s">
        <v>1763</v>
      </c>
      <c r="I1709" t="s">
        <v>1764</v>
      </c>
      <c r="J1709" t="s">
        <v>1736</v>
      </c>
      <c r="K1709">
        <v>2017</v>
      </c>
      <c r="L1709" t="s">
        <v>1745</v>
      </c>
      <c r="M1709" t="s">
        <v>1728</v>
      </c>
      <c r="N1709" t="s">
        <v>1729</v>
      </c>
      <c r="O1709" t="s">
        <v>933</v>
      </c>
      <c r="P1709" s="27">
        <v>0.14319999999999999</v>
      </c>
      <c r="Q1709" s="27">
        <v>2.1829999999999999E-2</v>
      </c>
      <c r="R1709" s="26">
        <v>5.6819999999999997E-11</v>
      </c>
      <c r="S1709" t="s">
        <v>1765</v>
      </c>
    </row>
    <row r="1710" spans="1:19" x14ac:dyDescent="0.2">
      <c r="A1710" t="s">
        <v>50</v>
      </c>
      <c r="B1710" t="s">
        <v>446</v>
      </c>
      <c r="C1710" s="8" t="s">
        <v>350</v>
      </c>
      <c r="D1710" t="s">
        <v>5309</v>
      </c>
      <c r="E1710" t="b">
        <f t="shared" si="26"/>
        <v>0</v>
      </c>
      <c r="F1710" t="s">
        <v>5310</v>
      </c>
      <c r="G1710" t="s">
        <v>5255</v>
      </c>
      <c r="H1710" t="s">
        <v>1763</v>
      </c>
      <c r="I1710" t="s">
        <v>1764</v>
      </c>
      <c r="J1710" t="s">
        <v>1736</v>
      </c>
      <c r="K1710">
        <v>2017</v>
      </c>
      <c r="L1710" t="s">
        <v>1745</v>
      </c>
      <c r="M1710" t="s">
        <v>1728</v>
      </c>
      <c r="N1710" t="s">
        <v>1729</v>
      </c>
      <c r="O1710" t="s">
        <v>933</v>
      </c>
      <c r="P1710" s="27">
        <v>0.14319999999999999</v>
      </c>
      <c r="Q1710" s="27">
        <v>2.1829999999999999E-2</v>
      </c>
      <c r="R1710" s="26">
        <v>5.6819999999999997E-11</v>
      </c>
      <c r="S1710" t="s">
        <v>1765</v>
      </c>
    </row>
    <row r="1711" spans="1:19" x14ac:dyDescent="0.2">
      <c r="A1711" t="s">
        <v>50</v>
      </c>
      <c r="B1711" t="s">
        <v>610</v>
      </c>
      <c r="C1711" s="8" t="s">
        <v>932</v>
      </c>
      <c r="D1711" t="s">
        <v>5309</v>
      </c>
      <c r="E1711" t="b">
        <f t="shared" si="26"/>
        <v>0</v>
      </c>
      <c r="F1711" t="s">
        <v>5310</v>
      </c>
      <c r="G1711" t="s">
        <v>5255</v>
      </c>
      <c r="H1711" t="s">
        <v>1763</v>
      </c>
      <c r="I1711" t="s">
        <v>1764</v>
      </c>
      <c r="J1711" t="s">
        <v>1736</v>
      </c>
      <c r="K1711">
        <v>2017</v>
      </c>
      <c r="L1711" t="s">
        <v>1745</v>
      </c>
      <c r="M1711" t="s">
        <v>1728</v>
      </c>
      <c r="N1711" t="s">
        <v>1729</v>
      </c>
      <c r="O1711" t="s">
        <v>933</v>
      </c>
      <c r="P1711" s="27">
        <v>0.14319999999999999</v>
      </c>
      <c r="Q1711" s="27">
        <v>2.1829999999999999E-2</v>
      </c>
      <c r="R1711" s="26">
        <v>5.6819999999999997E-11</v>
      </c>
      <c r="S1711" t="s">
        <v>1765</v>
      </c>
    </row>
    <row r="1712" spans="1:19" x14ac:dyDescent="0.2">
      <c r="A1712" t="s">
        <v>50</v>
      </c>
      <c r="B1712" t="s">
        <v>446</v>
      </c>
      <c r="C1712" s="8" t="s">
        <v>586</v>
      </c>
      <c r="D1712" t="s">
        <v>5311</v>
      </c>
      <c r="E1712" t="b">
        <f t="shared" si="26"/>
        <v>0</v>
      </c>
      <c r="F1712" t="s">
        <v>5312</v>
      </c>
      <c r="G1712" t="s">
        <v>5255</v>
      </c>
      <c r="H1712" t="s">
        <v>1763</v>
      </c>
      <c r="I1712" t="s">
        <v>1764</v>
      </c>
      <c r="J1712" t="s">
        <v>1736</v>
      </c>
      <c r="K1712">
        <v>2017</v>
      </c>
      <c r="L1712" t="s">
        <v>1745</v>
      </c>
      <c r="M1712" t="s">
        <v>1728</v>
      </c>
      <c r="N1712" t="s">
        <v>75</v>
      </c>
      <c r="O1712" t="s">
        <v>5313</v>
      </c>
      <c r="P1712" s="27">
        <v>-0.12959999999999999</v>
      </c>
      <c r="Q1712" s="27">
        <v>1.9630000000000002E-2</v>
      </c>
      <c r="R1712" s="26">
        <v>4.3139999999999999E-11</v>
      </c>
      <c r="S1712" t="s">
        <v>1765</v>
      </c>
    </row>
    <row r="1713" spans="1:19" x14ac:dyDescent="0.2">
      <c r="A1713" t="s">
        <v>50</v>
      </c>
      <c r="B1713" t="s">
        <v>51</v>
      </c>
      <c r="C1713" s="8" t="s">
        <v>353</v>
      </c>
      <c r="D1713" t="s">
        <v>5314</v>
      </c>
      <c r="E1713" t="b">
        <f t="shared" si="26"/>
        <v>0</v>
      </c>
      <c r="F1713" t="s">
        <v>5315</v>
      </c>
      <c r="G1713" t="s">
        <v>5255</v>
      </c>
      <c r="H1713" t="s">
        <v>1763</v>
      </c>
      <c r="I1713" t="s">
        <v>1764</v>
      </c>
      <c r="J1713" t="s">
        <v>1736</v>
      </c>
      <c r="K1713">
        <v>2017</v>
      </c>
      <c r="L1713" t="s">
        <v>1745</v>
      </c>
      <c r="M1713" t="s">
        <v>1727</v>
      </c>
      <c r="N1713" t="s">
        <v>1729</v>
      </c>
      <c r="O1713" t="s">
        <v>5316</v>
      </c>
      <c r="P1713" s="27">
        <v>0.1709</v>
      </c>
      <c r="Q1713" s="27">
        <v>2.4410000000000001E-2</v>
      </c>
      <c r="R1713" s="26">
        <v>2.7139999999999999E-12</v>
      </c>
      <c r="S1713" t="s">
        <v>1765</v>
      </c>
    </row>
    <row r="1714" spans="1:19" x14ac:dyDescent="0.2">
      <c r="A1714" t="s">
        <v>50</v>
      </c>
      <c r="B1714" t="s">
        <v>610</v>
      </c>
      <c r="C1714" s="8" t="s">
        <v>977</v>
      </c>
      <c r="D1714" t="s">
        <v>5317</v>
      </c>
      <c r="E1714" t="b">
        <f t="shared" si="26"/>
        <v>0</v>
      </c>
      <c r="F1714" t="s">
        <v>5318</v>
      </c>
      <c r="G1714" t="s">
        <v>5255</v>
      </c>
      <c r="H1714" t="s">
        <v>1763</v>
      </c>
      <c r="I1714" t="s">
        <v>1764</v>
      </c>
      <c r="J1714" t="s">
        <v>1736</v>
      </c>
      <c r="K1714">
        <v>2017</v>
      </c>
      <c r="L1714" t="s">
        <v>1727</v>
      </c>
      <c r="M1714" t="s">
        <v>1737</v>
      </c>
      <c r="N1714" t="s">
        <v>75</v>
      </c>
      <c r="O1714" t="s">
        <v>5319</v>
      </c>
      <c r="P1714" s="27">
        <v>0.15160000000000001</v>
      </c>
      <c r="Q1714" s="27">
        <v>2.6589999999999999E-2</v>
      </c>
      <c r="R1714" s="26">
        <v>1.2380000000000001E-8</v>
      </c>
      <c r="S1714" t="s">
        <v>1765</v>
      </c>
    </row>
    <row r="1715" spans="1:19" x14ac:dyDescent="0.2">
      <c r="A1715" t="s">
        <v>50</v>
      </c>
      <c r="B1715" t="s">
        <v>610</v>
      </c>
      <c r="C1715" s="8" t="s">
        <v>983</v>
      </c>
      <c r="D1715" t="s">
        <v>5320</v>
      </c>
      <c r="E1715" t="b">
        <f t="shared" si="26"/>
        <v>0</v>
      </c>
      <c r="F1715" t="s">
        <v>5321</v>
      </c>
      <c r="G1715" t="s">
        <v>5255</v>
      </c>
      <c r="H1715" t="s">
        <v>1763</v>
      </c>
      <c r="I1715" t="s">
        <v>1764</v>
      </c>
      <c r="J1715" t="s">
        <v>1736</v>
      </c>
      <c r="K1715">
        <v>2017</v>
      </c>
      <c r="L1715" t="s">
        <v>1727</v>
      </c>
      <c r="M1715" t="s">
        <v>1737</v>
      </c>
      <c r="N1715" t="s">
        <v>1729</v>
      </c>
      <c r="O1715" t="s">
        <v>3416</v>
      </c>
      <c r="P1715" s="27">
        <v>0.12659999999999999</v>
      </c>
      <c r="Q1715" s="27">
        <v>2.0740000000000001E-2</v>
      </c>
      <c r="R1715" s="26">
        <v>1.0749999999999999E-9</v>
      </c>
      <c r="S1715" t="s">
        <v>1765</v>
      </c>
    </row>
    <row r="1716" spans="1:19" x14ac:dyDescent="0.2">
      <c r="A1716" t="s">
        <v>50</v>
      </c>
      <c r="B1716" t="s">
        <v>446</v>
      </c>
      <c r="C1716" s="8" t="s">
        <v>599</v>
      </c>
      <c r="D1716" t="s">
        <v>5322</v>
      </c>
      <c r="E1716" t="b">
        <f t="shared" si="26"/>
        <v>0</v>
      </c>
      <c r="F1716" t="s">
        <v>5323</v>
      </c>
      <c r="G1716" t="s">
        <v>5255</v>
      </c>
      <c r="H1716" t="s">
        <v>1763</v>
      </c>
      <c r="I1716" t="s">
        <v>1764</v>
      </c>
      <c r="J1716" t="s">
        <v>1736</v>
      </c>
      <c r="K1716">
        <v>2017</v>
      </c>
      <c r="L1716" t="s">
        <v>1745</v>
      </c>
      <c r="M1716" t="s">
        <v>1727</v>
      </c>
      <c r="N1716" t="s">
        <v>1729</v>
      </c>
      <c r="O1716" t="s">
        <v>3715</v>
      </c>
      <c r="P1716" s="27">
        <v>-0.15679999999999999</v>
      </c>
      <c r="Q1716" s="27">
        <v>2.826E-2</v>
      </c>
      <c r="R1716" s="26">
        <v>2.9499999999999999E-8</v>
      </c>
      <c r="S1716" t="s">
        <v>1765</v>
      </c>
    </row>
    <row r="1717" spans="1:19" x14ac:dyDescent="0.2">
      <c r="A1717" t="s">
        <v>50</v>
      </c>
      <c r="B1717" t="s">
        <v>610</v>
      </c>
      <c r="C1717" s="8" t="s">
        <v>995</v>
      </c>
      <c r="D1717" t="s">
        <v>5324</v>
      </c>
      <c r="E1717" t="b">
        <f t="shared" si="26"/>
        <v>0</v>
      </c>
      <c r="F1717" t="s">
        <v>5325</v>
      </c>
      <c r="G1717" t="s">
        <v>5255</v>
      </c>
      <c r="H1717" t="s">
        <v>1763</v>
      </c>
      <c r="I1717" t="s">
        <v>1764</v>
      </c>
      <c r="J1717" t="s">
        <v>1736</v>
      </c>
      <c r="K1717">
        <v>2017</v>
      </c>
      <c r="L1717" t="s">
        <v>1727</v>
      </c>
      <c r="M1717" t="s">
        <v>1737</v>
      </c>
      <c r="N1717" t="s">
        <v>1729</v>
      </c>
      <c r="O1717" t="s">
        <v>2193</v>
      </c>
      <c r="P1717" s="27">
        <v>-0.10349999999999999</v>
      </c>
      <c r="Q1717" s="27">
        <v>1.8849999999999999E-2</v>
      </c>
      <c r="R1717" s="26">
        <v>4.1339999999999998E-8</v>
      </c>
      <c r="S1717" t="s">
        <v>1765</v>
      </c>
    </row>
    <row r="1718" spans="1:19" x14ac:dyDescent="0.2">
      <c r="A1718" t="s">
        <v>50</v>
      </c>
      <c r="B1718" t="s">
        <v>51</v>
      </c>
      <c r="C1718" s="8" t="s">
        <v>397</v>
      </c>
      <c r="D1718" t="s">
        <v>5326</v>
      </c>
      <c r="E1718" t="b">
        <f t="shared" si="26"/>
        <v>0</v>
      </c>
      <c r="F1718" t="s">
        <v>5327</v>
      </c>
      <c r="G1718" t="s">
        <v>5255</v>
      </c>
      <c r="H1718" t="s">
        <v>1763</v>
      </c>
      <c r="I1718" t="s">
        <v>1764</v>
      </c>
      <c r="J1718" t="s">
        <v>1736</v>
      </c>
      <c r="K1718">
        <v>2017</v>
      </c>
      <c r="L1718" t="s">
        <v>1745</v>
      </c>
      <c r="M1718" t="s">
        <v>1728</v>
      </c>
      <c r="N1718" t="s">
        <v>75</v>
      </c>
      <c r="O1718" t="s">
        <v>5328</v>
      </c>
      <c r="P1718" s="27">
        <v>-0.11360000000000001</v>
      </c>
      <c r="Q1718" s="27">
        <v>1.821E-2</v>
      </c>
      <c r="R1718" s="26">
        <v>4.5919999999999998E-10</v>
      </c>
      <c r="S1718" t="s">
        <v>1765</v>
      </c>
    </row>
    <row r="1719" spans="1:19" x14ac:dyDescent="0.2">
      <c r="A1719" t="s">
        <v>50</v>
      </c>
      <c r="B1719" t="s">
        <v>51</v>
      </c>
      <c r="C1719" s="8" t="s">
        <v>401</v>
      </c>
      <c r="D1719" t="s">
        <v>5329</v>
      </c>
      <c r="E1719" t="b">
        <f t="shared" si="26"/>
        <v>0</v>
      </c>
      <c r="F1719" t="s">
        <v>5330</v>
      </c>
      <c r="G1719" t="s">
        <v>5255</v>
      </c>
      <c r="H1719" t="s">
        <v>1763</v>
      </c>
      <c r="I1719" t="s">
        <v>1764</v>
      </c>
      <c r="J1719" t="s">
        <v>1736</v>
      </c>
      <c r="K1719">
        <v>2017</v>
      </c>
      <c r="L1719" t="s">
        <v>1745</v>
      </c>
      <c r="M1719" t="s">
        <v>1728</v>
      </c>
      <c r="N1719" t="s">
        <v>1729</v>
      </c>
      <c r="O1719" t="s">
        <v>5331</v>
      </c>
      <c r="P1719" s="27">
        <v>-0.1099</v>
      </c>
      <c r="Q1719" s="27">
        <v>2.0070000000000001E-2</v>
      </c>
      <c r="R1719" s="26">
        <v>4.447E-8</v>
      </c>
      <c r="S1719" t="s">
        <v>1765</v>
      </c>
    </row>
    <row r="1720" spans="1:19" x14ac:dyDescent="0.2">
      <c r="A1720" t="s">
        <v>50</v>
      </c>
      <c r="B1720" t="s">
        <v>610</v>
      </c>
      <c r="C1720" s="8" t="s">
        <v>998</v>
      </c>
      <c r="D1720" t="s">
        <v>5332</v>
      </c>
      <c r="E1720" t="b">
        <f t="shared" si="26"/>
        <v>0</v>
      </c>
      <c r="F1720" t="s">
        <v>5333</v>
      </c>
      <c r="G1720" t="s">
        <v>5255</v>
      </c>
      <c r="H1720" t="s">
        <v>1763</v>
      </c>
      <c r="I1720" t="s">
        <v>1764</v>
      </c>
      <c r="J1720" t="s">
        <v>1736</v>
      </c>
      <c r="K1720">
        <v>2017</v>
      </c>
      <c r="L1720" t="s">
        <v>1727</v>
      </c>
      <c r="M1720" t="s">
        <v>1737</v>
      </c>
      <c r="N1720" t="s">
        <v>2199</v>
      </c>
      <c r="O1720" t="s">
        <v>5334</v>
      </c>
      <c r="P1720" s="27">
        <v>0.1462</v>
      </c>
      <c r="Q1720" s="27">
        <v>2.5559999999999999E-2</v>
      </c>
      <c r="R1720" s="26">
        <v>1.1080000000000001E-8</v>
      </c>
      <c r="S1720" t="s">
        <v>1765</v>
      </c>
    </row>
    <row r="1721" spans="1:19" x14ac:dyDescent="0.2">
      <c r="A1721" t="s">
        <v>50</v>
      </c>
      <c r="B1721" t="s">
        <v>610</v>
      </c>
      <c r="C1721" s="8" t="s">
        <v>1004</v>
      </c>
      <c r="D1721" t="s">
        <v>5335</v>
      </c>
      <c r="E1721" t="b">
        <f t="shared" si="26"/>
        <v>0</v>
      </c>
      <c r="F1721" t="s">
        <v>5336</v>
      </c>
      <c r="G1721" t="s">
        <v>5255</v>
      </c>
      <c r="H1721" t="s">
        <v>1763</v>
      </c>
      <c r="I1721" t="s">
        <v>1764</v>
      </c>
      <c r="J1721" t="s">
        <v>1736</v>
      </c>
      <c r="K1721">
        <v>2017</v>
      </c>
      <c r="L1721" t="s">
        <v>1745</v>
      </c>
      <c r="M1721" t="s">
        <v>1728</v>
      </c>
      <c r="N1721" t="s">
        <v>1729</v>
      </c>
      <c r="O1721" t="s">
        <v>2976</v>
      </c>
      <c r="P1721" s="27">
        <v>0.2097</v>
      </c>
      <c r="Q1721" s="27">
        <v>3.7740000000000003E-2</v>
      </c>
      <c r="R1721" s="26">
        <v>2.8220000000000001E-8</v>
      </c>
      <c r="S1721" t="s">
        <v>1765</v>
      </c>
    </row>
    <row r="1722" spans="1:19" x14ac:dyDescent="0.2">
      <c r="A1722" t="s">
        <v>50</v>
      </c>
      <c r="B1722" t="s">
        <v>446</v>
      </c>
      <c r="C1722" s="8" t="s">
        <v>464</v>
      </c>
      <c r="D1722" t="s">
        <v>5337</v>
      </c>
      <c r="E1722" t="b">
        <f t="shared" si="26"/>
        <v>0</v>
      </c>
      <c r="F1722" t="s">
        <v>5338</v>
      </c>
      <c r="G1722" t="s">
        <v>5255</v>
      </c>
      <c r="H1722" t="s">
        <v>1763</v>
      </c>
      <c r="I1722" t="s">
        <v>1764</v>
      </c>
      <c r="J1722" t="s">
        <v>1736</v>
      </c>
      <c r="K1722">
        <v>2017</v>
      </c>
      <c r="L1722" t="s">
        <v>1745</v>
      </c>
      <c r="M1722" t="s">
        <v>1728</v>
      </c>
      <c r="N1722" t="s">
        <v>75</v>
      </c>
      <c r="O1722" t="s">
        <v>3448</v>
      </c>
      <c r="P1722" s="27">
        <v>9.0069999999999997E-2</v>
      </c>
      <c r="Q1722" s="27">
        <v>1.533E-2</v>
      </c>
      <c r="R1722" s="26">
        <v>4.3629999999999999E-9</v>
      </c>
      <c r="S1722" t="s">
        <v>1765</v>
      </c>
    </row>
    <row r="1723" spans="1:19" x14ac:dyDescent="0.2">
      <c r="A1723" t="s">
        <v>1039</v>
      </c>
      <c r="B1723" t="s">
        <v>51</v>
      </c>
      <c r="C1723" s="8" t="s">
        <v>1047</v>
      </c>
      <c r="D1723" t="s">
        <v>5339</v>
      </c>
      <c r="E1723" t="b">
        <f t="shared" si="26"/>
        <v>0</v>
      </c>
      <c r="F1723" t="s">
        <v>5340</v>
      </c>
      <c r="G1723" t="s">
        <v>5255</v>
      </c>
      <c r="H1723" t="s">
        <v>1763</v>
      </c>
      <c r="I1723" t="s">
        <v>1764</v>
      </c>
      <c r="J1723" t="s">
        <v>1736</v>
      </c>
      <c r="K1723">
        <v>2017</v>
      </c>
      <c r="L1723" t="s">
        <v>1745</v>
      </c>
      <c r="M1723" t="s">
        <v>1728</v>
      </c>
      <c r="N1723" s="1" t="s">
        <v>1729</v>
      </c>
      <c r="O1723" t="s">
        <v>2236</v>
      </c>
      <c r="P1723" s="27">
        <v>0.20619999999999999</v>
      </c>
      <c r="Q1723" s="27">
        <v>3.1370000000000002E-2</v>
      </c>
      <c r="R1723" s="26">
        <v>5.21E-11</v>
      </c>
      <c r="S1723" t="s">
        <v>1765</v>
      </c>
    </row>
    <row r="1724" spans="1:19" x14ac:dyDescent="0.2">
      <c r="A1724" t="s">
        <v>50</v>
      </c>
      <c r="B1724" t="s">
        <v>446</v>
      </c>
      <c r="C1724" s="8" t="s">
        <v>467</v>
      </c>
      <c r="D1724" t="s">
        <v>5341</v>
      </c>
      <c r="E1724" t="b">
        <f t="shared" si="26"/>
        <v>0</v>
      </c>
      <c r="F1724" t="s">
        <v>5342</v>
      </c>
      <c r="G1724" t="s">
        <v>5255</v>
      </c>
      <c r="H1724" t="s">
        <v>1763</v>
      </c>
      <c r="I1724" t="s">
        <v>1764</v>
      </c>
      <c r="J1724" t="s">
        <v>1736</v>
      </c>
      <c r="K1724">
        <v>2017</v>
      </c>
      <c r="L1724" t="s">
        <v>1745</v>
      </c>
      <c r="M1724" t="s">
        <v>1737</v>
      </c>
      <c r="N1724" t="s">
        <v>1729</v>
      </c>
      <c r="O1724" t="s">
        <v>5343</v>
      </c>
      <c r="P1724" s="27">
        <v>0.17130000000000001</v>
      </c>
      <c r="Q1724" s="27">
        <v>2.8469999999999999E-2</v>
      </c>
      <c r="R1724" s="26">
        <v>1.8409999999999999E-9</v>
      </c>
      <c r="S1724" t="s">
        <v>1765</v>
      </c>
    </row>
    <row r="1725" spans="1:19" x14ac:dyDescent="0.2">
      <c r="A1725" t="s">
        <v>50</v>
      </c>
      <c r="B1725" t="s">
        <v>51</v>
      </c>
      <c r="C1725" s="8" t="s">
        <v>125</v>
      </c>
      <c r="D1725" t="s">
        <v>5344</v>
      </c>
      <c r="E1725" t="b">
        <f t="shared" si="26"/>
        <v>0</v>
      </c>
      <c r="F1725" t="s">
        <v>5345</v>
      </c>
      <c r="G1725" t="s">
        <v>5255</v>
      </c>
      <c r="H1725" t="s">
        <v>1763</v>
      </c>
      <c r="I1725" t="s">
        <v>1764</v>
      </c>
      <c r="J1725" t="s">
        <v>1736</v>
      </c>
      <c r="K1725">
        <v>2017</v>
      </c>
      <c r="L1725" t="s">
        <v>1727</v>
      </c>
      <c r="M1725" t="s">
        <v>1737</v>
      </c>
      <c r="N1725" t="s">
        <v>1729</v>
      </c>
      <c r="O1725" t="s">
        <v>126</v>
      </c>
      <c r="P1725" s="27">
        <v>0.189</v>
      </c>
      <c r="Q1725" s="27">
        <v>3.0269999999999998E-2</v>
      </c>
      <c r="R1725" s="26">
        <v>4.5449999999999998E-10</v>
      </c>
      <c r="S1725" t="s">
        <v>1765</v>
      </c>
    </row>
    <row r="1726" spans="1:19" x14ac:dyDescent="0.2">
      <c r="A1726" t="s">
        <v>50</v>
      </c>
      <c r="B1726" t="s">
        <v>51</v>
      </c>
      <c r="C1726" s="8" t="s">
        <v>111</v>
      </c>
      <c r="D1726" t="s">
        <v>5346</v>
      </c>
      <c r="E1726" t="b">
        <f t="shared" si="26"/>
        <v>0</v>
      </c>
      <c r="F1726" t="s">
        <v>5347</v>
      </c>
      <c r="G1726" t="s">
        <v>5255</v>
      </c>
      <c r="H1726" t="s">
        <v>1763</v>
      </c>
      <c r="I1726" t="s">
        <v>1764</v>
      </c>
      <c r="J1726" t="s">
        <v>1736</v>
      </c>
      <c r="K1726">
        <v>2017</v>
      </c>
      <c r="L1726" t="s">
        <v>1727</v>
      </c>
      <c r="M1726" t="s">
        <v>1728</v>
      </c>
      <c r="N1726" t="s">
        <v>280</v>
      </c>
      <c r="O1726" t="s">
        <v>5348</v>
      </c>
      <c r="P1726" s="27">
        <v>0.21560000000000001</v>
      </c>
      <c r="Q1726" s="27">
        <v>3.4590000000000003E-2</v>
      </c>
      <c r="R1726" s="26">
        <v>4.8550000000000003E-10</v>
      </c>
      <c r="S1726" t="s">
        <v>1765</v>
      </c>
    </row>
    <row r="1727" spans="1:19" x14ac:dyDescent="0.2">
      <c r="A1727" t="s">
        <v>50</v>
      </c>
      <c r="B1727" t="s">
        <v>446</v>
      </c>
      <c r="C1727" s="8" t="s">
        <v>111</v>
      </c>
      <c r="D1727" t="s">
        <v>5346</v>
      </c>
      <c r="E1727" t="b">
        <f t="shared" si="26"/>
        <v>0</v>
      </c>
      <c r="F1727" t="s">
        <v>5347</v>
      </c>
      <c r="G1727" t="s">
        <v>5255</v>
      </c>
      <c r="H1727" t="s">
        <v>1763</v>
      </c>
      <c r="I1727" t="s">
        <v>1764</v>
      </c>
      <c r="J1727" t="s">
        <v>1736</v>
      </c>
      <c r="K1727">
        <v>2017</v>
      </c>
      <c r="L1727" t="s">
        <v>1727</v>
      </c>
      <c r="M1727" t="s">
        <v>1728</v>
      </c>
      <c r="N1727" t="s">
        <v>280</v>
      </c>
      <c r="O1727" t="s">
        <v>5348</v>
      </c>
      <c r="P1727" s="27">
        <v>0.21560000000000001</v>
      </c>
      <c r="Q1727" s="27">
        <v>3.4590000000000003E-2</v>
      </c>
      <c r="R1727" s="26">
        <v>4.8550000000000003E-10</v>
      </c>
      <c r="S1727" t="s">
        <v>1765</v>
      </c>
    </row>
    <row r="1728" spans="1:19" x14ac:dyDescent="0.2">
      <c r="A1728" t="s">
        <v>50</v>
      </c>
      <c r="B1728" t="s">
        <v>610</v>
      </c>
      <c r="C1728" s="8" t="s">
        <v>1007</v>
      </c>
      <c r="D1728" t="s">
        <v>5349</v>
      </c>
      <c r="E1728" t="b">
        <f t="shared" si="26"/>
        <v>0</v>
      </c>
      <c r="F1728" t="s">
        <v>5350</v>
      </c>
      <c r="G1728" t="s">
        <v>5255</v>
      </c>
      <c r="H1728" t="s">
        <v>1763</v>
      </c>
      <c r="I1728" t="s">
        <v>1764</v>
      </c>
      <c r="J1728" t="s">
        <v>1736</v>
      </c>
      <c r="K1728">
        <v>2017</v>
      </c>
      <c r="L1728" t="s">
        <v>1745</v>
      </c>
      <c r="M1728" t="s">
        <v>1728</v>
      </c>
      <c r="N1728" t="s">
        <v>1729</v>
      </c>
      <c r="O1728" t="s">
        <v>5351</v>
      </c>
      <c r="P1728" s="27">
        <v>0.19400000000000001</v>
      </c>
      <c r="Q1728" s="27">
        <v>3.2120000000000003E-2</v>
      </c>
      <c r="R1728" s="26">
        <v>1.6270000000000001E-9</v>
      </c>
      <c r="S1728" t="s">
        <v>1765</v>
      </c>
    </row>
    <row r="1729" spans="1:19" x14ac:dyDescent="0.2">
      <c r="A1729" t="s">
        <v>50</v>
      </c>
      <c r="B1729" t="s">
        <v>610</v>
      </c>
      <c r="C1729" s="8" t="s">
        <v>1010</v>
      </c>
      <c r="D1729" t="s">
        <v>5352</v>
      </c>
      <c r="E1729" t="b">
        <f t="shared" si="26"/>
        <v>0</v>
      </c>
      <c r="F1729" t="s">
        <v>5353</v>
      </c>
      <c r="G1729" t="s">
        <v>5255</v>
      </c>
      <c r="H1729" t="s">
        <v>1763</v>
      </c>
      <c r="I1729" t="s">
        <v>1764</v>
      </c>
      <c r="J1729" t="s">
        <v>1736</v>
      </c>
      <c r="K1729">
        <v>2017</v>
      </c>
      <c r="L1729" t="s">
        <v>1727</v>
      </c>
      <c r="M1729" t="s">
        <v>1737</v>
      </c>
      <c r="N1729" t="s">
        <v>280</v>
      </c>
      <c r="O1729" t="s">
        <v>5354</v>
      </c>
      <c r="P1729" s="27">
        <v>-0.16719999999999999</v>
      </c>
      <c r="Q1729" s="27">
        <v>2.7310000000000001E-2</v>
      </c>
      <c r="R1729" s="26">
        <v>9.7690000000000001E-10</v>
      </c>
      <c r="S1729" t="s">
        <v>1765</v>
      </c>
    </row>
    <row r="1730" spans="1:19" x14ac:dyDescent="0.2">
      <c r="A1730" t="s">
        <v>50</v>
      </c>
      <c r="B1730" t="s">
        <v>610</v>
      </c>
      <c r="C1730" s="8" t="s">
        <v>1019</v>
      </c>
      <c r="D1730" t="s">
        <v>5355</v>
      </c>
      <c r="E1730" t="b">
        <f t="shared" si="26"/>
        <v>0</v>
      </c>
      <c r="F1730" t="s">
        <v>5356</v>
      </c>
      <c r="G1730" t="s">
        <v>5255</v>
      </c>
      <c r="H1730" t="s">
        <v>1763</v>
      </c>
      <c r="I1730" t="s">
        <v>1764</v>
      </c>
      <c r="J1730" t="s">
        <v>1736</v>
      </c>
      <c r="K1730">
        <v>2017</v>
      </c>
      <c r="L1730" t="s">
        <v>1737</v>
      </c>
      <c r="M1730" t="s">
        <v>1728</v>
      </c>
      <c r="N1730" t="s">
        <v>280</v>
      </c>
      <c r="O1730" t="s">
        <v>5357</v>
      </c>
      <c r="P1730" s="27">
        <v>-0.14069999999999999</v>
      </c>
      <c r="Q1730" s="27">
        <v>2.529E-2</v>
      </c>
      <c r="R1730" s="26">
        <v>2.709E-8</v>
      </c>
      <c r="S1730" t="s">
        <v>1765</v>
      </c>
    </row>
    <row r="1731" spans="1:19" x14ac:dyDescent="0.2">
      <c r="A1731" t="s">
        <v>50</v>
      </c>
      <c r="B1731" t="s">
        <v>51</v>
      </c>
      <c r="C1731" s="8" t="s">
        <v>137</v>
      </c>
      <c r="D1731" t="s">
        <v>5358</v>
      </c>
      <c r="E1731" t="b">
        <f t="shared" si="26"/>
        <v>0</v>
      </c>
      <c r="F1731" t="s">
        <v>5359</v>
      </c>
      <c r="G1731" t="s">
        <v>5255</v>
      </c>
      <c r="H1731" t="s">
        <v>1763</v>
      </c>
      <c r="I1731" t="s">
        <v>1764</v>
      </c>
      <c r="J1731" t="s">
        <v>1736</v>
      </c>
      <c r="K1731">
        <v>2017</v>
      </c>
      <c r="L1731" t="s">
        <v>1727</v>
      </c>
      <c r="M1731" t="s">
        <v>1737</v>
      </c>
      <c r="N1731" t="s">
        <v>75</v>
      </c>
      <c r="O1731" t="s">
        <v>3088</v>
      </c>
      <c r="P1731" s="27">
        <v>8.6080000000000004E-2</v>
      </c>
      <c r="Q1731" s="27">
        <v>1.4460000000000001E-2</v>
      </c>
      <c r="R1731" s="26">
        <v>2.7740000000000001E-9</v>
      </c>
      <c r="S1731" t="s">
        <v>1765</v>
      </c>
    </row>
    <row r="1732" spans="1:19" x14ac:dyDescent="0.2">
      <c r="A1732" t="s">
        <v>50</v>
      </c>
      <c r="B1732" t="s">
        <v>446</v>
      </c>
      <c r="C1732" s="8" t="s">
        <v>137</v>
      </c>
      <c r="D1732" t="s">
        <v>5358</v>
      </c>
      <c r="E1732" t="b">
        <f t="shared" si="26"/>
        <v>0</v>
      </c>
      <c r="F1732" t="s">
        <v>5359</v>
      </c>
      <c r="G1732" t="s">
        <v>5255</v>
      </c>
      <c r="H1732" t="s">
        <v>1763</v>
      </c>
      <c r="I1732" t="s">
        <v>1764</v>
      </c>
      <c r="J1732" t="s">
        <v>1736</v>
      </c>
      <c r="K1732">
        <v>2017</v>
      </c>
      <c r="L1732" t="s">
        <v>1727</v>
      </c>
      <c r="M1732" t="s">
        <v>1737</v>
      </c>
      <c r="N1732" t="s">
        <v>75</v>
      </c>
      <c r="O1732" t="s">
        <v>3088</v>
      </c>
      <c r="P1732" s="27">
        <v>8.6080000000000004E-2</v>
      </c>
      <c r="Q1732" s="27">
        <v>1.4460000000000001E-2</v>
      </c>
      <c r="R1732" s="26">
        <v>2.7740000000000001E-9</v>
      </c>
      <c r="S1732" t="s">
        <v>1765</v>
      </c>
    </row>
    <row r="1733" spans="1:19" x14ac:dyDescent="0.2">
      <c r="A1733" t="s">
        <v>50</v>
      </c>
      <c r="B1733" t="s">
        <v>610</v>
      </c>
      <c r="C1733" s="8" t="s">
        <v>489</v>
      </c>
      <c r="D1733" t="s">
        <v>5360</v>
      </c>
      <c r="E1733" t="b">
        <f t="shared" ref="E1733:E1796" si="27">C1733=D1733</f>
        <v>0</v>
      </c>
      <c r="F1733" t="s">
        <v>5361</v>
      </c>
      <c r="G1733" t="s">
        <v>5255</v>
      </c>
      <c r="H1733" t="s">
        <v>1763</v>
      </c>
      <c r="I1733" t="s">
        <v>1764</v>
      </c>
      <c r="J1733" t="s">
        <v>1736</v>
      </c>
      <c r="K1733">
        <v>2017</v>
      </c>
      <c r="L1733" t="s">
        <v>1745</v>
      </c>
      <c r="M1733" t="s">
        <v>1728</v>
      </c>
      <c r="N1733" t="s">
        <v>1729</v>
      </c>
      <c r="O1733" t="s">
        <v>490</v>
      </c>
      <c r="P1733" s="27">
        <v>0.124</v>
      </c>
      <c r="Q1733" s="27">
        <v>2.1000000000000001E-2</v>
      </c>
      <c r="R1733" s="26">
        <v>3.685E-9</v>
      </c>
      <c r="S1733" t="s">
        <v>1765</v>
      </c>
    </row>
    <row r="1734" spans="1:19" x14ac:dyDescent="0.2">
      <c r="A1734" t="s">
        <v>50</v>
      </c>
      <c r="B1734" t="s">
        <v>446</v>
      </c>
      <c r="C1734" s="8" t="s">
        <v>489</v>
      </c>
      <c r="D1734" t="s">
        <v>5360</v>
      </c>
      <c r="E1734" t="b">
        <f t="shared" si="27"/>
        <v>0</v>
      </c>
      <c r="F1734" t="s">
        <v>5361</v>
      </c>
      <c r="G1734" t="s">
        <v>5255</v>
      </c>
      <c r="H1734" t="s">
        <v>1763</v>
      </c>
      <c r="I1734" t="s">
        <v>1764</v>
      </c>
      <c r="J1734" t="s">
        <v>1736</v>
      </c>
      <c r="K1734">
        <v>2017</v>
      </c>
      <c r="L1734" t="s">
        <v>1745</v>
      </c>
      <c r="M1734" t="s">
        <v>1728</v>
      </c>
      <c r="N1734" t="s">
        <v>1729</v>
      </c>
      <c r="O1734" t="s">
        <v>490</v>
      </c>
      <c r="P1734" s="27">
        <v>0.124</v>
      </c>
      <c r="Q1734" s="27">
        <v>2.1000000000000001E-2</v>
      </c>
      <c r="R1734" s="26">
        <v>3.685E-9</v>
      </c>
      <c r="S1734" t="s">
        <v>1765</v>
      </c>
    </row>
    <row r="1735" spans="1:19" x14ac:dyDescent="0.2">
      <c r="A1735" t="s">
        <v>50</v>
      </c>
      <c r="B1735" t="s">
        <v>446</v>
      </c>
      <c r="C1735" s="8" t="s">
        <v>492</v>
      </c>
      <c r="D1735" t="s">
        <v>5362</v>
      </c>
      <c r="E1735" t="b">
        <f t="shared" si="27"/>
        <v>0</v>
      </c>
      <c r="F1735" t="s">
        <v>5363</v>
      </c>
      <c r="G1735" t="s">
        <v>5255</v>
      </c>
      <c r="H1735" t="s">
        <v>1763</v>
      </c>
      <c r="I1735" t="s">
        <v>1764</v>
      </c>
      <c r="J1735" t="s">
        <v>1736</v>
      </c>
      <c r="K1735">
        <v>2017</v>
      </c>
      <c r="L1735" t="s">
        <v>1745</v>
      </c>
      <c r="M1735" t="s">
        <v>1728</v>
      </c>
      <c r="N1735" t="s">
        <v>1729</v>
      </c>
      <c r="O1735" t="s">
        <v>4334</v>
      </c>
      <c r="P1735" s="27">
        <v>7.7429999999999999E-2</v>
      </c>
      <c r="Q1735" s="27">
        <v>1.205E-2</v>
      </c>
      <c r="R1735" s="26">
        <v>1.378E-10</v>
      </c>
      <c r="S1735" t="s">
        <v>1765</v>
      </c>
    </row>
    <row r="1736" spans="1:19" x14ac:dyDescent="0.2">
      <c r="A1736" t="s">
        <v>50</v>
      </c>
      <c r="B1736" t="s">
        <v>610</v>
      </c>
      <c r="C1736" s="8" t="s">
        <v>492</v>
      </c>
      <c r="D1736" t="s">
        <v>5362</v>
      </c>
      <c r="E1736" t="b">
        <f t="shared" si="27"/>
        <v>0</v>
      </c>
      <c r="F1736" t="s">
        <v>5363</v>
      </c>
      <c r="G1736" t="s">
        <v>5255</v>
      </c>
      <c r="H1736" t="s">
        <v>1763</v>
      </c>
      <c r="I1736" t="s">
        <v>1764</v>
      </c>
      <c r="J1736" t="s">
        <v>1736</v>
      </c>
      <c r="K1736">
        <v>2017</v>
      </c>
      <c r="L1736" t="s">
        <v>1745</v>
      </c>
      <c r="M1736" t="s">
        <v>1728</v>
      </c>
      <c r="N1736" t="s">
        <v>1729</v>
      </c>
      <c r="O1736" t="s">
        <v>4334</v>
      </c>
      <c r="P1736" s="27">
        <v>7.7429999999999999E-2</v>
      </c>
      <c r="Q1736" s="27">
        <v>1.205E-2</v>
      </c>
      <c r="R1736" s="26">
        <v>1.378E-10</v>
      </c>
      <c r="S1736" t="s">
        <v>1765</v>
      </c>
    </row>
    <row r="1737" spans="1:19" x14ac:dyDescent="0.2">
      <c r="A1737" t="s">
        <v>50</v>
      </c>
      <c r="B1737" t="s">
        <v>610</v>
      </c>
      <c r="C1737" s="8" t="s">
        <v>684</v>
      </c>
      <c r="D1737" t="s">
        <v>5364</v>
      </c>
      <c r="E1737" t="b">
        <f t="shared" si="27"/>
        <v>0</v>
      </c>
      <c r="F1737" t="s">
        <v>5365</v>
      </c>
      <c r="G1737" t="s">
        <v>5255</v>
      </c>
      <c r="H1737" t="s">
        <v>1763</v>
      </c>
      <c r="I1737" t="s">
        <v>1764</v>
      </c>
      <c r="J1737" t="s">
        <v>1736</v>
      </c>
      <c r="K1737">
        <v>2017</v>
      </c>
      <c r="L1737" t="s">
        <v>1727</v>
      </c>
      <c r="M1737" t="s">
        <v>1737</v>
      </c>
      <c r="N1737" t="s">
        <v>1729</v>
      </c>
      <c r="O1737" t="s">
        <v>5366</v>
      </c>
      <c r="P1737" s="27">
        <v>0.24440000000000001</v>
      </c>
      <c r="Q1737" s="27">
        <v>3.6229999999999998E-2</v>
      </c>
      <c r="R1737" s="26">
        <v>1.6289999999999999E-11</v>
      </c>
      <c r="S1737" t="s">
        <v>1765</v>
      </c>
    </row>
    <row r="1738" spans="1:19" x14ac:dyDescent="0.2">
      <c r="A1738" t="s">
        <v>50</v>
      </c>
      <c r="B1738" t="s">
        <v>51</v>
      </c>
      <c r="C1738" s="8" t="s">
        <v>140</v>
      </c>
      <c r="D1738" t="s">
        <v>5367</v>
      </c>
      <c r="E1738" t="b">
        <f t="shared" si="27"/>
        <v>0</v>
      </c>
      <c r="F1738" t="s">
        <v>5368</v>
      </c>
      <c r="G1738" t="s">
        <v>5255</v>
      </c>
      <c r="H1738" t="s">
        <v>1763</v>
      </c>
      <c r="I1738" t="s">
        <v>1764</v>
      </c>
      <c r="J1738" t="s">
        <v>1736</v>
      </c>
      <c r="K1738">
        <v>2017</v>
      </c>
      <c r="L1738" t="s">
        <v>1745</v>
      </c>
      <c r="M1738" t="s">
        <v>1737</v>
      </c>
      <c r="N1738" t="s">
        <v>75</v>
      </c>
      <c r="O1738" t="s">
        <v>2394</v>
      </c>
      <c r="P1738" s="27">
        <v>0.20630000000000001</v>
      </c>
      <c r="Q1738" s="27">
        <v>3.1960000000000002E-2</v>
      </c>
      <c r="R1738" s="26">
        <v>1.15E-10</v>
      </c>
      <c r="S1738" t="s">
        <v>1765</v>
      </c>
    </row>
    <row r="1739" spans="1:19" x14ac:dyDescent="0.2">
      <c r="A1739" t="s">
        <v>1140</v>
      </c>
      <c r="B1739" t="s">
        <v>51</v>
      </c>
      <c r="C1739" s="8" t="s">
        <v>1154</v>
      </c>
      <c r="D1739" t="s">
        <v>5369</v>
      </c>
      <c r="E1739" t="b">
        <f t="shared" si="27"/>
        <v>0</v>
      </c>
      <c r="F1739" t="s">
        <v>5370</v>
      </c>
      <c r="G1739" t="s">
        <v>5255</v>
      </c>
      <c r="H1739" t="s">
        <v>1763</v>
      </c>
      <c r="I1739" t="s">
        <v>1764</v>
      </c>
      <c r="J1739" t="s">
        <v>1736</v>
      </c>
      <c r="K1739">
        <v>2017</v>
      </c>
      <c r="L1739" t="s">
        <v>1745</v>
      </c>
      <c r="M1739" t="s">
        <v>1727</v>
      </c>
      <c r="N1739" t="s">
        <v>1729</v>
      </c>
      <c r="O1739" t="s">
        <v>5038</v>
      </c>
      <c r="P1739" s="27">
        <v>0.19939999999999999</v>
      </c>
      <c r="Q1739" s="27">
        <v>3.4320000000000003E-2</v>
      </c>
      <c r="R1739" s="26">
        <v>6.526E-9</v>
      </c>
      <c r="S1739" t="s">
        <v>1765</v>
      </c>
    </row>
    <row r="1740" spans="1:19" x14ac:dyDescent="0.2">
      <c r="A1740" t="s">
        <v>50</v>
      </c>
      <c r="B1740" t="s">
        <v>51</v>
      </c>
      <c r="C1740" s="8" t="s">
        <v>147</v>
      </c>
      <c r="D1740" t="s">
        <v>5371</v>
      </c>
      <c r="E1740" t="b">
        <f t="shared" si="27"/>
        <v>0</v>
      </c>
      <c r="F1740" t="s">
        <v>5372</v>
      </c>
      <c r="G1740" t="s">
        <v>5255</v>
      </c>
      <c r="H1740" t="s">
        <v>1763</v>
      </c>
      <c r="I1740" t="s">
        <v>1764</v>
      </c>
      <c r="J1740" t="s">
        <v>1736</v>
      </c>
      <c r="K1740">
        <v>2017</v>
      </c>
      <c r="L1740" t="s">
        <v>1745</v>
      </c>
      <c r="M1740" t="s">
        <v>1727</v>
      </c>
      <c r="N1740" t="s">
        <v>1729</v>
      </c>
      <c r="O1740" t="s">
        <v>148</v>
      </c>
      <c r="P1740" s="27">
        <v>8.5620000000000002E-2</v>
      </c>
      <c r="Q1740" s="27">
        <v>1.538E-2</v>
      </c>
      <c r="R1740" s="26">
        <v>2.651E-8</v>
      </c>
      <c r="S1740" t="s">
        <v>1765</v>
      </c>
    </row>
    <row r="1741" spans="1:19" x14ac:dyDescent="0.2">
      <c r="A1741" t="s">
        <v>1140</v>
      </c>
      <c r="B1741" t="s">
        <v>51</v>
      </c>
      <c r="C1741" s="8" t="s">
        <v>1157</v>
      </c>
      <c r="D1741" t="s">
        <v>5373</v>
      </c>
      <c r="E1741" t="b">
        <f t="shared" si="27"/>
        <v>0</v>
      </c>
      <c r="F1741" t="s">
        <v>5374</v>
      </c>
      <c r="G1741" t="s">
        <v>5255</v>
      </c>
      <c r="H1741" t="s">
        <v>1763</v>
      </c>
      <c r="I1741" t="s">
        <v>1764</v>
      </c>
      <c r="J1741" t="s">
        <v>1736</v>
      </c>
      <c r="K1741">
        <v>2017</v>
      </c>
      <c r="L1741" t="s">
        <v>1727</v>
      </c>
      <c r="M1741" t="s">
        <v>1728</v>
      </c>
      <c r="N1741" t="s">
        <v>1729</v>
      </c>
      <c r="O1741" t="s">
        <v>132</v>
      </c>
      <c r="P1741" s="27">
        <v>0.1069</v>
      </c>
      <c r="Q1741" s="27">
        <v>1.951E-2</v>
      </c>
      <c r="R1741" s="26">
        <v>4.3359999999999999E-8</v>
      </c>
      <c r="S1741" t="s">
        <v>1765</v>
      </c>
    </row>
    <row r="1742" spans="1:19" x14ac:dyDescent="0.2">
      <c r="A1742" t="s">
        <v>50</v>
      </c>
      <c r="B1742" t="s">
        <v>51</v>
      </c>
      <c r="C1742" s="8" t="s">
        <v>131</v>
      </c>
      <c r="D1742" t="s">
        <v>5375</v>
      </c>
      <c r="E1742" t="b">
        <f t="shared" si="27"/>
        <v>0</v>
      </c>
      <c r="F1742" t="s">
        <v>5376</v>
      </c>
      <c r="G1742" t="s">
        <v>5255</v>
      </c>
      <c r="H1742" t="s">
        <v>1763</v>
      </c>
      <c r="I1742" t="s">
        <v>1764</v>
      </c>
      <c r="J1742" t="s">
        <v>1736</v>
      </c>
      <c r="K1742">
        <v>2017</v>
      </c>
      <c r="L1742" t="s">
        <v>1727</v>
      </c>
      <c r="M1742" t="s">
        <v>1728</v>
      </c>
      <c r="N1742" t="s">
        <v>1729</v>
      </c>
      <c r="O1742" t="s">
        <v>132</v>
      </c>
      <c r="P1742" s="27">
        <v>0.18559999999999999</v>
      </c>
      <c r="Q1742" s="27">
        <v>2.9340000000000001E-2</v>
      </c>
      <c r="R1742" s="26">
        <v>2.6709999999999999E-10</v>
      </c>
      <c r="S1742" t="s">
        <v>1765</v>
      </c>
    </row>
    <row r="1743" spans="1:19" x14ac:dyDescent="0.2">
      <c r="A1743" t="s">
        <v>1039</v>
      </c>
      <c r="B1743" t="s">
        <v>610</v>
      </c>
      <c r="C1743" s="8" t="s">
        <v>1110</v>
      </c>
      <c r="D1743" t="s">
        <v>5377</v>
      </c>
      <c r="E1743" t="b">
        <f t="shared" si="27"/>
        <v>0</v>
      </c>
      <c r="F1743" t="s">
        <v>5378</v>
      </c>
      <c r="G1743" t="s">
        <v>5255</v>
      </c>
      <c r="H1743" t="s">
        <v>1763</v>
      </c>
      <c r="I1743" t="s">
        <v>1764</v>
      </c>
      <c r="J1743" t="s">
        <v>1736</v>
      </c>
      <c r="K1743">
        <v>2017</v>
      </c>
      <c r="L1743" t="s">
        <v>1727</v>
      </c>
      <c r="M1743" t="s">
        <v>1737</v>
      </c>
      <c r="N1743" s="1" t="s">
        <v>280</v>
      </c>
      <c r="O1743" t="s">
        <v>1111</v>
      </c>
      <c r="P1743" s="27">
        <v>-7.8200000000000006E-2</v>
      </c>
      <c r="Q1743" s="27">
        <v>1.372E-2</v>
      </c>
      <c r="R1743" s="26">
        <v>1.24E-8</v>
      </c>
      <c r="S1743" t="s">
        <v>1765</v>
      </c>
    </row>
    <row r="1744" spans="1:19" x14ac:dyDescent="0.2">
      <c r="A1744" t="s">
        <v>1039</v>
      </c>
      <c r="B1744" t="s">
        <v>51</v>
      </c>
      <c r="C1744" s="8" t="s">
        <v>1053</v>
      </c>
      <c r="D1744" t="s">
        <v>5379</v>
      </c>
      <c r="E1744" t="b">
        <f t="shared" si="27"/>
        <v>0</v>
      </c>
      <c r="F1744" t="s">
        <v>5380</v>
      </c>
      <c r="G1744" t="s">
        <v>5255</v>
      </c>
      <c r="H1744" t="s">
        <v>1763</v>
      </c>
      <c r="I1744" t="s">
        <v>1764</v>
      </c>
      <c r="J1744" t="s">
        <v>1736</v>
      </c>
      <c r="K1744">
        <v>2017</v>
      </c>
      <c r="L1744" t="s">
        <v>1745</v>
      </c>
      <c r="M1744" t="s">
        <v>1737</v>
      </c>
      <c r="N1744" s="1" t="s">
        <v>2199</v>
      </c>
      <c r="O1744" t="s">
        <v>1054</v>
      </c>
      <c r="P1744" s="27">
        <v>8.7249999999999994E-2</v>
      </c>
      <c r="Q1744" s="27">
        <v>1.325E-2</v>
      </c>
      <c r="R1744" s="26">
        <v>4.8199999999999999E-11</v>
      </c>
      <c r="S1744" t="s">
        <v>1765</v>
      </c>
    </row>
    <row r="1745" spans="1:19" x14ac:dyDescent="0.2">
      <c r="A1745" t="s">
        <v>50</v>
      </c>
      <c r="B1745" t="s">
        <v>610</v>
      </c>
      <c r="C1745" s="8" t="s">
        <v>720</v>
      </c>
      <c r="D1745" t="s">
        <v>5381</v>
      </c>
      <c r="E1745" t="b">
        <f t="shared" si="27"/>
        <v>0</v>
      </c>
      <c r="F1745" t="s">
        <v>5382</v>
      </c>
      <c r="G1745" t="s">
        <v>5255</v>
      </c>
      <c r="H1745" t="s">
        <v>1763</v>
      </c>
      <c r="I1745" t="s">
        <v>1764</v>
      </c>
      <c r="J1745" t="s">
        <v>1736</v>
      </c>
      <c r="K1745">
        <v>2017</v>
      </c>
      <c r="L1745" t="s">
        <v>1727</v>
      </c>
      <c r="M1745" t="s">
        <v>1728</v>
      </c>
      <c r="N1745" t="s">
        <v>1729</v>
      </c>
      <c r="O1745" t="s">
        <v>4412</v>
      </c>
      <c r="P1745" s="27">
        <v>-0.1187</v>
      </c>
      <c r="Q1745" s="27">
        <v>1.8169999999999999E-2</v>
      </c>
      <c r="R1745" s="26">
        <v>6.9090000000000004E-11</v>
      </c>
      <c r="S1745" t="s">
        <v>1765</v>
      </c>
    </row>
    <row r="1746" spans="1:19" x14ac:dyDescent="0.2">
      <c r="A1746" t="s">
        <v>50</v>
      </c>
      <c r="B1746" t="s">
        <v>610</v>
      </c>
      <c r="C1746" s="8" t="s">
        <v>727</v>
      </c>
      <c r="D1746" t="s">
        <v>5383</v>
      </c>
      <c r="E1746" t="b">
        <f t="shared" si="27"/>
        <v>0</v>
      </c>
      <c r="F1746" t="s">
        <v>5384</v>
      </c>
      <c r="G1746" t="s">
        <v>5255</v>
      </c>
      <c r="H1746" t="s">
        <v>1763</v>
      </c>
      <c r="I1746" t="s">
        <v>1764</v>
      </c>
      <c r="J1746" t="s">
        <v>1736</v>
      </c>
      <c r="K1746">
        <v>2017</v>
      </c>
      <c r="L1746" t="s">
        <v>1745</v>
      </c>
      <c r="M1746" t="s">
        <v>1728</v>
      </c>
      <c r="N1746" t="s">
        <v>1729</v>
      </c>
      <c r="O1746" t="s">
        <v>728</v>
      </c>
      <c r="P1746" s="27">
        <v>0.1081</v>
      </c>
      <c r="Q1746" s="27">
        <v>1.958E-2</v>
      </c>
      <c r="R1746" s="26">
        <v>3.4590000000000001E-8</v>
      </c>
      <c r="S1746" t="s">
        <v>1765</v>
      </c>
    </row>
    <row r="1747" spans="1:19" x14ac:dyDescent="0.2">
      <c r="A1747" t="s">
        <v>50</v>
      </c>
      <c r="B1747" t="s">
        <v>51</v>
      </c>
      <c r="C1747" s="8" t="s">
        <v>157</v>
      </c>
      <c r="D1747" t="s">
        <v>5385</v>
      </c>
      <c r="E1747" t="b">
        <f t="shared" si="27"/>
        <v>0</v>
      </c>
      <c r="F1747" t="s">
        <v>5386</v>
      </c>
      <c r="G1747" t="s">
        <v>5255</v>
      </c>
      <c r="H1747" t="s">
        <v>1763</v>
      </c>
      <c r="I1747" t="s">
        <v>1764</v>
      </c>
      <c r="J1747" t="s">
        <v>1736</v>
      </c>
      <c r="K1747">
        <v>2017</v>
      </c>
      <c r="L1747" t="s">
        <v>1727</v>
      </c>
      <c r="M1747" t="s">
        <v>1728</v>
      </c>
      <c r="N1747" t="s">
        <v>75</v>
      </c>
      <c r="O1747" t="s">
        <v>158</v>
      </c>
      <c r="P1747" s="27">
        <v>0.14510000000000001</v>
      </c>
      <c r="Q1747" s="27">
        <v>1.9199999999999998E-2</v>
      </c>
      <c r="R1747" s="26">
        <v>4.5880000000000002E-14</v>
      </c>
      <c r="S1747" t="s">
        <v>1765</v>
      </c>
    </row>
    <row r="1748" spans="1:19" x14ac:dyDescent="0.2">
      <c r="A1748" t="s">
        <v>50</v>
      </c>
      <c r="B1748" t="s">
        <v>610</v>
      </c>
      <c r="C1748" s="8" t="s">
        <v>710</v>
      </c>
      <c r="D1748" t="s">
        <v>5387</v>
      </c>
      <c r="E1748" t="b">
        <f t="shared" si="27"/>
        <v>0</v>
      </c>
      <c r="F1748" t="s">
        <v>5388</v>
      </c>
      <c r="G1748" t="s">
        <v>5255</v>
      </c>
      <c r="H1748" t="s">
        <v>1763</v>
      </c>
      <c r="I1748" t="s">
        <v>1764</v>
      </c>
      <c r="J1748" t="s">
        <v>1736</v>
      </c>
      <c r="K1748">
        <v>2017</v>
      </c>
      <c r="L1748" t="s">
        <v>1745</v>
      </c>
      <c r="M1748" t="s">
        <v>1728</v>
      </c>
      <c r="N1748" t="s">
        <v>1729</v>
      </c>
      <c r="O1748" t="s">
        <v>5389</v>
      </c>
      <c r="P1748" s="27">
        <v>-0.15329999999999999</v>
      </c>
      <c r="Q1748" s="27">
        <v>2.6980000000000001E-2</v>
      </c>
      <c r="R1748" s="26">
        <v>1.3599999999999999E-8</v>
      </c>
      <c r="S1748" t="s">
        <v>1765</v>
      </c>
    </row>
    <row r="1749" spans="1:19" x14ac:dyDescent="0.2">
      <c r="A1749" t="s">
        <v>50</v>
      </c>
      <c r="B1749" t="s">
        <v>610</v>
      </c>
      <c r="C1749" s="8" t="s">
        <v>747</v>
      </c>
      <c r="D1749" t="s">
        <v>5390</v>
      </c>
      <c r="E1749" t="b">
        <f t="shared" si="27"/>
        <v>0</v>
      </c>
      <c r="F1749" t="s">
        <v>5391</v>
      </c>
      <c r="G1749" t="s">
        <v>5255</v>
      </c>
      <c r="H1749" t="s">
        <v>1763</v>
      </c>
      <c r="I1749" t="s">
        <v>1764</v>
      </c>
      <c r="J1749" t="s">
        <v>1736</v>
      </c>
      <c r="K1749">
        <v>2017</v>
      </c>
      <c r="L1749" t="s">
        <v>1727</v>
      </c>
      <c r="M1749" t="s">
        <v>1737</v>
      </c>
      <c r="N1749" t="s">
        <v>1729</v>
      </c>
      <c r="O1749" t="s">
        <v>5392</v>
      </c>
      <c r="P1749" s="27">
        <v>0.22639999999999999</v>
      </c>
      <c r="Q1749" s="27">
        <v>3.4750000000000003E-2</v>
      </c>
      <c r="R1749" s="26">
        <v>7.7049999999999995E-11</v>
      </c>
      <c r="S1749" t="s">
        <v>1765</v>
      </c>
    </row>
    <row r="1750" spans="1:19" x14ac:dyDescent="0.2">
      <c r="A1750" t="s">
        <v>50</v>
      </c>
      <c r="B1750" t="s">
        <v>610</v>
      </c>
      <c r="C1750" s="8" t="s">
        <v>757</v>
      </c>
      <c r="D1750" t="s">
        <v>5393</v>
      </c>
      <c r="E1750" t="b">
        <f t="shared" si="27"/>
        <v>0</v>
      </c>
      <c r="F1750" t="s">
        <v>5394</v>
      </c>
      <c r="G1750" t="s">
        <v>5255</v>
      </c>
      <c r="H1750" t="s">
        <v>1763</v>
      </c>
      <c r="I1750" t="s">
        <v>1764</v>
      </c>
      <c r="J1750" t="s">
        <v>1736</v>
      </c>
      <c r="K1750">
        <v>2017</v>
      </c>
      <c r="L1750" t="s">
        <v>1737</v>
      </c>
      <c r="M1750" t="s">
        <v>1728</v>
      </c>
      <c r="N1750" t="s">
        <v>288</v>
      </c>
      <c r="O1750" t="s">
        <v>3181</v>
      </c>
      <c r="P1750" s="27">
        <v>-0.14599999999999999</v>
      </c>
      <c r="Q1750" s="27">
        <v>2.01E-2</v>
      </c>
      <c r="R1750" s="26">
        <v>4.2049999999999998E-13</v>
      </c>
      <c r="S1750" t="s">
        <v>1765</v>
      </c>
    </row>
    <row r="1751" spans="1:19" x14ac:dyDescent="0.2">
      <c r="A1751" t="s">
        <v>50</v>
      </c>
      <c r="B1751" t="s">
        <v>51</v>
      </c>
      <c r="C1751" s="8" t="s">
        <v>193</v>
      </c>
      <c r="D1751" t="s">
        <v>5395</v>
      </c>
      <c r="E1751" t="b">
        <f t="shared" si="27"/>
        <v>0</v>
      </c>
      <c r="F1751" t="s">
        <v>5396</v>
      </c>
      <c r="G1751" t="s">
        <v>5255</v>
      </c>
      <c r="H1751" t="s">
        <v>1763</v>
      </c>
      <c r="I1751" t="s">
        <v>1764</v>
      </c>
      <c r="J1751" t="s">
        <v>1736</v>
      </c>
      <c r="K1751">
        <v>2017</v>
      </c>
      <c r="L1751" t="s">
        <v>1727</v>
      </c>
      <c r="M1751" t="s">
        <v>1737</v>
      </c>
      <c r="N1751" t="s">
        <v>1729</v>
      </c>
      <c r="O1751" t="s">
        <v>3774</v>
      </c>
      <c r="P1751" s="27">
        <v>0.21049999999999999</v>
      </c>
      <c r="Q1751" s="27">
        <v>3.8330000000000003E-2</v>
      </c>
      <c r="R1751" s="26">
        <v>4.0830000000000002E-8</v>
      </c>
      <c r="S1751" t="s">
        <v>1765</v>
      </c>
    </row>
    <row r="1752" spans="1:19" x14ac:dyDescent="0.2">
      <c r="A1752" t="s">
        <v>50</v>
      </c>
      <c r="B1752" t="s">
        <v>446</v>
      </c>
      <c r="C1752" s="8" t="s">
        <v>193</v>
      </c>
      <c r="D1752" t="s">
        <v>5395</v>
      </c>
      <c r="E1752" t="b">
        <f t="shared" si="27"/>
        <v>0</v>
      </c>
      <c r="F1752" t="s">
        <v>5396</v>
      </c>
      <c r="G1752" t="s">
        <v>5255</v>
      </c>
      <c r="H1752" t="s">
        <v>1763</v>
      </c>
      <c r="I1752" t="s">
        <v>1764</v>
      </c>
      <c r="J1752" t="s">
        <v>1736</v>
      </c>
      <c r="K1752">
        <v>2017</v>
      </c>
      <c r="L1752" t="s">
        <v>1727</v>
      </c>
      <c r="M1752" t="s">
        <v>1737</v>
      </c>
      <c r="N1752" t="s">
        <v>1729</v>
      </c>
      <c r="O1752" t="s">
        <v>3774</v>
      </c>
      <c r="P1752" s="27">
        <v>0.21049999999999999</v>
      </c>
      <c r="Q1752" s="27">
        <v>3.8330000000000003E-2</v>
      </c>
      <c r="R1752" s="26">
        <v>4.0830000000000002E-8</v>
      </c>
      <c r="S1752" t="s">
        <v>1765</v>
      </c>
    </row>
    <row r="1753" spans="1:19" x14ac:dyDescent="0.2">
      <c r="A1753" t="s">
        <v>50</v>
      </c>
      <c r="B1753" t="s">
        <v>610</v>
      </c>
      <c r="C1753" s="8" t="s">
        <v>735</v>
      </c>
      <c r="D1753" t="s">
        <v>5397</v>
      </c>
      <c r="E1753" t="b">
        <f t="shared" si="27"/>
        <v>0</v>
      </c>
      <c r="F1753" t="s">
        <v>5398</v>
      </c>
      <c r="G1753" t="s">
        <v>5255</v>
      </c>
      <c r="H1753" t="s">
        <v>1763</v>
      </c>
      <c r="I1753" t="s">
        <v>1764</v>
      </c>
      <c r="J1753" t="s">
        <v>1736</v>
      </c>
      <c r="K1753">
        <v>2017</v>
      </c>
      <c r="L1753" t="s">
        <v>1745</v>
      </c>
      <c r="M1753" t="s">
        <v>1728</v>
      </c>
      <c r="N1753" t="s">
        <v>75</v>
      </c>
      <c r="O1753" t="s">
        <v>5399</v>
      </c>
      <c r="P1753" s="27">
        <v>-0.16189999999999999</v>
      </c>
      <c r="Q1753" s="27">
        <v>2.7050000000000001E-2</v>
      </c>
      <c r="R1753" s="26">
        <v>2.2339999999999999E-9</v>
      </c>
      <c r="S1753" t="s">
        <v>1765</v>
      </c>
    </row>
    <row r="1754" spans="1:19" x14ac:dyDescent="0.2">
      <c r="A1754" t="s">
        <v>50</v>
      </c>
      <c r="B1754" t="s">
        <v>610</v>
      </c>
      <c r="C1754" s="8" t="s">
        <v>738</v>
      </c>
      <c r="D1754" t="s">
        <v>5400</v>
      </c>
      <c r="E1754" t="b">
        <f t="shared" si="27"/>
        <v>0</v>
      </c>
      <c r="F1754" t="s">
        <v>5401</v>
      </c>
      <c r="G1754" t="s">
        <v>5255</v>
      </c>
      <c r="H1754" t="s">
        <v>1763</v>
      </c>
      <c r="I1754" t="s">
        <v>1764</v>
      </c>
      <c r="J1754" t="s">
        <v>1736</v>
      </c>
      <c r="K1754">
        <v>2017</v>
      </c>
      <c r="L1754" t="s">
        <v>1727</v>
      </c>
      <c r="M1754" t="s">
        <v>1737</v>
      </c>
      <c r="N1754" t="s">
        <v>75</v>
      </c>
      <c r="O1754" t="s">
        <v>5402</v>
      </c>
      <c r="P1754" s="27">
        <v>-6.7019999999999996E-2</v>
      </c>
      <c r="Q1754" s="27">
        <v>1.2109999999999999E-2</v>
      </c>
      <c r="R1754" s="26">
        <v>3.1909999999999999E-8</v>
      </c>
      <c r="S1754" t="s">
        <v>1765</v>
      </c>
    </row>
    <row r="1755" spans="1:19" x14ac:dyDescent="0.2">
      <c r="A1755" t="s">
        <v>50</v>
      </c>
      <c r="B1755" t="s">
        <v>610</v>
      </c>
      <c r="C1755" s="8" t="s">
        <v>741</v>
      </c>
      <c r="D1755" t="s">
        <v>5403</v>
      </c>
      <c r="E1755" t="b">
        <f t="shared" si="27"/>
        <v>0</v>
      </c>
      <c r="F1755" t="s">
        <v>5404</v>
      </c>
      <c r="G1755" t="s">
        <v>5255</v>
      </c>
      <c r="H1755" t="s">
        <v>1763</v>
      </c>
      <c r="I1755" t="s">
        <v>1764</v>
      </c>
      <c r="J1755" t="s">
        <v>1736</v>
      </c>
      <c r="K1755">
        <v>2017</v>
      </c>
      <c r="L1755" t="s">
        <v>1745</v>
      </c>
      <c r="M1755" t="s">
        <v>1728</v>
      </c>
      <c r="N1755" t="s">
        <v>75</v>
      </c>
      <c r="O1755" t="s">
        <v>5405</v>
      </c>
      <c r="P1755" s="27">
        <v>0.18759999999999999</v>
      </c>
      <c r="Q1755" s="27">
        <v>2.997E-2</v>
      </c>
      <c r="R1755" s="26">
        <v>4.089E-10</v>
      </c>
      <c r="S1755" t="s">
        <v>1765</v>
      </c>
    </row>
    <row r="1756" spans="1:19" x14ac:dyDescent="0.2">
      <c r="A1756" t="s">
        <v>1039</v>
      </c>
      <c r="B1756" t="s">
        <v>610</v>
      </c>
      <c r="C1756" s="8" t="s">
        <v>1123</v>
      </c>
      <c r="D1756" t="s">
        <v>5406</v>
      </c>
      <c r="E1756" t="b">
        <f t="shared" si="27"/>
        <v>0</v>
      </c>
      <c r="F1756" t="s">
        <v>5407</v>
      </c>
      <c r="G1756" t="s">
        <v>5255</v>
      </c>
      <c r="H1756" t="s">
        <v>1763</v>
      </c>
      <c r="I1756" t="s">
        <v>1764</v>
      </c>
      <c r="J1756" t="s">
        <v>1736</v>
      </c>
      <c r="K1756">
        <v>2017</v>
      </c>
      <c r="L1756" t="s">
        <v>1745</v>
      </c>
      <c r="M1756" t="s">
        <v>1728</v>
      </c>
      <c r="N1756" s="1" t="s">
        <v>75</v>
      </c>
      <c r="O1756" t="s">
        <v>1124</v>
      </c>
      <c r="P1756" s="27">
        <v>0.2094</v>
      </c>
      <c r="Q1756" s="27">
        <v>3.0370000000000001E-2</v>
      </c>
      <c r="R1756" s="26">
        <v>5.8000000000000003E-12</v>
      </c>
      <c r="S1756" t="s">
        <v>1765</v>
      </c>
    </row>
    <row r="1757" spans="1:19" x14ac:dyDescent="0.2">
      <c r="A1757" t="s">
        <v>50</v>
      </c>
      <c r="B1757" t="s">
        <v>51</v>
      </c>
      <c r="C1757" s="8" t="s">
        <v>219</v>
      </c>
      <c r="D1757" t="s">
        <v>5408</v>
      </c>
      <c r="E1757" t="b">
        <f t="shared" si="27"/>
        <v>0</v>
      </c>
      <c r="F1757" t="s">
        <v>5409</v>
      </c>
      <c r="G1757" t="s">
        <v>5255</v>
      </c>
      <c r="H1757" t="s">
        <v>1763</v>
      </c>
      <c r="I1757" t="s">
        <v>1764</v>
      </c>
      <c r="J1757" t="s">
        <v>1736</v>
      </c>
      <c r="K1757">
        <v>2017</v>
      </c>
      <c r="L1757" t="s">
        <v>1737</v>
      </c>
      <c r="M1757" t="s">
        <v>1728</v>
      </c>
      <c r="N1757" t="s">
        <v>75</v>
      </c>
      <c r="O1757" t="s">
        <v>5410</v>
      </c>
      <c r="P1757" s="27">
        <v>0.13569999999999999</v>
      </c>
      <c r="Q1757" s="27">
        <v>2.147E-2</v>
      </c>
      <c r="R1757" s="26">
        <v>2.7519999999999999E-10</v>
      </c>
      <c r="S1757" t="s">
        <v>1765</v>
      </c>
    </row>
    <row r="1758" spans="1:19" x14ac:dyDescent="0.2">
      <c r="A1758" t="s">
        <v>50</v>
      </c>
      <c r="B1758" t="s">
        <v>610</v>
      </c>
      <c r="C1758" s="8" t="s">
        <v>222</v>
      </c>
      <c r="D1758" t="s">
        <v>5408</v>
      </c>
      <c r="E1758" t="b">
        <f t="shared" si="27"/>
        <v>0</v>
      </c>
      <c r="F1758" t="s">
        <v>5409</v>
      </c>
      <c r="G1758" t="s">
        <v>5255</v>
      </c>
      <c r="H1758" t="s">
        <v>1763</v>
      </c>
      <c r="I1758" t="s">
        <v>1764</v>
      </c>
      <c r="J1758" t="s">
        <v>1736</v>
      </c>
      <c r="K1758">
        <v>2017</v>
      </c>
      <c r="L1758" t="s">
        <v>1737</v>
      </c>
      <c r="M1758" t="s">
        <v>1728</v>
      </c>
      <c r="N1758" t="s">
        <v>75</v>
      </c>
      <c r="O1758" t="s">
        <v>5410</v>
      </c>
      <c r="P1758" s="27">
        <v>0.13569999999999999</v>
      </c>
      <c r="Q1758" s="27">
        <v>2.147E-2</v>
      </c>
      <c r="R1758" s="26">
        <v>2.7519999999999999E-10</v>
      </c>
      <c r="S1758" t="s">
        <v>1765</v>
      </c>
    </row>
    <row r="1759" spans="1:19" x14ac:dyDescent="0.2">
      <c r="A1759" t="s">
        <v>50</v>
      </c>
      <c r="B1759" t="s">
        <v>51</v>
      </c>
      <c r="C1759" s="8" t="s">
        <v>222</v>
      </c>
      <c r="D1759" t="s">
        <v>5408</v>
      </c>
      <c r="E1759" t="b">
        <f t="shared" si="27"/>
        <v>0</v>
      </c>
      <c r="F1759" t="s">
        <v>5409</v>
      </c>
      <c r="G1759" t="s">
        <v>5255</v>
      </c>
      <c r="H1759" t="s">
        <v>1763</v>
      </c>
      <c r="I1759" t="s">
        <v>1764</v>
      </c>
      <c r="J1759" t="s">
        <v>1736</v>
      </c>
      <c r="K1759">
        <v>2017</v>
      </c>
      <c r="L1759" t="s">
        <v>1737</v>
      </c>
      <c r="M1759" t="s">
        <v>1728</v>
      </c>
      <c r="N1759" t="s">
        <v>75</v>
      </c>
      <c r="O1759" t="s">
        <v>5410</v>
      </c>
      <c r="P1759" s="27">
        <v>0.13569999999999999</v>
      </c>
      <c r="Q1759" s="27">
        <v>2.147E-2</v>
      </c>
      <c r="R1759" s="26">
        <v>2.7519999999999999E-10</v>
      </c>
      <c r="S1759" t="s">
        <v>1765</v>
      </c>
    </row>
    <row r="1760" spans="1:19" x14ac:dyDescent="0.2">
      <c r="A1760" t="s">
        <v>50</v>
      </c>
      <c r="B1760" t="s">
        <v>51</v>
      </c>
      <c r="C1760" s="8" t="s">
        <v>196</v>
      </c>
      <c r="D1760" t="s">
        <v>5411</v>
      </c>
      <c r="E1760" t="b">
        <f t="shared" si="27"/>
        <v>0</v>
      </c>
      <c r="F1760" t="s">
        <v>5412</v>
      </c>
      <c r="G1760" t="s">
        <v>5255</v>
      </c>
      <c r="H1760" t="s">
        <v>1763</v>
      </c>
      <c r="I1760" t="s">
        <v>1764</v>
      </c>
      <c r="J1760" t="s">
        <v>1736</v>
      </c>
      <c r="K1760">
        <v>2017</v>
      </c>
      <c r="L1760" t="s">
        <v>1727</v>
      </c>
      <c r="M1760" t="s">
        <v>1737</v>
      </c>
      <c r="N1760" t="s">
        <v>75</v>
      </c>
      <c r="O1760" t="s">
        <v>4514</v>
      </c>
      <c r="P1760" s="27">
        <v>-0.13270000000000001</v>
      </c>
      <c r="Q1760" s="27">
        <v>2.1420000000000002E-2</v>
      </c>
      <c r="R1760" s="26">
        <v>6.1379999999999999E-10</v>
      </c>
      <c r="S1760" t="s">
        <v>1765</v>
      </c>
    </row>
    <row r="1761" spans="1:19" x14ac:dyDescent="0.2">
      <c r="A1761" t="s">
        <v>50</v>
      </c>
      <c r="B1761" t="s">
        <v>51</v>
      </c>
      <c r="C1761" s="8" t="s">
        <v>206</v>
      </c>
      <c r="D1761" t="s">
        <v>5413</v>
      </c>
      <c r="E1761" t="b">
        <f t="shared" si="27"/>
        <v>0</v>
      </c>
      <c r="F1761" t="s">
        <v>5414</v>
      </c>
      <c r="G1761" t="s">
        <v>5255</v>
      </c>
      <c r="H1761" t="s">
        <v>1763</v>
      </c>
      <c r="I1761" t="s">
        <v>1764</v>
      </c>
      <c r="J1761" t="s">
        <v>1736</v>
      </c>
      <c r="K1761">
        <v>2017</v>
      </c>
      <c r="L1761" t="s">
        <v>1727</v>
      </c>
      <c r="M1761" t="s">
        <v>1737</v>
      </c>
      <c r="N1761" t="s">
        <v>75</v>
      </c>
      <c r="O1761" t="s">
        <v>5415</v>
      </c>
      <c r="P1761" s="27">
        <v>-0.1552</v>
      </c>
      <c r="Q1761" s="27">
        <v>2.6460000000000001E-2</v>
      </c>
      <c r="R1761" s="26">
        <v>4.7070000000000004E-9</v>
      </c>
      <c r="S1761" t="s">
        <v>1765</v>
      </c>
    </row>
    <row r="1762" spans="1:19" x14ac:dyDescent="0.2">
      <c r="A1762" t="s">
        <v>50</v>
      </c>
      <c r="B1762" t="s">
        <v>51</v>
      </c>
      <c r="C1762" s="8" t="s">
        <v>212</v>
      </c>
      <c r="D1762" t="s">
        <v>5416</v>
      </c>
      <c r="E1762" t="b">
        <f t="shared" si="27"/>
        <v>0</v>
      </c>
      <c r="F1762" t="s">
        <v>5417</v>
      </c>
      <c r="G1762" t="s">
        <v>5255</v>
      </c>
      <c r="H1762" t="s">
        <v>1763</v>
      </c>
      <c r="I1762" t="s">
        <v>1764</v>
      </c>
      <c r="J1762" t="s">
        <v>1736</v>
      </c>
      <c r="K1762">
        <v>2017</v>
      </c>
      <c r="L1762" t="s">
        <v>1745</v>
      </c>
      <c r="M1762" t="s">
        <v>1728</v>
      </c>
      <c r="N1762" t="s">
        <v>1729</v>
      </c>
      <c r="O1762" t="s">
        <v>4534</v>
      </c>
      <c r="P1762" s="27">
        <v>-0.23369999999999999</v>
      </c>
      <c r="Q1762" s="27">
        <v>3.4160000000000003E-2</v>
      </c>
      <c r="R1762" s="26">
        <v>8.3699999999999993E-12</v>
      </c>
      <c r="S1762" t="s">
        <v>1765</v>
      </c>
    </row>
    <row r="1763" spans="1:19" x14ac:dyDescent="0.2">
      <c r="A1763" t="s">
        <v>50</v>
      </c>
      <c r="B1763" t="s">
        <v>610</v>
      </c>
      <c r="C1763" s="8" t="s">
        <v>773</v>
      </c>
      <c r="D1763" t="s">
        <v>5418</v>
      </c>
      <c r="E1763" t="b">
        <f t="shared" si="27"/>
        <v>0</v>
      </c>
      <c r="F1763" t="s">
        <v>5419</v>
      </c>
      <c r="G1763" t="s">
        <v>5255</v>
      </c>
      <c r="H1763" t="s">
        <v>1763</v>
      </c>
      <c r="I1763" t="s">
        <v>1764</v>
      </c>
      <c r="J1763" t="s">
        <v>1736</v>
      </c>
      <c r="K1763">
        <v>2017</v>
      </c>
      <c r="L1763" t="s">
        <v>1745</v>
      </c>
      <c r="M1763" t="s">
        <v>1727</v>
      </c>
      <c r="N1763" t="s">
        <v>1729</v>
      </c>
      <c r="O1763" t="s">
        <v>774</v>
      </c>
      <c r="P1763" s="27">
        <v>0.16889999999999999</v>
      </c>
      <c r="Q1763" s="27">
        <v>2.4129999999999999E-2</v>
      </c>
      <c r="R1763" s="26">
        <v>2.76E-12</v>
      </c>
      <c r="S1763" t="s">
        <v>1765</v>
      </c>
    </row>
    <row r="1764" spans="1:19" x14ac:dyDescent="0.2">
      <c r="A1764" t="s">
        <v>50</v>
      </c>
      <c r="B1764" t="s">
        <v>51</v>
      </c>
      <c r="C1764" s="8" t="s">
        <v>238</v>
      </c>
      <c r="D1764" t="s">
        <v>5420</v>
      </c>
      <c r="E1764" t="b">
        <f t="shared" si="27"/>
        <v>0</v>
      </c>
      <c r="F1764" t="s">
        <v>5421</v>
      </c>
      <c r="G1764" t="s">
        <v>5255</v>
      </c>
      <c r="H1764" t="s">
        <v>1763</v>
      </c>
      <c r="I1764" t="s">
        <v>1764</v>
      </c>
      <c r="J1764" t="s">
        <v>1736</v>
      </c>
      <c r="K1764">
        <v>2017</v>
      </c>
      <c r="L1764" t="s">
        <v>1727</v>
      </c>
      <c r="M1764" t="s">
        <v>1737</v>
      </c>
      <c r="N1764" t="s">
        <v>1729</v>
      </c>
      <c r="O1764" t="s">
        <v>240</v>
      </c>
      <c r="P1764" s="27">
        <v>-0.19550000000000001</v>
      </c>
      <c r="Q1764" s="27">
        <v>2.5499999999999998E-2</v>
      </c>
      <c r="R1764" s="26">
        <v>1.9610000000000001E-14</v>
      </c>
      <c r="S1764" t="s">
        <v>1765</v>
      </c>
    </row>
    <row r="1765" spans="1:19" x14ac:dyDescent="0.2">
      <c r="A1765" t="s">
        <v>50</v>
      </c>
      <c r="B1765" t="s">
        <v>610</v>
      </c>
      <c r="C1765" s="8" t="s">
        <v>779</v>
      </c>
      <c r="D1765" t="s">
        <v>5420</v>
      </c>
      <c r="E1765" t="b">
        <f t="shared" si="27"/>
        <v>0</v>
      </c>
      <c r="F1765" t="s">
        <v>5421</v>
      </c>
      <c r="G1765" t="s">
        <v>5255</v>
      </c>
      <c r="H1765" t="s">
        <v>1763</v>
      </c>
      <c r="I1765" t="s">
        <v>1764</v>
      </c>
      <c r="J1765" t="s">
        <v>1736</v>
      </c>
      <c r="K1765">
        <v>2017</v>
      </c>
      <c r="L1765" t="s">
        <v>1727</v>
      </c>
      <c r="M1765" t="s">
        <v>1737</v>
      </c>
      <c r="N1765" t="s">
        <v>1729</v>
      </c>
      <c r="O1765" t="s">
        <v>240</v>
      </c>
      <c r="P1765" s="27">
        <v>-0.19550000000000001</v>
      </c>
      <c r="Q1765" s="27">
        <v>2.5499999999999998E-2</v>
      </c>
      <c r="R1765" s="26">
        <v>1.9610000000000001E-14</v>
      </c>
      <c r="S1765" t="s">
        <v>1765</v>
      </c>
    </row>
    <row r="1766" spans="1:19" x14ac:dyDescent="0.2">
      <c r="A1766" t="s">
        <v>50</v>
      </c>
      <c r="B1766" t="s">
        <v>51</v>
      </c>
      <c r="C1766" s="8" t="s">
        <v>252</v>
      </c>
      <c r="D1766" t="s">
        <v>5422</v>
      </c>
      <c r="E1766" t="b">
        <f t="shared" si="27"/>
        <v>0</v>
      </c>
      <c r="F1766" t="s">
        <v>5423</v>
      </c>
      <c r="G1766" t="s">
        <v>5255</v>
      </c>
      <c r="H1766" t="s">
        <v>1763</v>
      </c>
      <c r="I1766" t="s">
        <v>1764</v>
      </c>
      <c r="J1766" t="s">
        <v>1736</v>
      </c>
      <c r="K1766">
        <v>2017</v>
      </c>
      <c r="L1766" t="s">
        <v>1727</v>
      </c>
      <c r="M1766" t="s">
        <v>1728</v>
      </c>
      <c r="N1766" t="s">
        <v>75</v>
      </c>
      <c r="O1766" t="s">
        <v>3250</v>
      </c>
      <c r="P1766" s="27">
        <v>0.2107</v>
      </c>
      <c r="Q1766" s="27">
        <v>3.7990000000000003E-2</v>
      </c>
      <c r="R1766" s="26">
        <v>3.0099999999999998E-8</v>
      </c>
      <c r="S1766" t="s">
        <v>1765</v>
      </c>
    </row>
    <row r="1767" spans="1:19" x14ac:dyDescent="0.2">
      <c r="A1767" t="s">
        <v>50</v>
      </c>
      <c r="B1767" t="s">
        <v>51</v>
      </c>
      <c r="C1767" s="8" t="s">
        <v>269</v>
      </c>
      <c r="D1767" t="s">
        <v>5424</v>
      </c>
      <c r="E1767" t="b">
        <f t="shared" si="27"/>
        <v>0</v>
      </c>
      <c r="F1767" t="s">
        <v>5425</v>
      </c>
      <c r="G1767" t="s">
        <v>5255</v>
      </c>
      <c r="H1767" t="s">
        <v>1763</v>
      </c>
      <c r="I1767" t="s">
        <v>1764</v>
      </c>
      <c r="J1767" t="s">
        <v>1736</v>
      </c>
      <c r="K1767">
        <v>2017</v>
      </c>
      <c r="L1767" t="s">
        <v>1745</v>
      </c>
      <c r="M1767" t="s">
        <v>1727</v>
      </c>
      <c r="N1767" t="s">
        <v>1729</v>
      </c>
      <c r="O1767" t="s">
        <v>5426</v>
      </c>
      <c r="P1767" s="27">
        <v>-0.1139</v>
      </c>
      <c r="Q1767" s="27">
        <v>1.9980000000000001E-2</v>
      </c>
      <c r="R1767" s="26">
        <v>1.249E-8</v>
      </c>
      <c r="S1767" t="s">
        <v>1765</v>
      </c>
    </row>
    <row r="1768" spans="1:19" x14ac:dyDescent="0.2">
      <c r="A1768" t="s">
        <v>50</v>
      </c>
      <c r="B1768" t="s">
        <v>446</v>
      </c>
      <c r="C1768" s="8" t="s">
        <v>533</v>
      </c>
      <c r="D1768" t="s">
        <v>5427</v>
      </c>
      <c r="E1768" t="b">
        <f t="shared" si="27"/>
        <v>0</v>
      </c>
      <c r="F1768" t="s">
        <v>5428</v>
      </c>
      <c r="G1768" t="s">
        <v>5255</v>
      </c>
      <c r="H1768" t="s">
        <v>1763</v>
      </c>
      <c r="I1768" t="s">
        <v>1764</v>
      </c>
      <c r="J1768" t="s">
        <v>1736</v>
      </c>
      <c r="K1768">
        <v>2017</v>
      </c>
      <c r="L1768" t="s">
        <v>1727</v>
      </c>
      <c r="M1768" t="s">
        <v>1737</v>
      </c>
      <c r="N1768" t="s">
        <v>1729</v>
      </c>
      <c r="O1768" t="s">
        <v>534</v>
      </c>
      <c r="P1768" s="27">
        <v>0.15010000000000001</v>
      </c>
      <c r="Q1768" s="27">
        <v>2.2720000000000001E-2</v>
      </c>
      <c r="R1768" s="26">
        <v>4.2680000000000002E-11</v>
      </c>
      <c r="S1768" t="s">
        <v>1765</v>
      </c>
    </row>
    <row r="1769" spans="1:19" x14ac:dyDescent="0.2">
      <c r="A1769" t="s">
        <v>50</v>
      </c>
      <c r="B1769" t="s">
        <v>446</v>
      </c>
      <c r="C1769" s="8" t="s">
        <v>530</v>
      </c>
      <c r="D1769" t="s">
        <v>5429</v>
      </c>
      <c r="E1769" t="b">
        <f t="shared" si="27"/>
        <v>0</v>
      </c>
      <c r="F1769" t="s">
        <v>5430</v>
      </c>
      <c r="G1769" t="s">
        <v>5255</v>
      </c>
      <c r="H1769" t="s">
        <v>1763</v>
      </c>
      <c r="I1769" t="s">
        <v>1764</v>
      </c>
      <c r="J1769" t="s">
        <v>1736</v>
      </c>
      <c r="K1769">
        <v>2017</v>
      </c>
      <c r="L1769" t="s">
        <v>1727</v>
      </c>
      <c r="M1769" t="s">
        <v>1737</v>
      </c>
      <c r="N1769" t="s">
        <v>75</v>
      </c>
      <c r="O1769" t="s">
        <v>5431</v>
      </c>
      <c r="P1769" s="27">
        <v>0.1134</v>
      </c>
      <c r="Q1769" s="27">
        <v>1.9879999999999998E-2</v>
      </c>
      <c r="R1769" s="26">
        <v>1.199E-8</v>
      </c>
      <c r="S1769" t="s">
        <v>1765</v>
      </c>
    </row>
    <row r="1770" spans="1:19" x14ac:dyDescent="0.2">
      <c r="A1770" t="s">
        <v>50</v>
      </c>
      <c r="B1770" t="s">
        <v>610</v>
      </c>
      <c r="C1770" s="8" t="s">
        <v>808</v>
      </c>
      <c r="D1770" t="s">
        <v>5432</v>
      </c>
      <c r="E1770" t="b">
        <f t="shared" si="27"/>
        <v>0</v>
      </c>
      <c r="F1770" t="s">
        <v>5433</v>
      </c>
      <c r="G1770" t="s">
        <v>5255</v>
      </c>
      <c r="H1770" t="s">
        <v>1763</v>
      </c>
      <c r="I1770" t="s">
        <v>1764</v>
      </c>
      <c r="J1770" t="s">
        <v>1736</v>
      </c>
      <c r="K1770">
        <v>2017</v>
      </c>
      <c r="L1770" t="s">
        <v>1745</v>
      </c>
      <c r="M1770" t="s">
        <v>1727</v>
      </c>
      <c r="N1770" t="s">
        <v>75</v>
      </c>
      <c r="O1770" t="s">
        <v>5434</v>
      </c>
      <c r="P1770" s="27">
        <v>-0.17199999999999999</v>
      </c>
      <c r="Q1770" s="27">
        <v>3.0499999999999999E-2</v>
      </c>
      <c r="R1770" s="26">
        <v>1.761E-8</v>
      </c>
      <c r="S1770" t="s">
        <v>1765</v>
      </c>
    </row>
    <row r="1771" spans="1:19" x14ac:dyDescent="0.2">
      <c r="A1771" t="s">
        <v>50</v>
      </c>
      <c r="B1771" t="s">
        <v>51</v>
      </c>
      <c r="C1771" s="8" t="s">
        <v>278</v>
      </c>
      <c r="D1771" t="s">
        <v>5435</v>
      </c>
      <c r="E1771" t="b">
        <f t="shared" si="27"/>
        <v>0</v>
      </c>
      <c r="F1771" t="s">
        <v>5436</v>
      </c>
      <c r="G1771" t="s">
        <v>5255</v>
      </c>
      <c r="H1771" t="s">
        <v>1763</v>
      </c>
      <c r="I1771" t="s">
        <v>1764</v>
      </c>
      <c r="J1771" t="s">
        <v>1736</v>
      </c>
      <c r="K1771">
        <v>2017</v>
      </c>
      <c r="L1771" t="s">
        <v>1727</v>
      </c>
      <c r="M1771" t="s">
        <v>1737</v>
      </c>
      <c r="N1771" t="s">
        <v>75</v>
      </c>
      <c r="O1771" t="s">
        <v>279</v>
      </c>
      <c r="P1771" s="27">
        <v>-0.2394</v>
      </c>
      <c r="Q1771" s="27">
        <v>3.4369999999999998E-2</v>
      </c>
      <c r="R1771" s="26">
        <v>3.571E-12</v>
      </c>
      <c r="S1771" t="s">
        <v>1765</v>
      </c>
    </row>
    <row r="1772" spans="1:19" x14ac:dyDescent="0.2">
      <c r="A1772" t="s">
        <v>1039</v>
      </c>
      <c r="B1772" t="s">
        <v>51</v>
      </c>
      <c r="C1772" s="8" t="s">
        <v>1068</v>
      </c>
      <c r="D1772" t="s">
        <v>5437</v>
      </c>
      <c r="E1772" t="b">
        <f t="shared" si="27"/>
        <v>0</v>
      </c>
      <c r="F1772" t="s">
        <v>5438</v>
      </c>
      <c r="G1772" t="s">
        <v>5255</v>
      </c>
      <c r="H1772" t="s">
        <v>1763</v>
      </c>
      <c r="I1772" t="s">
        <v>1764</v>
      </c>
      <c r="J1772" t="s">
        <v>1736</v>
      </c>
      <c r="K1772">
        <v>2017</v>
      </c>
      <c r="L1772" t="s">
        <v>1727</v>
      </c>
      <c r="M1772" t="s">
        <v>1728</v>
      </c>
      <c r="N1772" s="1" t="s">
        <v>75</v>
      </c>
      <c r="O1772" t="s">
        <v>3615</v>
      </c>
      <c r="P1772" s="27">
        <v>-0.15029999999999999</v>
      </c>
      <c r="Q1772" s="27">
        <v>2.6079999999999999E-2</v>
      </c>
      <c r="R1772" s="26">
        <v>8.5099999999999998E-9</v>
      </c>
      <c r="S1772" t="s">
        <v>1765</v>
      </c>
    </row>
    <row r="1773" spans="1:19" x14ac:dyDescent="0.2">
      <c r="A1773" t="s">
        <v>1039</v>
      </c>
      <c r="B1773" t="s">
        <v>446</v>
      </c>
      <c r="C1773" s="8" t="s">
        <v>1068</v>
      </c>
      <c r="D1773" t="s">
        <v>5437</v>
      </c>
      <c r="E1773" t="b">
        <f t="shared" si="27"/>
        <v>0</v>
      </c>
      <c r="F1773" t="s">
        <v>5438</v>
      </c>
      <c r="G1773" t="s">
        <v>5255</v>
      </c>
      <c r="H1773" t="s">
        <v>1763</v>
      </c>
      <c r="I1773" t="s">
        <v>1764</v>
      </c>
      <c r="J1773" t="s">
        <v>1736</v>
      </c>
      <c r="K1773">
        <v>2017</v>
      </c>
      <c r="L1773" t="s">
        <v>1727</v>
      </c>
      <c r="M1773" t="s">
        <v>1728</v>
      </c>
      <c r="N1773" s="1" t="s">
        <v>75</v>
      </c>
      <c r="O1773" t="s">
        <v>3615</v>
      </c>
      <c r="P1773" s="27">
        <v>-0.15029999999999999</v>
      </c>
      <c r="Q1773" s="27">
        <v>2.6079999999999999E-2</v>
      </c>
      <c r="R1773" s="26">
        <v>8.5099999999999998E-9</v>
      </c>
      <c r="S1773" t="s">
        <v>1765</v>
      </c>
    </row>
    <row r="1774" spans="1:19" x14ac:dyDescent="0.2">
      <c r="A1774" t="s">
        <v>1039</v>
      </c>
      <c r="B1774" t="s">
        <v>446</v>
      </c>
      <c r="C1774" s="8" t="s">
        <v>1092</v>
      </c>
      <c r="D1774" t="s">
        <v>5439</v>
      </c>
      <c r="E1774" t="b">
        <f t="shared" si="27"/>
        <v>0</v>
      </c>
      <c r="F1774" t="s">
        <v>5440</v>
      </c>
      <c r="G1774" t="s">
        <v>5255</v>
      </c>
      <c r="H1774" t="s">
        <v>1763</v>
      </c>
      <c r="I1774" t="s">
        <v>1764</v>
      </c>
      <c r="J1774" t="s">
        <v>1736</v>
      </c>
      <c r="K1774">
        <v>2017</v>
      </c>
      <c r="L1774" t="s">
        <v>1727</v>
      </c>
      <c r="M1774" t="s">
        <v>1737</v>
      </c>
      <c r="N1774" s="1" t="s">
        <v>75</v>
      </c>
      <c r="O1774" t="s">
        <v>2741</v>
      </c>
      <c r="P1774" s="27">
        <v>0.17130000000000001</v>
      </c>
      <c r="Q1774" s="27">
        <v>2.7980000000000001E-2</v>
      </c>
      <c r="R1774" s="26">
        <v>9.6100000000000009E-10</v>
      </c>
      <c r="S1774" t="s">
        <v>1765</v>
      </c>
    </row>
    <row r="1775" spans="1:19" x14ac:dyDescent="0.2">
      <c r="A1775" t="s">
        <v>50</v>
      </c>
      <c r="B1775" t="s">
        <v>51</v>
      </c>
      <c r="C1775" s="8" t="s">
        <v>272</v>
      </c>
      <c r="D1775" t="s">
        <v>5439</v>
      </c>
      <c r="E1775" t="b">
        <f t="shared" si="27"/>
        <v>0</v>
      </c>
      <c r="F1775" t="s">
        <v>5440</v>
      </c>
      <c r="G1775" t="s">
        <v>5255</v>
      </c>
      <c r="H1775" t="s">
        <v>1763</v>
      </c>
      <c r="I1775" t="s">
        <v>1764</v>
      </c>
      <c r="J1775" t="s">
        <v>1736</v>
      </c>
      <c r="K1775">
        <v>2017</v>
      </c>
      <c r="L1775" t="s">
        <v>1727</v>
      </c>
      <c r="M1775" t="s">
        <v>1737</v>
      </c>
      <c r="N1775" t="s">
        <v>75</v>
      </c>
      <c r="O1775" t="s">
        <v>2741</v>
      </c>
      <c r="P1775" s="27">
        <v>0.17130000000000001</v>
      </c>
      <c r="Q1775" s="27">
        <v>2.7980000000000001E-2</v>
      </c>
      <c r="R1775" s="26">
        <v>9.6059999999999997E-10</v>
      </c>
      <c r="S1775" t="s">
        <v>1765</v>
      </c>
    </row>
    <row r="1776" spans="1:19" x14ac:dyDescent="0.2">
      <c r="A1776" t="s">
        <v>50</v>
      </c>
      <c r="B1776" t="s">
        <v>446</v>
      </c>
      <c r="C1776" s="8" t="s">
        <v>272</v>
      </c>
      <c r="D1776" t="s">
        <v>5439</v>
      </c>
      <c r="E1776" t="b">
        <f t="shared" si="27"/>
        <v>0</v>
      </c>
      <c r="F1776" t="s">
        <v>5440</v>
      </c>
      <c r="G1776" t="s">
        <v>5255</v>
      </c>
      <c r="H1776" t="s">
        <v>1763</v>
      </c>
      <c r="I1776" t="s">
        <v>1764</v>
      </c>
      <c r="J1776" t="s">
        <v>1736</v>
      </c>
      <c r="K1776">
        <v>2017</v>
      </c>
      <c r="L1776" t="s">
        <v>1727</v>
      </c>
      <c r="M1776" t="s">
        <v>1737</v>
      </c>
      <c r="N1776" t="s">
        <v>75</v>
      </c>
      <c r="O1776" t="s">
        <v>2741</v>
      </c>
      <c r="P1776" s="27">
        <v>0.17130000000000001</v>
      </c>
      <c r="Q1776" s="27">
        <v>2.7980000000000001E-2</v>
      </c>
      <c r="R1776" s="26">
        <v>9.6059999999999997E-10</v>
      </c>
      <c r="S1776" t="s">
        <v>1765</v>
      </c>
    </row>
    <row r="1777" spans="1:19" x14ac:dyDescent="0.2">
      <c r="A1777" t="s">
        <v>50</v>
      </c>
      <c r="B1777" t="s">
        <v>610</v>
      </c>
      <c r="C1777" s="8" t="s">
        <v>831</v>
      </c>
      <c r="D1777" t="s">
        <v>5441</v>
      </c>
      <c r="E1777" t="b">
        <f t="shared" si="27"/>
        <v>0</v>
      </c>
      <c r="F1777" t="s">
        <v>5442</v>
      </c>
      <c r="G1777" t="s">
        <v>5255</v>
      </c>
      <c r="H1777" t="s">
        <v>1763</v>
      </c>
      <c r="I1777" t="s">
        <v>1764</v>
      </c>
      <c r="J1777" t="s">
        <v>1736</v>
      </c>
      <c r="K1777">
        <v>2017</v>
      </c>
      <c r="L1777" t="s">
        <v>1737</v>
      </c>
      <c r="M1777" t="s">
        <v>1728</v>
      </c>
      <c r="N1777" t="s">
        <v>1729</v>
      </c>
      <c r="O1777" t="s">
        <v>832</v>
      </c>
      <c r="P1777" s="27">
        <v>0.1074</v>
      </c>
      <c r="Q1777" s="27">
        <v>1.9390000000000001E-2</v>
      </c>
      <c r="R1777" s="26">
        <v>3.0960000000000001E-8</v>
      </c>
      <c r="S1777" t="s">
        <v>1765</v>
      </c>
    </row>
    <row r="1778" spans="1:19" x14ac:dyDescent="0.2">
      <c r="A1778" t="s">
        <v>50</v>
      </c>
      <c r="B1778" t="s">
        <v>610</v>
      </c>
      <c r="C1778" s="8" t="s">
        <v>964</v>
      </c>
      <c r="D1778" t="s">
        <v>5443</v>
      </c>
      <c r="E1778" t="b">
        <f t="shared" si="27"/>
        <v>0</v>
      </c>
      <c r="F1778" t="s">
        <v>5444</v>
      </c>
      <c r="G1778" t="s">
        <v>1512</v>
      </c>
      <c r="H1778" t="s">
        <v>5445</v>
      </c>
      <c r="I1778">
        <v>28166215</v>
      </c>
      <c r="J1778" t="s">
        <v>1769</v>
      </c>
      <c r="K1778">
        <v>2017</v>
      </c>
      <c r="L1778" t="s">
        <v>1745</v>
      </c>
      <c r="M1778" t="s">
        <v>1728</v>
      </c>
      <c r="N1778" t="s">
        <v>1729</v>
      </c>
      <c r="O1778" t="s">
        <v>5446</v>
      </c>
      <c r="P1778" s="27">
        <v>0.1133</v>
      </c>
      <c r="Q1778" s="27">
        <v>1.6650000000000002E-2</v>
      </c>
      <c r="R1778" s="26">
        <v>9.9999999999999994E-12</v>
      </c>
      <c r="S1778" t="s">
        <v>1739</v>
      </c>
    </row>
    <row r="1779" spans="1:19" x14ac:dyDescent="0.2">
      <c r="A1779" t="s">
        <v>50</v>
      </c>
      <c r="B1779" t="s">
        <v>610</v>
      </c>
      <c r="C1779" s="8" t="s">
        <v>967</v>
      </c>
      <c r="D1779" t="s">
        <v>5443</v>
      </c>
      <c r="E1779" t="b">
        <f t="shared" si="27"/>
        <v>0</v>
      </c>
      <c r="F1779" t="s">
        <v>5444</v>
      </c>
      <c r="G1779" t="s">
        <v>1512</v>
      </c>
      <c r="H1779" t="s">
        <v>5445</v>
      </c>
      <c r="I1779">
        <v>28166215</v>
      </c>
      <c r="J1779" t="s">
        <v>1769</v>
      </c>
      <c r="K1779">
        <v>2017</v>
      </c>
      <c r="L1779" t="s">
        <v>1745</v>
      </c>
      <c r="M1779" t="s">
        <v>1728</v>
      </c>
      <c r="N1779" t="s">
        <v>1729</v>
      </c>
      <c r="O1779" t="s">
        <v>5446</v>
      </c>
      <c r="P1779" s="27">
        <v>0.1133</v>
      </c>
      <c r="Q1779" s="27">
        <v>1.6650000000000002E-2</v>
      </c>
      <c r="R1779" s="26">
        <v>9.9999999999999994E-12</v>
      </c>
      <c r="S1779" t="s">
        <v>1739</v>
      </c>
    </row>
    <row r="1780" spans="1:19" x14ac:dyDescent="0.2">
      <c r="A1780" t="s">
        <v>50</v>
      </c>
      <c r="B1780" t="s">
        <v>51</v>
      </c>
      <c r="C1780" s="8" t="s">
        <v>404</v>
      </c>
      <c r="D1780" t="s">
        <v>1510</v>
      </c>
      <c r="E1780" t="b">
        <f t="shared" si="27"/>
        <v>0</v>
      </c>
      <c r="F1780" t="s">
        <v>1511</v>
      </c>
      <c r="G1780" t="s">
        <v>1512</v>
      </c>
      <c r="H1780" t="s">
        <v>5447</v>
      </c>
      <c r="I1780">
        <v>22080838</v>
      </c>
      <c r="J1780" t="s">
        <v>1736</v>
      </c>
      <c r="K1780">
        <v>2011</v>
      </c>
      <c r="L1780" t="s">
        <v>1727</v>
      </c>
      <c r="M1780" t="s">
        <v>1737</v>
      </c>
      <c r="N1780" t="s">
        <v>1746</v>
      </c>
      <c r="O1780" t="s">
        <v>5448</v>
      </c>
      <c r="P1780" s="27" t="s">
        <v>91</v>
      </c>
      <c r="Q1780" s="27" t="s">
        <v>91</v>
      </c>
      <c r="R1780" s="26">
        <v>2.88E-9</v>
      </c>
      <c r="S1780" t="s">
        <v>1731</v>
      </c>
    </row>
    <row r="1781" spans="1:19" x14ac:dyDescent="0.2">
      <c r="A1781" t="s">
        <v>50</v>
      </c>
      <c r="B1781" t="s">
        <v>51</v>
      </c>
      <c r="C1781" s="8" t="s">
        <v>407</v>
      </c>
      <c r="D1781" t="s">
        <v>1510</v>
      </c>
      <c r="E1781" t="b">
        <f t="shared" si="27"/>
        <v>0</v>
      </c>
      <c r="F1781" t="s">
        <v>1511</v>
      </c>
      <c r="G1781" t="s">
        <v>1512</v>
      </c>
      <c r="H1781" t="s">
        <v>5447</v>
      </c>
      <c r="I1781">
        <v>22080838</v>
      </c>
      <c r="J1781" t="s">
        <v>1736</v>
      </c>
      <c r="K1781">
        <v>2011</v>
      </c>
      <c r="L1781" t="s">
        <v>1727</v>
      </c>
      <c r="M1781" t="s">
        <v>1737</v>
      </c>
      <c r="N1781" t="s">
        <v>1746</v>
      </c>
      <c r="O1781" t="s">
        <v>5448</v>
      </c>
      <c r="P1781" s="27" t="s">
        <v>91</v>
      </c>
      <c r="Q1781" s="27" t="s">
        <v>91</v>
      </c>
      <c r="R1781" s="26">
        <v>2.88E-9</v>
      </c>
      <c r="S1781" t="s">
        <v>1731</v>
      </c>
    </row>
    <row r="1782" spans="1:19" x14ac:dyDescent="0.2">
      <c r="A1782" t="s">
        <v>1039</v>
      </c>
      <c r="B1782" t="s">
        <v>610</v>
      </c>
      <c r="C1782" s="8" t="s">
        <v>1129</v>
      </c>
      <c r="D1782" t="s">
        <v>5449</v>
      </c>
      <c r="E1782" t="b">
        <f t="shared" si="27"/>
        <v>0</v>
      </c>
      <c r="F1782" t="s">
        <v>5450</v>
      </c>
      <c r="G1782" t="s">
        <v>5451</v>
      </c>
      <c r="H1782" t="s">
        <v>5452</v>
      </c>
      <c r="I1782">
        <v>23144326</v>
      </c>
      <c r="J1782" t="s">
        <v>1736</v>
      </c>
      <c r="K1782">
        <v>2012</v>
      </c>
      <c r="L1782" t="s">
        <v>1745</v>
      </c>
      <c r="M1782" t="s">
        <v>1728</v>
      </c>
      <c r="N1782" s="1" t="s">
        <v>1729</v>
      </c>
      <c r="O1782" t="s">
        <v>5453</v>
      </c>
      <c r="P1782" s="27" t="s">
        <v>91</v>
      </c>
      <c r="Q1782" s="27" t="s">
        <v>91</v>
      </c>
      <c r="R1782" s="26">
        <v>9E-13</v>
      </c>
      <c r="S1782" t="s">
        <v>1739</v>
      </c>
    </row>
    <row r="1783" spans="1:19" x14ac:dyDescent="0.2">
      <c r="A1783" t="s">
        <v>50</v>
      </c>
      <c r="B1783" t="s">
        <v>446</v>
      </c>
      <c r="C1783" s="8" t="s">
        <v>590</v>
      </c>
      <c r="D1783" t="s">
        <v>5449</v>
      </c>
      <c r="E1783" t="b">
        <f t="shared" si="27"/>
        <v>0</v>
      </c>
      <c r="F1783" t="s">
        <v>5450</v>
      </c>
      <c r="G1783" t="s">
        <v>5451</v>
      </c>
      <c r="H1783" t="s">
        <v>5452</v>
      </c>
      <c r="I1783">
        <v>23144326</v>
      </c>
      <c r="J1783" t="s">
        <v>1736</v>
      </c>
      <c r="K1783">
        <v>2012</v>
      </c>
      <c r="L1783" t="s">
        <v>1745</v>
      </c>
      <c r="M1783" t="s">
        <v>1728</v>
      </c>
      <c r="N1783" t="s">
        <v>1729</v>
      </c>
      <c r="O1783" t="s">
        <v>5453</v>
      </c>
      <c r="P1783" s="27" t="s">
        <v>91</v>
      </c>
      <c r="Q1783" s="27" t="s">
        <v>91</v>
      </c>
      <c r="R1783" s="26">
        <v>9E-13</v>
      </c>
      <c r="S1783" t="s">
        <v>1739</v>
      </c>
    </row>
    <row r="1784" spans="1:19" x14ac:dyDescent="0.2">
      <c r="A1784" t="s">
        <v>50</v>
      </c>
      <c r="B1784" t="s">
        <v>446</v>
      </c>
      <c r="C1784" s="8" t="s">
        <v>545</v>
      </c>
      <c r="D1784" t="s">
        <v>5454</v>
      </c>
      <c r="E1784" t="b">
        <f t="shared" si="27"/>
        <v>0</v>
      </c>
      <c r="F1784" t="s">
        <v>5455</v>
      </c>
      <c r="G1784" t="s">
        <v>5456</v>
      </c>
      <c r="H1784" t="s">
        <v>1763</v>
      </c>
      <c r="I1784" t="s">
        <v>1764</v>
      </c>
      <c r="J1784" t="s">
        <v>1736</v>
      </c>
      <c r="K1784">
        <v>2017</v>
      </c>
      <c r="L1784" t="s">
        <v>1745</v>
      </c>
      <c r="M1784" t="s">
        <v>1737</v>
      </c>
      <c r="N1784" t="s">
        <v>1729</v>
      </c>
      <c r="O1784" t="s">
        <v>5457</v>
      </c>
      <c r="P1784" s="27">
        <v>9.8099999999999993E-3</v>
      </c>
      <c r="Q1784" s="27">
        <v>1.7290000000000001E-3</v>
      </c>
      <c r="R1784" s="26">
        <v>1.398E-8</v>
      </c>
      <c r="S1784" t="s">
        <v>1765</v>
      </c>
    </row>
    <row r="1785" spans="1:19" x14ac:dyDescent="0.2">
      <c r="A1785" t="s">
        <v>50</v>
      </c>
      <c r="B1785" t="s">
        <v>610</v>
      </c>
      <c r="C1785" s="8" t="s">
        <v>791</v>
      </c>
      <c r="D1785" t="s">
        <v>5458</v>
      </c>
      <c r="E1785" t="b">
        <f t="shared" si="27"/>
        <v>0</v>
      </c>
      <c r="F1785" t="s">
        <v>5459</v>
      </c>
      <c r="G1785" t="s">
        <v>5460</v>
      </c>
      <c r="H1785" t="s">
        <v>1763</v>
      </c>
      <c r="I1785" t="s">
        <v>1764</v>
      </c>
      <c r="J1785" t="s">
        <v>1736</v>
      </c>
      <c r="K1785">
        <v>2017</v>
      </c>
      <c r="L1785" t="s">
        <v>1745</v>
      </c>
      <c r="M1785" t="s">
        <v>1727</v>
      </c>
      <c r="N1785" t="s">
        <v>1729</v>
      </c>
      <c r="O1785" t="s">
        <v>5461</v>
      </c>
      <c r="P1785" s="27">
        <v>4.0160000000000001E-2</v>
      </c>
      <c r="Q1785" s="27">
        <v>7.1440000000000002E-3</v>
      </c>
      <c r="R1785" s="26">
        <v>1.8909999999999999E-8</v>
      </c>
      <c r="S1785" t="s">
        <v>1765</v>
      </c>
    </row>
    <row r="1786" spans="1:19" x14ac:dyDescent="0.2">
      <c r="A1786" t="s">
        <v>50</v>
      </c>
      <c r="B1786" t="s">
        <v>610</v>
      </c>
      <c r="C1786" s="8" t="s">
        <v>851</v>
      </c>
      <c r="D1786" t="s">
        <v>5462</v>
      </c>
      <c r="E1786" t="b">
        <f t="shared" si="27"/>
        <v>0</v>
      </c>
      <c r="F1786" t="s">
        <v>5463</v>
      </c>
      <c r="G1786" t="s">
        <v>5464</v>
      </c>
      <c r="H1786" t="s">
        <v>1763</v>
      </c>
      <c r="I1786" t="s">
        <v>1764</v>
      </c>
      <c r="J1786" t="s">
        <v>1736</v>
      </c>
      <c r="K1786">
        <v>2017</v>
      </c>
      <c r="L1786" t="s">
        <v>1737</v>
      </c>
      <c r="M1786" t="s">
        <v>1728</v>
      </c>
      <c r="N1786" t="s">
        <v>1729</v>
      </c>
      <c r="O1786" t="s">
        <v>852</v>
      </c>
      <c r="P1786" s="27">
        <v>-5.833E-2</v>
      </c>
      <c r="Q1786" s="27">
        <v>9.7439999999999992E-3</v>
      </c>
      <c r="R1786" s="26">
        <v>2.1569999999999999E-9</v>
      </c>
      <c r="S1786" t="s">
        <v>1765</v>
      </c>
    </row>
    <row r="1787" spans="1:19" x14ac:dyDescent="0.2">
      <c r="A1787" t="s">
        <v>50</v>
      </c>
      <c r="B1787" t="s">
        <v>446</v>
      </c>
      <c r="C1787" s="8" t="s">
        <v>479</v>
      </c>
      <c r="D1787" t="s">
        <v>5465</v>
      </c>
      <c r="E1787" t="b">
        <f t="shared" si="27"/>
        <v>0</v>
      </c>
      <c r="F1787" t="s">
        <v>5466</v>
      </c>
      <c r="G1787" t="s">
        <v>5464</v>
      </c>
      <c r="H1787" t="s">
        <v>1763</v>
      </c>
      <c r="I1787" t="s">
        <v>1764</v>
      </c>
      <c r="J1787" t="s">
        <v>1736</v>
      </c>
      <c r="K1787">
        <v>2017</v>
      </c>
      <c r="L1787" t="s">
        <v>1727</v>
      </c>
      <c r="M1787" t="s">
        <v>1737</v>
      </c>
      <c r="N1787" t="s">
        <v>288</v>
      </c>
      <c r="O1787" t="s">
        <v>4373</v>
      </c>
      <c r="P1787" s="27">
        <v>-4.6260000000000003E-2</v>
      </c>
      <c r="Q1787" s="27">
        <v>8.4370000000000001E-3</v>
      </c>
      <c r="R1787" s="26">
        <v>4.1929999999999999E-8</v>
      </c>
      <c r="S1787" t="s">
        <v>1765</v>
      </c>
    </row>
    <row r="1788" spans="1:19" x14ac:dyDescent="0.2">
      <c r="A1788" t="s">
        <v>50</v>
      </c>
      <c r="B1788" t="s">
        <v>446</v>
      </c>
      <c r="C1788" s="8" t="s">
        <v>505</v>
      </c>
      <c r="D1788" t="s">
        <v>5467</v>
      </c>
      <c r="E1788" t="b">
        <f t="shared" si="27"/>
        <v>0</v>
      </c>
      <c r="F1788" t="s">
        <v>5468</v>
      </c>
      <c r="G1788" t="s">
        <v>5464</v>
      </c>
      <c r="H1788" t="s">
        <v>1763</v>
      </c>
      <c r="I1788" t="s">
        <v>1764</v>
      </c>
      <c r="J1788" t="s">
        <v>1736</v>
      </c>
      <c r="K1788">
        <v>2017</v>
      </c>
      <c r="L1788" t="s">
        <v>1727</v>
      </c>
      <c r="M1788" t="s">
        <v>1728</v>
      </c>
      <c r="N1788" t="s">
        <v>75</v>
      </c>
      <c r="O1788" t="s">
        <v>3524</v>
      </c>
      <c r="P1788" s="27">
        <v>4.7849999999999997E-2</v>
      </c>
      <c r="Q1788" s="27">
        <v>7.9629999999999996E-3</v>
      </c>
      <c r="R1788" s="26">
        <v>1.8709999999999998E-9</v>
      </c>
      <c r="S1788" t="s">
        <v>1765</v>
      </c>
    </row>
    <row r="1789" spans="1:19" x14ac:dyDescent="0.2">
      <c r="A1789" t="s">
        <v>1039</v>
      </c>
      <c r="B1789" t="s">
        <v>51</v>
      </c>
      <c r="C1789" s="8" t="s">
        <v>1065</v>
      </c>
      <c r="D1789" t="s">
        <v>5469</v>
      </c>
      <c r="E1789" t="b">
        <f t="shared" si="27"/>
        <v>0</v>
      </c>
      <c r="F1789" t="s">
        <v>5470</v>
      </c>
      <c r="G1789" t="s">
        <v>5464</v>
      </c>
      <c r="H1789" t="s">
        <v>1763</v>
      </c>
      <c r="I1789" t="s">
        <v>1764</v>
      </c>
      <c r="J1789" t="s">
        <v>1736</v>
      </c>
      <c r="K1789">
        <v>2017</v>
      </c>
      <c r="L1789" t="s">
        <v>1727</v>
      </c>
      <c r="M1789" t="s">
        <v>1737</v>
      </c>
      <c r="N1789" s="1" t="s">
        <v>75</v>
      </c>
      <c r="O1789" t="s">
        <v>3597</v>
      </c>
      <c r="P1789" s="27">
        <v>3.4979999999999997E-2</v>
      </c>
      <c r="Q1789" s="27">
        <v>6.1869999999999998E-3</v>
      </c>
      <c r="R1789" s="26">
        <v>1.5799999999999999E-8</v>
      </c>
      <c r="S1789" t="s">
        <v>1765</v>
      </c>
    </row>
    <row r="1790" spans="1:19" x14ac:dyDescent="0.2">
      <c r="A1790" t="s">
        <v>50</v>
      </c>
      <c r="B1790" t="s">
        <v>51</v>
      </c>
      <c r="C1790" s="8" t="s">
        <v>228</v>
      </c>
      <c r="D1790" t="s">
        <v>5469</v>
      </c>
      <c r="E1790" t="b">
        <f t="shared" si="27"/>
        <v>0</v>
      </c>
      <c r="F1790" t="s">
        <v>5470</v>
      </c>
      <c r="G1790" t="s">
        <v>5464</v>
      </c>
      <c r="H1790" t="s">
        <v>1763</v>
      </c>
      <c r="I1790" t="s">
        <v>1764</v>
      </c>
      <c r="J1790" t="s">
        <v>1736</v>
      </c>
      <c r="K1790">
        <v>2017</v>
      </c>
      <c r="L1790" t="s">
        <v>1727</v>
      </c>
      <c r="M1790" t="s">
        <v>1737</v>
      </c>
      <c r="N1790" t="s">
        <v>75</v>
      </c>
      <c r="O1790" t="s">
        <v>3597</v>
      </c>
      <c r="P1790" s="27">
        <v>3.4979999999999997E-2</v>
      </c>
      <c r="Q1790" s="27">
        <v>6.1869999999999998E-3</v>
      </c>
      <c r="R1790" s="26">
        <v>1.578E-8</v>
      </c>
      <c r="S1790" t="s">
        <v>1765</v>
      </c>
    </row>
    <row r="1791" spans="1:19" x14ac:dyDescent="0.2">
      <c r="A1791" t="s">
        <v>1140</v>
      </c>
      <c r="B1791" t="s">
        <v>51</v>
      </c>
      <c r="C1791" s="8" t="s">
        <v>1142</v>
      </c>
      <c r="D1791" t="s">
        <v>5471</v>
      </c>
      <c r="E1791" t="b">
        <f t="shared" si="27"/>
        <v>0</v>
      </c>
      <c r="F1791" t="s">
        <v>5472</v>
      </c>
      <c r="G1791" t="s">
        <v>5473</v>
      </c>
      <c r="H1791" t="s">
        <v>1763</v>
      </c>
      <c r="I1791" t="s">
        <v>1764</v>
      </c>
      <c r="J1791" t="s">
        <v>1736</v>
      </c>
      <c r="K1791">
        <v>2017</v>
      </c>
      <c r="L1791" t="s">
        <v>1727</v>
      </c>
      <c r="M1791" t="s">
        <v>1728</v>
      </c>
      <c r="N1791" t="s">
        <v>1729</v>
      </c>
      <c r="O1791" t="s">
        <v>3846</v>
      </c>
      <c r="P1791" s="27">
        <v>2.198E-2</v>
      </c>
      <c r="Q1791" s="27">
        <v>3.96E-3</v>
      </c>
      <c r="R1791" s="26">
        <v>2.8390000000000001E-8</v>
      </c>
      <c r="S1791" t="s">
        <v>1765</v>
      </c>
    </row>
    <row r="1792" spans="1:19" x14ac:dyDescent="0.2">
      <c r="A1792" t="s">
        <v>50</v>
      </c>
      <c r="B1792" t="s">
        <v>610</v>
      </c>
      <c r="C1792" s="8" t="s">
        <v>633</v>
      </c>
      <c r="D1792" t="s">
        <v>5474</v>
      </c>
      <c r="E1792" t="b">
        <f t="shared" si="27"/>
        <v>0</v>
      </c>
      <c r="F1792" t="s">
        <v>5475</v>
      </c>
      <c r="G1792" t="s">
        <v>5473</v>
      </c>
      <c r="H1792" t="s">
        <v>1763</v>
      </c>
      <c r="I1792" t="s">
        <v>1764</v>
      </c>
      <c r="J1792" t="s">
        <v>1736</v>
      </c>
      <c r="K1792">
        <v>2017</v>
      </c>
      <c r="L1792" t="s">
        <v>1745</v>
      </c>
      <c r="M1792" t="s">
        <v>1728</v>
      </c>
      <c r="N1792" t="s">
        <v>1729</v>
      </c>
      <c r="O1792" t="s">
        <v>3867</v>
      </c>
      <c r="P1792" s="27">
        <v>2.7449999999999999E-2</v>
      </c>
      <c r="Q1792" s="27">
        <v>4.7939999999999997E-3</v>
      </c>
      <c r="R1792" s="26">
        <v>1.034E-8</v>
      </c>
      <c r="S1792" t="s">
        <v>1765</v>
      </c>
    </row>
    <row r="1793" spans="1:19" x14ac:dyDescent="0.2">
      <c r="A1793" t="s">
        <v>1039</v>
      </c>
      <c r="B1793" t="s">
        <v>51</v>
      </c>
      <c r="C1793" s="8" t="s">
        <v>1043</v>
      </c>
      <c r="D1793" t="s">
        <v>5476</v>
      </c>
      <c r="E1793" t="b">
        <f t="shared" si="27"/>
        <v>0</v>
      </c>
      <c r="F1793" t="s">
        <v>5477</v>
      </c>
      <c r="G1793" t="s">
        <v>5473</v>
      </c>
      <c r="H1793" t="s">
        <v>1763</v>
      </c>
      <c r="I1793" t="s">
        <v>1764</v>
      </c>
      <c r="J1793" t="s">
        <v>1736</v>
      </c>
      <c r="K1793">
        <v>2017</v>
      </c>
      <c r="L1793" t="s">
        <v>1745</v>
      </c>
      <c r="M1793" t="s">
        <v>1728</v>
      </c>
      <c r="N1793" s="1" t="s">
        <v>1729</v>
      </c>
      <c r="O1793" t="s">
        <v>2771</v>
      </c>
      <c r="P1793" s="27">
        <v>1.7440000000000001E-2</v>
      </c>
      <c r="Q1793" s="27">
        <v>3.0200000000000001E-3</v>
      </c>
      <c r="R1793" s="26">
        <v>7.7599999999999997E-9</v>
      </c>
      <c r="S1793" t="s">
        <v>1765</v>
      </c>
    </row>
    <row r="1794" spans="1:19" x14ac:dyDescent="0.2">
      <c r="A1794" t="s">
        <v>50</v>
      </c>
      <c r="B1794" t="s">
        <v>446</v>
      </c>
      <c r="C1794" s="8" t="s">
        <v>558</v>
      </c>
      <c r="D1794" t="s">
        <v>5478</v>
      </c>
      <c r="E1794" t="b">
        <f t="shared" si="27"/>
        <v>0</v>
      </c>
      <c r="F1794" t="s">
        <v>5479</v>
      </c>
      <c r="G1794" t="s">
        <v>5473</v>
      </c>
      <c r="H1794" t="s">
        <v>1763</v>
      </c>
      <c r="I1794" t="s">
        <v>1764</v>
      </c>
      <c r="J1794" t="s">
        <v>1736</v>
      </c>
      <c r="K1794">
        <v>2017</v>
      </c>
      <c r="L1794" t="s">
        <v>1745</v>
      </c>
      <c r="M1794" t="s">
        <v>1727</v>
      </c>
      <c r="N1794" t="s">
        <v>1729</v>
      </c>
      <c r="O1794" t="s">
        <v>559</v>
      </c>
      <c r="P1794" s="27">
        <v>-1.504E-2</v>
      </c>
      <c r="Q1794" s="27">
        <v>2.7560000000000002E-3</v>
      </c>
      <c r="R1794" s="26">
        <v>4.8890000000000003E-8</v>
      </c>
      <c r="S1794" t="s">
        <v>1765</v>
      </c>
    </row>
    <row r="1795" spans="1:19" x14ac:dyDescent="0.2">
      <c r="A1795" t="s">
        <v>50</v>
      </c>
      <c r="B1795" t="s">
        <v>610</v>
      </c>
      <c r="C1795" s="8" t="s">
        <v>558</v>
      </c>
      <c r="D1795" t="s">
        <v>5478</v>
      </c>
      <c r="E1795" t="b">
        <f t="shared" si="27"/>
        <v>0</v>
      </c>
      <c r="F1795" t="s">
        <v>5479</v>
      </c>
      <c r="G1795" t="s">
        <v>5473</v>
      </c>
      <c r="H1795" t="s">
        <v>1763</v>
      </c>
      <c r="I1795" t="s">
        <v>1764</v>
      </c>
      <c r="J1795" t="s">
        <v>1736</v>
      </c>
      <c r="K1795">
        <v>2017</v>
      </c>
      <c r="L1795" t="s">
        <v>1745</v>
      </c>
      <c r="M1795" t="s">
        <v>1727</v>
      </c>
      <c r="N1795" t="s">
        <v>1729</v>
      </c>
      <c r="O1795" t="s">
        <v>559</v>
      </c>
      <c r="P1795" s="27">
        <v>-1.504E-2</v>
      </c>
      <c r="Q1795" s="27">
        <v>2.7560000000000002E-3</v>
      </c>
      <c r="R1795" s="26">
        <v>4.8890000000000003E-8</v>
      </c>
      <c r="S1795" t="s">
        <v>1765</v>
      </c>
    </row>
    <row r="1796" spans="1:19" x14ac:dyDescent="0.2">
      <c r="A1796" t="s">
        <v>50</v>
      </c>
      <c r="B1796" t="s">
        <v>610</v>
      </c>
      <c r="C1796" s="8" t="s">
        <v>877</v>
      </c>
      <c r="D1796" t="s">
        <v>5480</v>
      </c>
      <c r="E1796" t="b">
        <f t="shared" si="27"/>
        <v>0</v>
      </c>
      <c r="F1796" t="s">
        <v>5481</v>
      </c>
      <c r="G1796" t="s">
        <v>5473</v>
      </c>
      <c r="H1796" t="s">
        <v>1763</v>
      </c>
      <c r="I1796" t="s">
        <v>1764</v>
      </c>
      <c r="J1796" t="s">
        <v>1736</v>
      </c>
      <c r="K1796">
        <v>2017</v>
      </c>
      <c r="L1796" t="s">
        <v>1737</v>
      </c>
      <c r="M1796" t="s">
        <v>1728</v>
      </c>
      <c r="N1796" t="s">
        <v>75</v>
      </c>
      <c r="O1796" t="s">
        <v>5482</v>
      </c>
      <c r="P1796" s="27">
        <v>-2.6630000000000001E-2</v>
      </c>
      <c r="Q1796" s="27">
        <v>4.8630000000000001E-3</v>
      </c>
      <c r="R1796" s="26">
        <v>4.3630000000000001E-8</v>
      </c>
      <c r="S1796" t="s">
        <v>1765</v>
      </c>
    </row>
    <row r="1797" spans="1:19" x14ac:dyDescent="0.2">
      <c r="A1797" t="s">
        <v>50</v>
      </c>
      <c r="B1797" t="s">
        <v>610</v>
      </c>
      <c r="C1797" s="8" t="s">
        <v>865</v>
      </c>
      <c r="D1797" t="s">
        <v>5483</v>
      </c>
      <c r="E1797" t="b">
        <f t="shared" ref="E1797:E1860" si="28">C1797=D1797</f>
        <v>0</v>
      </c>
      <c r="F1797" t="s">
        <v>5484</v>
      </c>
      <c r="G1797" t="s">
        <v>5473</v>
      </c>
      <c r="H1797" t="s">
        <v>1763</v>
      </c>
      <c r="I1797" t="s">
        <v>1764</v>
      </c>
      <c r="J1797" t="s">
        <v>1736</v>
      </c>
      <c r="K1797">
        <v>2017</v>
      </c>
      <c r="L1797" t="s">
        <v>1737</v>
      </c>
      <c r="M1797" t="s">
        <v>1728</v>
      </c>
      <c r="N1797" t="s">
        <v>75</v>
      </c>
      <c r="O1797" t="s">
        <v>5485</v>
      </c>
      <c r="P1797" s="27">
        <v>-1.013E-2</v>
      </c>
      <c r="Q1797" s="27">
        <v>1.704E-3</v>
      </c>
      <c r="R1797" s="26">
        <v>2.7959999999999999E-9</v>
      </c>
      <c r="S1797" t="s">
        <v>1765</v>
      </c>
    </row>
    <row r="1798" spans="1:19" x14ac:dyDescent="0.2">
      <c r="A1798" t="s">
        <v>50</v>
      </c>
      <c r="B1798" t="s">
        <v>51</v>
      </c>
      <c r="C1798" s="8" t="s">
        <v>317</v>
      </c>
      <c r="D1798" t="s">
        <v>5486</v>
      </c>
      <c r="E1798" t="b">
        <f t="shared" si="28"/>
        <v>0</v>
      </c>
      <c r="F1798" t="s">
        <v>5487</v>
      </c>
      <c r="G1798" t="s">
        <v>5473</v>
      </c>
      <c r="H1798" t="s">
        <v>1763</v>
      </c>
      <c r="I1798" t="s">
        <v>1764</v>
      </c>
      <c r="J1798" t="s">
        <v>1736</v>
      </c>
      <c r="K1798">
        <v>2017</v>
      </c>
      <c r="L1798" t="s">
        <v>1727</v>
      </c>
      <c r="M1798" t="s">
        <v>1737</v>
      </c>
      <c r="N1798" t="s">
        <v>1729</v>
      </c>
      <c r="O1798" t="s">
        <v>5488</v>
      </c>
      <c r="P1798" s="27">
        <v>2.5690000000000001E-2</v>
      </c>
      <c r="Q1798" s="27">
        <v>4.104E-3</v>
      </c>
      <c r="R1798" s="26">
        <v>3.8739999999999998E-10</v>
      </c>
      <c r="S1798" t="s">
        <v>1765</v>
      </c>
    </row>
    <row r="1799" spans="1:19" x14ac:dyDescent="0.2">
      <c r="A1799" t="s">
        <v>50</v>
      </c>
      <c r="B1799" t="s">
        <v>446</v>
      </c>
      <c r="C1799" s="8" t="s">
        <v>317</v>
      </c>
      <c r="D1799" t="s">
        <v>5486</v>
      </c>
      <c r="E1799" t="b">
        <f t="shared" si="28"/>
        <v>0</v>
      </c>
      <c r="F1799" t="s">
        <v>5487</v>
      </c>
      <c r="G1799" t="s">
        <v>5473</v>
      </c>
      <c r="H1799" t="s">
        <v>1763</v>
      </c>
      <c r="I1799" t="s">
        <v>1764</v>
      </c>
      <c r="J1799" t="s">
        <v>1736</v>
      </c>
      <c r="K1799">
        <v>2017</v>
      </c>
      <c r="L1799" t="s">
        <v>1727</v>
      </c>
      <c r="M1799" t="s">
        <v>1737</v>
      </c>
      <c r="N1799" t="s">
        <v>1729</v>
      </c>
      <c r="O1799" t="s">
        <v>5488</v>
      </c>
      <c r="P1799" s="27">
        <v>2.5690000000000001E-2</v>
      </c>
      <c r="Q1799" s="27">
        <v>4.104E-3</v>
      </c>
      <c r="R1799" s="26">
        <v>3.8739999999999998E-10</v>
      </c>
      <c r="S1799" t="s">
        <v>1765</v>
      </c>
    </row>
    <row r="1800" spans="1:19" x14ac:dyDescent="0.2">
      <c r="A1800" t="s">
        <v>1039</v>
      </c>
      <c r="B1800" t="s">
        <v>610</v>
      </c>
      <c r="C1800" s="8" t="s">
        <v>1129</v>
      </c>
      <c r="D1800" t="s">
        <v>5489</v>
      </c>
      <c r="E1800" t="b">
        <f t="shared" si="28"/>
        <v>0</v>
      </c>
      <c r="F1800" t="s">
        <v>5490</v>
      </c>
      <c r="G1800" t="s">
        <v>5473</v>
      </c>
      <c r="H1800" t="s">
        <v>1763</v>
      </c>
      <c r="I1800" t="s">
        <v>1764</v>
      </c>
      <c r="J1800" t="s">
        <v>1736</v>
      </c>
      <c r="K1800">
        <v>2017</v>
      </c>
      <c r="L1800" t="s">
        <v>1745</v>
      </c>
      <c r="M1800" t="s">
        <v>1728</v>
      </c>
      <c r="N1800" s="1" t="s">
        <v>75</v>
      </c>
      <c r="O1800" t="s">
        <v>5491</v>
      </c>
      <c r="P1800" s="27">
        <v>1.443E-2</v>
      </c>
      <c r="Q1800" s="27">
        <v>2.627E-3</v>
      </c>
      <c r="R1800" s="26">
        <v>3.99E-8</v>
      </c>
      <c r="S1800" t="s">
        <v>1765</v>
      </c>
    </row>
    <row r="1801" spans="1:19" x14ac:dyDescent="0.2">
      <c r="A1801" t="s">
        <v>50</v>
      </c>
      <c r="B1801" t="s">
        <v>446</v>
      </c>
      <c r="C1801" s="8" t="s">
        <v>590</v>
      </c>
      <c r="D1801" t="s">
        <v>5489</v>
      </c>
      <c r="E1801" t="b">
        <f t="shared" si="28"/>
        <v>0</v>
      </c>
      <c r="F1801" t="s">
        <v>5490</v>
      </c>
      <c r="G1801" t="s">
        <v>5473</v>
      </c>
      <c r="H1801" t="s">
        <v>1763</v>
      </c>
      <c r="I1801" t="s">
        <v>1764</v>
      </c>
      <c r="J1801" t="s">
        <v>1736</v>
      </c>
      <c r="K1801">
        <v>2017</v>
      </c>
      <c r="L1801" t="s">
        <v>1745</v>
      </c>
      <c r="M1801" t="s">
        <v>1728</v>
      </c>
      <c r="N1801" t="s">
        <v>75</v>
      </c>
      <c r="O1801" t="s">
        <v>5491</v>
      </c>
      <c r="P1801" s="27">
        <v>1.443E-2</v>
      </c>
      <c r="Q1801" s="27">
        <v>2.627E-3</v>
      </c>
      <c r="R1801" s="26">
        <v>3.9850000000000003E-8</v>
      </c>
      <c r="S1801" t="s">
        <v>1765</v>
      </c>
    </row>
    <row r="1802" spans="1:19" x14ac:dyDescent="0.2">
      <c r="A1802" t="s">
        <v>50</v>
      </c>
      <c r="B1802" t="s">
        <v>51</v>
      </c>
      <c r="C1802" s="8" t="s">
        <v>369</v>
      </c>
      <c r="D1802" t="s">
        <v>5492</v>
      </c>
      <c r="E1802" t="b">
        <f t="shared" si="28"/>
        <v>0</v>
      </c>
      <c r="F1802" t="s">
        <v>5493</v>
      </c>
      <c r="G1802" t="s">
        <v>5473</v>
      </c>
      <c r="H1802" t="s">
        <v>1763</v>
      </c>
      <c r="I1802" t="s">
        <v>1764</v>
      </c>
      <c r="J1802" t="s">
        <v>1736</v>
      </c>
      <c r="K1802">
        <v>2017</v>
      </c>
      <c r="L1802" t="s">
        <v>1745</v>
      </c>
      <c r="M1802" t="s">
        <v>1728</v>
      </c>
      <c r="N1802" t="s">
        <v>280</v>
      </c>
      <c r="O1802" t="s">
        <v>5494</v>
      </c>
      <c r="P1802" s="27">
        <v>2.3609999999999999E-2</v>
      </c>
      <c r="Q1802" s="27">
        <v>4.3030000000000004E-3</v>
      </c>
      <c r="R1802" s="26">
        <v>4.0940000000000001E-8</v>
      </c>
      <c r="S1802" t="s">
        <v>1765</v>
      </c>
    </row>
    <row r="1803" spans="1:19" x14ac:dyDescent="0.2">
      <c r="A1803" t="s">
        <v>50</v>
      </c>
      <c r="B1803" t="s">
        <v>610</v>
      </c>
      <c r="C1803" s="8" t="s">
        <v>992</v>
      </c>
      <c r="D1803" t="s">
        <v>5495</v>
      </c>
      <c r="E1803" t="b">
        <f t="shared" si="28"/>
        <v>0</v>
      </c>
      <c r="F1803" t="s">
        <v>5496</v>
      </c>
      <c r="G1803" t="s">
        <v>5473</v>
      </c>
      <c r="H1803" t="s">
        <v>1763</v>
      </c>
      <c r="I1803" t="s">
        <v>1764</v>
      </c>
      <c r="J1803" t="s">
        <v>1736</v>
      </c>
      <c r="K1803">
        <v>2017</v>
      </c>
      <c r="L1803" t="s">
        <v>1727</v>
      </c>
      <c r="M1803" t="s">
        <v>1737</v>
      </c>
      <c r="N1803" t="s">
        <v>75</v>
      </c>
      <c r="O1803" t="s">
        <v>4878</v>
      </c>
      <c r="P1803" s="27">
        <v>-2.6159999999999999E-2</v>
      </c>
      <c r="Q1803" s="27">
        <v>4.5659999999999997E-3</v>
      </c>
      <c r="R1803" s="26">
        <v>1.0120000000000001E-8</v>
      </c>
      <c r="S1803" t="s">
        <v>1765</v>
      </c>
    </row>
    <row r="1804" spans="1:19" x14ac:dyDescent="0.2">
      <c r="A1804" t="s">
        <v>1140</v>
      </c>
      <c r="B1804" t="s">
        <v>51</v>
      </c>
      <c r="C1804" s="8" t="s">
        <v>1178</v>
      </c>
      <c r="D1804" t="s">
        <v>5497</v>
      </c>
      <c r="E1804" t="b">
        <f t="shared" si="28"/>
        <v>0</v>
      </c>
      <c r="F1804" t="s">
        <v>5498</v>
      </c>
      <c r="G1804" t="s">
        <v>5473</v>
      </c>
      <c r="H1804" t="s">
        <v>1763</v>
      </c>
      <c r="I1804" t="s">
        <v>1764</v>
      </c>
      <c r="J1804" t="s">
        <v>1736</v>
      </c>
      <c r="K1804">
        <v>2017</v>
      </c>
      <c r="L1804" t="s">
        <v>1745</v>
      </c>
      <c r="M1804" t="s">
        <v>1728</v>
      </c>
      <c r="N1804" t="s">
        <v>280</v>
      </c>
      <c r="O1804" t="s">
        <v>5499</v>
      </c>
      <c r="P1804" s="27">
        <v>-1.5990000000000001E-2</v>
      </c>
      <c r="Q1804" s="27">
        <v>2.3080000000000002E-3</v>
      </c>
      <c r="R1804" s="26">
        <v>4.318E-12</v>
      </c>
      <c r="S1804" t="s">
        <v>1765</v>
      </c>
    </row>
    <row r="1805" spans="1:19" x14ac:dyDescent="0.2">
      <c r="A1805" t="s">
        <v>50</v>
      </c>
      <c r="B1805" t="s">
        <v>610</v>
      </c>
      <c r="C1805" s="8" t="s">
        <v>678</v>
      </c>
      <c r="D1805" t="s">
        <v>5500</v>
      </c>
      <c r="E1805" t="b">
        <f t="shared" si="28"/>
        <v>0</v>
      </c>
      <c r="F1805" t="s">
        <v>5501</v>
      </c>
      <c r="G1805" t="s">
        <v>5473</v>
      </c>
      <c r="H1805" t="s">
        <v>1763</v>
      </c>
      <c r="I1805" t="s">
        <v>1764</v>
      </c>
      <c r="J1805" t="s">
        <v>1736</v>
      </c>
      <c r="K1805">
        <v>2017</v>
      </c>
      <c r="L1805" t="s">
        <v>1745</v>
      </c>
      <c r="M1805" t="s">
        <v>1737</v>
      </c>
      <c r="N1805" t="s">
        <v>75</v>
      </c>
      <c r="O1805" t="s">
        <v>3085</v>
      </c>
      <c r="P1805" s="27">
        <v>-2.2290000000000001E-2</v>
      </c>
      <c r="Q1805" s="27">
        <v>3.9370000000000004E-3</v>
      </c>
      <c r="R1805" s="26">
        <v>1.508E-8</v>
      </c>
      <c r="S1805" t="s">
        <v>1765</v>
      </c>
    </row>
    <row r="1806" spans="1:19" x14ac:dyDescent="0.2">
      <c r="A1806" t="s">
        <v>50</v>
      </c>
      <c r="B1806" t="s">
        <v>610</v>
      </c>
      <c r="C1806" s="8" t="s">
        <v>675</v>
      </c>
      <c r="D1806" t="s">
        <v>5502</v>
      </c>
      <c r="E1806" t="b">
        <f t="shared" si="28"/>
        <v>0</v>
      </c>
      <c r="F1806" t="s">
        <v>5503</v>
      </c>
      <c r="G1806" t="s">
        <v>5473</v>
      </c>
      <c r="H1806" t="s">
        <v>1763</v>
      </c>
      <c r="I1806" t="s">
        <v>1764</v>
      </c>
      <c r="J1806" t="s">
        <v>1736</v>
      </c>
      <c r="K1806">
        <v>2017</v>
      </c>
      <c r="L1806" t="s">
        <v>1727</v>
      </c>
      <c r="M1806" t="s">
        <v>1737</v>
      </c>
      <c r="N1806" t="s">
        <v>75</v>
      </c>
      <c r="O1806" t="s">
        <v>5504</v>
      </c>
      <c r="P1806" s="27">
        <v>2.2040000000000001E-2</v>
      </c>
      <c r="Q1806" s="27">
        <v>3.568E-3</v>
      </c>
      <c r="R1806" s="26">
        <v>6.5670000000000002E-10</v>
      </c>
      <c r="S1806" t="s">
        <v>1765</v>
      </c>
    </row>
    <row r="1807" spans="1:19" x14ac:dyDescent="0.2">
      <c r="A1807" t="s">
        <v>50</v>
      </c>
      <c r="B1807" t="s">
        <v>610</v>
      </c>
      <c r="C1807" s="8" t="s">
        <v>733</v>
      </c>
      <c r="D1807" t="s">
        <v>5505</v>
      </c>
      <c r="E1807" t="b">
        <f t="shared" si="28"/>
        <v>0</v>
      </c>
      <c r="F1807" t="s">
        <v>5506</v>
      </c>
      <c r="G1807" t="s">
        <v>5473</v>
      </c>
      <c r="H1807" t="s">
        <v>1763</v>
      </c>
      <c r="I1807" t="s">
        <v>1764</v>
      </c>
      <c r="J1807" t="s">
        <v>1736</v>
      </c>
      <c r="K1807">
        <v>2017</v>
      </c>
      <c r="L1807" t="s">
        <v>1727</v>
      </c>
      <c r="M1807" t="s">
        <v>1737</v>
      </c>
      <c r="N1807" t="s">
        <v>75</v>
      </c>
      <c r="O1807" t="s">
        <v>3190</v>
      </c>
      <c r="P1807" s="27">
        <v>2.8379999999999999E-2</v>
      </c>
      <c r="Q1807" s="27">
        <v>4.4689999999999999E-3</v>
      </c>
      <c r="R1807" s="26">
        <v>2.16E-10</v>
      </c>
      <c r="S1807" t="s">
        <v>1765</v>
      </c>
    </row>
    <row r="1808" spans="1:19" x14ac:dyDescent="0.2">
      <c r="A1808" t="s">
        <v>50</v>
      </c>
      <c r="B1808" t="s">
        <v>446</v>
      </c>
      <c r="C1808" s="8" t="s">
        <v>514</v>
      </c>
      <c r="D1808" t="s">
        <v>5507</v>
      </c>
      <c r="E1808" t="b">
        <f t="shared" si="28"/>
        <v>0</v>
      </c>
      <c r="F1808" t="s">
        <v>5508</v>
      </c>
      <c r="G1808" t="s">
        <v>5473</v>
      </c>
      <c r="H1808" t="s">
        <v>1763</v>
      </c>
      <c r="I1808" t="s">
        <v>1764</v>
      </c>
      <c r="J1808" t="s">
        <v>1736</v>
      </c>
      <c r="K1808">
        <v>2017</v>
      </c>
      <c r="L1808" t="s">
        <v>1745</v>
      </c>
      <c r="M1808" t="s">
        <v>1728</v>
      </c>
      <c r="N1808" t="s">
        <v>1729</v>
      </c>
      <c r="O1808" t="s">
        <v>5509</v>
      </c>
      <c r="P1808" s="27">
        <v>-2.5329999999999998E-2</v>
      </c>
      <c r="Q1808" s="27">
        <v>4.3290000000000004E-3</v>
      </c>
      <c r="R1808" s="26">
        <v>4.8920000000000001E-9</v>
      </c>
      <c r="S1808" t="s">
        <v>1765</v>
      </c>
    </row>
    <row r="1809" spans="1:19" x14ac:dyDescent="0.2">
      <c r="A1809" t="s">
        <v>50</v>
      </c>
      <c r="B1809" t="s">
        <v>51</v>
      </c>
      <c r="C1809" s="8" t="s">
        <v>225</v>
      </c>
      <c r="D1809" t="s">
        <v>5510</v>
      </c>
      <c r="E1809" t="b">
        <f t="shared" si="28"/>
        <v>0</v>
      </c>
      <c r="F1809" t="s">
        <v>5511</v>
      </c>
      <c r="G1809" t="s">
        <v>5473</v>
      </c>
      <c r="H1809" t="s">
        <v>1763</v>
      </c>
      <c r="I1809" t="s">
        <v>1764</v>
      </c>
      <c r="J1809" t="s">
        <v>1736</v>
      </c>
      <c r="K1809">
        <v>2017</v>
      </c>
      <c r="L1809" t="s">
        <v>1727</v>
      </c>
      <c r="M1809" t="s">
        <v>1737</v>
      </c>
      <c r="N1809" t="s">
        <v>75</v>
      </c>
      <c r="O1809" t="s">
        <v>5512</v>
      </c>
      <c r="P1809" s="27">
        <v>2.2249999999999999E-2</v>
      </c>
      <c r="Q1809" s="27">
        <v>3.954E-3</v>
      </c>
      <c r="R1809" s="26">
        <v>1.8299999999999998E-8</v>
      </c>
      <c r="S1809" t="s">
        <v>1765</v>
      </c>
    </row>
    <row r="1810" spans="1:19" x14ac:dyDescent="0.2">
      <c r="A1810" t="s">
        <v>50</v>
      </c>
      <c r="B1810" t="s">
        <v>51</v>
      </c>
      <c r="C1810" s="8" t="s">
        <v>242</v>
      </c>
      <c r="D1810" t="s">
        <v>5513</v>
      </c>
      <c r="E1810" t="b">
        <f t="shared" si="28"/>
        <v>0</v>
      </c>
      <c r="F1810" t="s">
        <v>5514</v>
      </c>
      <c r="G1810" t="s">
        <v>5473</v>
      </c>
      <c r="H1810" t="s">
        <v>1763</v>
      </c>
      <c r="I1810" t="s">
        <v>1764</v>
      </c>
      <c r="J1810" t="s">
        <v>1736</v>
      </c>
      <c r="K1810">
        <v>2017</v>
      </c>
      <c r="L1810" t="s">
        <v>1727</v>
      </c>
      <c r="M1810" t="s">
        <v>1737</v>
      </c>
      <c r="N1810" t="s">
        <v>75</v>
      </c>
      <c r="O1810" t="s">
        <v>4569</v>
      </c>
      <c r="P1810" s="27">
        <v>-2.8559999999999999E-2</v>
      </c>
      <c r="Q1810" s="27">
        <v>3.7309999999999999E-3</v>
      </c>
      <c r="R1810" s="26">
        <v>1.937E-14</v>
      </c>
      <c r="S1810" t="s">
        <v>1765</v>
      </c>
    </row>
    <row r="1811" spans="1:19" x14ac:dyDescent="0.2">
      <c r="A1811" t="s">
        <v>50</v>
      </c>
      <c r="B1811" t="s">
        <v>610</v>
      </c>
      <c r="C1811" s="8" t="s">
        <v>821</v>
      </c>
      <c r="D1811" t="s">
        <v>5515</v>
      </c>
      <c r="E1811" t="b">
        <f t="shared" si="28"/>
        <v>0</v>
      </c>
      <c r="F1811" t="s">
        <v>5516</v>
      </c>
      <c r="G1811" t="s">
        <v>5473</v>
      </c>
      <c r="H1811" t="s">
        <v>1763</v>
      </c>
      <c r="I1811" t="s">
        <v>1764</v>
      </c>
      <c r="J1811" t="s">
        <v>1736</v>
      </c>
      <c r="K1811">
        <v>2017</v>
      </c>
      <c r="L1811" t="s">
        <v>1727</v>
      </c>
      <c r="M1811" t="s">
        <v>1737</v>
      </c>
      <c r="N1811" t="s">
        <v>75</v>
      </c>
      <c r="O1811" t="s">
        <v>5517</v>
      </c>
      <c r="P1811" s="27">
        <v>2.2890000000000001E-2</v>
      </c>
      <c r="Q1811" s="27">
        <v>4.1289999999999999E-3</v>
      </c>
      <c r="R1811" s="26">
        <v>2.96E-8</v>
      </c>
      <c r="S1811" t="s">
        <v>1765</v>
      </c>
    </row>
    <row r="1812" spans="1:19" x14ac:dyDescent="0.2">
      <c r="A1812" t="s">
        <v>50</v>
      </c>
      <c r="B1812" t="s">
        <v>446</v>
      </c>
      <c r="C1812" s="8" t="s">
        <v>536</v>
      </c>
      <c r="D1812" t="s">
        <v>5518</v>
      </c>
      <c r="E1812" t="b">
        <f t="shared" si="28"/>
        <v>0</v>
      </c>
      <c r="F1812" t="s">
        <v>5519</v>
      </c>
      <c r="G1812" t="s">
        <v>5473</v>
      </c>
      <c r="H1812" t="s">
        <v>1763</v>
      </c>
      <c r="I1812" t="s">
        <v>1764</v>
      </c>
      <c r="J1812" t="s">
        <v>1736</v>
      </c>
      <c r="K1812">
        <v>2017</v>
      </c>
      <c r="L1812" t="s">
        <v>1737</v>
      </c>
      <c r="M1812" t="s">
        <v>1728</v>
      </c>
      <c r="N1812" t="s">
        <v>1729</v>
      </c>
      <c r="O1812" t="s">
        <v>5520</v>
      </c>
      <c r="P1812" s="27">
        <v>-2.2939999999999999E-2</v>
      </c>
      <c r="Q1812" s="27">
        <v>3.7629999999999999E-3</v>
      </c>
      <c r="R1812" s="26">
        <v>1.0930000000000001E-9</v>
      </c>
      <c r="S1812" t="s">
        <v>1765</v>
      </c>
    </row>
    <row r="1813" spans="1:19" x14ac:dyDescent="0.2">
      <c r="A1813" t="s">
        <v>50</v>
      </c>
      <c r="B1813" t="s">
        <v>610</v>
      </c>
      <c r="C1813" s="8" t="s">
        <v>808</v>
      </c>
      <c r="D1813" t="s">
        <v>5521</v>
      </c>
      <c r="E1813" t="b">
        <f t="shared" si="28"/>
        <v>0</v>
      </c>
      <c r="F1813" t="s">
        <v>5522</v>
      </c>
      <c r="G1813" t="s">
        <v>5473</v>
      </c>
      <c r="H1813" t="s">
        <v>1763</v>
      </c>
      <c r="I1813" t="s">
        <v>1764</v>
      </c>
      <c r="J1813" t="s">
        <v>1736</v>
      </c>
      <c r="K1813">
        <v>2017</v>
      </c>
      <c r="L1813" t="s">
        <v>1745</v>
      </c>
      <c r="M1813" t="s">
        <v>1728</v>
      </c>
      <c r="N1813" t="s">
        <v>75</v>
      </c>
      <c r="O1813" t="s">
        <v>5434</v>
      </c>
      <c r="P1813" s="27">
        <v>1.8259999999999998E-2</v>
      </c>
      <c r="Q1813" s="27">
        <v>3.3430000000000001E-3</v>
      </c>
      <c r="R1813" s="26">
        <v>4.6849999999999999E-8</v>
      </c>
      <c r="S1813" t="s">
        <v>1765</v>
      </c>
    </row>
    <row r="1814" spans="1:19" x14ac:dyDescent="0.2">
      <c r="A1814" t="s">
        <v>50</v>
      </c>
      <c r="B1814" t="s">
        <v>51</v>
      </c>
      <c r="C1814" s="8" t="s">
        <v>259</v>
      </c>
      <c r="D1814" t="s">
        <v>5523</v>
      </c>
      <c r="E1814" t="b">
        <f t="shared" si="28"/>
        <v>0</v>
      </c>
      <c r="F1814" t="s">
        <v>5524</v>
      </c>
      <c r="G1814" t="s">
        <v>5473</v>
      </c>
      <c r="H1814" t="s">
        <v>1763</v>
      </c>
      <c r="I1814" t="s">
        <v>1764</v>
      </c>
      <c r="J1814" t="s">
        <v>1736</v>
      </c>
      <c r="K1814">
        <v>2017</v>
      </c>
      <c r="L1814" t="s">
        <v>1745</v>
      </c>
      <c r="M1814" t="s">
        <v>1728</v>
      </c>
      <c r="N1814" t="s">
        <v>1729</v>
      </c>
      <c r="O1814" t="s">
        <v>260</v>
      </c>
      <c r="P1814" s="27">
        <v>2.726E-2</v>
      </c>
      <c r="Q1814" s="27">
        <v>4.3220000000000003E-3</v>
      </c>
      <c r="R1814" s="26">
        <v>2.8529999999999999E-10</v>
      </c>
      <c r="S1814" t="s">
        <v>1765</v>
      </c>
    </row>
    <row r="1815" spans="1:19" x14ac:dyDescent="0.2">
      <c r="A1815" t="s">
        <v>50</v>
      </c>
      <c r="B1815" t="s">
        <v>51</v>
      </c>
      <c r="C1815" s="8" t="s">
        <v>278</v>
      </c>
      <c r="D1815" t="s">
        <v>5525</v>
      </c>
      <c r="E1815" t="b">
        <f t="shared" si="28"/>
        <v>0</v>
      </c>
      <c r="F1815" t="s">
        <v>5526</v>
      </c>
      <c r="G1815" t="s">
        <v>5473</v>
      </c>
      <c r="H1815" t="s">
        <v>1763</v>
      </c>
      <c r="I1815" t="s">
        <v>1764</v>
      </c>
      <c r="J1815" t="s">
        <v>1736</v>
      </c>
      <c r="K1815">
        <v>2017</v>
      </c>
      <c r="L1815" t="s">
        <v>1727</v>
      </c>
      <c r="M1815" t="s">
        <v>1737</v>
      </c>
      <c r="N1815" t="s">
        <v>1729</v>
      </c>
      <c r="O1815" t="s">
        <v>4627</v>
      </c>
      <c r="P1815" s="27">
        <v>-1.7639999999999999E-2</v>
      </c>
      <c r="Q1815" s="27">
        <v>2.6540000000000001E-3</v>
      </c>
      <c r="R1815" s="26">
        <v>2.9900000000000001E-11</v>
      </c>
      <c r="S1815" t="s">
        <v>1765</v>
      </c>
    </row>
    <row r="1816" spans="1:19" x14ac:dyDescent="0.2">
      <c r="A1816" t="s">
        <v>1039</v>
      </c>
      <c r="B1816" t="s">
        <v>51</v>
      </c>
      <c r="C1816" s="8" t="s">
        <v>1068</v>
      </c>
      <c r="D1816" t="s">
        <v>5527</v>
      </c>
      <c r="E1816" t="b">
        <f t="shared" si="28"/>
        <v>0</v>
      </c>
      <c r="F1816" t="s">
        <v>5528</v>
      </c>
      <c r="G1816" t="s">
        <v>5473</v>
      </c>
      <c r="H1816" t="s">
        <v>1763</v>
      </c>
      <c r="I1816" t="s">
        <v>1764</v>
      </c>
      <c r="J1816" t="s">
        <v>1736</v>
      </c>
      <c r="K1816">
        <v>2017</v>
      </c>
      <c r="L1816" t="s">
        <v>1745</v>
      </c>
      <c r="M1816" t="s">
        <v>1728</v>
      </c>
      <c r="N1816" s="1" t="s">
        <v>75</v>
      </c>
      <c r="O1816" t="s">
        <v>5529</v>
      </c>
      <c r="P1816" s="27">
        <v>-2.0150000000000001E-2</v>
      </c>
      <c r="Q1816" s="27">
        <v>3.6250000000000002E-3</v>
      </c>
      <c r="R1816" s="26">
        <v>2.73E-8</v>
      </c>
      <c r="S1816" t="s">
        <v>1765</v>
      </c>
    </row>
    <row r="1817" spans="1:19" x14ac:dyDescent="0.2">
      <c r="A1817" t="s">
        <v>1039</v>
      </c>
      <c r="B1817" t="s">
        <v>446</v>
      </c>
      <c r="C1817" s="8" t="s">
        <v>1068</v>
      </c>
      <c r="D1817" t="s">
        <v>5527</v>
      </c>
      <c r="E1817" t="b">
        <f t="shared" si="28"/>
        <v>0</v>
      </c>
      <c r="F1817" t="s">
        <v>5528</v>
      </c>
      <c r="G1817" t="s">
        <v>5473</v>
      </c>
      <c r="H1817" t="s">
        <v>1763</v>
      </c>
      <c r="I1817" t="s">
        <v>1764</v>
      </c>
      <c r="J1817" t="s">
        <v>1736</v>
      </c>
      <c r="K1817">
        <v>2017</v>
      </c>
      <c r="L1817" t="s">
        <v>1745</v>
      </c>
      <c r="M1817" t="s">
        <v>1728</v>
      </c>
      <c r="N1817" s="1" t="s">
        <v>75</v>
      </c>
      <c r="O1817" t="s">
        <v>5529</v>
      </c>
      <c r="P1817" s="27">
        <v>-2.0150000000000001E-2</v>
      </c>
      <c r="Q1817" s="27">
        <v>3.6250000000000002E-3</v>
      </c>
      <c r="R1817" s="26">
        <v>2.73E-8</v>
      </c>
      <c r="S1817" t="s">
        <v>1765</v>
      </c>
    </row>
    <row r="1818" spans="1:19" x14ac:dyDescent="0.2">
      <c r="A1818" t="s">
        <v>50</v>
      </c>
      <c r="B1818" t="s">
        <v>610</v>
      </c>
      <c r="C1818" s="8" t="s">
        <v>615</v>
      </c>
      <c r="D1818" t="s">
        <v>5530</v>
      </c>
      <c r="E1818" t="b">
        <f t="shared" si="28"/>
        <v>0</v>
      </c>
      <c r="F1818" t="s">
        <v>5531</v>
      </c>
      <c r="G1818" t="s">
        <v>5532</v>
      </c>
      <c r="H1818" t="s">
        <v>1763</v>
      </c>
      <c r="I1818" t="s">
        <v>1764</v>
      </c>
      <c r="J1818" t="s">
        <v>1736</v>
      </c>
      <c r="K1818">
        <v>2017</v>
      </c>
      <c r="L1818" t="s">
        <v>1745</v>
      </c>
      <c r="M1818" t="s">
        <v>1728</v>
      </c>
      <c r="N1818" t="s">
        <v>1729</v>
      </c>
      <c r="O1818" t="s">
        <v>5533</v>
      </c>
      <c r="P1818" s="27">
        <v>8.8800000000000007E-3</v>
      </c>
      <c r="Q1818" s="27">
        <v>1.5900000000000001E-3</v>
      </c>
      <c r="R1818" s="26">
        <v>2.363E-8</v>
      </c>
      <c r="S1818" t="s">
        <v>1765</v>
      </c>
    </row>
    <row r="1819" spans="1:19" x14ac:dyDescent="0.2">
      <c r="A1819" t="s">
        <v>50</v>
      </c>
      <c r="B1819" t="s">
        <v>610</v>
      </c>
      <c r="C1819" s="8" t="s">
        <v>636</v>
      </c>
      <c r="D1819" t="s">
        <v>5534</v>
      </c>
      <c r="E1819" t="b">
        <f t="shared" si="28"/>
        <v>0</v>
      </c>
      <c r="F1819" t="s">
        <v>5535</v>
      </c>
      <c r="G1819" t="s">
        <v>5532</v>
      </c>
      <c r="H1819" t="s">
        <v>1763</v>
      </c>
      <c r="I1819" t="s">
        <v>1764</v>
      </c>
      <c r="J1819" t="s">
        <v>1736</v>
      </c>
      <c r="K1819">
        <v>2017</v>
      </c>
      <c r="L1819" t="s">
        <v>1727</v>
      </c>
      <c r="M1819" t="s">
        <v>1737</v>
      </c>
      <c r="N1819" t="s">
        <v>75</v>
      </c>
      <c r="O1819" t="s">
        <v>637</v>
      </c>
      <c r="P1819" s="27">
        <v>1.259E-2</v>
      </c>
      <c r="Q1819" s="27">
        <v>2.2599999999999999E-3</v>
      </c>
      <c r="R1819" s="26">
        <v>2.5370000000000002E-8</v>
      </c>
      <c r="S1819" t="s">
        <v>1765</v>
      </c>
    </row>
    <row r="1820" spans="1:19" x14ac:dyDescent="0.2">
      <c r="A1820" t="s">
        <v>1039</v>
      </c>
      <c r="B1820" t="s">
        <v>51</v>
      </c>
      <c r="C1820" s="8" t="s">
        <v>1043</v>
      </c>
      <c r="D1820" t="s">
        <v>5536</v>
      </c>
      <c r="E1820" t="b">
        <f t="shared" si="28"/>
        <v>0</v>
      </c>
      <c r="F1820" t="s">
        <v>5537</v>
      </c>
      <c r="G1820" t="s">
        <v>5532</v>
      </c>
      <c r="H1820" t="s">
        <v>1763</v>
      </c>
      <c r="I1820" t="s">
        <v>1764</v>
      </c>
      <c r="J1820" t="s">
        <v>1736</v>
      </c>
      <c r="K1820">
        <v>2017</v>
      </c>
      <c r="L1820" t="s">
        <v>1727</v>
      </c>
      <c r="M1820" t="s">
        <v>1737</v>
      </c>
      <c r="N1820" s="1" t="s">
        <v>288</v>
      </c>
      <c r="O1820" t="s">
        <v>5538</v>
      </c>
      <c r="P1820" s="27">
        <v>1.04E-2</v>
      </c>
      <c r="Q1820" s="27">
        <v>1.8959999999999999E-3</v>
      </c>
      <c r="R1820" s="26">
        <v>4.0900000000000002E-8</v>
      </c>
      <c r="S1820" t="s">
        <v>1765</v>
      </c>
    </row>
    <row r="1821" spans="1:19" x14ac:dyDescent="0.2">
      <c r="A1821" t="s">
        <v>1140</v>
      </c>
      <c r="B1821" t="s">
        <v>446</v>
      </c>
      <c r="C1821" s="8" t="s">
        <v>1181</v>
      </c>
      <c r="D1821" t="s">
        <v>5539</v>
      </c>
      <c r="E1821" t="b">
        <f t="shared" si="28"/>
        <v>0</v>
      </c>
      <c r="F1821" t="s">
        <v>5540</v>
      </c>
      <c r="G1821" t="s">
        <v>5532</v>
      </c>
      <c r="H1821" t="s">
        <v>1763</v>
      </c>
      <c r="I1821" t="s">
        <v>1764</v>
      </c>
      <c r="J1821" t="s">
        <v>1736</v>
      </c>
      <c r="K1821">
        <v>2017</v>
      </c>
      <c r="L1821" t="s">
        <v>1727</v>
      </c>
      <c r="M1821" t="s">
        <v>1728</v>
      </c>
      <c r="N1821" t="s">
        <v>1729</v>
      </c>
      <c r="O1821" t="s">
        <v>5541</v>
      </c>
      <c r="P1821" s="27">
        <v>1.24E-2</v>
      </c>
      <c r="Q1821" s="27">
        <v>2.1819999999999999E-3</v>
      </c>
      <c r="R1821" s="26">
        <v>1.315E-8</v>
      </c>
      <c r="S1821" t="s">
        <v>1765</v>
      </c>
    </row>
    <row r="1822" spans="1:19" x14ac:dyDescent="0.2">
      <c r="A1822" t="s">
        <v>50</v>
      </c>
      <c r="B1822" t="s">
        <v>610</v>
      </c>
      <c r="C1822" s="8" t="s">
        <v>454</v>
      </c>
      <c r="D1822" t="s">
        <v>5542</v>
      </c>
      <c r="E1822" t="b">
        <f t="shared" si="28"/>
        <v>0</v>
      </c>
      <c r="F1822" t="s">
        <v>5543</v>
      </c>
      <c r="G1822" t="s">
        <v>5532</v>
      </c>
      <c r="H1822" t="s">
        <v>1763</v>
      </c>
      <c r="I1822" t="s">
        <v>1764</v>
      </c>
      <c r="J1822" t="s">
        <v>1736</v>
      </c>
      <c r="K1822">
        <v>2017</v>
      </c>
      <c r="L1822" t="s">
        <v>1727</v>
      </c>
      <c r="M1822" t="s">
        <v>1737</v>
      </c>
      <c r="N1822" t="s">
        <v>1729</v>
      </c>
      <c r="O1822" t="s">
        <v>456</v>
      </c>
      <c r="P1822" s="27">
        <v>-1.38E-2</v>
      </c>
      <c r="Q1822" s="27">
        <v>2.2200000000000002E-3</v>
      </c>
      <c r="R1822" s="26">
        <v>5.1839999999999999E-10</v>
      </c>
      <c r="S1822" t="s">
        <v>1765</v>
      </c>
    </row>
    <row r="1823" spans="1:19" x14ac:dyDescent="0.2">
      <c r="A1823" t="s">
        <v>50</v>
      </c>
      <c r="B1823" t="s">
        <v>446</v>
      </c>
      <c r="C1823" s="8" t="s">
        <v>454</v>
      </c>
      <c r="D1823" t="s">
        <v>5542</v>
      </c>
      <c r="E1823" t="b">
        <f t="shared" si="28"/>
        <v>0</v>
      </c>
      <c r="F1823" t="s">
        <v>5543</v>
      </c>
      <c r="G1823" t="s">
        <v>5532</v>
      </c>
      <c r="H1823" t="s">
        <v>1763</v>
      </c>
      <c r="I1823" t="s">
        <v>1764</v>
      </c>
      <c r="J1823" t="s">
        <v>1736</v>
      </c>
      <c r="K1823">
        <v>2017</v>
      </c>
      <c r="L1823" t="s">
        <v>1727</v>
      </c>
      <c r="M1823" t="s">
        <v>1737</v>
      </c>
      <c r="N1823" t="s">
        <v>1729</v>
      </c>
      <c r="O1823" t="s">
        <v>456</v>
      </c>
      <c r="P1823" s="27">
        <v>-1.38E-2</v>
      </c>
      <c r="Q1823" s="27">
        <v>2.2200000000000002E-3</v>
      </c>
      <c r="R1823" s="26">
        <v>5.1839999999999999E-10</v>
      </c>
      <c r="S1823" t="s">
        <v>1765</v>
      </c>
    </row>
    <row r="1824" spans="1:19" x14ac:dyDescent="0.2">
      <c r="A1824" t="s">
        <v>50</v>
      </c>
      <c r="B1824" t="s">
        <v>51</v>
      </c>
      <c r="C1824" s="8" t="s">
        <v>68</v>
      </c>
      <c r="D1824" t="s">
        <v>5544</v>
      </c>
      <c r="E1824" t="b">
        <f t="shared" si="28"/>
        <v>0</v>
      </c>
      <c r="F1824" t="s">
        <v>5545</v>
      </c>
      <c r="G1824" t="s">
        <v>5532</v>
      </c>
      <c r="H1824" t="s">
        <v>1763</v>
      </c>
      <c r="I1824" t="s">
        <v>1764</v>
      </c>
      <c r="J1824" t="s">
        <v>1736</v>
      </c>
      <c r="K1824">
        <v>2017</v>
      </c>
      <c r="L1824" t="s">
        <v>1745</v>
      </c>
      <c r="M1824" t="s">
        <v>1728</v>
      </c>
      <c r="N1824" t="s">
        <v>1729</v>
      </c>
      <c r="O1824" t="s">
        <v>70</v>
      </c>
      <c r="P1824" s="27">
        <v>4.2760000000000003E-3</v>
      </c>
      <c r="Q1824" s="27">
        <v>6.4059999999999996E-4</v>
      </c>
      <c r="R1824" s="26">
        <v>2.4820000000000001E-11</v>
      </c>
      <c r="S1824" t="s">
        <v>1765</v>
      </c>
    </row>
    <row r="1825" spans="1:19" x14ac:dyDescent="0.2">
      <c r="A1825" t="s">
        <v>50</v>
      </c>
      <c r="B1825" t="s">
        <v>446</v>
      </c>
      <c r="C1825" s="8" t="s">
        <v>552</v>
      </c>
      <c r="D1825" t="s">
        <v>5546</v>
      </c>
      <c r="E1825" t="b">
        <f t="shared" si="28"/>
        <v>0</v>
      </c>
      <c r="F1825" t="s">
        <v>5547</v>
      </c>
      <c r="G1825" t="s">
        <v>5532</v>
      </c>
      <c r="H1825" t="s">
        <v>1763</v>
      </c>
      <c r="I1825" t="s">
        <v>1764</v>
      </c>
      <c r="J1825" t="s">
        <v>1736</v>
      </c>
      <c r="K1825">
        <v>2017</v>
      </c>
      <c r="L1825" t="s">
        <v>1727</v>
      </c>
      <c r="M1825" t="s">
        <v>1728</v>
      </c>
      <c r="N1825" t="s">
        <v>75</v>
      </c>
      <c r="O1825" t="s">
        <v>5548</v>
      </c>
      <c r="P1825" s="27">
        <v>6.2599999999999999E-3</v>
      </c>
      <c r="Q1825" s="27">
        <v>1.0709999999999999E-3</v>
      </c>
      <c r="R1825" s="26">
        <v>5.0799999999999998E-9</v>
      </c>
      <c r="S1825" t="s">
        <v>1765</v>
      </c>
    </row>
    <row r="1826" spans="1:19" x14ac:dyDescent="0.2">
      <c r="A1826" t="s">
        <v>50</v>
      </c>
      <c r="B1826" t="s">
        <v>446</v>
      </c>
      <c r="C1826" s="8" t="s">
        <v>558</v>
      </c>
      <c r="D1826" t="s">
        <v>5549</v>
      </c>
      <c r="E1826" t="b">
        <f t="shared" si="28"/>
        <v>0</v>
      </c>
      <c r="F1826" t="s">
        <v>5550</v>
      </c>
      <c r="G1826" t="s">
        <v>5532</v>
      </c>
      <c r="H1826" t="s">
        <v>1763</v>
      </c>
      <c r="I1826" t="s">
        <v>1764</v>
      </c>
      <c r="J1826" t="s">
        <v>1736</v>
      </c>
      <c r="K1826">
        <v>2017</v>
      </c>
      <c r="L1826" t="s">
        <v>1737</v>
      </c>
      <c r="M1826" t="s">
        <v>1728</v>
      </c>
      <c r="N1826" t="s">
        <v>1729</v>
      </c>
      <c r="O1826" t="s">
        <v>559</v>
      </c>
      <c r="P1826" s="27">
        <v>-8.0829999999999999E-3</v>
      </c>
      <c r="Q1826" s="27">
        <v>1.279E-3</v>
      </c>
      <c r="R1826" s="26">
        <v>2.6430000000000001E-10</v>
      </c>
      <c r="S1826" t="s">
        <v>1765</v>
      </c>
    </row>
    <row r="1827" spans="1:19" x14ac:dyDescent="0.2">
      <c r="A1827" t="s">
        <v>50</v>
      </c>
      <c r="B1827" t="s">
        <v>610</v>
      </c>
      <c r="C1827" s="8" t="s">
        <v>558</v>
      </c>
      <c r="D1827" t="s">
        <v>5549</v>
      </c>
      <c r="E1827" t="b">
        <f t="shared" si="28"/>
        <v>0</v>
      </c>
      <c r="F1827" t="s">
        <v>5550</v>
      </c>
      <c r="G1827" t="s">
        <v>5532</v>
      </c>
      <c r="H1827" t="s">
        <v>1763</v>
      </c>
      <c r="I1827" t="s">
        <v>1764</v>
      </c>
      <c r="J1827" t="s">
        <v>1736</v>
      </c>
      <c r="K1827">
        <v>2017</v>
      </c>
      <c r="L1827" t="s">
        <v>1737</v>
      </c>
      <c r="M1827" t="s">
        <v>1728</v>
      </c>
      <c r="N1827" t="s">
        <v>1729</v>
      </c>
      <c r="O1827" t="s">
        <v>559</v>
      </c>
      <c r="P1827" s="27">
        <v>-8.0829999999999999E-3</v>
      </c>
      <c r="Q1827" s="27">
        <v>1.279E-3</v>
      </c>
      <c r="R1827" s="26">
        <v>2.6430000000000001E-10</v>
      </c>
      <c r="S1827" t="s">
        <v>1765</v>
      </c>
    </row>
    <row r="1828" spans="1:19" x14ac:dyDescent="0.2">
      <c r="A1828" t="s">
        <v>1039</v>
      </c>
      <c r="B1828" t="s">
        <v>446</v>
      </c>
      <c r="C1828" s="8" t="s">
        <v>1095</v>
      </c>
      <c r="D1828" t="s">
        <v>5551</v>
      </c>
      <c r="E1828" t="b">
        <f t="shared" si="28"/>
        <v>0</v>
      </c>
      <c r="F1828" t="s">
        <v>5552</v>
      </c>
      <c r="G1828" t="s">
        <v>5532</v>
      </c>
      <c r="H1828" t="s">
        <v>1763</v>
      </c>
      <c r="I1828" t="s">
        <v>1764</v>
      </c>
      <c r="J1828" t="s">
        <v>1736</v>
      </c>
      <c r="K1828">
        <v>2017</v>
      </c>
      <c r="L1828" t="s">
        <v>1745</v>
      </c>
      <c r="M1828" t="s">
        <v>1727</v>
      </c>
      <c r="N1828" s="1" t="s">
        <v>1729</v>
      </c>
      <c r="O1828" t="s">
        <v>1096</v>
      </c>
      <c r="P1828" s="27">
        <v>6.3579999999999999E-3</v>
      </c>
      <c r="Q1828" s="27">
        <v>1.026E-3</v>
      </c>
      <c r="R1828" s="26">
        <v>5.7499999999999998E-10</v>
      </c>
      <c r="S1828" t="s">
        <v>1765</v>
      </c>
    </row>
    <row r="1829" spans="1:19" x14ac:dyDescent="0.2">
      <c r="A1829" t="s">
        <v>50</v>
      </c>
      <c r="B1829" t="s">
        <v>51</v>
      </c>
      <c r="C1829" s="8" t="s">
        <v>282</v>
      </c>
      <c r="D1829" t="s">
        <v>5553</v>
      </c>
      <c r="E1829" t="b">
        <f t="shared" si="28"/>
        <v>0</v>
      </c>
      <c r="F1829" t="s">
        <v>5554</v>
      </c>
      <c r="G1829" t="s">
        <v>5532</v>
      </c>
      <c r="H1829" t="s">
        <v>1763</v>
      </c>
      <c r="I1829" t="s">
        <v>1764</v>
      </c>
      <c r="J1829" t="s">
        <v>1736</v>
      </c>
      <c r="K1829">
        <v>2017</v>
      </c>
      <c r="L1829" t="s">
        <v>1727</v>
      </c>
      <c r="M1829" t="s">
        <v>1737</v>
      </c>
      <c r="N1829" t="s">
        <v>1729</v>
      </c>
      <c r="O1829" t="s">
        <v>284</v>
      </c>
      <c r="P1829" s="27">
        <v>1.277E-2</v>
      </c>
      <c r="Q1829" s="27">
        <v>2.2439999999999999E-3</v>
      </c>
      <c r="R1829" s="26">
        <v>1.274E-8</v>
      </c>
      <c r="S1829" t="s">
        <v>1765</v>
      </c>
    </row>
    <row r="1830" spans="1:19" x14ac:dyDescent="0.2">
      <c r="A1830" t="s">
        <v>50</v>
      </c>
      <c r="B1830" t="s">
        <v>446</v>
      </c>
      <c r="C1830" s="8" t="s">
        <v>545</v>
      </c>
      <c r="D1830" t="s">
        <v>5555</v>
      </c>
      <c r="E1830" t="b">
        <f t="shared" si="28"/>
        <v>0</v>
      </c>
      <c r="F1830" t="s">
        <v>5556</v>
      </c>
      <c r="G1830" t="s">
        <v>5532</v>
      </c>
      <c r="H1830" t="s">
        <v>1763</v>
      </c>
      <c r="I1830" t="s">
        <v>1764</v>
      </c>
      <c r="J1830" t="s">
        <v>1736</v>
      </c>
      <c r="K1830">
        <v>2017</v>
      </c>
      <c r="L1830" t="s">
        <v>1727</v>
      </c>
      <c r="M1830" t="s">
        <v>1737</v>
      </c>
      <c r="N1830" t="s">
        <v>75</v>
      </c>
      <c r="O1830" t="s">
        <v>5557</v>
      </c>
      <c r="P1830" s="27">
        <v>9.8969999999999995E-3</v>
      </c>
      <c r="Q1830" s="27">
        <v>1.7080000000000001E-3</v>
      </c>
      <c r="R1830" s="26">
        <v>6.855E-9</v>
      </c>
      <c r="S1830" t="s">
        <v>1765</v>
      </c>
    </row>
    <row r="1831" spans="1:19" x14ac:dyDescent="0.2">
      <c r="A1831" t="s">
        <v>50</v>
      </c>
      <c r="B1831" t="s">
        <v>610</v>
      </c>
      <c r="C1831" s="8" t="s">
        <v>871</v>
      </c>
      <c r="D1831" t="s">
        <v>5558</v>
      </c>
      <c r="E1831" t="b">
        <f t="shared" si="28"/>
        <v>0</v>
      </c>
      <c r="F1831" t="s">
        <v>5559</v>
      </c>
      <c r="G1831" t="s">
        <v>5532</v>
      </c>
      <c r="H1831" t="s">
        <v>1763</v>
      </c>
      <c r="I1831" t="s">
        <v>1764</v>
      </c>
      <c r="J1831" t="s">
        <v>1736</v>
      </c>
      <c r="K1831">
        <v>2017</v>
      </c>
      <c r="L1831" t="s">
        <v>1727</v>
      </c>
      <c r="M1831" t="s">
        <v>1737</v>
      </c>
      <c r="N1831" t="s">
        <v>1729</v>
      </c>
      <c r="O1831" t="s">
        <v>872</v>
      </c>
      <c r="P1831" s="27">
        <v>2.0490000000000001E-2</v>
      </c>
      <c r="Q1831" s="27">
        <v>2.7230000000000002E-3</v>
      </c>
      <c r="R1831" s="26">
        <v>5.2760000000000001E-14</v>
      </c>
      <c r="S1831" t="s">
        <v>1765</v>
      </c>
    </row>
    <row r="1832" spans="1:19" x14ac:dyDescent="0.2">
      <c r="A1832" t="s">
        <v>50</v>
      </c>
      <c r="B1832" t="s">
        <v>610</v>
      </c>
      <c r="C1832" s="8" t="s">
        <v>874</v>
      </c>
      <c r="D1832" t="s">
        <v>5558</v>
      </c>
      <c r="E1832" t="b">
        <f t="shared" si="28"/>
        <v>0</v>
      </c>
      <c r="F1832" t="s">
        <v>5559</v>
      </c>
      <c r="G1832" t="s">
        <v>5532</v>
      </c>
      <c r="H1832" t="s">
        <v>1763</v>
      </c>
      <c r="I1832" t="s">
        <v>1764</v>
      </c>
      <c r="J1832" t="s">
        <v>1736</v>
      </c>
      <c r="K1832">
        <v>2017</v>
      </c>
      <c r="L1832" t="s">
        <v>1727</v>
      </c>
      <c r="M1832" t="s">
        <v>1737</v>
      </c>
      <c r="N1832" t="s">
        <v>1729</v>
      </c>
      <c r="O1832" t="s">
        <v>872</v>
      </c>
      <c r="P1832" s="27">
        <v>2.0490000000000001E-2</v>
      </c>
      <c r="Q1832" s="27">
        <v>2.7230000000000002E-3</v>
      </c>
      <c r="R1832" s="26">
        <v>5.2760000000000001E-14</v>
      </c>
      <c r="S1832" t="s">
        <v>1765</v>
      </c>
    </row>
    <row r="1833" spans="1:19" x14ac:dyDescent="0.2">
      <c r="A1833" t="s">
        <v>50</v>
      </c>
      <c r="B1833" t="s">
        <v>610</v>
      </c>
      <c r="C1833" s="8" t="s">
        <v>877</v>
      </c>
      <c r="D1833" t="s">
        <v>5560</v>
      </c>
      <c r="E1833" t="b">
        <f t="shared" si="28"/>
        <v>0</v>
      </c>
      <c r="F1833" t="s">
        <v>5561</v>
      </c>
      <c r="G1833" t="s">
        <v>5532</v>
      </c>
      <c r="H1833" t="s">
        <v>1763</v>
      </c>
      <c r="I1833" t="s">
        <v>1764</v>
      </c>
      <c r="J1833" t="s">
        <v>1736</v>
      </c>
      <c r="K1833">
        <v>2017</v>
      </c>
      <c r="L1833" t="s">
        <v>1727</v>
      </c>
      <c r="M1833" t="s">
        <v>1728</v>
      </c>
      <c r="N1833" t="s">
        <v>75</v>
      </c>
      <c r="O1833" t="s">
        <v>2810</v>
      </c>
      <c r="P1833" s="27">
        <v>-8.0770000000000008E-3</v>
      </c>
      <c r="Q1833" s="27">
        <v>1.2409999999999999E-3</v>
      </c>
      <c r="R1833" s="26">
        <v>7.5749999999999997E-11</v>
      </c>
      <c r="S1833" t="s">
        <v>1765</v>
      </c>
    </row>
    <row r="1834" spans="1:19" x14ac:dyDescent="0.2">
      <c r="A1834" t="s">
        <v>1039</v>
      </c>
      <c r="B1834" t="s">
        <v>51</v>
      </c>
      <c r="C1834" s="8" t="s">
        <v>1071</v>
      </c>
      <c r="D1834" t="s">
        <v>5562</v>
      </c>
      <c r="E1834" t="b">
        <f t="shared" si="28"/>
        <v>0</v>
      </c>
      <c r="F1834" t="s">
        <v>5563</v>
      </c>
      <c r="G1834" t="s">
        <v>5532</v>
      </c>
      <c r="H1834" t="s">
        <v>1763</v>
      </c>
      <c r="I1834" t="s">
        <v>1764</v>
      </c>
      <c r="J1834" t="s">
        <v>1736</v>
      </c>
      <c r="K1834">
        <v>2017</v>
      </c>
      <c r="L1834" t="s">
        <v>1745</v>
      </c>
      <c r="M1834" t="s">
        <v>1728</v>
      </c>
      <c r="N1834" s="1" t="s">
        <v>1729</v>
      </c>
      <c r="O1834" t="s">
        <v>3938</v>
      </c>
      <c r="P1834" s="27">
        <v>1.6899999999999998E-2</v>
      </c>
      <c r="Q1834" s="27">
        <v>2.5509999999999999E-3</v>
      </c>
      <c r="R1834" s="26">
        <v>3.4799999999999999E-11</v>
      </c>
      <c r="S1834" t="s">
        <v>1765</v>
      </c>
    </row>
    <row r="1835" spans="1:19" x14ac:dyDescent="0.2">
      <c r="A1835" t="s">
        <v>50</v>
      </c>
      <c r="B1835" t="s">
        <v>610</v>
      </c>
      <c r="C1835" s="8" t="s">
        <v>883</v>
      </c>
      <c r="D1835" t="s">
        <v>5564</v>
      </c>
      <c r="E1835" t="b">
        <f t="shared" si="28"/>
        <v>0</v>
      </c>
      <c r="F1835" t="s">
        <v>5565</v>
      </c>
      <c r="G1835" t="s">
        <v>5532</v>
      </c>
      <c r="H1835" t="s">
        <v>1763</v>
      </c>
      <c r="I1835" t="s">
        <v>1764</v>
      </c>
      <c r="J1835" t="s">
        <v>1736</v>
      </c>
      <c r="K1835">
        <v>2017</v>
      </c>
      <c r="L1835" t="s">
        <v>1745</v>
      </c>
      <c r="M1835" t="s">
        <v>1728</v>
      </c>
      <c r="N1835" t="s">
        <v>1729</v>
      </c>
      <c r="O1835" t="s">
        <v>884</v>
      </c>
      <c r="P1835" s="27">
        <v>1.7160000000000002E-2</v>
      </c>
      <c r="Q1835" s="27">
        <v>2.496E-3</v>
      </c>
      <c r="R1835" s="26">
        <v>6.1539999999999998E-12</v>
      </c>
      <c r="S1835" t="s">
        <v>1765</v>
      </c>
    </row>
    <row r="1836" spans="1:19" x14ac:dyDescent="0.2">
      <c r="A1836" t="s">
        <v>50</v>
      </c>
      <c r="B1836" t="s">
        <v>610</v>
      </c>
      <c r="C1836" s="8" t="s">
        <v>854</v>
      </c>
      <c r="D1836" t="s">
        <v>5566</v>
      </c>
      <c r="E1836" t="b">
        <f t="shared" si="28"/>
        <v>0</v>
      </c>
      <c r="F1836" t="s">
        <v>5567</v>
      </c>
      <c r="G1836" t="s">
        <v>5532</v>
      </c>
      <c r="H1836" t="s">
        <v>1763</v>
      </c>
      <c r="I1836" t="s">
        <v>1764</v>
      </c>
      <c r="J1836" t="s">
        <v>1736</v>
      </c>
      <c r="K1836">
        <v>2017</v>
      </c>
      <c r="L1836" t="s">
        <v>1745</v>
      </c>
      <c r="M1836" t="s">
        <v>1728</v>
      </c>
      <c r="N1836" t="s">
        <v>75</v>
      </c>
      <c r="O1836" t="s">
        <v>856</v>
      </c>
      <c r="P1836" s="27">
        <v>-1.7090000000000001E-2</v>
      </c>
      <c r="Q1836" s="27">
        <v>2.4450000000000001E-3</v>
      </c>
      <c r="R1836" s="26">
        <v>2.7290000000000002E-12</v>
      </c>
      <c r="S1836" t="s">
        <v>1765</v>
      </c>
    </row>
    <row r="1837" spans="1:19" x14ac:dyDescent="0.2">
      <c r="A1837" t="s">
        <v>50</v>
      </c>
      <c r="B1837" t="s">
        <v>610</v>
      </c>
      <c r="C1837" s="8" t="s">
        <v>858</v>
      </c>
      <c r="D1837" t="s">
        <v>5568</v>
      </c>
      <c r="E1837" t="b">
        <f t="shared" si="28"/>
        <v>0</v>
      </c>
      <c r="F1837" t="s">
        <v>5569</v>
      </c>
      <c r="G1837" t="s">
        <v>5532</v>
      </c>
      <c r="H1837" t="s">
        <v>1763</v>
      </c>
      <c r="I1837" t="s">
        <v>1764</v>
      </c>
      <c r="J1837" t="s">
        <v>1736</v>
      </c>
      <c r="K1837">
        <v>2017</v>
      </c>
      <c r="L1837" t="s">
        <v>1745</v>
      </c>
      <c r="M1837" t="s">
        <v>1728</v>
      </c>
      <c r="N1837" t="s">
        <v>280</v>
      </c>
      <c r="O1837" t="s">
        <v>5570</v>
      </c>
      <c r="P1837" s="27">
        <v>-1.6109999999999999E-2</v>
      </c>
      <c r="Q1837" s="27">
        <v>2.134E-3</v>
      </c>
      <c r="R1837" s="26">
        <v>4.4180000000000001E-14</v>
      </c>
      <c r="S1837" t="s">
        <v>1765</v>
      </c>
    </row>
    <row r="1838" spans="1:19" x14ac:dyDescent="0.2">
      <c r="A1838" t="s">
        <v>50</v>
      </c>
      <c r="B1838" t="s">
        <v>51</v>
      </c>
      <c r="C1838" s="8" t="s">
        <v>299</v>
      </c>
      <c r="D1838" t="s">
        <v>5571</v>
      </c>
      <c r="E1838" t="b">
        <f t="shared" si="28"/>
        <v>0</v>
      </c>
      <c r="F1838" t="s">
        <v>5572</v>
      </c>
      <c r="G1838" t="s">
        <v>5532</v>
      </c>
      <c r="H1838" t="s">
        <v>1763</v>
      </c>
      <c r="I1838" t="s">
        <v>1764</v>
      </c>
      <c r="J1838" t="s">
        <v>1736</v>
      </c>
      <c r="K1838">
        <v>2017</v>
      </c>
      <c r="L1838" t="s">
        <v>1745</v>
      </c>
      <c r="M1838" t="s">
        <v>1728</v>
      </c>
      <c r="N1838" t="s">
        <v>1729</v>
      </c>
      <c r="O1838" t="s">
        <v>300</v>
      </c>
      <c r="P1838" s="27">
        <v>1.6240000000000001E-2</v>
      </c>
      <c r="Q1838" s="27">
        <v>2.398E-3</v>
      </c>
      <c r="R1838" s="26">
        <v>1.2829999999999999E-11</v>
      </c>
      <c r="S1838" t="s">
        <v>1765</v>
      </c>
    </row>
    <row r="1839" spans="1:19" x14ac:dyDescent="0.2">
      <c r="A1839" t="s">
        <v>50</v>
      </c>
      <c r="B1839" t="s">
        <v>446</v>
      </c>
      <c r="C1839" s="8" t="s">
        <v>324</v>
      </c>
      <c r="D1839" t="s">
        <v>5573</v>
      </c>
      <c r="E1839" t="b">
        <f t="shared" si="28"/>
        <v>0</v>
      </c>
      <c r="F1839" t="s">
        <v>5574</v>
      </c>
      <c r="G1839" t="s">
        <v>5532</v>
      </c>
      <c r="H1839" t="s">
        <v>1763</v>
      </c>
      <c r="I1839" t="s">
        <v>1764</v>
      </c>
      <c r="J1839" t="s">
        <v>1736</v>
      </c>
      <c r="K1839">
        <v>2017</v>
      </c>
      <c r="L1839" t="s">
        <v>1745</v>
      </c>
      <c r="M1839" t="s">
        <v>1728</v>
      </c>
      <c r="N1839" t="s">
        <v>1729</v>
      </c>
      <c r="O1839" t="s">
        <v>5575</v>
      </c>
      <c r="P1839" s="27">
        <v>9.6919999999999992E-3</v>
      </c>
      <c r="Q1839" s="27">
        <v>1.6429999999999999E-3</v>
      </c>
      <c r="R1839" s="26">
        <v>3.708E-9</v>
      </c>
      <c r="S1839" t="s">
        <v>1765</v>
      </c>
    </row>
    <row r="1840" spans="1:19" x14ac:dyDescent="0.2">
      <c r="A1840" t="s">
        <v>50</v>
      </c>
      <c r="B1840" t="s">
        <v>51</v>
      </c>
      <c r="C1840" s="8" t="s">
        <v>324</v>
      </c>
      <c r="D1840" t="s">
        <v>5573</v>
      </c>
      <c r="E1840" t="b">
        <f t="shared" si="28"/>
        <v>0</v>
      </c>
      <c r="F1840" t="s">
        <v>5574</v>
      </c>
      <c r="G1840" t="s">
        <v>5532</v>
      </c>
      <c r="H1840" t="s">
        <v>1763</v>
      </c>
      <c r="I1840" t="s">
        <v>1764</v>
      </c>
      <c r="J1840" t="s">
        <v>1736</v>
      </c>
      <c r="K1840">
        <v>2017</v>
      </c>
      <c r="L1840" t="s">
        <v>1745</v>
      </c>
      <c r="M1840" t="s">
        <v>1728</v>
      </c>
      <c r="N1840" t="s">
        <v>1729</v>
      </c>
      <c r="O1840" t="s">
        <v>5575</v>
      </c>
      <c r="P1840" s="27">
        <v>9.6919999999999992E-3</v>
      </c>
      <c r="Q1840" s="27">
        <v>1.6429999999999999E-3</v>
      </c>
      <c r="R1840" s="26">
        <v>3.708E-9</v>
      </c>
      <c r="S1840" t="s">
        <v>1765</v>
      </c>
    </row>
    <row r="1841" spans="1:19" x14ac:dyDescent="0.2">
      <c r="A1841" t="s">
        <v>50</v>
      </c>
      <c r="B1841" t="s">
        <v>610</v>
      </c>
      <c r="C1841" s="8" t="s">
        <v>324</v>
      </c>
      <c r="D1841" t="s">
        <v>5573</v>
      </c>
      <c r="E1841" t="b">
        <f t="shared" si="28"/>
        <v>0</v>
      </c>
      <c r="F1841" t="s">
        <v>5574</v>
      </c>
      <c r="G1841" t="s">
        <v>5532</v>
      </c>
      <c r="H1841" t="s">
        <v>1763</v>
      </c>
      <c r="I1841" t="s">
        <v>1764</v>
      </c>
      <c r="J1841" t="s">
        <v>1736</v>
      </c>
      <c r="K1841">
        <v>2017</v>
      </c>
      <c r="L1841" t="s">
        <v>1745</v>
      </c>
      <c r="M1841" t="s">
        <v>1728</v>
      </c>
      <c r="N1841" t="s">
        <v>1729</v>
      </c>
      <c r="O1841" t="s">
        <v>5575</v>
      </c>
      <c r="P1841" s="27">
        <v>9.6919999999999992E-3</v>
      </c>
      <c r="Q1841" s="27">
        <v>1.6429999999999999E-3</v>
      </c>
      <c r="R1841" s="26">
        <v>3.708E-9</v>
      </c>
      <c r="S1841" t="s">
        <v>1765</v>
      </c>
    </row>
    <row r="1842" spans="1:19" x14ac:dyDescent="0.2">
      <c r="A1842" t="s">
        <v>50</v>
      </c>
      <c r="B1842" t="s">
        <v>446</v>
      </c>
      <c r="C1842" s="8" t="s">
        <v>571</v>
      </c>
      <c r="D1842" t="s">
        <v>5573</v>
      </c>
      <c r="E1842" t="b">
        <f t="shared" si="28"/>
        <v>0</v>
      </c>
      <c r="F1842" t="s">
        <v>5574</v>
      </c>
      <c r="G1842" t="s">
        <v>5532</v>
      </c>
      <c r="H1842" t="s">
        <v>1763</v>
      </c>
      <c r="I1842" t="s">
        <v>1764</v>
      </c>
      <c r="J1842" t="s">
        <v>1736</v>
      </c>
      <c r="K1842">
        <v>2017</v>
      </c>
      <c r="L1842" t="s">
        <v>1745</v>
      </c>
      <c r="M1842" t="s">
        <v>1728</v>
      </c>
      <c r="N1842" t="s">
        <v>1729</v>
      </c>
      <c r="O1842" t="s">
        <v>5575</v>
      </c>
      <c r="P1842" s="27">
        <v>9.6919999999999992E-3</v>
      </c>
      <c r="Q1842" s="27">
        <v>1.6429999999999999E-3</v>
      </c>
      <c r="R1842" s="26">
        <v>3.708E-9</v>
      </c>
      <c r="S1842" t="s">
        <v>1765</v>
      </c>
    </row>
    <row r="1843" spans="1:19" x14ac:dyDescent="0.2">
      <c r="A1843" t="s">
        <v>50</v>
      </c>
      <c r="B1843" t="s">
        <v>610</v>
      </c>
      <c r="C1843" s="8" t="s">
        <v>892</v>
      </c>
      <c r="D1843" t="s">
        <v>5576</v>
      </c>
      <c r="E1843" t="b">
        <f t="shared" si="28"/>
        <v>0</v>
      </c>
      <c r="F1843" t="s">
        <v>5577</v>
      </c>
      <c r="G1843" t="s">
        <v>5532</v>
      </c>
      <c r="H1843" t="s">
        <v>1763</v>
      </c>
      <c r="I1843" t="s">
        <v>1764</v>
      </c>
      <c r="J1843" t="s">
        <v>1736</v>
      </c>
      <c r="K1843">
        <v>2017</v>
      </c>
      <c r="L1843" t="s">
        <v>1745</v>
      </c>
      <c r="M1843" t="s">
        <v>1727</v>
      </c>
      <c r="N1843" t="s">
        <v>75</v>
      </c>
      <c r="O1843" t="s">
        <v>2847</v>
      </c>
      <c r="P1843" s="27">
        <v>-1.519E-2</v>
      </c>
      <c r="Q1843" s="27">
        <v>2.2980000000000001E-3</v>
      </c>
      <c r="R1843" s="26">
        <v>3.7999999999999998E-11</v>
      </c>
      <c r="S1843" t="s">
        <v>1765</v>
      </c>
    </row>
    <row r="1844" spans="1:19" x14ac:dyDescent="0.2">
      <c r="A1844" t="s">
        <v>1039</v>
      </c>
      <c r="B1844" t="s">
        <v>51</v>
      </c>
      <c r="C1844" s="8" t="s">
        <v>1074</v>
      </c>
      <c r="D1844" t="s">
        <v>5578</v>
      </c>
      <c r="E1844" t="b">
        <f t="shared" si="28"/>
        <v>0</v>
      </c>
      <c r="F1844" t="s">
        <v>5579</v>
      </c>
      <c r="G1844" t="s">
        <v>5532</v>
      </c>
      <c r="H1844" t="s">
        <v>1763</v>
      </c>
      <c r="I1844" t="s">
        <v>1764</v>
      </c>
      <c r="J1844" t="s">
        <v>1736</v>
      </c>
      <c r="K1844">
        <v>2017</v>
      </c>
      <c r="L1844" t="s">
        <v>1727</v>
      </c>
      <c r="M1844" t="s">
        <v>1737</v>
      </c>
      <c r="N1844" s="1" t="s">
        <v>1729</v>
      </c>
      <c r="O1844" t="s">
        <v>2024</v>
      </c>
      <c r="P1844" s="27">
        <v>-6.1040000000000001E-3</v>
      </c>
      <c r="Q1844" s="27">
        <v>9.6279999999999998E-4</v>
      </c>
      <c r="R1844" s="26">
        <v>2.31E-10</v>
      </c>
      <c r="S1844" t="s">
        <v>1765</v>
      </c>
    </row>
    <row r="1845" spans="1:19" x14ac:dyDescent="0.2">
      <c r="A1845" t="s">
        <v>1039</v>
      </c>
      <c r="B1845" t="s">
        <v>446</v>
      </c>
      <c r="C1845" s="8" t="s">
        <v>1074</v>
      </c>
      <c r="D1845" t="s">
        <v>5578</v>
      </c>
      <c r="E1845" t="b">
        <f t="shared" si="28"/>
        <v>0</v>
      </c>
      <c r="F1845" t="s">
        <v>5579</v>
      </c>
      <c r="G1845" t="s">
        <v>5532</v>
      </c>
      <c r="H1845" t="s">
        <v>1763</v>
      </c>
      <c r="I1845" t="s">
        <v>1764</v>
      </c>
      <c r="J1845" t="s">
        <v>1736</v>
      </c>
      <c r="K1845">
        <v>2017</v>
      </c>
      <c r="L1845" t="s">
        <v>1727</v>
      </c>
      <c r="M1845" t="s">
        <v>1737</v>
      </c>
      <c r="N1845" s="1" t="s">
        <v>1729</v>
      </c>
      <c r="O1845" t="s">
        <v>2024</v>
      </c>
      <c r="P1845" s="27">
        <v>-6.1040000000000001E-3</v>
      </c>
      <c r="Q1845" s="27">
        <v>9.6279999999999998E-4</v>
      </c>
      <c r="R1845" s="26">
        <v>2.31E-10</v>
      </c>
      <c r="S1845" t="s">
        <v>1765</v>
      </c>
    </row>
    <row r="1846" spans="1:19" x14ac:dyDescent="0.2">
      <c r="A1846" t="s">
        <v>50</v>
      </c>
      <c r="B1846" t="s">
        <v>610</v>
      </c>
      <c r="C1846" s="8" t="s">
        <v>901</v>
      </c>
      <c r="D1846" t="s">
        <v>5580</v>
      </c>
      <c r="E1846" t="b">
        <f t="shared" si="28"/>
        <v>0</v>
      </c>
      <c r="F1846" t="s">
        <v>5581</v>
      </c>
      <c r="G1846" t="s">
        <v>5532</v>
      </c>
      <c r="H1846" t="s">
        <v>1763</v>
      </c>
      <c r="I1846" t="s">
        <v>1764</v>
      </c>
      <c r="J1846" t="s">
        <v>1736</v>
      </c>
      <c r="K1846">
        <v>2017</v>
      </c>
      <c r="L1846" t="s">
        <v>1745</v>
      </c>
      <c r="M1846" t="s">
        <v>1728</v>
      </c>
      <c r="N1846" t="s">
        <v>1729</v>
      </c>
      <c r="O1846" t="s">
        <v>5582</v>
      </c>
      <c r="P1846" s="27">
        <v>1.3520000000000001E-2</v>
      </c>
      <c r="Q1846" s="27">
        <v>2.2629999999999998E-3</v>
      </c>
      <c r="R1846" s="26">
        <v>2.3370000000000001E-9</v>
      </c>
      <c r="S1846" t="s">
        <v>1765</v>
      </c>
    </row>
    <row r="1847" spans="1:19" x14ac:dyDescent="0.2">
      <c r="A1847" t="s">
        <v>50</v>
      </c>
      <c r="B1847" t="s">
        <v>446</v>
      </c>
      <c r="C1847" s="8" t="s">
        <v>577</v>
      </c>
      <c r="D1847" t="s">
        <v>5580</v>
      </c>
      <c r="E1847" t="b">
        <f t="shared" si="28"/>
        <v>0</v>
      </c>
      <c r="F1847" t="s">
        <v>5581</v>
      </c>
      <c r="G1847" t="s">
        <v>5532</v>
      </c>
      <c r="H1847" t="s">
        <v>1763</v>
      </c>
      <c r="I1847" t="s">
        <v>1764</v>
      </c>
      <c r="J1847" t="s">
        <v>1736</v>
      </c>
      <c r="K1847">
        <v>2017</v>
      </c>
      <c r="L1847" t="s">
        <v>1745</v>
      </c>
      <c r="M1847" t="s">
        <v>1728</v>
      </c>
      <c r="N1847" t="s">
        <v>1729</v>
      </c>
      <c r="O1847" t="s">
        <v>5582</v>
      </c>
      <c r="P1847" s="27">
        <v>1.3520000000000001E-2</v>
      </c>
      <c r="Q1847" s="27">
        <v>2.2629999999999998E-3</v>
      </c>
      <c r="R1847" s="26">
        <v>2.3370000000000001E-9</v>
      </c>
      <c r="S1847" t="s">
        <v>1765</v>
      </c>
    </row>
    <row r="1848" spans="1:19" x14ac:dyDescent="0.2">
      <c r="A1848" t="s">
        <v>50</v>
      </c>
      <c r="B1848" t="s">
        <v>610</v>
      </c>
      <c r="C1848" s="8" t="s">
        <v>330</v>
      </c>
      <c r="D1848" t="s">
        <v>5583</v>
      </c>
      <c r="E1848" t="b">
        <f t="shared" si="28"/>
        <v>0</v>
      </c>
      <c r="F1848" t="s">
        <v>5584</v>
      </c>
      <c r="G1848" t="s">
        <v>5532</v>
      </c>
      <c r="H1848" t="s">
        <v>1763</v>
      </c>
      <c r="I1848" t="s">
        <v>1764</v>
      </c>
      <c r="J1848" t="s">
        <v>1736</v>
      </c>
      <c r="K1848">
        <v>2017</v>
      </c>
      <c r="L1848" t="s">
        <v>1745</v>
      </c>
      <c r="M1848" t="s">
        <v>1728</v>
      </c>
      <c r="N1848" t="s">
        <v>1729</v>
      </c>
      <c r="O1848" t="s">
        <v>331</v>
      </c>
      <c r="P1848" s="27">
        <v>1.7780000000000001E-2</v>
      </c>
      <c r="Q1848" s="27">
        <v>2.5600000000000002E-3</v>
      </c>
      <c r="R1848" s="26">
        <v>3.7579999999999999E-12</v>
      </c>
      <c r="S1848" t="s">
        <v>1765</v>
      </c>
    </row>
    <row r="1849" spans="1:19" x14ac:dyDescent="0.2">
      <c r="A1849" t="s">
        <v>50</v>
      </c>
      <c r="B1849" t="s">
        <v>51</v>
      </c>
      <c r="C1849" s="8" t="s">
        <v>330</v>
      </c>
      <c r="D1849" t="s">
        <v>5583</v>
      </c>
      <c r="E1849" t="b">
        <f t="shared" si="28"/>
        <v>0</v>
      </c>
      <c r="F1849" t="s">
        <v>5584</v>
      </c>
      <c r="G1849" t="s">
        <v>5532</v>
      </c>
      <c r="H1849" t="s">
        <v>1763</v>
      </c>
      <c r="I1849" t="s">
        <v>1764</v>
      </c>
      <c r="J1849" t="s">
        <v>1736</v>
      </c>
      <c r="K1849">
        <v>2017</v>
      </c>
      <c r="L1849" t="s">
        <v>1745</v>
      </c>
      <c r="M1849" t="s">
        <v>1728</v>
      </c>
      <c r="N1849" t="s">
        <v>1729</v>
      </c>
      <c r="O1849" t="s">
        <v>331</v>
      </c>
      <c r="P1849" s="27">
        <v>1.7780000000000001E-2</v>
      </c>
      <c r="Q1849" s="27">
        <v>2.5600000000000002E-3</v>
      </c>
      <c r="R1849" s="26">
        <v>3.7579999999999999E-12</v>
      </c>
      <c r="S1849" t="s">
        <v>1765</v>
      </c>
    </row>
    <row r="1850" spans="1:19" x14ac:dyDescent="0.2">
      <c r="A1850" t="s">
        <v>50</v>
      </c>
      <c r="B1850" t="s">
        <v>610</v>
      </c>
      <c r="C1850" s="8" t="s">
        <v>911</v>
      </c>
      <c r="D1850" t="s">
        <v>5585</v>
      </c>
      <c r="E1850" t="b">
        <f t="shared" si="28"/>
        <v>0</v>
      </c>
      <c r="F1850" t="s">
        <v>5586</v>
      </c>
      <c r="G1850" t="s">
        <v>5532</v>
      </c>
      <c r="H1850" t="s">
        <v>1763</v>
      </c>
      <c r="I1850" t="s">
        <v>1764</v>
      </c>
      <c r="J1850" t="s">
        <v>1736</v>
      </c>
      <c r="K1850">
        <v>2017</v>
      </c>
      <c r="L1850" t="s">
        <v>1727</v>
      </c>
      <c r="M1850" t="s">
        <v>1737</v>
      </c>
      <c r="N1850" t="s">
        <v>1729</v>
      </c>
      <c r="O1850" t="s">
        <v>4025</v>
      </c>
      <c r="P1850" s="27">
        <v>-1.09E-2</v>
      </c>
      <c r="Q1850" s="27">
        <v>1.73E-3</v>
      </c>
      <c r="R1850" s="26">
        <v>3.022E-10</v>
      </c>
      <c r="S1850" t="s">
        <v>1765</v>
      </c>
    </row>
    <row r="1851" spans="1:19" x14ac:dyDescent="0.2">
      <c r="A1851" t="s">
        <v>50</v>
      </c>
      <c r="B1851" t="s">
        <v>446</v>
      </c>
      <c r="C1851" s="8" t="s">
        <v>583</v>
      </c>
      <c r="D1851" t="s">
        <v>5587</v>
      </c>
      <c r="E1851" t="b">
        <f t="shared" si="28"/>
        <v>0</v>
      </c>
      <c r="F1851" t="s">
        <v>5588</v>
      </c>
      <c r="G1851" t="s">
        <v>5532</v>
      </c>
      <c r="H1851" t="s">
        <v>1763</v>
      </c>
      <c r="I1851" t="s">
        <v>1764</v>
      </c>
      <c r="J1851" t="s">
        <v>1736</v>
      </c>
      <c r="K1851">
        <v>2017</v>
      </c>
      <c r="L1851" t="s">
        <v>1727</v>
      </c>
      <c r="M1851" t="s">
        <v>1728</v>
      </c>
      <c r="N1851" t="s">
        <v>1729</v>
      </c>
      <c r="O1851" t="s">
        <v>5589</v>
      </c>
      <c r="P1851" s="27">
        <v>-8.9709999999999998E-3</v>
      </c>
      <c r="Q1851" s="27">
        <v>1.6429999999999999E-3</v>
      </c>
      <c r="R1851" s="26">
        <v>4.7479999999999999E-8</v>
      </c>
      <c r="S1851" t="s">
        <v>1765</v>
      </c>
    </row>
    <row r="1852" spans="1:19" x14ac:dyDescent="0.2">
      <c r="A1852" t="s">
        <v>50</v>
      </c>
      <c r="B1852" t="s">
        <v>610</v>
      </c>
      <c r="C1852" s="8" t="s">
        <v>917</v>
      </c>
      <c r="D1852" t="s">
        <v>5590</v>
      </c>
      <c r="E1852" t="b">
        <f t="shared" si="28"/>
        <v>0</v>
      </c>
      <c r="F1852" t="s">
        <v>5591</v>
      </c>
      <c r="G1852" t="s">
        <v>5532</v>
      </c>
      <c r="H1852" t="s">
        <v>1763</v>
      </c>
      <c r="I1852" t="s">
        <v>1764</v>
      </c>
      <c r="J1852" t="s">
        <v>1736</v>
      </c>
      <c r="K1852">
        <v>2017</v>
      </c>
      <c r="L1852" t="s">
        <v>1745</v>
      </c>
      <c r="M1852" t="s">
        <v>1727</v>
      </c>
      <c r="N1852" t="s">
        <v>1729</v>
      </c>
      <c r="O1852" t="s">
        <v>918</v>
      </c>
      <c r="P1852" s="27">
        <v>9.6290000000000004E-3</v>
      </c>
      <c r="Q1852" s="27">
        <v>1.7160000000000001E-3</v>
      </c>
      <c r="R1852" s="26">
        <v>2.0009999999999999E-8</v>
      </c>
      <c r="S1852" t="s">
        <v>1765</v>
      </c>
    </row>
    <row r="1853" spans="1:19" x14ac:dyDescent="0.2">
      <c r="A1853" t="s">
        <v>1039</v>
      </c>
      <c r="B1853" t="s">
        <v>446</v>
      </c>
      <c r="C1853" s="8" t="s">
        <v>1101</v>
      </c>
      <c r="D1853" t="s">
        <v>5592</v>
      </c>
      <c r="E1853" t="b">
        <f t="shared" si="28"/>
        <v>0</v>
      </c>
      <c r="F1853" t="s">
        <v>5593</v>
      </c>
      <c r="G1853" t="s">
        <v>5532</v>
      </c>
      <c r="H1853" t="s">
        <v>1763</v>
      </c>
      <c r="I1853" t="s">
        <v>1764</v>
      </c>
      <c r="J1853" t="s">
        <v>1736</v>
      </c>
      <c r="K1853">
        <v>2017</v>
      </c>
      <c r="L1853" t="s">
        <v>1727</v>
      </c>
      <c r="M1853" t="s">
        <v>1737</v>
      </c>
      <c r="N1853" s="1" t="s">
        <v>3501</v>
      </c>
      <c r="O1853" t="s">
        <v>5594</v>
      </c>
      <c r="P1853" s="27">
        <v>7.4660000000000004E-3</v>
      </c>
      <c r="Q1853" s="27">
        <v>1.304E-3</v>
      </c>
      <c r="R1853" s="26">
        <v>1.02E-8</v>
      </c>
      <c r="S1853" t="s">
        <v>1765</v>
      </c>
    </row>
    <row r="1854" spans="1:19" x14ac:dyDescent="0.2">
      <c r="A1854" t="s">
        <v>50</v>
      </c>
      <c r="B1854" t="s">
        <v>610</v>
      </c>
      <c r="C1854" s="8" t="s">
        <v>932</v>
      </c>
      <c r="D1854" t="s">
        <v>5595</v>
      </c>
      <c r="E1854" t="b">
        <f t="shared" si="28"/>
        <v>0</v>
      </c>
      <c r="F1854" t="s">
        <v>5596</v>
      </c>
      <c r="G1854" t="s">
        <v>5532</v>
      </c>
      <c r="H1854" t="s">
        <v>1763</v>
      </c>
      <c r="I1854" t="s">
        <v>1764</v>
      </c>
      <c r="J1854" t="s">
        <v>1736</v>
      </c>
      <c r="K1854">
        <v>2017</v>
      </c>
      <c r="L1854" t="s">
        <v>1727</v>
      </c>
      <c r="M1854" t="s">
        <v>1737</v>
      </c>
      <c r="N1854" t="s">
        <v>75</v>
      </c>
      <c r="O1854" t="s">
        <v>5597</v>
      </c>
      <c r="P1854" s="27">
        <v>1.021E-2</v>
      </c>
      <c r="Q1854" s="27">
        <v>1.6750000000000001E-3</v>
      </c>
      <c r="R1854" s="26">
        <v>1.0689999999999999E-9</v>
      </c>
      <c r="S1854" t="s">
        <v>1765</v>
      </c>
    </row>
    <row r="1855" spans="1:19" x14ac:dyDescent="0.2">
      <c r="A1855" t="s">
        <v>50</v>
      </c>
      <c r="B1855" t="s">
        <v>446</v>
      </c>
      <c r="C1855" s="8" t="s">
        <v>586</v>
      </c>
      <c r="D1855" t="s">
        <v>5598</v>
      </c>
      <c r="E1855" t="b">
        <f t="shared" si="28"/>
        <v>0</v>
      </c>
      <c r="F1855" t="s">
        <v>5599</v>
      </c>
      <c r="G1855" t="s">
        <v>5532</v>
      </c>
      <c r="H1855" t="s">
        <v>1763</v>
      </c>
      <c r="I1855" t="s">
        <v>1764</v>
      </c>
      <c r="J1855" t="s">
        <v>1736</v>
      </c>
      <c r="K1855">
        <v>2017</v>
      </c>
      <c r="L1855" t="s">
        <v>1745</v>
      </c>
      <c r="M1855" t="s">
        <v>1727</v>
      </c>
      <c r="N1855" t="s">
        <v>1729</v>
      </c>
      <c r="O1855" t="s">
        <v>4070</v>
      </c>
      <c r="P1855" s="27">
        <v>1.481E-2</v>
      </c>
      <c r="Q1855" s="27">
        <v>2.5950000000000001E-3</v>
      </c>
      <c r="R1855" s="26">
        <v>1.1549999999999999E-8</v>
      </c>
      <c r="S1855" t="s">
        <v>1765</v>
      </c>
    </row>
    <row r="1856" spans="1:19" x14ac:dyDescent="0.2">
      <c r="A1856" t="s">
        <v>50</v>
      </c>
      <c r="B1856" t="s">
        <v>51</v>
      </c>
      <c r="C1856" s="8" t="s">
        <v>353</v>
      </c>
      <c r="D1856" t="s">
        <v>5600</v>
      </c>
      <c r="E1856" t="b">
        <f t="shared" si="28"/>
        <v>0</v>
      </c>
      <c r="F1856" t="s">
        <v>5601</v>
      </c>
      <c r="G1856" t="s">
        <v>5532</v>
      </c>
      <c r="H1856" t="s">
        <v>1763</v>
      </c>
      <c r="I1856" t="s">
        <v>1764</v>
      </c>
      <c r="J1856" t="s">
        <v>1736</v>
      </c>
      <c r="K1856">
        <v>2017</v>
      </c>
      <c r="L1856" t="s">
        <v>1727</v>
      </c>
      <c r="M1856" t="s">
        <v>1737</v>
      </c>
      <c r="N1856" t="s">
        <v>1729</v>
      </c>
      <c r="O1856" t="s">
        <v>5316</v>
      </c>
      <c r="P1856" s="27">
        <v>1.9910000000000001E-2</v>
      </c>
      <c r="Q1856" s="27">
        <v>2.7859999999999998E-3</v>
      </c>
      <c r="R1856" s="26">
        <v>8.8910000000000002E-13</v>
      </c>
      <c r="S1856" t="s">
        <v>1765</v>
      </c>
    </row>
    <row r="1857" spans="1:19" x14ac:dyDescent="0.2">
      <c r="A1857" t="s">
        <v>50</v>
      </c>
      <c r="B1857" t="s">
        <v>610</v>
      </c>
      <c r="C1857" s="8" t="s">
        <v>942</v>
      </c>
      <c r="D1857" t="s">
        <v>5602</v>
      </c>
      <c r="E1857" t="b">
        <f t="shared" si="28"/>
        <v>0</v>
      </c>
      <c r="F1857" t="s">
        <v>5603</v>
      </c>
      <c r="G1857" t="s">
        <v>5532</v>
      </c>
      <c r="H1857" t="s">
        <v>1763</v>
      </c>
      <c r="I1857" t="s">
        <v>1764</v>
      </c>
      <c r="J1857" t="s">
        <v>1736</v>
      </c>
      <c r="K1857">
        <v>2017</v>
      </c>
      <c r="L1857" t="s">
        <v>1745</v>
      </c>
      <c r="M1857" t="s">
        <v>1737</v>
      </c>
      <c r="N1857" t="s">
        <v>1729</v>
      </c>
      <c r="O1857" t="s">
        <v>944</v>
      </c>
      <c r="P1857" s="27">
        <v>-1.8749999999999999E-2</v>
      </c>
      <c r="Q1857" s="27">
        <v>2.5630000000000002E-3</v>
      </c>
      <c r="R1857" s="26">
        <v>2.6139999999999998E-13</v>
      </c>
      <c r="S1857" t="s">
        <v>1765</v>
      </c>
    </row>
    <row r="1858" spans="1:19" x14ac:dyDescent="0.2">
      <c r="A1858" t="s">
        <v>50</v>
      </c>
      <c r="B1858" t="s">
        <v>610</v>
      </c>
      <c r="C1858" s="8" t="s">
        <v>955</v>
      </c>
      <c r="D1858" t="s">
        <v>5604</v>
      </c>
      <c r="E1858" t="b">
        <f t="shared" si="28"/>
        <v>0</v>
      </c>
      <c r="F1858" t="s">
        <v>5605</v>
      </c>
      <c r="G1858" t="s">
        <v>5532</v>
      </c>
      <c r="H1858" t="s">
        <v>1763</v>
      </c>
      <c r="I1858" t="s">
        <v>1764</v>
      </c>
      <c r="J1858" t="s">
        <v>1736</v>
      </c>
      <c r="K1858">
        <v>2017</v>
      </c>
      <c r="L1858" t="s">
        <v>1727</v>
      </c>
      <c r="M1858" t="s">
        <v>1737</v>
      </c>
      <c r="N1858" t="s">
        <v>1729</v>
      </c>
      <c r="O1858" t="s">
        <v>5606</v>
      </c>
      <c r="P1858" s="27">
        <v>1.025E-2</v>
      </c>
      <c r="Q1858" s="27">
        <v>1.7149999999999999E-3</v>
      </c>
      <c r="R1858" s="26">
        <v>2.2739999999999998E-9</v>
      </c>
      <c r="S1858" t="s">
        <v>1765</v>
      </c>
    </row>
    <row r="1859" spans="1:19" x14ac:dyDescent="0.2">
      <c r="A1859" t="s">
        <v>50</v>
      </c>
      <c r="B1859" t="s">
        <v>610</v>
      </c>
      <c r="C1859" s="8" t="s">
        <v>973</v>
      </c>
      <c r="D1859" t="s">
        <v>5607</v>
      </c>
      <c r="E1859" t="b">
        <f t="shared" si="28"/>
        <v>0</v>
      </c>
      <c r="F1859" t="s">
        <v>5608</v>
      </c>
      <c r="G1859" t="s">
        <v>5532</v>
      </c>
      <c r="H1859" t="s">
        <v>1763</v>
      </c>
      <c r="I1859" t="s">
        <v>1764</v>
      </c>
      <c r="J1859" t="s">
        <v>1736</v>
      </c>
      <c r="K1859">
        <v>2017</v>
      </c>
      <c r="L1859" t="s">
        <v>1745</v>
      </c>
      <c r="M1859" t="s">
        <v>1728</v>
      </c>
      <c r="N1859" t="s">
        <v>1729</v>
      </c>
      <c r="O1859" t="s">
        <v>975</v>
      </c>
      <c r="P1859" s="27">
        <v>1.6920000000000001E-2</v>
      </c>
      <c r="Q1859" s="27">
        <v>2.5630000000000002E-3</v>
      </c>
      <c r="R1859" s="26">
        <v>4.0579999999999997E-11</v>
      </c>
      <c r="S1859" t="s">
        <v>1765</v>
      </c>
    </row>
    <row r="1860" spans="1:19" x14ac:dyDescent="0.2">
      <c r="A1860" t="s">
        <v>50</v>
      </c>
      <c r="B1860" t="s">
        <v>446</v>
      </c>
      <c r="C1860" s="8" t="s">
        <v>590</v>
      </c>
      <c r="D1860" t="s">
        <v>5607</v>
      </c>
      <c r="E1860" t="b">
        <f t="shared" si="28"/>
        <v>0</v>
      </c>
      <c r="F1860" t="s">
        <v>5608</v>
      </c>
      <c r="G1860" t="s">
        <v>5532</v>
      </c>
      <c r="H1860" t="s">
        <v>1763</v>
      </c>
      <c r="I1860" t="s">
        <v>1764</v>
      </c>
      <c r="J1860" t="s">
        <v>1736</v>
      </c>
      <c r="K1860">
        <v>2017</v>
      </c>
      <c r="L1860" t="s">
        <v>1745</v>
      </c>
      <c r="M1860" t="s">
        <v>1728</v>
      </c>
      <c r="N1860" t="s">
        <v>1729</v>
      </c>
      <c r="O1860" t="s">
        <v>975</v>
      </c>
      <c r="P1860" s="27">
        <v>1.6920000000000001E-2</v>
      </c>
      <c r="Q1860" s="27">
        <v>2.5630000000000002E-3</v>
      </c>
      <c r="R1860" s="26">
        <v>4.0579999999999997E-11</v>
      </c>
      <c r="S1860" t="s">
        <v>1765</v>
      </c>
    </row>
    <row r="1861" spans="1:19" x14ac:dyDescent="0.2">
      <c r="A1861" t="s">
        <v>50</v>
      </c>
      <c r="B1861" t="s">
        <v>51</v>
      </c>
      <c r="C1861" s="8" t="s">
        <v>369</v>
      </c>
      <c r="D1861" t="s">
        <v>5609</v>
      </c>
      <c r="E1861" t="b">
        <f t="shared" ref="E1861:E1924" si="29">C1861=D1861</f>
        <v>0</v>
      </c>
      <c r="F1861" t="s">
        <v>5610</v>
      </c>
      <c r="G1861" t="s">
        <v>5532</v>
      </c>
      <c r="H1861" t="s">
        <v>1763</v>
      </c>
      <c r="I1861" t="s">
        <v>1764</v>
      </c>
      <c r="J1861" t="s">
        <v>1736</v>
      </c>
      <c r="K1861">
        <v>2017</v>
      </c>
      <c r="L1861" t="s">
        <v>1745</v>
      </c>
      <c r="M1861" t="s">
        <v>1728</v>
      </c>
      <c r="N1861" t="s">
        <v>1729</v>
      </c>
      <c r="O1861" t="s">
        <v>370</v>
      </c>
      <c r="P1861" s="27">
        <v>-1.448E-2</v>
      </c>
      <c r="Q1861" s="27">
        <v>2.5209999999999998E-3</v>
      </c>
      <c r="R1861" s="26">
        <v>9.3089999999999992E-9</v>
      </c>
      <c r="S1861" t="s">
        <v>1765</v>
      </c>
    </row>
    <row r="1862" spans="1:19" x14ac:dyDescent="0.2">
      <c r="A1862" t="s">
        <v>50</v>
      </c>
      <c r="B1862" t="s">
        <v>610</v>
      </c>
      <c r="C1862" s="8" t="s">
        <v>995</v>
      </c>
      <c r="D1862" t="s">
        <v>5611</v>
      </c>
      <c r="E1862" t="b">
        <f t="shared" si="29"/>
        <v>0</v>
      </c>
      <c r="F1862" t="s">
        <v>5612</v>
      </c>
      <c r="G1862" t="s">
        <v>5532</v>
      </c>
      <c r="H1862" t="s">
        <v>1763</v>
      </c>
      <c r="I1862" t="s">
        <v>1764</v>
      </c>
      <c r="J1862" t="s">
        <v>1736</v>
      </c>
      <c r="K1862">
        <v>2017</v>
      </c>
      <c r="L1862" t="s">
        <v>1727</v>
      </c>
      <c r="M1862" t="s">
        <v>1737</v>
      </c>
      <c r="N1862" t="s">
        <v>1729</v>
      </c>
      <c r="O1862" t="s">
        <v>996</v>
      </c>
      <c r="P1862" s="27">
        <v>1.8679999999999999E-2</v>
      </c>
      <c r="Q1862" s="27">
        <v>2.5699999999999998E-3</v>
      </c>
      <c r="R1862" s="26">
        <v>3.6849999999999999E-13</v>
      </c>
      <c r="S1862" t="s">
        <v>1765</v>
      </c>
    </row>
    <row r="1863" spans="1:19" x14ac:dyDescent="0.2">
      <c r="A1863" t="s">
        <v>50</v>
      </c>
      <c r="B1863" t="s">
        <v>51</v>
      </c>
      <c r="C1863" s="8" t="s">
        <v>381</v>
      </c>
      <c r="D1863" t="s">
        <v>5613</v>
      </c>
      <c r="E1863" t="b">
        <f t="shared" si="29"/>
        <v>0</v>
      </c>
      <c r="F1863" t="s">
        <v>5614</v>
      </c>
      <c r="G1863" t="s">
        <v>5532</v>
      </c>
      <c r="H1863" t="s">
        <v>1763</v>
      </c>
      <c r="I1863" t="s">
        <v>1764</v>
      </c>
      <c r="J1863" t="s">
        <v>1736</v>
      </c>
      <c r="K1863">
        <v>2017</v>
      </c>
      <c r="L1863" t="s">
        <v>1745</v>
      </c>
      <c r="M1863" t="s">
        <v>1727</v>
      </c>
      <c r="N1863" t="s">
        <v>75</v>
      </c>
      <c r="O1863" t="s">
        <v>4887</v>
      </c>
      <c r="P1863" s="27">
        <v>1.112E-2</v>
      </c>
      <c r="Q1863" s="27">
        <v>2.016E-3</v>
      </c>
      <c r="R1863" s="26">
        <v>3.4510000000000003E-8</v>
      </c>
      <c r="S1863" t="s">
        <v>1765</v>
      </c>
    </row>
    <row r="1864" spans="1:19" x14ac:dyDescent="0.2">
      <c r="A1864" t="s">
        <v>50</v>
      </c>
      <c r="B1864" t="s">
        <v>610</v>
      </c>
      <c r="C1864" s="8" t="s">
        <v>990</v>
      </c>
      <c r="D1864" t="s">
        <v>5615</v>
      </c>
      <c r="E1864" t="b">
        <f t="shared" si="29"/>
        <v>0</v>
      </c>
      <c r="F1864" t="s">
        <v>5616</v>
      </c>
      <c r="G1864" t="s">
        <v>5532</v>
      </c>
      <c r="H1864" t="s">
        <v>1763</v>
      </c>
      <c r="I1864" t="s">
        <v>1764</v>
      </c>
      <c r="J1864" t="s">
        <v>1736</v>
      </c>
      <c r="K1864">
        <v>2017</v>
      </c>
      <c r="L1864" t="s">
        <v>1745</v>
      </c>
      <c r="M1864" t="s">
        <v>1728</v>
      </c>
      <c r="N1864" t="s">
        <v>280</v>
      </c>
      <c r="O1864" t="s">
        <v>5617</v>
      </c>
      <c r="P1864" s="27">
        <v>1.1220000000000001E-2</v>
      </c>
      <c r="Q1864" s="27">
        <v>2.0400000000000001E-3</v>
      </c>
      <c r="R1864" s="26">
        <v>3.7889999999999997E-8</v>
      </c>
      <c r="S1864" t="s">
        <v>1765</v>
      </c>
    </row>
    <row r="1865" spans="1:19" x14ac:dyDescent="0.2">
      <c r="A1865" t="s">
        <v>50</v>
      </c>
      <c r="B1865" t="s">
        <v>51</v>
      </c>
      <c r="C1865" s="8" t="s">
        <v>384</v>
      </c>
      <c r="D1865" t="s">
        <v>5615</v>
      </c>
      <c r="E1865" t="b">
        <f t="shared" si="29"/>
        <v>0</v>
      </c>
      <c r="F1865" t="s">
        <v>5616</v>
      </c>
      <c r="G1865" t="s">
        <v>5532</v>
      </c>
      <c r="H1865" t="s">
        <v>1763</v>
      </c>
      <c r="I1865" t="s">
        <v>1764</v>
      </c>
      <c r="J1865" t="s">
        <v>1736</v>
      </c>
      <c r="K1865">
        <v>2017</v>
      </c>
      <c r="L1865" t="s">
        <v>1745</v>
      </c>
      <c r="M1865" t="s">
        <v>1728</v>
      </c>
      <c r="N1865" t="s">
        <v>280</v>
      </c>
      <c r="O1865" t="s">
        <v>5617</v>
      </c>
      <c r="P1865" s="27">
        <v>1.1220000000000001E-2</v>
      </c>
      <c r="Q1865" s="27">
        <v>2.0400000000000001E-3</v>
      </c>
      <c r="R1865" s="26">
        <v>3.7889999999999997E-8</v>
      </c>
      <c r="S1865" t="s">
        <v>1765</v>
      </c>
    </row>
    <row r="1866" spans="1:19" x14ac:dyDescent="0.2">
      <c r="A1866" t="s">
        <v>50</v>
      </c>
      <c r="B1866" t="s">
        <v>446</v>
      </c>
      <c r="C1866" s="8" t="s">
        <v>605</v>
      </c>
      <c r="D1866" t="s">
        <v>5618</v>
      </c>
      <c r="E1866" t="b">
        <f t="shared" si="29"/>
        <v>0</v>
      </c>
      <c r="F1866" t="s">
        <v>5619</v>
      </c>
      <c r="G1866" t="s">
        <v>5532</v>
      </c>
      <c r="H1866" t="s">
        <v>1763</v>
      </c>
      <c r="I1866" t="s">
        <v>1764</v>
      </c>
      <c r="J1866" t="s">
        <v>1736</v>
      </c>
      <c r="K1866">
        <v>2017</v>
      </c>
      <c r="L1866" t="s">
        <v>1727</v>
      </c>
      <c r="M1866" t="s">
        <v>1737</v>
      </c>
      <c r="N1866" t="s">
        <v>75</v>
      </c>
      <c r="O1866" t="s">
        <v>4175</v>
      </c>
      <c r="P1866" s="27">
        <v>-1.346E-2</v>
      </c>
      <c r="Q1866" s="27">
        <v>2.2160000000000001E-3</v>
      </c>
      <c r="R1866" s="26">
        <v>1.25E-9</v>
      </c>
      <c r="S1866" t="s">
        <v>1765</v>
      </c>
    </row>
    <row r="1867" spans="1:19" x14ac:dyDescent="0.2">
      <c r="A1867" t="s">
        <v>50</v>
      </c>
      <c r="B1867" t="s">
        <v>51</v>
      </c>
      <c r="C1867" s="8" t="s">
        <v>404</v>
      </c>
      <c r="D1867" t="s">
        <v>5620</v>
      </c>
      <c r="E1867" t="b">
        <f t="shared" si="29"/>
        <v>0</v>
      </c>
      <c r="F1867" t="s">
        <v>5621</v>
      </c>
      <c r="G1867" t="s">
        <v>5532</v>
      </c>
      <c r="H1867" t="s">
        <v>1763</v>
      </c>
      <c r="I1867" t="s">
        <v>1764</v>
      </c>
      <c r="J1867" t="s">
        <v>1736</v>
      </c>
      <c r="K1867">
        <v>2017</v>
      </c>
      <c r="L1867" t="s">
        <v>1727</v>
      </c>
      <c r="M1867" t="s">
        <v>1737</v>
      </c>
      <c r="N1867" t="s">
        <v>1729</v>
      </c>
      <c r="O1867" t="s">
        <v>5622</v>
      </c>
      <c r="P1867" s="27">
        <v>-1.295E-2</v>
      </c>
      <c r="Q1867" s="27">
        <v>2.1810000000000002E-3</v>
      </c>
      <c r="R1867" s="26">
        <v>2.9360000000000002E-9</v>
      </c>
      <c r="S1867" t="s">
        <v>1765</v>
      </c>
    </row>
    <row r="1868" spans="1:19" x14ac:dyDescent="0.2">
      <c r="A1868" t="s">
        <v>50</v>
      </c>
      <c r="B1868" t="s">
        <v>51</v>
      </c>
      <c r="C1868" s="8" t="s">
        <v>407</v>
      </c>
      <c r="D1868" t="s">
        <v>5620</v>
      </c>
      <c r="E1868" t="b">
        <f t="shared" si="29"/>
        <v>0</v>
      </c>
      <c r="F1868" t="s">
        <v>5621</v>
      </c>
      <c r="G1868" t="s">
        <v>5532</v>
      </c>
      <c r="H1868" t="s">
        <v>1763</v>
      </c>
      <c r="I1868" t="s">
        <v>1764</v>
      </c>
      <c r="J1868" t="s">
        <v>1736</v>
      </c>
      <c r="K1868">
        <v>2017</v>
      </c>
      <c r="L1868" t="s">
        <v>1727</v>
      </c>
      <c r="M1868" t="s">
        <v>1737</v>
      </c>
      <c r="N1868" t="s">
        <v>1729</v>
      </c>
      <c r="O1868" t="s">
        <v>5622</v>
      </c>
      <c r="P1868" s="27">
        <v>-1.295E-2</v>
      </c>
      <c r="Q1868" s="27">
        <v>2.1810000000000002E-3</v>
      </c>
      <c r="R1868" s="26">
        <v>2.9360000000000002E-9</v>
      </c>
      <c r="S1868" t="s">
        <v>1765</v>
      </c>
    </row>
    <row r="1869" spans="1:19" x14ac:dyDescent="0.2">
      <c r="A1869" t="s">
        <v>50</v>
      </c>
      <c r="B1869" t="s">
        <v>610</v>
      </c>
      <c r="C1869" s="8" t="s">
        <v>998</v>
      </c>
      <c r="D1869" t="s">
        <v>5623</v>
      </c>
      <c r="E1869" t="b">
        <f t="shared" si="29"/>
        <v>0</v>
      </c>
      <c r="F1869" t="s">
        <v>5624</v>
      </c>
      <c r="G1869" t="s">
        <v>5532</v>
      </c>
      <c r="H1869" t="s">
        <v>1763</v>
      </c>
      <c r="I1869" t="s">
        <v>1764</v>
      </c>
      <c r="J1869" t="s">
        <v>1736</v>
      </c>
      <c r="K1869">
        <v>2017</v>
      </c>
      <c r="L1869" t="s">
        <v>1745</v>
      </c>
      <c r="M1869" t="s">
        <v>1728</v>
      </c>
      <c r="N1869" t="s">
        <v>1729</v>
      </c>
      <c r="O1869" t="s">
        <v>2970</v>
      </c>
      <c r="P1869" s="27">
        <v>-1.396E-2</v>
      </c>
      <c r="Q1869" s="27">
        <v>2.0449999999999999E-3</v>
      </c>
      <c r="R1869" s="26">
        <v>8.904E-12</v>
      </c>
      <c r="S1869" t="s">
        <v>1765</v>
      </c>
    </row>
    <row r="1870" spans="1:19" x14ac:dyDescent="0.2">
      <c r="A1870" t="s">
        <v>50</v>
      </c>
      <c r="B1870" t="s">
        <v>610</v>
      </c>
      <c r="C1870" s="8" t="s">
        <v>1001</v>
      </c>
      <c r="D1870" t="s">
        <v>5623</v>
      </c>
      <c r="E1870" t="b">
        <f t="shared" si="29"/>
        <v>0</v>
      </c>
      <c r="F1870" t="s">
        <v>5624</v>
      </c>
      <c r="G1870" t="s">
        <v>5532</v>
      </c>
      <c r="H1870" t="s">
        <v>1763</v>
      </c>
      <c r="I1870" t="s">
        <v>1764</v>
      </c>
      <c r="J1870" t="s">
        <v>1736</v>
      </c>
      <c r="K1870">
        <v>2017</v>
      </c>
      <c r="L1870" t="s">
        <v>1745</v>
      </c>
      <c r="M1870" t="s">
        <v>1728</v>
      </c>
      <c r="N1870" t="s">
        <v>1729</v>
      </c>
      <c r="O1870" t="s">
        <v>2970</v>
      </c>
      <c r="P1870" s="27">
        <v>-1.396E-2</v>
      </c>
      <c r="Q1870" s="27">
        <v>2.0449999999999999E-3</v>
      </c>
      <c r="R1870" s="26">
        <v>8.904E-12</v>
      </c>
      <c r="S1870" t="s">
        <v>1765</v>
      </c>
    </row>
    <row r="1871" spans="1:19" x14ac:dyDescent="0.2">
      <c r="A1871" t="s">
        <v>1140</v>
      </c>
      <c r="B1871" t="s">
        <v>51</v>
      </c>
      <c r="C1871" s="8" t="s">
        <v>1145</v>
      </c>
      <c r="D1871" t="s">
        <v>5625</v>
      </c>
      <c r="E1871" t="b">
        <f t="shared" si="29"/>
        <v>0</v>
      </c>
      <c r="F1871" t="s">
        <v>5626</v>
      </c>
      <c r="G1871" t="s">
        <v>5532</v>
      </c>
      <c r="H1871" t="s">
        <v>1763</v>
      </c>
      <c r="I1871" t="s">
        <v>1764</v>
      </c>
      <c r="J1871" t="s">
        <v>1736</v>
      </c>
      <c r="K1871">
        <v>2017</v>
      </c>
      <c r="L1871" t="s">
        <v>1737</v>
      </c>
      <c r="M1871" t="s">
        <v>1728</v>
      </c>
      <c r="N1871" t="s">
        <v>1729</v>
      </c>
      <c r="O1871" t="s">
        <v>5627</v>
      </c>
      <c r="P1871" s="27">
        <v>1.238E-2</v>
      </c>
      <c r="Q1871" s="27">
        <v>2.1480000000000002E-3</v>
      </c>
      <c r="R1871" s="26">
        <v>8.4339999999999996E-9</v>
      </c>
      <c r="S1871" t="s">
        <v>1765</v>
      </c>
    </row>
    <row r="1872" spans="1:19" x14ac:dyDescent="0.2">
      <c r="A1872" t="s">
        <v>50</v>
      </c>
      <c r="B1872" t="s">
        <v>610</v>
      </c>
      <c r="C1872" s="8" t="s">
        <v>654</v>
      </c>
      <c r="D1872" t="s">
        <v>5625</v>
      </c>
      <c r="E1872" t="b">
        <f t="shared" si="29"/>
        <v>0</v>
      </c>
      <c r="F1872" t="s">
        <v>5626</v>
      </c>
      <c r="G1872" t="s">
        <v>5532</v>
      </c>
      <c r="H1872" t="s">
        <v>1763</v>
      </c>
      <c r="I1872" t="s">
        <v>1764</v>
      </c>
      <c r="J1872" t="s">
        <v>1736</v>
      </c>
      <c r="K1872">
        <v>2017</v>
      </c>
      <c r="L1872" t="s">
        <v>1737</v>
      </c>
      <c r="M1872" t="s">
        <v>1728</v>
      </c>
      <c r="N1872" t="s">
        <v>1729</v>
      </c>
      <c r="O1872" t="s">
        <v>5627</v>
      </c>
      <c r="P1872" s="27">
        <v>1.238E-2</v>
      </c>
      <c r="Q1872" s="27">
        <v>2.1480000000000002E-3</v>
      </c>
      <c r="R1872" s="26">
        <v>8.4339999999999996E-9</v>
      </c>
      <c r="S1872" t="s">
        <v>1765</v>
      </c>
    </row>
    <row r="1873" spans="1:19" x14ac:dyDescent="0.2">
      <c r="A1873" t="s">
        <v>50</v>
      </c>
      <c r="B1873" t="s">
        <v>51</v>
      </c>
      <c r="C1873" s="8" t="s">
        <v>122</v>
      </c>
      <c r="D1873" t="s">
        <v>5628</v>
      </c>
      <c r="E1873" t="b">
        <f t="shared" si="29"/>
        <v>0</v>
      </c>
      <c r="F1873" t="s">
        <v>5629</v>
      </c>
      <c r="G1873" t="s">
        <v>5532</v>
      </c>
      <c r="H1873" t="s">
        <v>1763</v>
      </c>
      <c r="I1873" t="s">
        <v>1764</v>
      </c>
      <c r="J1873" t="s">
        <v>1736</v>
      </c>
      <c r="K1873">
        <v>2017</v>
      </c>
      <c r="L1873" t="s">
        <v>1745</v>
      </c>
      <c r="M1873" t="s">
        <v>1728</v>
      </c>
      <c r="N1873" t="s">
        <v>288</v>
      </c>
      <c r="O1873" t="s">
        <v>5630</v>
      </c>
      <c r="P1873" s="27">
        <v>-1.6959999999999999E-2</v>
      </c>
      <c r="Q1873" s="27">
        <v>2.4420000000000002E-3</v>
      </c>
      <c r="R1873" s="26">
        <v>3.7940000000000002E-12</v>
      </c>
      <c r="S1873" t="s">
        <v>1765</v>
      </c>
    </row>
    <row r="1874" spans="1:19" x14ac:dyDescent="0.2">
      <c r="A1874" t="s">
        <v>1140</v>
      </c>
      <c r="B1874" t="s">
        <v>51</v>
      </c>
      <c r="C1874" s="8" t="s">
        <v>1148</v>
      </c>
      <c r="D1874" t="s">
        <v>5631</v>
      </c>
      <c r="E1874" t="b">
        <f t="shared" si="29"/>
        <v>0</v>
      </c>
      <c r="F1874" t="s">
        <v>5632</v>
      </c>
      <c r="G1874" t="s">
        <v>5532</v>
      </c>
      <c r="H1874" t="s">
        <v>1763</v>
      </c>
      <c r="I1874" t="s">
        <v>1764</v>
      </c>
      <c r="J1874" t="s">
        <v>1736</v>
      </c>
      <c r="K1874">
        <v>2017</v>
      </c>
      <c r="L1874" t="s">
        <v>1745</v>
      </c>
      <c r="M1874" t="s">
        <v>1728</v>
      </c>
      <c r="N1874" t="s">
        <v>1729</v>
      </c>
      <c r="O1874" t="s">
        <v>1149</v>
      </c>
      <c r="P1874" s="27">
        <v>1.2109999999999999E-2</v>
      </c>
      <c r="Q1874" s="27">
        <v>2.1510000000000001E-3</v>
      </c>
      <c r="R1874" s="26">
        <v>1.8130000000000001E-8</v>
      </c>
      <c r="S1874" t="s">
        <v>1765</v>
      </c>
    </row>
    <row r="1875" spans="1:19" x14ac:dyDescent="0.2">
      <c r="A1875" t="s">
        <v>50</v>
      </c>
      <c r="B1875" t="s">
        <v>610</v>
      </c>
      <c r="C1875" s="8" t="s">
        <v>666</v>
      </c>
      <c r="D1875" t="s">
        <v>5633</v>
      </c>
      <c r="E1875" t="b">
        <f t="shared" si="29"/>
        <v>0</v>
      </c>
      <c r="F1875" t="s">
        <v>5634</v>
      </c>
      <c r="G1875" t="s">
        <v>5532</v>
      </c>
      <c r="H1875" t="s">
        <v>1763</v>
      </c>
      <c r="I1875" t="s">
        <v>1764</v>
      </c>
      <c r="J1875" t="s">
        <v>1736</v>
      </c>
      <c r="K1875">
        <v>2017</v>
      </c>
      <c r="L1875" t="s">
        <v>1727</v>
      </c>
      <c r="M1875" t="s">
        <v>1737</v>
      </c>
      <c r="N1875" t="s">
        <v>1729</v>
      </c>
      <c r="O1875" t="s">
        <v>5635</v>
      </c>
      <c r="P1875" s="27">
        <v>1.2529999999999999E-2</v>
      </c>
      <c r="Q1875" s="27">
        <v>2.1310000000000001E-3</v>
      </c>
      <c r="R1875" s="26">
        <v>4.1569999999999996E-9</v>
      </c>
      <c r="S1875" t="s">
        <v>1765</v>
      </c>
    </row>
    <row r="1876" spans="1:19" x14ac:dyDescent="0.2">
      <c r="A1876" t="s">
        <v>50</v>
      </c>
      <c r="B1876" t="s">
        <v>51</v>
      </c>
      <c r="C1876" s="8" t="s">
        <v>100</v>
      </c>
      <c r="D1876" t="s">
        <v>5636</v>
      </c>
      <c r="E1876" t="b">
        <f t="shared" si="29"/>
        <v>0</v>
      </c>
      <c r="F1876" t="s">
        <v>5637</v>
      </c>
      <c r="G1876" t="s">
        <v>5532</v>
      </c>
      <c r="H1876" t="s">
        <v>1763</v>
      </c>
      <c r="I1876" t="s">
        <v>1764</v>
      </c>
      <c r="J1876" t="s">
        <v>1736</v>
      </c>
      <c r="K1876">
        <v>2017</v>
      </c>
      <c r="L1876" t="s">
        <v>1727</v>
      </c>
      <c r="M1876" t="s">
        <v>1737</v>
      </c>
      <c r="N1876" t="s">
        <v>1729</v>
      </c>
      <c r="O1876" t="s">
        <v>3012</v>
      </c>
      <c r="P1876" s="27">
        <v>-1.1339999999999999E-2</v>
      </c>
      <c r="Q1876" s="27">
        <v>2.036E-3</v>
      </c>
      <c r="R1876" s="26">
        <v>2.5790000000000001E-8</v>
      </c>
      <c r="S1876" t="s">
        <v>1765</v>
      </c>
    </row>
    <row r="1877" spans="1:19" x14ac:dyDescent="0.2">
      <c r="A1877" t="s">
        <v>50</v>
      </c>
      <c r="B1877" t="s">
        <v>446</v>
      </c>
      <c r="C1877" s="8" t="s">
        <v>458</v>
      </c>
      <c r="D1877" t="s">
        <v>5638</v>
      </c>
      <c r="E1877" t="b">
        <f t="shared" si="29"/>
        <v>0</v>
      </c>
      <c r="F1877" t="s">
        <v>5639</v>
      </c>
      <c r="G1877" t="s">
        <v>5532</v>
      </c>
      <c r="H1877" t="s">
        <v>1763</v>
      </c>
      <c r="I1877" t="s">
        <v>1764</v>
      </c>
      <c r="J1877" t="s">
        <v>1736</v>
      </c>
      <c r="K1877">
        <v>2017</v>
      </c>
      <c r="L1877" t="s">
        <v>1745</v>
      </c>
      <c r="M1877" t="s">
        <v>1728</v>
      </c>
      <c r="N1877" t="s">
        <v>1729</v>
      </c>
      <c r="O1877" t="s">
        <v>3464</v>
      </c>
      <c r="P1877" s="27">
        <v>1.319E-2</v>
      </c>
      <c r="Q1877" s="27">
        <v>2.1710000000000002E-3</v>
      </c>
      <c r="R1877" s="26">
        <v>1.235E-9</v>
      </c>
      <c r="S1877" t="s">
        <v>1765</v>
      </c>
    </row>
    <row r="1878" spans="1:19" x14ac:dyDescent="0.2">
      <c r="A1878" t="s">
        <v>50</v>
      </c>
      <c r="B1878" t="s">
        <v>446</v>
      </c>
      <c r="C1878" s="8" t="s">
        <v>473</v>
      </c>
      <c r="D1878" t="s">
        <v>5640</v>
      </c>
      <c r="E1878" t="b">
        <f t="shared" si="29"/>
        <v>0</v>
      </c>
      <c r="F1878" t="s">
        <v>5641</v>
      </c>
      <c r="G1878" t="s">
        <v>5532</v>
      </c>
      <c r="H1878" t="s">
        <v>1763</v>
      </c>
      <c r="I1878" t="s">
        <v>1764</v>
      </c>
      <c r="J1878" t="s">
        <v>1736</v>
      </c>
      <c r="K1878">
        <v>2017</v>
      </c>
      <c r="L1878" t="s">
        <v>1745</v>
      </c>
      <c r="M1878" t="s">
        <v>1737</v>
      </c>
      <c r="N1878" t="s">
        <v>288</v>
      </c>
      <c r="O1878" t="s">
        <v>5642</v>
      </c>
      <c r="P1878" s="27">
        <v>6.6360000000000004E-3</v>
      </c>
      <c r="Q1878" s="27">
        <v>1.075E-3</v>
      </c>
      <c r="R1878" s="26">
        <v>6.7160000000000004E-10</v>
      </c>
      <c r="S1878" t="s">
        <v>1765</v>
      </c>
    </row>
    <row r="1879" spans="1:19" x14ac:dyDescent="0.2">
      <c r="A1879" t="s">
        <v>50</v>
      </c>
      <c r="B1879" t="s">
        <v>610</v>
      </c>
      <c r="C1879" s="8" t="s">
        <v>648</v>
      </c>
      <c r="D1879" t="s">
        <v>5643</v>
      </c>
      <c r="E1879" t="b">
        <f t="shared" si="29"/>
        <v>0</v>
      </c>
      <c r="F1879" t="s">
        <v>5644</v>
      </c>
      <c r="G1879" t="s">
        <v>5532</v>
      </c>
      <c r="H1879" t="s">
        <v>1763</v>
      </c>
      <c r="I1879" t="s">
        <v>1764</v>
      </c>
      <c r="J1879" t="s">
        <v>1736</v>
      </c>
      <c r="K1879">
        <v>2017</v>
      </c>
      <c r="L1879" t="s">
        <v>1745</v>
      </c>
      <c r="M1879" t="s">
        <v>1728</v>
      </c>
      <c r="N1879" t="s">
        <v>1746</v>
      </c>
      <c r="O1879" t="s">
        <v>5645</v>
      </c>
      <c r="P1879" s="27">
        <v>1.4619999999999999E-2</v>
      </c>
      <c r="Q1879" s="27">
        <v>2.2850000000000001E-3</v>
      </c>
      <c r="R1879" s="26">
        <v>1.553E-10</v>
      </c>
      <c r="S1879" t="s">
        <v>1765</v>
      </c>
    </row>
    <row r="1880" spans="1:19" x14ac:dyDescent="0.2">
      <c r="A1880" t="s">
        <v>1140</v>
      </c>
      <c r="B1880" t="s">
        <v>446</v>
      </c>
      <c r="C1880" s="8" t="s">
        <v>1184</v>
      </c>
      <c r="D1880" t="s">
        <v>5646</v>
      </c>
      <c r="E1880" t="b">
        <f t="shared" si="29"/>
        <v>0</v>
      </c>
      <c r="F1880" t="s">
        <v>5647</v>
      </c>
      <c r="G1880" t="s">
        <v>5532</v>
      </c>
      <c r="H1880" t="s">
        <v>1763</v>
      </c>
      <c r="I1880" t="s">
        <v>1764</v>
      </c>
      <c r="J1880" t="s">
        <v>1736</v>
      </c>
      <c r="K1880">
        <v>2017</v>
      </c>
      <c r="L1880" t="s">
        <v>1727</v>
      </c>
      <c r="M1880" t="s">
        <v>1737</v>
      </c>
      <c r="N1880" t="s">
        <v>1729</v>
      </c>
      <c r="O1880" t="s">
        <v>1185</v>
      </c>
      <c r="P1880" s="27">
        <v>1.323E-2</v>
      </c>
      <c r="Q1880" s="27">
        <v>2.1299999999999999E-3</v>
      </c>
      <c r="R1880" s="26">
        <v>5.2760000000000002E-10</v>
      </c>
      <c r="S1880" t="s">
        <v>1765</v>
      </c>
    </row>
    <row r="1881" spans="1:19" x14ac:dyDescent="0.2">
      <c r="A1881" t="s">
        <v>50</v>
      </c>
      <c r="B1881" t="s">
        <v>610</v>
      </c>
      <c r="C1881" s="8" t="s">
        <v>1007</v>
      </c>
      <c r="D1881" t="s">
        <v>5648</v>
      </c>
      <c r="E1881" t="b">
        <f t="shared" si="29"/>
        <v>0</v>
      </c>
      <c r="F1881" t="s">
        <v>5649</v>
      </c>
      <c r="G1881" t="s">
        <v>5532</v>
      </c>
      <c r="H1881" t="s">
        <v>1763</v>
      </c>
      <c r="I1881" t="s">
        <v>1764</v>
      </c>
      <c r="J1881" t="s">
        <v>1736</v>
      </c>
      <c r="K1881">
        <v>2017</v>
      </c>
      <c r="L1881" t="s">
        <v>1737</v>
      </c>
      <c r="M1881" t="s">
        <v>1728</v>
      </c>
      <c r="N1881" t="s">
        <v>1729</v>
      </c>
      <c r="O1881" t="s">
        <v>5351</v>
      </c>
      <c r="P1881" s="27">
        <v>-1.3990000000000001E-2</v>
      </c>
      <c r="Q1881" s="27">
        <v>2.251E-3</v>
      </c>
      <c r="R1881" s="26">
        <v>5.0829999999999999E-10</v>
      </c>
      <c r="S1881" t="s">
        <v>1765</v>
      </c>
    </row>
    <row r="1882" spans="1:19" x14ac:dyDescent="0.2">
      <c r="A1882" t="s">
        <v>50</v>
      </c>
      <c r="B1882" t="s">
        <v>51</v>
      </c>
      <c r="C1882" s="8" t="s">
        <v>430</v>
      </c>
      <c r="D1882" t="s">
        <v>5650</v>
      </c>
      <c r="E1882" t="b">
        <f t="shared" si="29"/>
        <v>0</v>
      </c>
      <c r="F1882" t="s">
        <v>5651</v>
      </c>
      <c r="G1882" t="s">
        <v>5532</v>
      </c>
      <c r="H1882" t="s">
        <v>1763</v>
      </c>
      <c r="I1882" t="s">
        <v>1764</v>
      </c>
      <c r="J1882" t="s">
        <v>1736</v>
      </c>
      <c r="K1882">
        <v>2017</v>
      </c>
      <c r="L1882" t="s">
        <v>1745</v>
      </c>
      <c r="M1882" t="s">
        <v>1728</v>
      </c>
      <c r="N1882" t="s">
        <v>1729</v>
      </c>
      <c r="O1882" t="s">
        <v>3476</v>
      </c>
      <c r="P1882" s="27">
        <v>5.287E-3</v>
      </c>
      <c r="Q1882" s="27">
        <v>8.5260000000000002E-4</v>
      </c>
      <c r="R1882" s="26">
        <v>5.6170000000000004E-10</v>
      </c>
      <c r="S1882" t="s">
        <v>1765</v>
      </c>
    </row>
    <row r="1883" spans="1:19" x14ac:dyDescent="0.2">
      <c r="A1883" t="s">
        <v>50</v>
      </c>
      <c r="B1883" t="s">
        <v>610</v>
      </c>
      <c r="C1883" s="8" t="s">
        <v>496</v>
      </c>
      <c r="D1883" t="s">
        <v>5652</v>
      </c>
      <c r="E1883" t="b">
        <f t="shared" si="29"/>
        <v>0</v>
      </c>
      <c r="F1883" t="s">
        <v>5653</v>
      </c>
      <c r="G1883" t="s">
        <v>5532</v>
      </c>
      <c r="H1883" t="s">
        <v>1763</v>
      </c>
      <c r="I1883" t="s">
        <v>1764</v>
      </c>
      <c r="J1883" t="s">
        <v>1736</v>
      </c>
      <c r="K1883">
        <v>2017</v>
      </c>
      <c r="L1883" t="s">
        <v>1745</v>
      </c>
      <c r="M1883" t="s">
        <v>1728</v>
      </c>
      <c r="N1883" t="s">
        <v>1729</v>
      </c>
      <c r="O1883" t="s">
        <v>5654</v>
      </c>
      <c r="P1883" s="27">
        <v>-1.0869999999999999E-2</v>
      </c>
      <c r="Q1883" s="27">
        <v>1.7459999999999999E-3</v>
      </c>
      <c r="R1883" s="26">
        <v>4.8280000000000003E-10</v>
      </c>
      <c r="S1883" t="s">
        <v>1765</v>
      </c>
    </row>
    <row r="1884" spans="1:19" x14ac:dyDescent="0.2">
      <c r="A1884" t="s">
        <v>50</v>
      </c>
      <c r="B1884" t="s">
        <v>446</v>
      </c>
      <c r="C1884" s="8" t="s">
        <v>496</v>
      </c>
      <c r="D1884" t="s">
        <v>5652</v>
      </c>
      <c r="E1884" t="b">
        <f t="shared" si="29"/>
        <v>0</v>
      </c>
      <c r="F1884" t="s">
        <v>5653</v>
      </c>
      <c r="G1884" t="s">
        <v>5532</v>
      </c>
      <c r="H1884" t="s">
        <v>1763</v>
      </c>
      <c r="I1884" t="s">
        <v>1764</v>
      </c>
      <c r="J1884" t="s">
        <v>1736</v>
      </c>
      <c r="K1884">
        <v>2017</v>
      </c>
      <c r="L1884" t="s">
        <v>1745</v>
      </c>
      <c r="M1884" t="s">
        <v>1728</v>
      </c>
      <c r="N1884" t="s">
        <v>1729</v>
      </c>
      <c r="O1884" t="s">
        <v>5654</v>
      </c>
      <c r="P1884" s="27">
        <v>-1.0869999999999999E-2</v>
      </c>
      <c r="Q1884" s="27">
        <v>1.7459999999999999E-3</v>
      </c>
      <c r="R1884" s="26">
        <v>4.8280000000000003E-10</v>
      </c>
      <c r="S1884" t="s">
        <v>1765</v>
      </c>
    </row>
    <row r="1885" spans="1:19" x14ac:dyDescent="0.2">
      <c r="A1885" t="s">
        <v>1140</v>
      </c>
      <c r="B1885" t="s">
        <v>51</v>
      </c>
      <c r="C1885" s="8" t="s">
        <v>1154</v>
      </c>
      <c r="D1885" t="s">
        <v>5655</v>
      </c>
      <c r="E1885" t="b">
        <f t="shared" si="29"/>
        <v>0</v>
      </c>
      <c r="F1885" t="s">
        <v>5656</v>
      </c>
      <c r="G1885" t="s">
        <v>5532</v>
      </c>
      <c r="H1885" t="s">
        <v>1763</v>
      </c>
      <c r="I1885" t="s">
        <v>1764</v>
      </c>
      <c r="J1885" t="s">
        <v>1736</v>
      </c>
      <c r="K1885">
        <v>2017</v>
      </c>
      <c r="L1885" t="s">
        <v>1745</v>
      </c>
      <c r="M1885" t="s">
        <v>1737</v>
      </c>
      <c r="N1885" t="s">
        <v>1729</v>
      </c>
      <c r="O1885" t="s">
        <v>5038</v>
      </c>
      <c r="P1885" s="27">
        <v>9.6159999999999995E-3</v>
      </c>
      <c r="Q1885" s="27">
        <v>1.6689999999999999E-3</v>
      </c>
      <c r="R1885" s="26">
        <v>8.446E-9</v>
      </c>
      <c r="S1885" t="s">
        <v>1765</v>
      </c>
    </row>
    <row r="1886" spans="1:19" x14ac:dyDescent="0.2">
      <c r="A1886" t="s">
        <v>50</v>
      </c>
      <c r="B1886" t="s">
        <v>51</v>
      </c>
      <c r="C1886" s="8" t="s">
        <v>147</v>
      </c>
      <c r="D1886" t="s">
        <v>5657</v>
      </c>
      <c r="E1886" t="b">
        <f t="shared" si="29"/>
        <v>0</v>
      </c>
      <c r="F1886" t="s">
        <v>5658</v>
      </c>
      <c r="G1886" t="s">
        <v>5532</v>
      </c>
      <c r="H1886" t="s">
        <v>1763</v>
      </c>
      <c r="I1886" t="s">
        <v>1764</v>
      </c>
      <c r="J1886" t="s">
        <v>1736</v>
      </c>
      <c r="K1886">
        <v>2017</v>
      </c>
      <c r="L1886" t="s">
        <v>1737</v>
      </c>
      <c r="M1886" t="s">
        <v>1728</v>
      </c>
      <c r="N1886" t="s">
        <v>1729</v>
      </c>
      <c r="O1886" t="s">
        <v>5659</v>
      </c>
      <c r="P1886" s="27">
        <v>-1.208E-2</v>
      </c>
      <c r="Q1886" s="27">
        <v>2.1610000000000002E-3</v>
      </c>
      <c r="R1886" s="26">
        <v>2.2490000000000002E-8</v>
      </c>
      <c r="S1886" t="s">
        <v>1765</v>
      </c>
    </row>
    <row r="1887" spans="1:19" x14ac:dyDescent="0.2">
      <c r="A1887" t="s">
        <v>50</v>
      </c>
      <c r="B1887" t="s">
        <v>51</v>
      </c>
      <c r="C1887" s="8" t="s">
        <v>150</v>
      </c>
      <c r="D1887" t="s">
        <v>5660</v>
      </c>
      <c r="E1887" t="b">
        <f t="shared" si="29"/>
        <v>0</v>
      </c>
      <c r="F1887" t="s">
        <v>5661</v>
      </c>
      <c r="G1887" t="s">
        <v>5532</v>
      </c>
      <c r="H1887" t="s">
        <v>1763</v>
      </c>
      <c r="I1887" t="s">
        <v>1764</v>
      </c>
      <c r="J1887" t="s">
        <v>1736</v>
      </c>
      <c r="K1887">
        <v>2017</v>
      </c>
      <c r="L1887" t="s">
        <v>1745</v>
      </c>
      <c r="M1887" t="s">
        <v>1737</v>
      </c>
      <c r="N1887" t="s">
        <v>1729</v>
      </c>
      <c r="O1887" t="s">
        <v>148</v>
      </c>
      <c r="P1887" s="27">
        <v>6.9750000000000003E-3</v>
      </c>
      <c r="Q1887" s="27">
        <v>1.1820000000000001E-3</v>
      </c>
      <c r="R1887" s="26">
        <v>3.6290000000000002E-9</v>
      </c>
      <c r="S1887" t="s">
        <v>1765</v>
      </c>
    </row>
    <row r="1888" spans="1:19" x14ac:dyDescent="0.2">
      <c r="A1888" t="s">
        <v>50</v>
      </c>
      <c r="B1888" t="s">
        <v>51</v>
      </c>
      <c r="C1888" s="8" t="s">
        <v>131</v>
      </c>
      <c r="D1888" t="s">
        <v>5662</v>
      </c>
      <c r="E1888" t="b">
        <f t="shared" si="29"/>
        <v>0</v>
      </c>
      <c r="F1888" t="s">
        <v>5663</v>
      </c>
      <c r="G1888" t="s">
        <v>5532</v>
      </c>
      <c r="H1888" t="s">
        <v>1763</v>
      </c>
      <c r="I1888" t="s">
        <v>1764</v>
      </c>
      <c r="J1888" t="s">
        <v>1736</v>
      </c>
      <c r="K1888">
        <v>2017</v>
      </c>
      <c r="L1888" t="s">
        <v>1745</v>
      </c>
      <c r="M1888" t="s">
        <v>1727</v>
      </c>
      <c r="N1888" t="s">
        <v>1729</v>
      </c>
      <c r="O1888" t="s">
        <v>132</v>
      </c>
      <c r="P1888" s="27">
        <v>-1.3429999999999999E-2</v>
      </c>
      <c r="Q1888" s="27">
        <v>2.3180000000000002E-3</v>
      </c>
      <c r="R1888" s="26">
        <v>6.9999999999999998E-9</v>
      </c>
      <c r="S1888" t="s">
        <v>1765</v>
      </c>
    </row>
    <row r="1889" spans="1:19" x14ac:dyDescent="0.2">
      <c r="A1889" t="s">
        <v>50</v>
      </c>
      <c r="B1889" t="s">
        <v>446</v>
      </c>
      <c r="C1889" s="8" t="s">
        <v>479</v>
      </c>
      <c r="D1889" t="s">
        <v>5664</v>
      </c>
      <c r="E1889" t="b">
        <f t="shared" si="29"/>
        <v>0</v>
      </c>
      <c r="F1889" t="s">
        <v>5665</v>
      </c>
      <c r="G1889" t="s">
        <v>5532</v>
      </c>
      <c r="H1889" t="s">
        <v>1763</v>
      </c>
      <c r="I1889" t="s">
        <v>1764</v>
      </c>
      <c r="J1889" t="s">
        <v>1736</v>
      </c>
      <c r="K1889">
        <v>2017</v>
      </c>
      <c r="L1889" t="s">
        <v>1727</v>
      </c>
      <c r="M1889" t="s">
        <v>1737</v>
      </c>
      <c r="N1889" t="s">
        <v>75</v>
      </c>
      <c r="O1889" t="s">
        <v>480</v>
      </c>
      <c r="P1889" s="27">
        <v>-2.4309999999999998E-2</v>
      </c>
      <c r="Q1889" s="27">
        <v>2.6779999999999998E-3</v>
      </c>
      <c r="R1889" s="26">
        <v>1.1340000000000001E-19</v>
      </c>
      <c r="S1889" t="s">
        <v>1765</v>
      </c>
    </row>
    <row r="1890" spans="1:19" x14ac:dyDescent="0.2">
      <c r="A1890" t="s">
        <v>50</v>
      </c>
      <c r="B1890" t="s">
        <v>610</v>
      </c>
      <c r="C1890" s="8" t="s">
        <v>669</v>
      </c>
      <c r="D1890" t="s">
        <v>5666</v>
      </c>
      <c r="E1890" t="b">
        <f t="shared" si="29"/>
        <v>0</v>
      </c>
      <c r="F1890" t="s">
        <v>5667</v>
      </c>
      <c r="G1890" t="s">
        <v>5532</v>
      </c>
      <c r="H1890" t="s">
        <v>1763</v>
      </c>
      <c r="I1890" t="s">
        <v>1764</v>
      </c>
      <c r="J1890" t="s">
        <v>1736</v>
      </c>
      <c r="K1890">
        <v>2017</v>
      </c>
      <c r="L1890" t="s">
        <v>1745</v>
      </c>
      <c r="M1890" t="s">
        <v>1728</v>
      </c>
      <c r="N1890" t="s">
        <v>75</v>
      </c>
      <c r="O1890" t="s">
        <v>2430</v>
      </c>
      <c r="P1890" s="27">
        <v>1.2930000000000001E-2</v>
      </c>
      <c r="Q1890" s="27">
        <v>2.2290000000000001E-3</v>
      </c>
      <c r="R1890" s="26">
        <v>6.6670000000000002E-9</v>
      </c>
      <c r="S1890" t="s">
        <v>1765</v>
      </c>
    </row>
    <row r="1891" spans="1:19" x14ac:dyDescent="0.2">
      <c r="A1891" t="s">
        <v>50</v>
      </c>
      <c r="B1891" t="s">
        <v>446</v>
      </c>
      <c r="C1891" s="8" t="s">
        <v>485</v>
      </c>
      <c r="D1891" t="s">
        <v>5668</v>
      </c>
      <c r="E1891" t="b">
        <f t="shared" si="29"/>
        <v>0</v>
      </c>
      <c r="F1891" t="s">
        <v>5669</v>
      </c>
      <c r="G1891" t="s">
        <v>5532</v>
      </c>
      <c r="H1891" t="s">
        <v>1763</v>
      </c>
      <c r="I1891" t="s">
        <v>1764</v>
      </c>
      <c r="J1891" t="s">
        <v>1736</v>
      </c>
      <c r="K1891">
        <v>2017</v>
      </c>
      <c r="L1891" t="s">
        <v>1745</v>
      </c>
      <c r="M1891" t="s">
        <v>1728</v>
      </c>
      <c r="N1891" t="s">
        <v>75</v>
      </c>
      <c r="O1891" t="s">
        <v>487</v>
      </c>
      <c r="P1891" s="27">
        <v>-1.7749999999999998E-2</v>
      </c>
      <c r="Q1891" s="27">
        <v>2.6480000000000002E-3</v>
      </c>
      <c r="R1891" s="26">
        <v>2.0540000000000001E-11</v>
      </c>
      <c r="S1891" t="s">
        <v>1765</v>
      </c>
    </row>
    <row r="1892" spans="1:19" x14ac:dyDescent="0.2">
      <c r="A1892" t="s">
        <v>50</v>
      </c>
      <c r="B1892" t="s">
        <v>610</v>
      </c>
      <c r="C1892" s="8" t="s">
        <v>713</v>
      </c>
      <c r="D1892" t="s">
        <v>5670</v>
      </c>
      <c r="E1892" t="b">
        <f t="shared" si="29"/>
        <v>0</v>
      </c>
      <c r="F1892" t="s">
        <v>5671</v>
      </c>
      <c r="G1892" t="s">
        <v>5532</v>
      </c>
      <c r="H1892" t="s">
        <v>1763</v>
      </c>
      <c r="I1892" t="s">
        <v>1764</v>
      </c>
      <c r="J1892" t="s">
        <v>1736</v>
      </c>
      <c r="K1892">
        <v>2017</v>
      </c>
      <c r="L1892" t="s">
        <v>1727</v>
      </c>
      <c r="M1892" t="s">
        <v>1737</v>
      </c>
      <c r="N1892" t="s">
        <v>75</v>
      </c>
      <c r="O1892" t="s">
        <v>4405</v>
      </c>
      <c r="P1892" s="27">
        <v>1.091E-2</v>
      </c>
      <c r="Q1892" s="27">
        <v>1.9910000000000001E-3</v>
      </c>
      <c r="R1892" s="26">
        <v>4.2860000000000001E-8</v>
      </c>
      <c r="S1892" t="s">
        <v>1765</v>
      </c>
    </row>
    <row r="1893" spans="1:19" x14ac:dyDescent="0.2">
      <c r="A1893" t="s">
        <v>50</v>
      </c>
      <c r="B1893" t="s">
        <v>51</v>
      </c>
      <c r="C1893" s="8" t="s">
        <v>177</v>
      </c>
      <c r="D1893" t="s">
        <v>5672</v>
      </c>
      <c r="E1893" t="b">
        <f t="shared" si="29"/>
        <v>0</v>
      </c>
      <c r="F1893" t="s">
        <v>5673</v>
      </c>
      <c r="G1893" t="s">
        <v>5532</v>
      </c>
      <c r="H1893" t="s">
        <v>1763</v>
      </c>
      <c r="I1893" t="s">
        <v>1764</v>
      </c>
      <c r="J1893" t="s">
        <v>1736</v>
      </c>
      <c r="K1893">
        <v>2017</v>
      </c>
      <c r="L1893" t="s">
        <v>1745</v>
      </c>
      <c r="M1893" t="s">
        <v>1737</v>
      </c>
      <c r="N1893" t="s">
        <v>75</v>
      </c>
      <c r="O1893" t="s">
        <v>5674</v>
      </c>
      <c r="P1893" s="27">
        <v>1.3780000000000001E-2</v>
      </c>
      <c r="Q1893" s="27">
        <v>2.2499999999999998E-3</v>
      </c>
      <c r="R1893" s="26">
        <v>8.99E-10</v>
      </c>
      <c r="S1893" t="s">
        <v>1765</v>
      </c>
    </row>
    <row r="1894" spans="1:19" x14ac:dyDescent="0.2">
      <c r="A1894" t="s">
        <v>50</v>
      </c>
      <c r="B1894" t="s">
        <v>610</v>
      </c>
      <c r="C1894" s="8" t="s">
        <v>723</v>
      </c>
      <c r="D1894" t="s">
        <v>5675</v>
      </c>
      <c r="E1894" t="b">
        <f t="shared" si="29"/>
        <v>0</v>
      </c>
      <c r="F1894" t="s">
        <v>5676</v>
      </c>
      <c r="G1894" t="s">
        <v>5532</v>
      </c>
      <c r="H1894" t="s">
        <v>1763</v>
      </c>
      <c r="I1894" t="s">
        <v>1764</v>
      </c>
      <c r="J1894" t="s">
        <v>1736</v>
      </c>
      <c r="K1894">
        <v>2017</v>
      </c>
      <c r="L1894" t="s">
        <v>1745</v>
      </c>
      <c r="M1894" t="s">
        <v>1728</v>
      </c>
      <c r="N1894" t="s">
        <v>1729</v>
      </c>
      <c r="O1894" t="s">
        <v>5677</v>
      </c>
      <c r="P1894" s="27">
        <v>1.329E-2</v>
      </c>
      <c r="Q1894" s="27">
        <v>2.0170000000000001E-3</v>
      </c>
      <c r="R1894" s="26">
        <v>4.515E-11</v>
      </c>
      <c r="S1894" t="s">
        <v>1765</v>
      </c>
    </row>
    <row r="1895" spans="1:19" x14ac:dyDescent="0.2">
      <c r="A1895" t="s">
        <v>50</v>
      </c>
      <c r="B1895" t="s">
        <v>610</v>
      </c>
      <c r="C1895" s="8" t="s">
        <v>727</v>
      </c>
      <c r="D1895" t="s">
        <v>5678</v>
      </c>
      <c r="E1895" t="b">
        <f t="shared" si="29"/>
        <v>0</v>
      </c>
      <c r="F1895" t="s">
        <v>5679</v>
      </c>
      <c r="G1895" t="s">
        <v>5532</v>
      </c>
      <c r="H1895" t="s">
        <v>1763</v>
      </c>
      <c r="I1895" t="s">
        <v>1764</v>
      </c>
      <c r="J1895" t="s">
        <v>1736</v>
      </c>
      <c r="K1895">
        <v>2017</v>
      </c>
      <c r="L1895" t="s">
        <v>1727</v>
      </c>
      <c r="M1895" t="s">
        <v>1737</v>
      </c>
      <c r="N1895" t="s">
        <v>1729</v>
      </c>
      <c r="O1895" t="s">
        <v>728</v>
      </c>
      <c r="P1895" s="27">
        <v>1.3599999999999999E-2</v>
      </c>
      <c r="Q1895" s="27">
        <v>2.3349999999999998E-3</v>
      </c>
      <c r="R1895" s="26">
        <v>5.7420000000000002E-9</v>
      </c>
      <c r="S1895" t="s">
        <v>1765</v>
      </c>
    </row>
    <row r="1896" spans="1:19" x14ac:dyDescent="0.2">
      <c r="A1896" t="s">
        <v>50</v>
      </c>
      <c r="B1896" t="s">
        <v>51</v>
      </c>
      <c r="C1896" s="8" t="s">
        <v>157</v>
      </c>
      <c r="D1896" t="s">
        <v>5680</v>
      </c>
      <c r="E1896" t="b">
        <f t="shared" si="29"/>
        <v>0</v>
      </c>
      <c r="F1896" t="s">
        <v>5681</v>
      </c>
      <c r="G1896" t="s">
        <v>5532</v>
      </c>
      <c r="H1896" t="s">
        <v>1763</v>
      </c>
      <c r="I1896" t="s">
        <v>1764</v>
      </c>
      <c r="J1896" t="s">
        <v>1736</v>
      </c>
      <c r="K1896">
        <v>2017</v>
      </c>
      <c r="L1896" t="s">
        <v>1727</v>
      </c>
      <c r="M1896" t="s">
        <v>1737</v>
      </c>
      <c r="N1896" t="s">
        <v>75</v>
      </c>
      <c r="O1896" t="s">
        <v>158</v>
      </c>
      <c r="P1896" s="27">
        <v>1.4659999999999999E-2</v>
      </c>
      <c r="Q1896" s="27">
        <v>2.0249999999999999E-3</v>
      </c>
      <c r="R1896" s="26">
        <v>4.5899999999999996E-13</v>
      </c>
      <c r="S1896" t="s">
        <v>1765</v>
      </c>
    </row>
    <row r="1897" spans="1:19" x14ac:dyDescent="0.2">
      <c r="A1897" t="s">
        <v>50</v>
      </c>
      <c r="B1897" t="s">
        <v>610</v>
      </c>
      <c r="C1897" s="8" t="s">
        <v>706</v>
      </c>
      <c r="D1897" t="s">
        <v>5682</v>
      </c>
      <c r="E1897" t="b">
        <f t="shared" si="29"/>
        <v>0</v>
      </c>
      <c r="F1897" t="s">
        <v>5683</v>
      </c>
      <c r="G1897" t="s">
        <v>5532</v>
      </c>
      <c r="H1897" t="s">
        <v>1763</v>
      </c>
      <c r="I1897" t="s">
        <v>1764</v>
      </c>
      <c r="J1897" t="s">
        <v>1736</v>
      </c>
      <c r="K1897">
        <v>2017</v>
      </c>
      <c r="L1897" t="s">
        <v>1745</v>
      </c>
      <c r="M1897" t="s">
        <v>1728</v>
      </c>
      <c r="N1897" t="s">
        <v>280</v>
      </c>
      <c r="O1897" t="s">
        <v>267</v>
      </c>
      <c r="P1897" s="27">
        <v>-1.115E-2</v>
      </c>
      <c r="Q1897" s="27">
        <v>2.0209999999999998E-3</v>
      </c>
      <c r="R1897" s="26">
        <v>3.4590000000000001E-8</v>
      </c>
      <c r="S1897" t="s">
        <v>1765</v>
      </c>
    </row>
    <row r="1898" spans="1:19" x14ac:dyDescent="0.2">
      <c r="A1898" t="s">
        <v>50</v>
      </c>
      <c r="B1898" t="s">
        <v>610</v>
      </c>
      <c r="C1898" s="8" t="s">
        <v>710</v>
      </c>
      <c r="D1898" t="s">
        <v>5684</v>
      </c>
      <c r="E1898" t="b">
        <f t="shared" si="29"/>
        <v>0</v>
      </c>
      <c r="F1898" t="s">
        <v>5685</v>
      </c>
      <c r="G1898" t="s">
        <v>5532</v>
      </c>
      <c r="H1898" t="s">
        <v>1763</v>
      </c>
      <c r="I1898" t="s">
        <v>1764</v>
      </c>
      <c r="J1898" t="s">
        <v>1736</v>
      </c>
      <c r="K1898">
        <v>2017</v>
      </c>
      <c r="L1898" t="s">
        <v>1745</v>
      </c>
      <c r="M1898" t="s">
        <v>1728</v>
      </c>
      <c r="N1898" t="s">
        <v>1729</v>
      </c>
      <c r="O1898" t="s">
        <v>3161</v>
      </c>
      <c r="P1898" s="27">
        <v>1.4370000000000001E-2</v>
      </c>
      <c r="Q1898" s="27">
        <v>1.748E-3</v>
      </c>
      <c r="R1898" s="26">
        <v>2.068E-16</v>
      </c>
      <c r="S1898" t="s">
        <v>1765</v>
      </c>
    </row>
    <row r="1899" spans="1:19" x14ac:dyDescent="0.2">
      <c r="A1899" t="s">
        <v>1140</v>
      </c>
      <c r="B1899" t="s">
        <v>610</v>
      </c>
      <c r="C1899" s="8" t="s">
        <v>1196</v>
      </c>
      <c r="D1899" t="s">
        <v>5686</v>
      </c>
      <c r="E1899" t="b">
        <f t="shared" si="29"/>
        <v>0</v>
      </c>
      <c r="F1899" t="s">
        <v>5687</v>
      </c>
      <c r="G1899" t="s">
        <v>5532</v>
      </c>
      <c r="H1899" t="s">
        <v>1763</v>
      </c>
      <c r="I1899" t="s">
        <v>1764</v>
      </c>
      <c r="J1899" t="s">
        <v>1736</v>
      </c>
      <c r="K1899">
        <v>2017</v>
      </c>
      <c r="L1899" t="s">
        <v>1737</v>
      </c>
      <c r="M1899" t="s">
        <v>1728</v>
      </c>
      <c r="N1899" t="s">
        <v>75</v>
      </c>
      <c r="O1899" t="s">
        <v>3173</v>
      </c>
      <c r="P1899" s="27">
        <v>-1.504E-2</v>
      </c>
      <c r="Q1899" s="27">
        <v>2.3010000000000001E-3</v>
      </c>
      <c r="R1899" s="26">
        <v>6.3149999999999996E-11</v>
      </c>
      <c r="S1899" t="s">
        <v>1765</v>
      </c>
    </row>
    <row r="1900" spans="1:19" x14ac:dyDescent="0.2">
      <c r="A1900" t="s">
        <v>50</v>
      </c>
      <c r="B1900" t="s">
        <v>610</v>
      </c>
      <c r="C1900" s="8" t="s">
        <v>747</v>
      </c>
      <c r="D1900" t="s">
        <v>5688</v>
      </c>
      <c r="E1900" t="b">
        <f t="shared" si="29"/>
        <v>0</v>
      </c>
      <c r="F1900" t="s">
        <v>5689</v>
      </c>
      <c r="G1900" t="s">
        <v>5532</v>
      </c>
      <c r="H1900" t="s">
        <v>1763</v>
      </c>
      <c r="I1900" t="s">
        <v>1764</v>
      </c>
      <c r="J1900" t="s">
        <v>1736</v>
      </c>
      <c r="K1900">
        <v>2017</v>
      </c>
      <c r="L1900" t="s">
        <v>1745</v>
      </c>
      <c r="M1900" t="s">
        <v>1728</v>
      </c>
      <c r="N1900" t="s">
        <v>288</v>
      </c>
      <c r="O1900" t="s">
        <v>5690</v>
      </c>
      <c r="P1900" s="27">
        <v>1.259E-2</v>
      </c>
      <c r="Q1900" s="27">
        <v>2.081E-3</v>
      </c>
      <c r="R1900" s="26">
        <v>1.4869999999999999E-9</v>
      </c>
      <c r="S1900" t="s">
        <v>1765</v>
      </c>
    </row>
    <row r="1901" spans="1:19" x14ac:dyDescent="0.2">
      <c r="A1901" t="s">
        <v>50</v>
      </c>
      <c r="B1901" t="s">
        <v>610</v>
      </c>
      <c r="C1901" s="8" t="s">
        <v>757</v>
      </c>
      <c r="D1901" t="s">
        <v>5691</v>
      </c>
      <c r="E1901" t="b">
        <f t="shared" si="29"/>
        <v>0</v>
      </c>
      <c r="F1901" t="s">
        <v>5692</v>
      </c>
      <c r="G1901" t="s">
        <v>5532</v>
      </c>
      <c r="H1901" t="s">
        <v>1763</v>
      </c>
      <c r="I1901" t="s">
        <v>1764</v>
      </c>
      <c r="J1901" t="s">
        <v>1736</v>
      </c>
      <c r="K1901">
        <v>2017</v>
      </c>
      <c r="L1901" t="s">
        <v>1727</v>
      </c>
      <c r="M1901" t="s">
        <v>1737</v>
      </c>
      <c r="N1901" t="s">
        <v>280</v>
      </c>
      <c r="O1901" t="s">
        <v>5693</v>
      </c>
      <c r="P1901" s="27">
        <v>1.379E-2</v>
      </c>
      <c r="Q1901" s="27">
        <v>2.4429999999999999E-3</v>
      </c>
      <c r="R1901" s="26">
        <v>1.6870000000000002E-8</v>
      </c>
      <c r="S1901" t="s">
        <v>1765</v>
      </c>
    </row>
    <row r="1902" spans="1:19" x14ac:dyDescent="0.2">
      <c r="A1902" t="s">
        <v>1039</v>
      </c>
      <c r="B1902" t="s">
        <v>610</v>
      </c>
      <c r="C1902" s="8" t="s">
        <v>1121</v>
      </c>
      <c r="D1902" t="s">
        <v>5694</v>
      </c>
      <c r="E1902" t="b">
        <f t="shared" si="29"/>
        <v>0</v>
      </c>
      <c r="F1902" t="s">
        <v>5695</v>
      </c>
      <c r="G1902" t="s">
        <v>5532</v>
      </c>
      <c r="H1902" t="s">
        <v>1763</v>
      </c>
      <c r="I1902" t="s">
        <v>1764</v>
      </c>
      <c r="J1902" t="s">
        <v>1736</v>
      </c>
      <c r="K1902">
        <v>2017</v>
      </c>
      <c r="L1902" t="s">
        <v>1727</v>
      </c>
      <c r="M1902" t="s">
        <v>1728</v>
      </c>
      <c r="N1902" s="1" t="s">
        <v>288</v>
      </c>
      <c r="O1902" t="s">
        <v>5696</v>
      </c>
      <c r="P1902" s="27">
        <v>7.0000000000000001E-3</v>
      </c>
      <c r="Q1902" s="27">
        <v>1.17E-3</v>
      </c>
      <c r="R1902" s="26">
        <v>2.16E-9</v>
      </c>
      <c r="S1902" t="s">
        <v>1765</v>
      </c>
    </row>
    <row r="1903" spans="1:19" x14ac:dyDescent="0.2">
      <c r="A1903" t="s">
        <v>50</v>
      </c>
      <c r="B1903" t="s">
        <v>51</v>
      </c>
      <c r="C1903" s="8" t="s">
        <v>216</v>
      </c>
      <c r="D1903" t="s">
        <v>5697</v>
      </c>
      <c r="E1903" t="b">
        <f t="shared" si="29"/>
        <v>0</v>
      </c>
      <c r="F1903" t="s">
        <v>5698</v>
      </c>
      <c r="G1903" t="s">
        <v>5532</v>
      </c>
      <c r="H1903" t="s">
        <v>1763</v>
      </c>
      <c r="I1903" t="s">
        <v>1764</v>
      </c>
      <c r="J1903" t="s">
        <v>1736</v>
      </c>
      <c r="K1903">
        <v>2017</v>
      </c>
      <c r="L1903" t="s">
        <v>1745</v>
      </c>
      <c r="M1903" t="s">
        <v>1728</v>
      </c>
      <c r="N1903" t="s">
        <v>1729</v>
      </c>
      <c r="O1903" t="s">
        <v>2572</v>
      </c>
      <c r="P1903" s="27">
        <v>9.0950000000000007E-3</v>
      </c>
      <c r="Q1903" s="27">
        <v>1.6249999999999999E-3</v>
      </c>
      <c r="R1903" s="26">
        <v>2.175E-8</v>
      </c>
      <c r="S1903" t="s">
        <v>1765</v>
      </c>
    </row>
    <row r="1904" spans="1:19" x14ac:dyDescent="0.2">
      <c r="A1904" t="s">
        <v>1039</v>
      </c>
      <c r="B1904" t="s">
        <v>51</v>
      </c>
      <c r="C1904" s="8" t="s">
        <v>202</v>
      </c>
      <c r="D1904" t="s">
        <v>5699</v>
      </c>
      <c r="E1904" t="b">
        <f t="shared" si="29"/>
        <v>0</v>
      </c>
      <c r="F1904" t="s">
        <v>5700</v>
      </c>
      <c r="G1904" t="s">
        <v>5532</v>
      </c>
      <c r="H1904" t="s">
        <v>1763</v>
      </c>
      <c r="I1904" t="s">
        <v>1764</v>
      </c>
      <c r="J1904" t="s">
        <v>1736</v>
      </c>
      <c r="K1904">
        <v>2017</v>
      </c>
      <c r="L1904" t="s">
        <v>1737</v>
      </c>
      <c r="M1904" t="s">
        <v>1728</v>
      </c>
      <c r="N1904" s="1" t="s">
        <v>1729</v>
      </c>
      <c r="O1904" t="s">
        <v>5701</v>
      </c>
      <c r="P1904" s="27">
        <v>1.345E-2</v>
      </c>
      <c r="Q1904" s="27">
        <v>1.936E-3</v>
      </c>
      <c r="R1904" s="26">
        <v>3.8399999999999998E-12</v>
      </c>
      <c r="S1904" t="s">
        <v>1765</v>
      </c>
    </row>
    <row r="1905" spans="1:19" x14ac:dyDescent="0.2">
      <c r="A1905" t="s">
        <v>50</v>
      </c>
      <c r="B1905" t="s">
        <v>610</v>
      </c>
      <c r="C1905" s="8" t="s">
        <v>202</v>
      </c>
      <c r="D1905" t="s">
        <v>5699</v>
      </c>
      <c r="E1905" t="b">
        <f t="shared" si="29"/>
        <v>0</v>
      </c>
      <c r="F1905" t="s">
        <v>5700</v>
      </c>
      <c r="G1905" t="s">
        <v>5532</v>
      </c>
      <c r="H1905" t="s">
        <v>1763</v>
      </c>
      <c r="I1905" t="s">
        <v>1764</v>
      </c>
      <c r="J1905" t="s">
        <v>1736</v>
      </c>
      <c r="K1905">
        <v>2017</v>
      </c>
      <c r="L1905" t="s">
        <v>1737</v>
      </c>
      <c r="M1905" t="s">
        <v>1728</v>
      </c>
      <c r="N1905" t="s">
        <v>1729</v>
      </c>
      <c r="O1905" t="s">
        <v>5701</v>
      </c>
      <c r="P1905" s="27">
        <v>1.345E-2</v>
      </c>
      <c r="Q1905" s="27">
        <v>1.936E-3</v>
      </c>
      <c r="R1905" s="26">
        <v>3.8360000000000002E-12</v>
      </c>
      <c r="S1905" t="s">
        <v>1765</v>
      </c>
    </row>
    <row r="1906" spans="1:19" x14ac:dyDescent="0.2">
      <c r="A1906" t="s">
        <v>50</v>
      </c>
      <c r="B1906" t="s">
        <v>51</v>
      </c>
      <c r="C1906" s="8" t="s">
        <v>202</v>
      </c>
      <c r="D1906" t="s">
        <v>5699</v>
      </c>
      <c r="E1906" t="b">
        <f t="shared" si="29"/>
        <v>0</v>
      </c>
      <c r="F1906" t="s">
        <v>5700</v>
      </c>
      <c r="G1906" t="s">
        <v>5532</v>
      </c>
      <c r="H1906" t="s">
        <v>1763</v>
      </c>
      <c r="I1906" t="s">
        <v>1764</v>
      </c>
      <c r="J1906" t="s">
        <v>1736</v>
      </c>
      <c r="K1906">
        <v>2017</v>
      </c>
      <c r="L1906" t="s">
        <v>1737</v>
      </c>
      <c r="M1906" t="s">
        <v>1728</v>
      </c>
      <c r="N1906" t="s">
        <v>1729</v>
      </c>
      <c r="O1906" t="s">
        <v>5701</v>
      </c>
      <c r="P1906" s="27">
        <v>1.345E-2</v>
      </c>
      <c r="Q1906" s="27">
        <v>1.936E-3</v>
      </c>
      <c r="R1906" s="26">
        <v>3.8360000000000002E-12</v>
      </c>
      <c r="S1906" t="s">
        <v>1765</v>
      </c>
    </row>
    <row r="1907" spans="1:19" x14ac:dyDescent="0.2">
      <c r="A1907" t="s">
        <v>50</v>
      </c>
      <c r="B1907" t="s">
        <v>446</v>
      </c>
      <c r="C1907" s="8" t="s">
        <v>527</v>
      </c>
      <c r="D1907" t="s">
        <v>5702</v>
      </c>
      <c r="E1907" t="b">
        <f t="shared" si="29"/>
        <v>0</v>
      </c>
      <c r="F1907" t="s">
        <v>5703</v>
      </c>
      <c r="G1907" t="s">
        <v>5532</v>
      </c>
      <c r="H1907" t="s">
        <v>1763</v>
      </c>
      <c r="I1907" t="s">
        <v>1764</v>
      </c>
      <c r="J1907" t="s">
        <v>1736</v>
      </c>
      <c r="K1907">
        <v>2017</v>
      </c>
      <c r="L1907" t="s">
        <v>1745</v>
      </c>
      <c r="M1907" t="s">
        <v>1728</v>
      </c>
      <c r="N1907" t="s">
        <v>3117</v>
      </c>
      <c r="O1907" t="s">
        <v>5704</v>
      </c>
      <c r="P1907" s="27">
        <v>-9.3830000000000007E-3</v>
      </c>
      <c r="Q1907" s="27">
        <v>1.6720000000000001E-3</v>
      </c>
      <c r="R1907" s="26">
        <v>1.9969999999999999E-8</v>
      </c>
      <c r="S1907" t="s">
        <v>1765</v>
      </c>
    </row>
    <row r="1908" spans="1:19" x14ac:dyDescent="0.2">
      <c r="A1908" t="s">
        <v>50</v>
      </c>
      <c r="B1908" t="s">
        <v>51</v>
      </c>
      <c r="C1908" s="8" t="s">
        <v>242</v>
      </c>
      <c r="D1908" t="s">
        <v>5705</v>
      </c>
      <c r="E1908" t="b">
        <f t="shared" si="29"/>
        <v>0</v>
      </c>
      <c r="F1908" t="s">
        <v>5706</v>
      </c>
      <c r="G1908" t="s">
        <v>5532</v>
      </c>
      <c r="H1908" t="s">
        <v>1763</v>
      </c>
      <c r="I1908" t="s">
        <v>1764</v>
      </c>
      <c r="J1908" t="s">
        <v>1736</v>
      </c>
      <c r="K1908">
        <v>2017</v>
      </c>
      <c r="L1908" t="s">
        <v>1745</v>
      </c>
      <c r="M1908" t="s">
        <v>1728</v>
      </c>
      <c r="N1908" t="s">
        <v>1729</v>
      </c>
      <c r="O1908" t="s">
        <v>243</v>
      </c>
      <c r="P1908" s="27">
        <v>7.6299999999999996E-3</v>
      </c>
      <c r="Q1908" s="27">
        <v>1.322E-3</v>
      </c>
      <c r="R1908" s="26">
        <v>7.9650000000000005E-9</v>
      </c>
      <c r="S1908" t="s">
        <v>1765</v>
      </c>
    </row>
    <row r="1909" spans="1:19" x14ac:dyDescent="0.2">
      <c r="A1909" t="s">
        <v>50</v>
      </c>
      <c r="B1909" t="s">
        <v>51</v>
      </c>
      <c r="C1909" s="8" t="s">
        <v>266</v>
      </c>
      <c r="D1909" t="s">
        <v>5707</v>
      </c>
      <c r="E1909" t="b">
        <f t="shared" si="29"/>
        <v>0</v>
      </c>
      <c r="F1909" t="s">
        <v>5708</v>
      </c>
      <c r="G1909" t="s">
        <v>5532</v>
      </c>
      <c r="H1909" t="s">
        <v>1763</v>
      </c>
      <c r="I1909" t="s">
        <v>1764</v>
      </c>
      <c r="J1909" t="s">
        <v>1736</v>
      </c>
      <c r="K1909">
        <v>2017</v>
      </c>
      <c r="L1909" t="s">
        <v>1745</v>
      </c>
      <c r="M1909" t="s">
        <v>1728</v>
      </c>
      <c r="N1909" t="s">
        <v>1796</v>
      </c>
      <c r="O1909" t="s">
        <v>5709</v>
      </c>
      <c r="P1909" s="27">
        <v>1.204E-2</v>
      </c>
      <c r="Q1909" s="27">
        <v>1.83E-3</v>
      </c>
      <c r="R1909" s="26">
        <v>4.8260000000000003E-11</v>
      </c>
      <c r="S1909" t="s">
        <v>1765</v>
      </c>
    </row>
    <row r="1910" spans="1:19" x14ac:dyDescent="0.2">
      <c r="A1910" t="s">
        <v>50</v>
      </c>
      <c r="B1910" t="s">
        <v>610</v>
      </c>
      <c r="C1910" s="8" t="s">
        <v>814</v>
      </c>
      <c r="D1910" t="s">
        <v>5707</v>
      </c>
      <c r="E1910" t="b">
        <f t="shared" si="29"/>
        <v>0</v>
      </c>
      <c r="F1910" t="s">
        <v>5708</v>
      </c>
      <c r="G1910" t="s">
        <v>5532</v>
      </c>
      <c r="H1910" t="s">
        <v>1763</v>
      </c>
      <c r="I1910" t="s">
        <v>1764</v>
      </c>
      <c r="J1910" t="s">
        <v>1736</v>
      </c>
      <c r="K1910">
        <v>2017</v>
      </c>
      <c r="L1910" t="s">
        <v>1745</v>
      </c>
      <c r="M1910" t="s">
        <v>1728</v>
      </c>
      <c r="N1910" t="s">
        <v>1796</v>
      </c>
      <c r="O1910" t="s">
        <v>5709</v>
      </c>
      <c r="P1910" s="27">
        <v>1.204E-2</v>
      </c>
      <c r="Q1910" s="27">
        <v>1.83E-3</v>
      </c>
      <c r="R1910" s="26">
        <v>4.8260000000000003E-11</v>
      </c>
      <c r="S1910" t="s">
        <v>1765</v>
      </c>
    </row>
    <row r="1911" spans="1:19" x14ac:dyDescent="0.2">
      <c r="A1911" t="s">
        <v>1039</v>
      </c>
      <c r="B1911" t="s">
        <v>610</v>
      </c>
      <c r="C1911" s="8" t="s">
        <v>825</v>
      </c>
      <c r="D1911" t="s">
        <v>5710</v>
      </c>
      <c r="E1911" t="b">
        <f t="shared" si="29"/>
        <v>0</v>
      </c>
      <c r="F1911" t="s">
        <v>5711</v>
      </c>
      <c r="G1911" t="s">
        <v>5532</v>
      </c>
      <c r="H1911" t="s">
        <v>1763</v>
      </c>
      <c r="I1911" t="s">
        <v>1764</v>
      </c>
      <c r="J1911" t="s">
        <v>1736</v>
      </c>
      <c r="K1911">
        <v>2017</v>
      </c>
      <c r="L1911" t="s">
        <v>1727</v>
      </c>
      <c r="M1911" t="s">
        <v>1737</v>
      </c>
      <c r="N1911" s="1" t="s">
        <v>1729</v>
      </c>
      <c r="O1911" t="s">
        <v>1819</v>
      </c>
      <c r="P1911" s="27">
        <v>-1.155E-2</v>
      </c>
      <c r="Q1911" s="27">
        <v>2.0479999999999999E-3</v>
      </c>
      <c r="R1911" s="26">
        <v>1.7199999999999999E-8</v>
      </c>
      <c r="S1911" t="s">
        <v>1765</v>
      </c>
    </row>
    <row r="1912" spans="1:19" x14ac:dyDescent="0.2">
      <c r="A1912" t="s">
        <v>50</v>
      </c>
      <c r="B1912" t="s">
        <v>610</v>
      </c>
      <c r="C1912" s="8" t="s">
        <v>825</v>
      </c>
      <c r="D1912" t="s">
        <v>5710</v>
      </c>
      <c r="E1912" t="b">
        <f t="shared" si="29"/>
        <v>0</v>
      </c>
      <c r="F1912" t="s">
        <v>5711</v>
      </c>
      <c r="G1912" t="s">
        <v>5532</v>
      </c>
      <c r="H1912" t="s">
        <v>1763</v>
      </c>
      <c r="I1912" t="s">
        <v>1764</v>
      </c>
      <c r="J1912" t="s">
        <v>1736</v>
      </c>
      <c r="K1912">
        <v>2017</v>
      </c>
      <c r="L1912" t="s">
        <v>1727</v>
      </c>
      <c r="M1912" t="s">
        <v>1737</v>
      </c>
      <c r="N1912" t="s">
        <v>1729</v>
      </c>
      <c r="O1912" t="s">
        <v>1819</v>
      </c>
      <c r="P1912" s="27">
        <v>-1.155E-2</v>
      </c>
      <c r="Q1912" s="27">
        <v>2.0479999999999999E-3</v>
      </c>
      <c r="R1912" s="26">
        <v>1.7240000000000001E-8</v>
      </c>
      <c r="S1912" t="s">
        <v>1765</v>
      </c>
    </row>
    <row r="1913" spans="1:19" x14ac:dyDescent="0.2">
      <c r="A1913" t="s">
        <v>50</v>
      </c>
      <c r="B1913" t="s">
        <v>51</v>
      </c>
      <c r="C1913" s="8" t="s">
        <v>259</v>
      </c>
      <c r="D1913" t="s">
        <v>5712</v>
      </c>
      <c r="E1913" t="b">
        <f t="shared" si="29"/>
        <v>0</v>
      </c>
      <c r="F1913" t="s">
        <v>5713</v>
      </c>
      <c r="G1913" t="s">
        <v>5532</v>
      </c>
      <c r="H1913" t="s">
        <v>1763</v>
      </c>
      <c r="I1913" t="s">
        <v>1764</v>
      </c>
      <c r="J1913" t="s">
        <v>1736</v>
      </c>
      <c r="K1913">
        <v>2017</v>
      </c>
      <c r="L1913" t="s">
        <v>1745</v>
      </c>
      <c r="M1913" t="s">
        <v>1728</v>
      </c>
      <c r="N1913" t="s">
        <v>1729</v>
      </c>
      <c r="O1913" t="s">
        <v>260</v>
      </c>
      <c r="P1913" s="27">
        <v>1.141E-2</v>
      </c>
      <c r="Q1913" s="27">
        <v>1.8079999999999999E-3</v>
      </c>
      <c r="R1913" s="26">
        <v>2.7560000000000001E-10</v>
      </c>
      <c r="S1913" t="s">
        <v>1765</v>
      </c>
    </row>
    <row r="1914" spans="1:19" x14ac:dyDescent="0.2">
      <c r="A1914" t="s">
        <v>50</v>
      </c>
      <c r="B1914" t="s">
        <v>446</v>
      </c>
      <c r="C1914" s="8" t="s">
        <v>275</v>
      </c>
      <c r="D1914" t="s">
        <v>5714</v>
      </c>
      <c r="E1914" t="b">
        <f t="shared" si="29"/>
        <v>0</v>
      </c>
      <c r="F1914" t="s">
        <v>5715</v>
      </c>
      <c r="G1914" t="s">
        <v>5532</v>
      </c>
      <c r="H1914" t="s">
        <v>1763</v>
      </c>
      <c r="I1914" t="s">
        <v>1764</v>
      </c>
      <c r="J1914" t="s">
        <v>1736</v>
      </c>
      <c r="K1914">
        <v>2017</v>
      </c>
      <c r="L1914" t="s">
        <v>1727</v>
      </c>
      <c r="M1914" t="s">
        <v>1737</v>
      </c>
      <c r="N1914" t="s">
        <v>75</v>
      </c>
      <c r="O1914" t="s">
        <v>1822</v>
      </c>
      <c r="P1914" s="27">
        <v>8.7019999999999997E-3</v>
      </c>
      <c r="Q1914" s="27">
        <v>1.299E-3</v>
      </c>
      <c r="R1914" s="26">
        <v>2.121E-11</v>
      </c>
      <c r="S1914" t="s">
        <v>1765</v>
      </c>
    </row>
    <row r="1915" spans="1:19" x14ac:dyDescent="0.2">
      <c r="A1915" t="s">
        <v>50</v>
      </c>
      <c r="B1915" t="s">
        <v>51</v>
      </c>
      <c r="C1915" s="8" t="s">
        <v>275</v>
      </c>
      <c r="D1915" t="s">
        <v>5714</v>
      </c>
      <c r="E1915" t="b">
        <f t="shared" si="29"/>
        <v>0</v>
      </c>
      <c r="F1915" t="s">
        <v>5715</v>
      </c>
      <c r="G1915" t="s">
        <v>5532</v>
      </c>
      <c r="H1915" t="s">
        <v>1763</v>
      </c>
      <c r="I1915" t="s">
        <v>1764</v>
      </c>
      <c r="J1915" t="s">
        <v>1736</v>
      </c>
      <c r="K1915">
        <v>2017</v>
      </c>
      <c r="L1915" t="s">
        <v>1727</v>
      </c>
      <c r="M1915" t="s">
        <v>1737</v>
      </c>
      <c r="N1915" t="s">
        <v>75</v>
      </c>
      <c r="O1915" t="s">
        <v>1822</v>
      </c>
      <c r="P1915" s="27">
        <v>8.7019999999999997E-3</v>
      </c>
      <c r="Q1915" s="27">
        <v>1.299E-3</v>
      </c>
      <c r="R1915" s="26">
        <v>2.121E-11</v>
      </c>
      <c r="S1915" t="s">
        <v>1765</v>
      </c>
    </row>
    <row r="1916" spans="1:19" x14ac:dyDescent="0.2">
      <c r="A1916" t="s">
        <v>50</v>
      </c>
      <c r="B1916" t="s">
        <v>51</v>
      </c>
      <c r="C1916" s="8" t="s">
        <v>278</v>
      </c>
      <c r="D1916" t="s">
        <v>5716</v>
      </c>
      <c r="E1916" t="b">
        <f t="shared" si="29"/>
        <v>0</v>
      </c>
      <c r="F1916" t="s">
        <v>5717</v>
      </c>
      <c r="G1916" t="s">
        <v>5532</v>
      </c>
      <c r="H1916" t="s">
        <v>1763</v>
      </c>
      <c r="I1916" t="s">
        <v>1764</v>
      </c>
      <c r="J1916" t="s">
        <v>1736</v>
      </c>
      <c r="K1916">
        <v>2017</v>
      </c>
      <c r="L1916" t="s">
        <v>1737</v>
      </c>
      <c r="M1916" t="s">
        <v>1728</v>
      </c>
      <c r="N1916" t="s">
        <v>1729</v>
      </c>
      <c r="O1916" t="s">
        <v>279</v>
      </c>
      <c r="P1916" s="27">
        <v>-6.4140000000000004E-3</v>
      </c>
      <c r="Q1916" s="27">
        <v>1.1310000000000001E-3</v>
      </c>
      <c r="R1916" s="26">
        <v>1.425E-8</v>
      </c>
      <c r="S1916" t="s">
        <v>1765</v>
      </c>
    </row>
    <row r="1917" spans="1:19" x14ac:dyDescent="0.2">
      <c r="A1917" t="s">
        <v>1039</v>
      </c>
      <c r="B1917" t="s">
        <v>51</v>
      </c>
      <c r="C1917" s="8" t="s">
        <v>1068</v>
      </c>
      <c r="D1917" t="s">
        <v>5718</v>
      </c>
      <c r="E1917" t="b">
        <f t="shared" si="29"/>
        <v>0</v>
      </c>
      <c r="F1917" t="s">
        <v>5719</v>
      </c>
      <c r="G1917" t="s">
        <v>5532</v>
      </c>
      <c r="H1917" t="s">
        <v>1763</v>
      </c>
      <c r="I1917" t="s">
        <v>1764</v>
      </c>
      <c r="J1917" t="s">
        <v>1736</v>
      </c>
      <c r="K1917">
        <v>2017</v>
      </c>
      <c r="L1917" t="s">
        <v>1727</v>
      </c>
      <c r="M1917" t="s">
        <v>1737</v>
      </c>
      <c r="N1917" s="1" t="s">
        <v>75</v>
      </c>
      <c r="O1917" t="s">
        <v>2731</v>
      </c>
      <c r="P1917" s="27">
        <v>-1.545E-2</v>
      </c>
      <c r="Q1917" s="27">
        <v>2.346E-3</v>
      </c>
      <c r="R1917" s="26">
        <v>4.54E-11</v>
      </c>
      <c r="S1917" t="s">
        <v>1765</v>
      </c>
    </row>
    <row r="1918" spans="1:19" x14ac:dyDescent="0.2">
      <c r="A1918" t="s">
        <v>1039</v>
      </c>
      <c r="B1918" t="s">
        <v>446</v>
      </c>
      <c r="C1918" s="8" t="s">
        <v>1068</v>
      </c>
      <c r="D1918" t="s">
        <v>5718</v>
      </c>
      <c r="E1918" t="b">
        <f t="shared" si="29"/>
        <v>0</v>
      </c>
      <c r="F1918" t="s">
        <v>5719</v>
      </c>
      <c r="G1918" t="s">
        <v>5532</v>
      </c>
      <c r="H1918" t="s">
        <v>1763</v>
      </c>
      <c r="I1918" t="s">
        <v>1764</v>
      </c>
      <c r="J1918" t="s">
        <v>1736</v>
      </c>
      <c r="K1918">
        <v>2017</v>
      </c>
      <c r="L1918" t="s">
        <v>1727</v>
      </c>
      <c r="M1918" t="s">
        <v>1737</v>
      </c>
      <c r="N1918" s="1" t="s">
        <v>75</v>
      </c>
      <c r="O1918" t="s">
        <v>2731</v>
      </c>
      <c r="P1918" s="27">
        <v>-1.545E-2</v>
      </c>
      <c r="Q1918" s="27">
        <v>2.346E-3</v>
      </c>
      <c r="R1918" s="26">
        <v>4.54E-11</v>
      </c>
      <c r="S1918" t="s">
        <v>1765</v>
      </c>
    </row>
    <row r="1919" spans="1:19" x14ac:dyDescent="0.2">
      <c r="A1919" t="s">
        <v>50</v>
      </c>
      <c r="B1919" t="s">
        <v>610</v>
      </c>
      <c r="C1919" s="8" t="s">
        <v>831</v>
      </c>
      <c r="D1919" t="s">
        <v>5720</v>
      </c>
      <c r="E1919" t="b">
        <f t="shared" si="29"/>
        <v>0</v>
      </c>
      <c r="F1919" t="s">
        <v>5721</v>
      </c>
      <c r="G1919" t="s">
        <v>5532</v>
      </c>
      <c r="H1919" t="s">
        <v>1763</v>
      </c>
      <c r="I1919" t="s">
        <v>1764</v>
      </c>
      <c r="J1919" t="s">
        <v>1736</v>
      </c>
      <c r="K1919">
        <v>2017</v>
      </c>
      <c r="L1919" t="s">
        <v>1727</v>
      </c>
      <c r="M1919" t="s">
        <v>1737</v>
      </c>
      <c r="N1919" t="s">
        <v>1729</v>
      </c>
      <c r="O1919" t="s">
        <v>832</v>
      </c>
      <c r="P1919" s="27">
        <v>1.342E-2</v>
      </c>
      <c r="Q1919" s="27">
        <v>2.3189999999999999E-3</v>
      </c>
      <c r="R1919" s="26">
        <v>7.1589999999999998E-9</v>
      </c>
      <c r="S1919" t="s">
        <v>1765</v>
      </c>
    </row>
    <row r="1920" spans="1:19" x14ac:dyDescent="0.2">
      <c r="A1920" t="s">
        <v>50</v>
      </c>
      <c r="B1920" t="s">
        <v>610</v>
      </c>
      <c r="C1920" s="8" t="s">
        <v>615</v>
      </c>
      <c r="D1920" t="s">
        <v>5722</v>
      </c>
      <c r="E1920" t="b">
        <f t="shared" si="29"/>
        <v>0</v>
      </c>
      <c r="F1920" t="s">
        <v>5723</v>
      </c>
      <c r="G1920" t="s">
        <v>5724</v>
      </c>
      <c r="H1920" t="s">
        <v>1763</v>
      </c>
      <c r="I1920" t="s">
        <v>1764</v>
      </c>
      <c r="J1920" t="s">
        <v>1736</v>
      </c>
      <c r="K1920">
        <v>2017</v>
      </c>
      <c r="L1920" t="s">
        <v>1727</v>
      </c>
      <c r="M1920" t="s">
        <v>1737</v>
      </c>
      <c r="N1920" t="s">
        <v>1729</v>
      </c>
      <c r="O1920" t="s">
        <v>2747</v>
      </c>
      <c r="P1920" s="27">
        <v>2.3770000000000002E-3</v>
      </c>
      <c r="Q1920" s="27">
        <v>3.681E-4</v>
      </c>
      <c r="R1920" s="26">
        <v>1.069E-10</v>
      </c>
      <c r="S1920" t="s">
        <v>1765</v>
      </c>
    </row>
    <row r="1921" spans="1:19" x14ac:dyDescent="0.2">
      <c r="A1921" t="s">
        <v>50</v>
      </c>
      <c r="B1921" t="s">
        <v>51</v>
      </c>
      <c r="C1921" s="8" t="s">
        <v>81</v>
      </c>
      <c r="D1921" t="s">
        <v>5725</v>
      </c>
      <c r="E1921" t="b">
        <f t="shared" si="29"/>
        <v>0</v>
      </c>
      <c r="F1921" t="s">
        <v>5726</v>
      </c>
      <c r="G1921" t="s">
        <v>5724</v>
      </c>
      <c r="H1921" t="s">
        <v>1763</v>
      </c>
      <c r="I1921" t="s">
        <v>1764</v>
      </c>
      <c r="J1921" t="s">
        <v>1736</v>
      </c>
      <c r="K1921">
        <v>2017</v>
      </c>
      <c r="L1921" t="s">
        <v>1727</v>
      </c>
      <c r="M1921" t="s">
        <v>1737</v>
      </c>
      <c r="N1921" t="s">
        <v>1729</v>
      </c>
      <c r="O1921" t="s">
        <v>1854</v>
      </c>
      <c r="P1921" s="27">
        <v>3.1359999999999999E-3</v>
      </c>
      <c r="Q1921" s="27">
        <v>4.9529999999999995E-4</v>
      </c>
      <c r="R1921" s="26">
        <v>2.4480000000000002E-10</v>
      </c>
      <c r="S1921" t="s">
        <v>1765</v>
      </c>
    </row>
    <row r="1922" spans="1:19" x14ac:dyDescent="0.2">
      <c r="A1922" t="s">
        <v>50</v>
      </c>
      <c r="B1922" t="s">
        <v>610</v>
      </c>
      <c r="C1922" s="8" t="s">
        <v>633</v>
      </c>
      <c r="D1922" t="s">
        <v>5727</v>
      </c>
      <c r="E1922" t="b">
        <f t="shared" si="29"/>
        <v>0</v>
      </c>
      <c r="F1922" t="s">
        <v>5728</v>
      </c>
      <c r="G1922" t="s">
        <v>5724</v>
      </c>
      <c r="H1922" t="s">
        <v>1763</v>
      </c>
      <c r="I1922" t="s">
        <v>1764</v>
      </c>
      <c r="J1922" t="s">
        <v>1736</v>
      </c>
      <c r="K1922">
        <v>2017</v>
      </c>
      <c r="L1922" t="s">
        <v>1727</v>
      </c>
      <c r="M1922" t="s">
        <v>1737</v>
      </c>
      <c r="N1922" t="s">
        <v>1729</v>
      </c>
      <c r="O1922" t="s">
        <v>634</v>
      </c>
      <c r="P1922" s="27">
        <v>4.1130000000000003E-3</v>
      </c>
      <c r="Q1922" s="27">
        <v>6.4059999999999996E-4</v>
      </c>
      <c r="R1922" s="26">
        <v>1.36E-10</v>
      </c>
      <c r="S1922" t="s">
        <v>1765</v>
      </c>
    </row>
    <row r="1923" spans="1:19" x14ac:dyDescent="0.2">
      <c r="A1923" t="s">
        <v>50</v>
      </c>
      <c r="B1923" t="s">
        <v>610</v>
      </c>
      <c r="C1923" s="8" t="s">
        <v>636</v>
      </c>
      <c r="D1923" t="s">
        <v>5729</v>
      </c>
      <c r="E1923" t="b">
        <f t="shared" si="29"/>
        <v>0</v>
      </c>
      <c r="F1923" t="s">
        <v>5730</v>
      </c>
      <c r="G1923" t="s">
        <v>5724</v>
      </c>
      <c r="H1923" t="s">
        <v>1763</v>
      </c>
      <c r="I1923" t="s">
        <v>1764</v>
      </c>
      <c r="J1923" t="s">
        <v>1736</v>
      </c>
      <c r="K1923">
        <v>2017</v>
      </c>
      <c r="L1923" t="s">
        <v>1745</v>
      </c>
      <c r="M1923" t="s">
        <v>1728</v>
      </c>
      <c r="N1923" t="s">
        <v>75</v>
      </c>
      <c r="O1923" t="s">
        <v>3872</v>
      </c>
      <c r="P1923" s="27">
        <v>4.2440000000000004E-3</v>
      </c>
      <c r="Q1923" s="27">
        <v>6.4249999999999995E-4</v>
      </c>
      <c r="R1923" s="26">
        <v>3.9840000000000001E-11</v>
      </c>
      <c r="S1923" t="s">
        <v>1765</v>
      </c>
    </row>
    <row r="1924" spans="1:19" x14ac:dyDescent="0.2">
      <c r="A1924" t="s">
        <v>1140</v>
      </c>
      <c r="B1924" t="s">
        <v>446</v>
      </c>
      <c r="C1924" s="8" t="s">
        <v>1181</v>
      </c>
      <c r="D1924" t="s">
        <v>5731</v>
      </c>
      <c r="E1924" t="b">
        <f t="shared" si="29"/>
        <v>0</v>
      </c>
      <c r="F1924" t="s">
        <v>5732</v>
      </c>
      <c r="G1924" t="s">
        <v>5724</v>
      </c>
      <c r="H1924" t="s">
        <v>1763</v>
      </c>
      <c r="I1924" t="s">
        <v>1764</v>
      </c>
      <c r="J1924" t="s">
        <v>1736</v>
      </c>
      <c r="K1924">
        <v>2017</v>
      </c>
      <c r="L1924" t="s">
        <v>1745</v>
      </c>
      <c r="M1924" t="s">
        <v>1727</v>
      </c>
      <c r="N1924" t="s">
        <v>75</v>
      </c>
      <c r="O1924" t="s">
        <v>5733</v>
      </c>
      <c r="P1924" s="27">
        <v>-1.9449999999999999E-3</v>
      </c>
      <c r="Q1924" s="27">
        <v>3.547E-4</v>
      </c>
      <c r="R1924" s="26">
        <v>4.1920000000000001E-8</v>
      </c>
      <c r="S1924" t="s">
        <v>1765</v>
      </c>
    </row>
    <row r="1925" spans="1:19" x14ac:dyDescent="0.2">
      <c r="A1925" t="s">
        <v>50</v>
      </c>
      <c r="B1925" t="s">
        <v>610</v>
      </c>
      <c r="C1925" s="8" t="s">
        <v>454</v>
      </c>
      <c r="D1925" t="s">
        <v>5734</v>
      </c>
      <c r="E1925" t="b">
        <f t="shared" ref="E1925:E1988" si="30">C1925=D1925</f>
        <v>0</v>
      </c>
      <c r="F1925" t="s">
        <v>5735</v>
      </c>
      <c r="G1925" t="s">
        <v>5724</v>
      </c>
      <c r="H1925" t="s">
        <v>1763</v>
      </c>
      <c r="I1925" t="s">
        <v>1764</v>
      </c>
      <c r="J1925" t="s">
        <v>1736</v>
      </c>
      <c r="K1925">
        <v>2017</v>
      </c>
      <c r="L1925" t="s">
        <v>1745</v>
      </c>
      <c r="M1925" t="s">
        <v>1728</v>
      </c>
      <c r="N1925" t="s">
        <v>1729</v>
      </c>
      <c r="O1925" t="s">
        <v>456</v>
      </c>
      <c r="P1925" s="27">
        <v>-2.7009999999999998E-3</v>
      </c>
      <c r="Q1925" s="27">
        <v>4.6500000000000003E-4</v>
      </c>
      <c r="R1925" s="26">
        <v>6.3250000000000004E-9</v>
      </c>
      <c r="S1925" t="s">
        <v>1765</v>
      </c>
    </row>
    <row r="1926" spans="1:19" x14ac:dyDescent="0.2">
      <c r="A1926" t="s">
        <v>50</v>
      </c>
      <c r="B1926" t="s">
        <v>446</v>
      </c>
      <c r="C1926" s="8" t="s">
        <v>454</v>
      </c>
      <c r="D1926" t="s">
        <v>5734</v>
      </c>
      <c r="E1926" t="b">
        <f t="shared" si="30"/>
        <v>0</v>
      </c>
      <c r="F1926" t="s">
        <v>5735</v>
      </c>
      <c r="G1926" t="s">
        <v>5724</v>
      </c>
      <c r="H1926" t="s">
        <v>1763</v>
      </c>
      <c r="I1926" t="s">
        <v>1764</v>
      </c>
      <c r="J1926" t="s">
        <v>1736</v>
      </c>
      <c r="K1926">
        <v>2017</v>
      </c>
      <c r="L1926" t="s">
        <v>1745</v>
      </c>
      <c r="M1926" t="s">
        <v>1728</v>
      </c>
      <c r="N1926" t="s">
        <v>1729</v>
      </c>
      <c r="O1926" t="s">
        <v>456</v>
      </c>
      <c r="P1926" s="27">
        <v>-2.7009999999999998E-3</v>
      </c>
      <c r="Q1926" s="27">
        <v>4.6500000000000003E-4</v>
      </c>
      <c r="R1926" s="26">
        <v>6.3250000000000004E-9</v>
      </c>
      <c r="S1926" t="s">
        <v>1765</v>
      </c>
    </row>
    <row r="1927" spans="1:19" x14ac:dyDescent="0.2">
      <c r="A1927" t="s">
        <v>50</v>
      </c>
      <c r="B1927" t="s">
        <v>610</v>
      </c>
      <c r="C1927" s="8" t="s">
        <v>642</v>
      </c>
      <c r="D1927" t="s">
        <v>5736</v>
      </c>
      <c r="E1927" t="b">
        <f t="shared" si="30"/>
        <v>0</v>
      </c>
      <c r="F1927" t="s">
        <v>5737</v>
      </c>
      <c r="G1927" t="s">
        <v>5724</v>
      </c>
      <c r="H1927" t="s">
        <v>1763</v>
      </c>
      <c r="I1927" t="s">
        <v>1764</v>
      </c>
      <c r="J1927" t="s">
        <v>1736</v>
      </c>
      <c r="K1927">
        <v>2017</v>
      </c>
      <c r="L1927" t="s">
        <v>1745</v>
      </c>
      <c r="M1927" t="s">
        <v>1728</v>
      </c>
      <c r="N1927" t="s">
        <v>75</v>
      </c>
      <c r="O1927" t="s">
        <v>5738</v>
      </c>
      <c r="P1927" s="27">
        <v>-2.8010000000000001E-3</v>
      </c>
      <c r="Q1927" s="27">
        <v>4.395E-4</v>
      </c>
      <c r="R1927" s="26">
        <v>1.87E-10</v>
      </c>
      <c r="S1927" t="s">
        <v>1765</v>
      </c>
    </row>
    <row r="1928" spans="1:19" x14ac:dyDescent="0.2">
      <c r="A1928" t="s">
        <v>50</v>
      </c>
      <c r="B1928" t="s">
        <v>610</v>
      </c>
      <c r="C1928" s="8" t="s">
        <v>612</v>
      </c>
      <c r="D1928" t="s">
        <v>5739</v>
      </c>
      <c r="E1928" t="b">
        <f t="shared" si="30"/>
        <v>0</v>
      </c>
      <c r="F1928" t="s">
        <v>5740</v>
      </c>
      <c r="G1928" t="s">
        <v>5724</v>
      </c>
      <c r="H1928" t="s">
        <v>1763</v>
      </c>
      <c r="I1928" t="s">
        <v>1764</v>
      </c>
      <c r="J1928" t="s">
        <v>1736</v>
      </c>
      <c r="K1928">
        <v>2017</v>
      </c>
      <c r="L1928" t="s">
        <v>1745</v>
      </c>
      <c r="M1928" t="s">
        <v>1728</v>
      </c>
      <c r="N1928" t="s">
        <v>75</v>
      </c>
      <c r="O1928" t="s">
        <v>5741</v>
      </c>
      <c r="P1928" s="27">
        <v>3.7290000000000001E-3</v>
      </c>
      <c r="Q1928" s="27">
        <v>5.3580000000000001E-4</v>
      </c>
      <c r="R1928" s="26">
        <v>3.4000000000000001E-12</v>
      </c>
      <c r="S1928" t="s">
        <v>1765</v>
      </c>
    </row>
    <row r="1929" spans="1:19" x14ac:dyDescent="0.2">
      <c r="A1929" t="s">
        <v>50</v>
      </c>
      <c r="B1929" t="s">
        <v>446</v>
      </c>
      <c r="C1929" s="8" t="s">
        <v>552</v>
      </c>
      <c r="D1929" t="s">
        <v>5742</v>
      </c>
      <c r="E1929" t="b">
        <f t="shared" si="30"/>
        <v>0</v>
      </c>
      <c r="F1929" t="s">
        <v>5743</v>
      </c>
      <c r="G1929" t="s">
        <v>5724</v>
      </c>
      <c r="H1929" t="s">
        <v>1763</v>
      </c>
      <c r="I1929" t="s">
        <v>1764</v>
      </c>
      <c r="J1929" t="s">
        <v>1736</v>
      </c>
      <c r="K1929">
        <v>2017</v>
      </c>
      <c r="L1929" t="s">
        <v>1727</v>
      </c>
      <c r="M1929" t="s">
        <v>1737</v>
      </c>
      <c r="N1929" t="s">
        <v>280</v>
      </c>
      <c r="O1929" t="s">
        <v>5744</v>
      </c>
      <c r="P1929" s="27">
        <v>3.3240000000000001E-3</v>
      </c>
      <c r="Q1929" s="27">
        <v>5.9290000000000005E-4</v>
      </c>
      <c r="R1929" s="26">
        <v>2.0780000000000001E-8</v>
      </c>
      <c r="S1929" t="s">
        <v>1765</v>
      </c>
    </row>
    <row r="1930" spans="1:19" x14ac:dyDescent="0.2">
      <c r="A1930" t="s">
        <v>50</v>
      </c>
      <c r="B1930" t="s">
        <v>51</v>
      </c>
      <c r="C1930" s="8" t="s">
        <v>282</v>
      </c>
      <c r="D1930" t="s">
        <v>5745</v>
      </c>
      <c r="E1930" t="b">
        <f t="shared" si="30"/>
        <v>0</v>
      </c>
      <c r="F1930" t="s">
        <v>5746</v>
      </c>
      <c r="G1930" t="s">
        <v>5724</v>
      </c>
      <c r="H1930" t="s">
        <v>1763</v>
      </c>
      <c r="I1930" t="s">
        <v>1764</v>
      </c>
      <c r="J1930" t="s">
        <v>1736</v>
      </c>
      <c r="K1930">
        <v>2017</v>
      </c>
      <c r="L1930" t="s">
        <v>1745</v>
      </c>
      <c r="M1930" t="s">
        <v>1728</v>
      </c>
      <c r="N1930" t="s">
        <v>1729</v>
      </c>
      <c r="O1930" t="s">
        <v>2797</v>
      </c>
      <c r="P1930" s="27">
        <v>-4.2370000000000003E-3</v>
      </c>
      <c r="Q1930" s="27">
        <v>6.4400000000000004E-4</v>
      </c>
      <c r="R1930" s="26">
        <v>4.7459999999999997E-11</v>
      </c>
      <c r="S1930" t="s">
        <v>1765</v>
      </c>
    </row>
    <row r="1931" spans="1:19" x14ac:dyDescent="0.2">
      <c r="A1931" t="s">
        <v>50</v>
      </c>
      <c r="B1931" t="s">
        <v>51</v>
      </c>
      <c r="C1931" s="8" t="s">
        <v>290</v>
      </c>
      <c r="D1931" t="s">
        <v>5747</v>
      </c>
      <c r="E1931" t="b">
        <f t="shared" si="30"/>
        <v>0</v>
      </c>
      <c r="F1931" t="s">
        <v>5748</v>
      </c>
      <c r="G1931" t="s">
        <v>5724</v>
      </c>
      <c r="H1931" t="s">
        <v>1763</v>
      </c>
      <c r="I1931" t="s">
        <v>1764</v>
      </c>
      <c r="J1931" t="s">
        <v>1736</v>
      </c>
      <c r="K1931">
        <v>2017</v>
      </c>
      <c r="L1931" t="s">
        <v>1745</v>
      </c>
      <c r="M1931" t="s">
        <v>1737</v>
      </c>
      <c r="N1931" t="s">
        <v>1729</v>
      </c>
      <c r="O1931" t="s">
        <v>1938</v>
      </c>
      <c r="P1931" s="27">
        <v>-4.1669999999999997E-3</v>
      </c>
      <c r="Q1931" s="27">
        <v>5.5880000000000003E-4</v>
      </c>
      <c r="R1931" s="26">
        <v>8.9019999999999996E-14</v>
      </c>
      <c r="S1931" t="s">
        <v>1765</v>
      </c>
    </row>
    <row r="1932" spans="1:19" x14ac:dyDescent="0.2">
      <c r="A1932" t="s">
        <v>50</v>
      </c>
      <c r="B1932" t="s">
        <v>446</v>
      </c>
      <c r="C1932" s="8" t="s">
        <v>290</v>
      </c>
      <c r="D1932" t="s">
        <v>5747</v>
      </c>
      <c r="E1932" t="b">
        <f t="shared" si="30"/>
        <v>0</v>
      </c>
      <c r="F1932" t="s">
        <v>5748</v>
      </c>
      <c r="G1932" t="s">
        <v>5724</v>
      </c>
      <c r="H1932" t="s">
        <v>1763</v>
      </c>
      <c r="I1932" t="s">
        <v>1764</v>
      </c>
      <c r="J1932" t="s">
        <v>1736</v>
      </c>
      <c r="K1932">
        <v>2017</v>
      </c>
      <c r="L1932" t="s">
        <v>1745</v>
      </c>
      <c r="M1932" t="s">
        <v>1737</v>
      </c>
      <c r="N1932" t="s">
        <v>1729</v>
      </c>
      <c r="O1932" t="s">
        <v>1938</v>
      </c>
      <c r="P1932" s="27">
        <v>-4.1669999999999997E-3</v>
      </c>
      <c r="Q1932" s="27">
        <v>5.5880000000000003E-4</v>
      </c>
      <c r="R1932" s="26">
        <v>8.9019999999999996E-14</v>
      </c>
      <c r="S1932" t="s">
        <v>1765</v>
      </c>
    </row>
    <row r="1933" spans="1:19" x14ac:dyDescent="0.2">
      <c r="A1933" t="s">
        <v>1039</v>
      </c>
      <c r="B1933" t="s">
        <v>610</v>
      </c>
      <c r="C1933" s="8" t="s">
        <v>1126</v>
      </c>
      <c r="D1933" t="s">
        <v>5749</v>
      </c>
      <c r="E1933" t="b">
        <f t="shared" si="30"/>
        <v>0</v>
      </c>
      <c r="F1933" t="s">
        <v>5750</v>
      </c>
      <c r="G1933" t="s">
        <v>5724</v>
      </c>
      <c r="H1933" t="s">
        <v>1763</v>
      </c>
      <c r="I1933" t="s">
        <v>1764</v>
      </c>
      <c r="J1933" t="s">
        <v>1736</v>
      </c>
      <c r="K1933">
        <v>2017</v>
      </c>
      <c r="L1933" t="s">
        <v>1745</v>
      </c>
      <c r="M1933" t="s">
        <v>1728</v>
      </c>
      <c r="N1933" s="1" t="s">
        <v>1729</v>
      </c>
      <c r="O1933" t="s">
        <v>4733</v>
      </c>
      <c r="P1933" s="27">
        <v>-3.4320000000000002E-3</v>
      </c>
      <c r="Q1933" s="27">
        <v>5.4799999999999998E-4</v>
      </c>
      <c r="R1933" s="26">
        <v>3.7999999999999998E-10</v>
      </c>
      <c r="S1933" t="s">
        <v>1765</v>
      </c>
    </row>
    <row r="1934" spans="1:19" x14ac:dyDescent="0.2">
      <c r="A1934" t="s">
        <v>50</v>
      </c>
      <c r="B1934" t="s">
        <v>51</v>
      </c>
      <c r="C1934" s="8" t="s">
        <v>314</v>
      </c>
      <c r="D1934" t="s">
        <v>5751</v>
      </c>
      <c r="E1934" t="b">
        <f t="shared" si="30"/>
        <v>0</v>
      </c>
      <c r="F1934" t="s">
        <v>5752</v>
      </c>
      <c r="G1934" t="s">
        <v>5724</v>
      </c>
      <c r="H1934" t="s">
        <v>1763</v>
      </c>
      <c r="I1934" t="s">
        <v>1764</v>
      </c>
      <c r="J1934" t="s">
        <v>1736</v>
      </c>
      <c r="K1934">
        <v>2017</v>
      </c>
      <c r="L1934" t="s">
        <v>1745</v>
      </c>
      <c r="M1934" t="s">
        <v>1728</v>
      </c>
      <c r="N1934" t="s">
        <v>1729</v>
      </c>
      <c r="O1934" t="s">
        <v>4748</v>
      </c>
      <c r="P1934" s="27">
        <v>3.1670000000000001E-3</v>
      </c>
      <c r="Q1934" s="27">
        <v>5.6570000000000004E-4</v>
      </c>
      <c r="R1934" s="26">
        <v>2.18E-8</v>
      </c>
      <c r="S1934" t="s">
        <v>1765</v>
      </c>
    </row>
    <row r="1935" spans="1:19" x14ac:dyDescent="0.2">
      <c r="A1935" t="s">
        <v>50</v>
      </c>
      <c r="B1935" t="s">
        <v>446</v>
      </c>
      <c r="C1935" s="8" t="s">
        <v>561</v>
      </c>
      <c r="D1935" t="s">
        <v>5753</v>
      </c>
      <c r="E1935" t="b">
        <f t="shared" si="30"/>
        <v>0</v>
      </c>
      <c r="F1935" t="s">
        <v>5754</v>
      </c>
      <c r="G1935" t="s">
        <v>5724</v>
      </c>
      <c r="H1935" t="s">
        <v>1763</v>
      </c>
      <c r="I1935" t="s">
        <v>1764</v>
      </c>
      <c r="J1935" t="s">
        <v>1736</v>
      </c>
      <c r="K1935">
        <v>2017</v>
      </c>
      <c r="L1935" t="s">
        <v>1745</v>
      </c>
      <c r="M1935" t="s">
        <v>1737</v>
      </c>
      <c r="N1935" t="s">
        <v>1729</v>
      </c>
      <c r="O1935" t="s">
        <v>5755</v>
      </c>
      <c r="P1935" s="27">
        <v>3.2910000000000001E-3</v>
      </c>
      <c r="Q1935" s="27">
        <v>5.8330000000000003E-4</v>
      </c>
      <c r="R1935" s="26">
        <v>1.6829999999999999E-8</v>
      </c>
      <c r="S1935" t="s">
        <v>1765</v>
      </c>
    </row>
    <row r="1936" spans="1:19" x14ac:dyDescent="0.2">
      <c r="A1936" t="s">
        <v>50</v>
      </c>
      <c r="B1936" t="s">
        <v>51</v>
      </c>
      <c r="C1936" s="8" t="s">
        <v>317</v>
      </c>
      <c r="D1936" t="s">
        <v>5756</v>
      </c>
      <c r="E1936" t="b">
        <f t="shared" si="30"/>
        <v>0</v>
      </c>
      <c r="F1936" t="s">
        <v>5757</v>
      </c>
      <c r="G1936" t="s">
        <v>5724</v>
      </c>
      <c r="H1936" t="s">
        <v>1763</v>
      </c>
      <c r="I1936" t="s">
        <v>1764</v>
      </c>
      <c r="J1936" t="s">
        <v>1736</v>
      </c>
      <c r="K1936">
        <v>2017</v>
      </c>
      <c r="L1936" t="s">
        <v>1727</v>
      </c>
      <c r="M1936" t="s">
        <v>1737</v>
      </c>
      <c r="N1936" t="s">
        <v>1729</v>
      </c>
      <c r="O1936" t="s">
        <v>2010</v>
      </c>
      <c r="P1936" s="27">
        <v>3.49E-3</v>
      </c>
      <c r="Q1936" s="27">
        <v>5.9069999999999999E-4</v>
      </c>
      <c r="R1936" s="26">
        <v>3.4440000000000001E-9</v>
      </c>
      <c r="S1936" t="s">
        <v>1765</v>
      </c>
    </row>
    <row r="1937" spans="1:19" x14ac:dyDescent="0.2">
      <c r="A1937" t="s">
        <v>50</v>
      </c>
      <c r="B1937" t="s">
        <v>446</v>
      </c>
      <c r="C1937" s="8" t="s">
        <v>317</v>
      </c>
      <c r="D1937" t="s">
        <v>5756</v>
      </c>
      <c r="E1937" t="b">
        <f t="shared" si="30"/>
        <v>0</v>
      </c>
      <c r="F1937" t="s">
        <v>5757</v>
      </c>
      <c r="G1937" t="s">
        <v>5724</v>
      </c>
      <c r="H1937" t="s">
        <v>1763</v>
      </c>
      <c r="I1937" t="s">
        <v>1764</v>
      </c>
      <c r="J1937" t="s">
        <v>1736</v>
      </c>
      <c r="K1937">
        <v>2017</v>
      </c>
      <c r="L1937" t="s">
        <v>1727</v>
      </c>
      <c r="M1937" t="s">
        <v>1737</v>
      </c>
      <c r="N1937" t="s">
        <v>1729</v>
      </c>
      <c r="O1937" t="s">
        <v>2010</v>
      </c>
      <c r="P1937" s="27">
        <v>3.49E-3</v>
      </c>
      <c r="Q1937" s="27">
        <v>5.9069999999999999E-4</v>
      </c>
      <c r="R1937" s="26">
        <v>3.4440000000000001E-9</v>
      </c>
      <c r="S1937" t="s">
        <v>1765</v>
      </c>
    </row>
    <row r="1938" spans="1:19" x14ac:dyDescent="0.2">
      <c r="A1938" t="s">
        <v>50</v>
      </c>
      <c r="B1938" t="s">
        <v>610</v>
      </c>
      <c r="C1938" s="8" t="s">
        <v>892</v>
      </c>
      <c r="D1938" t="s">
        <v>5758</v>
      </c>
      <c r="E1938" t="b">
        <f t="shared" si="30"/>
        <v>0</v>
      </c>
      <c r="F1938" t="s">
        <v>5759</v>
      </c>
      <c r="G1938" t="s">
        <v>5724</v>
      </c>
      <c r="H1938" t="s">
        <v>1763</v>
      </c>
      <c r="I1938" t="s">
        <v>1764</v>
      </c>
      <c r="J1938" t="s">
        <v>1736</v>
      </c>
      <c r="K1938">
        <v>2017</v>
      </c>
      <c r="L1938" t="s">
        <v>1745</v>
      </c>
      <c r="M1938" t="s">
        <v>1728</v>
      </c>
      <c r="N1938" t="s">
        <v>1729</v>
      </c>
      <c r="O1938" t="s">
        <v>2013</v>
      </c>
      <c r="P1938" s="27">
        <v>3.8080000000000002E-3</v>
      </c>
      <c r="Q1938" s="27">
        <v>5.4100000000000003E-4</v>
      </c>
      <c r="R1938" s="26">
        <v>1.9480000000000002E-12</v>
      </c>
      <c r="S1938" t="s">
        <v>1765</v>
      </c>
    </row>
    <row r="1939" spans="1:19" x14ac:dyDescent="0.2">
      <c r="A1939" t="s">
        <v>50</v>
      </c>
      <c r="B1939" t="s">
        <v>446</v>
      </c>
      <c r="C1939" s="8" t="s">
        <v>564</v>
      </c>
      <c r="D1939" t="s">
        <v>5760</v>
      </c>
      <c r="E1939" t="b">
        <f t="shared" si="30"/>
        <v>0</v>
      </c>
      <c r="F1939" t="s">
        <v>5761</v>
      </c>
      <c r="G1939" t="s">
        <v>5724</v>
      </c>
      <c r="H1939" t="s">
        <v>1763</v>
      </c>
      <c r="I1939" t="s">
        <v>1764</v>
      </c>
      <c r="J1939" t="s">
        <v>1736</v>
      </c>
      <c r="K1939">
        <v>2017</v>
      </c>
      <c r="L1939" t="s">
        <v>1745</v>
      </c>
      <c r="M1939" t="s">
        <v>1737</v>
      </c>
      <c r="N1939" t="s">
        <v>1729</v>
      </c>
      <c r="O1939" t="s">
        <v>566</v>
      </c>
      <c r="P1939" s="27">
        <v>-4.2500000000000003E-3</v>
      </c>
      <c r="Q1939" s="27">
        <v>5.7890000000000003E-4</v>
      </c>
      <c r="R1939" s="26">
        <v>2.1039999999999999E-13</v>
      </c>
      <c r="S1939" t="s">
        <v>1765</v>
      </c>
    </row>
    <row r="1940" spans="1:19" x14ac:dyDescent="0.2">
      <c r="A1940" t="s">
        <v>50</v>
      </c>
      <c r="B1940" t="s">
        <v>610</v>
      </c>
      <c r="C1940" s="8" t="s">
        <v>330</v>
      </c>
      <c r="D1940" t="s">
        <v>5762</v>
      </c>
      <c r="E1940" t="b">
        <f t="shared" si="30"/>
        <v>0</v>
      </c>
      <c r="F1940" t="s">
        <v>5763</v>
      </c>
      <c r="G1940" t="s">
        <v>5724</v>
      </c>
      <c r="H1940" t="s">
        <v>1763</v>
      </c>
      <c r="I1940" t="s">
        <v>1764</v>
      </c>
      <c r="J1940" t="s">
        <v>1736</v>
      </c>
      <c r="K1940">
        <v>2017</v>
      </c>
      <c r="L1940" t="s">
        <v>1745</v>
      </c>
      <c r="M1940" t="s">
        <v>1728</v>
      </c>
      <c r="N1940" t="s">
        <v>75</v>
      </c>
      <c r="O1940" t="s">
        <v>2044</v>
      </c>
      <c r="P1940" s="27">
        <v>1.4120000000000001E-3</v>
      </c>
      <c r="Q1940" s="27">
        <v>2.586E-4</v>
      </c>
      <c r="R1940" s="26">
        <v>4.7349999999999997E-8</v>
      </c>
      <c r="S1940" t="s">
        <v>1765</v>
      </c>
    </row>
    <row r="1941" spans="1:19" x14ac:dyDescent="0.2">
      <c r="A1941" t="s">
        <v>50</v>
      </c>
      <c r="B1941" t="s">
        <v>51</v>
      </c>
      <c r="C1941" s="8" t="s">
        <v>330</v>
      </c>
      <c r="D1941" t="s">
        <v>5762</v>
      </c>
      <c r="E1941" t="b">
        <f t="shared" si="30"/>
        <v>0</v>
      </c>
      <c r="F1941" t="s">
        <v>5763</v>
      </c>
      <c r="G1941" t="s">
        <v>5724</v>
      </c>
      <c r="H1941" t="s">
        <v>1763</v>
      </c>
      <c r="I1941" t="s">
        <v>1764</v>
      </c>
      <c r="J1941" t="s">
        <v>1736</v>
      </c>
      <c r="K1941">
        <v>2017</v>
      </c>
      <c r="L1941" t="s">
        <v>1745</v>
      </c>
      <c r="M1941" t="s">
        <v>1728</v>
      </c>
      <c r="N1941" t="s">
        <v>75</v>
      </c>
      <c r="O1941" t="s">
        <v>2044</v>
      </c>
      <c r="P1941" s="27">
        <v>1.4120000000000001E-3</v>
      </c>
      <c r="Q1941" s="27">
        <v>2.586E-4</v>
      </c>
      <c r="R1941" s="26">
        <v>4.7349999999999997E-8</v>
      </c>
      <c r="S1941" t="s">
        <v>1765</v>
      </c>
    </row>
    <row r="1942" spans="1:19" x14ac:dyDescent="0.2">
      <c r="A1942" t="s">
        <v>50</v>
      </c>
      <c r="B1942" t="s">
        <v>610</v>
      </c>
      <c r="C1942" s="8" t="s">
        <v>904</v>
      </c>
      <c r="D1942" t="s">
        <v>5762</v>
      </c>
      <c r="E1942" t="b">
        <f t="shared" si="30"/>
        <v>0</v>
      </c>
      <c r="F1942" t="s">
        <v>5763</v>
      </c>
      <c r="G1942" t="s">
        <v>5724</v>
      </c>
      <c r="H1942" t="s">
        <v>1763</v>
      </c>
      <c r="I1942" t="s">
        <v>1764</v>
      </c>
      <c r="J1942" t="s">
        <v>1736</v>
      </c>
      <c r="K1942">
        <v>2017</v>
      </c>
      <c r="L1942" t="s">
        <v>1745</v>
      </c>
      <c r="M1942" t="s">
        <v>1728</v>
      </c>
      <c r="N1942" t="s">
        <v>75</v>
      </c>
      <c r="O1942" t="s">
        <v>2044</v>
      </c>
      <c r="P1942" s="27">
        <v>1.4120000000000001E-3</v>
      </c>
      <c r="Q1942" s="27">
        <v>2.586E-4</v>
      </c>
      <c r="R1942" s="26">
        <v>4.7349999999999997E-8</v>
      </c>
      <c r="S1942" t="s">
        <v>1765</v>
      </c>
    </row>
    <row r="1943" spans="1:19" x14ac:dyDescent="0.2">
      <c r="A1943" t="s">
        <v>50</v>
      </c>
      <c r="B1943" t="s">
        <v>51</v>
      </c>
      <c r="C1943" s="8" t="s">
        <v>333</v>
      </c>
      <c r="D1943" t="s">
        <v>5764</v>
      </c>
      <c r="E1943" t="b">
        <f t="shared" si="30"/>
        <v>0</v>
      </c>
      <c r="F1943" t="s">
        <v>5765</v>
      </c>
      <c r="G1943" t="s">
        <v>5724</v>
      </c>
      <c r="H1943" t="s">
        <v>1763</v>
      </c>
      <c r="I1943" t="s">
        <v>1764</v>
      </c>
      <c r="J1943" t="s">
        <v>1736</v>
      </c>
      <c r="K1943">
        <v>2017</v>
      </c>
      <c r="L1943" t="s">
        <v>1737</v>
      </c>
      <c r="M1943" t="s">
        <v>1728</v>
      </c>
      <c r="N1943" t="s">
        <v>1729</v>
      </c>
      <c r="O1943" t="s">
        <v>2879</v>
      </c>
      <c r="P1943" s="27">
        <v>5.7889999999999999E-3</v>
      </c>
      <c r="Q1943" s="27">
        <v>6.4809999999999998E-4</v>
      </c>
      <c r="R1943" s="26">
        <v>4.1699999999999998E-19</v>
      </c>
      <c r="S1943" t="s">
        <v>1765</v>
      </c>
    </row>
    <row r="1944" spans="1:19" x14ac:dyDescent="0.2">
      <c r="A1944" t="s">
        <v>50</v>
      </c>
      <c r="B1944" t="s">
        <v>610</v>
      </c>
      <c r="C1944" s="8" t="s">
        <v>333</v>
      </c>
      <c r="D1944" t="s">
        <v>5764</v>
      </c>
      <c r="E1944" t="b">
        <f t="shared" si="30"/>
        <v>0</v>
      </c>
      <c r="F1944" t="s">
        <v>5765</v>
      </c>
      <c r="G1944" t="s">
        <v>5724</v>
      </c>
      <c r="H1944" t="s">
        <v>1763</v>
      </c>
      <c r="I1944" t="s">
        <v>1764</v>
      </c>
      <c r="J1944" t="s">
        <v>1736</v>
      </c>
      <c r="K1944">
        <v>2017</v>
      </c>
      <c r="L1944" t="s">
        <v>1737</v>
      </c>
      <c r="M1944" t="s">
        <v>1728</v>
      </c>
      <c r="N1944" t="s">
        <v>1729</v>
      </c>
      <c r="O1944" t="s">
        <v>2879</v>
      </c>
      <c r="P1944" s="27">
        <v>5.7889999999999999E-3</v>
      </c>
      <c r="Q1944" s="27">
        <v>6.4809999999999998E-4</v>
      </c>
      <c r="R1944" s="26">
        <v>4.1699999999999998E-19</v>
      </c>
      <c r="S1944" t="s">
        <v>1765</v>
      </c>
    </row>
    <row r="1945" spans="1:19" x14ac:dyDescent="0.2">
      <c r="A1945" t="s">
        <v>50</v>
      </c>
      <c r="B1945" t="s">
        <v>610</v>
      </c>
      <c r="C1945" s="8" t="s">
        <v>923</v>
      </c>
      <c r="D1945" t="s">
        <v>5766</v>
      </c>
      <c r="E1945" t="b">
        <f t="shared" si="30"/>
        <v>0</v>
      </c>
      <c r="F1945" t="s">
        <v>5767</v>
      </c>
      <c r="G1945" t="s">
        <v>5724</v>
      </c>
      <c r="H1945" t="s">
        <v>1763</v>
      </c>
      <c r="I1945" t="s">
        <v>1764</v>
      </c>
      <c r="J1945" t="s">
        <v>1736</v>
      </c>
      <c r="K1945">
        <v>2017</v>
      </c>
      <c r="L1945" t="s">
        <v>1745</v>
      </c>
      <c r="M1945" t="s">
        <v>1728</v>
      </c>
      <c r="N1945" t="s">
        <v>1729</v>
      </c>
      <c r="O1945" t="s">
        <v>924</v>
      </c>
      <c r="P1945" s="27">
        <v>3.5620000000000001E-3</v>
      </c>
      <c r="Q1945" s="27">
        <v>5.2740000000000003E-4</v>
      </c>
      <c r="R1945" s="26">
        <v>1.441E-11</v>
      </c>
      <c r="S1945" t="s">
        <v>1765</v>
      </c>
    </row>
    <row r="1946" spans="1:19" x14ac:dyDescent="0.2">
      <c r="A1946" t="s">
        <v>1039</v>
      </c>
      <c r="B1946" t="s">
        <v>51</v>
      </c>
      <c r="C1946" s="8" t="s">
        <v>1077</v>
      </c>
      <c r="D1946" t="s">
        <v>5768</v>
      </c>
      <c r="E1946" t="b">
        <f t="shared" si="30"/>
        <v>0</v>
      </c>
      <c r="F1946" t="s">
        <v>5769</v>
      </c>
      <c r="G1946" t="s">
        <v>5724</v>
      </c>
      <c r="H1946" t="s">
        <v>1763</v>
      </c>
      <c r="I1946" t="s">
        <v>1764</v>
      </c>
      <c r="J1946" t="s">
        <v>1736</v>
      </c>
      <c r="K1946">
        <v>2017</v>
      </c>
      <c r="L1946" t="s">
        <v>1745</v>
      </c>
      <c r="M1946" t="s">
        <v>1728</v>
      </c>
      <c r="N1946" s="1" t="s">
        <v>1729</v>
      </c>
      <c r="O1946" t="s">
        <v>4044</v>
      </c>
      <c r="P1946" s="27">
        <v>3.6519999999999999E-3</v>
      </c>
      <c r="Q1946" s="27">
        <v>6.0260000000000001E-4</v>
      </c>
      <c r="R1946" s="26">
        <v>1.3600000000000001E-9</v>
      </c>
      <c r="S1946" t="s">
        <v>1765</v>
      </c>
    </row>
    <row r="1947" spans="1:19" x14ac:dyDescent="0.2">
      <c r="A1947" t="s">
        <v>50</v>
      </c>
      <c r="B1947" t="s">
        <v>446</v>
      </c>
      <c r="C1947" s="8" t="s">
        <v>359</v>
      </c>
      <c r="D1947" t="s">
        <v>5770</v>
      </c>
      <c r="E1947" t="b">
        <f t="shared" si="30"/>
        <v>0</v>
      </c>
      <c r="F1947" t="s">
        <v>5771</v>
      </c>
      <c r="G1947" t="s">
        <v>5724</v>
      </c>
      <c r="H1947" t="s">
        <v>1763</v>
      </c>
      <c r="I1947" t="s">
        <v>1764</v>
      </c>
      <c r="J1947" t="s">
        <v>1736</v>
      </c>
      <c r="K1947">
        <v>2017</v>
      </c>
      <c r="L1947" t="s">
        <v>1745</v>
      </c>
      <c r="M1947" t="s">
        <v>1728</v>
      </c>
      <c r="N1947" t="s">
        <v>75</v>
      </c>
      <c r="O1947" t="s">
        <v>360</v>
      </c>
      <c r="P1947" s="27">
        <v>-3.006E-3</v>
      </c>
      <c r="Q1947" s="27">
        <v>4.8280000000000003E-4</v>
      </c>
      <c r="R1947" s="26">
        <v>4.773E-10</v>
      </c>
      <c r="S1947" t="s">
        <v>1765</v>
      </c>
    </row>
    <row r="1948" spans="1:19" x14ac:dyDescent="0.2">
      <c r="A1948" t="s">
        <v>50</v>
      </c>
      <c r="B1948" t="s">
        <v>51</v>
      </c>
      <c r="C1948" s="8" t="s">
        <v>359</v>
      </c>
      <c r="D1948" t="s">
        <v>5770</v>
      </c>
      <c r="E1948" t="b">
        <f t="shared" si="30"/>
        <v>0</v>
      </c>
      <c r="F1948" t="s">
        <v>5771</v>
      </c>
      <c r="G1948" t="s">
        <v>5724</v>
      </c>
      <c r="H1948" t="s">
        <v>1763</v>
      </c>
      <c r="I1948" t="s">
        <v>1764</v>
      </c>
      <c r="J1948" t="s">
        <v>1736</v>
      </c>
      <c r="K1948">
        <v>2017</v>
      </c>
      <c r="L1948" t="s">
        <v>1745</v>
      </c>
      <c r="M1948" t="s">
        <v>1728</v>
      </c>
      <c r="N1948" t="s">
        <v>75</v>
      </c>
      <c r="O1948" t="s">
        <v>360</v>
      </c>
      <c r="P1948" s="27">
        <v>-3.006E-3</v>
      </c>
      <c r="Q1948" s="27">
        <v>4.8280000000000003E-4</v>
      </c>
      <c r="R1948" s="26">
        <v>4.773E-10</v>
      </c>
      <c r="S1948" t="s">
        <v>1765</v>
      </c>
    </row>
    <row r="1949" spans="1:19" x14ac:dyDescent="0.2">
      <c r="A1949" t="s">
        <v>50</v>
      </c>
      <c r="B1949" t="s">
        <v>610</v>
      </c>
      <c r="C1949" s="8" t="s">
        <v>929</v>
      </c>
      <c r="D1949" t="s">
        <v>5772</v>
      </c>
      <c r="E1949" t="b">
        <f t="shared" si="30"/>
        <v>0</v>
      </c>
      <c r="F1949" t="s">
        <v>5773</v>
      </c>
      <c r="G1949" t="s">
        <v>5724</v>
      </c>
      <c r="H1949" t="s">
        <v>1763</v>
      </c>
      <c r="I1949" t="s">
        <v>1764</v>
      </c>
      <c r="J1949" t="s">
        <v>1736</v>
      </c>
      <c r="K1949">
        <v>2017</v>
      </c>
      <c r="L1949" t="s">
        <v>1745</v>
      </c>
      <c r="M1949" t="s">
        <v>1737</v>
      </c>
      <c r="N1949" t="s">
        <v>1729</v>
      </c>
      <c r="O1949" t="s">
        <v>930</v>
      </c>
      <c r="P1949" s="27">
        <v>3.473E-3</v>
      </c>
      <c r="Q1949" s="27">
        <v>5.8679999999999995E-4</v>
      </c>
      <c r="R1949" s="26">
        <v>3.2650000000000002E-9</v>
      </c>
      <c r="S1949" t="s">
        <v>1765</v>
      </c>
    </row>
    <row r="1950" spans="1:19" x14ac:dyDescent="0.2">
      <c r="A1950" t="s">
        <v>50</v>
      </c>
      <c r="B1950" t="s">
        <v>610</v>
      </c>
      <c r="C1950" s="8" t="s">
        <v>935</v>
      </c>
      <c r="D1950" t="s">
        <v>5774</v>
      </c>
      <c r="E1950" t="b">
        <f t="shared" si="30"/>
        <v>0</v>
      </c>
      <c r="F1950" t="s">
        <v>5775</v>
      </c>
      <c r="G1950" t="s">
        <v>5724</v>
      </c>
      <c r="H1950" t="s">
        <v>1763</v>
      </c>
      <c r="I1950" t="s">
        <v>1764</v>
      </c>
      <c r="J1950" t="s">
        <v>1736</v>
      </c>
      <c r="K1950">
        <v>2017</v>
      </c>
      <c r="L1950" t="s">
        <v>1727</v>
      </c>
      <c r="M1950" t="s">
        <v>1737</v>
      </c>
      <c r="N1950" t="s">
        <v>75</v>
      </c>
      <c r="O1950" t="s">
        <v>5776</v>
      </c>
      <c r="P1950" s="27">
        <v>-4.3930000000000002E-3</v>
      </c>
      <c r="Q1950" s="27">
        <v>6.6779999999999997E-4</v>
      </c>
      <c r="R1950" s="26">
        <v>4.7649999999999998E-11</v>
      </c>
      <c r="S1950" t="s">
        <v>1765</v>
      </c>
    </row>
    <row r="1951" spans="1:19" x14ac:dyDescent="0.2">
      <c r="A1951" t="s">
        <v>50</v>
      </c>
      <c r="B1951" t="s">
        <v>610</v>
      </c>
      <c r="C1951" s="8" t="s">
        <v>942</v>
      </c>
      <c r="D1951" t="s">
        <v>5777</v>
      </c>
      <c r="E1951" t="b">
        <f t="shared" si="30"/>
        <v>0</v>
      </c>
      <c r="F1951" t="s">
        <v>5778</v>
      </c>
      <c r="G1951" t="s">
        <v>5724</v>
      </c>
      <c r="H1951" t="s">
        <v>1763</v>
      </c>
      <c r="I1951" t="s">
        <v>1764</v>
      </c>
      <c r="J1951" t="s">
        <v>1736</v>
      </c>
      <c r="K1951">
        <v>2017</v>
      </c>
      <c r="L1951" t="s">
        <v>1745</v>
      </c>
      <c r="M1951" t="s">
        <v>1728</v>
      </c>
      <c r="N1951" t="s">
        <v>1729</v>
      </c>
      <c r="O1951" t="s">
        <v>4080</v>
      </c>
      <c r="P1951" s="27">
        <v>3.1359999999999999E-3</v>
      </c>
      <c r="Q1951" s="27">
        <v>5.7390000000000002E-4</v>
      </c>
      <c r="R1951" s="26">
        <v>4.6639999999999999E-8</v>
      </c>
      <c r="S1951" t="s">
        <v>1765</v>
      </c>
    </row>
    <row r="1952" spans="1:19" x14ac:dyDescent="0.2">
      <c r="A1952" t="s">
        <v>1140</v>
      </c>
      <c r="B1952" t="s">
        <v>51</v>
      </c>
      <c r="C1952" s="8" t="s">
        <v>1175</v>
      </c>
      <c r="D1952" t="s">
        <v>5779</v>
      </c>
      <c r="E1952" t="b">
        <f t="shared" si="30"/>
        <v>0</v>
      </c>
      <c r="F1952" t="s">
        <v>5780</v>
      </c>
      <c r="G1952" t="s">
        <v>5724</v>
      </c>
      <c r="H1952" t="s">
        <v>1763</v>
      </c>
      <c r="I1952" t="s">
        <v>1764</v>
      </c>
      <c r="J1952" t="s">
        <v>1736</v>
      </c>
      <c r="K1952">
        <v>2017</v>
      </c>
      <c r="L1952" t="s">
        <v>1745</v>
      </c>
      <c r="M1952" t="s">
        <v>1728</v>
      </c>
      <c r="N1952" t="s">
        <v>75</v>
      </c>
      <c r="O1952" t="s">
        <v>5781</v>
      </c>
      <c r="P1952" s="27">
        <v>-3.5379999999999999E-3</v>
      </c>
      <c r="Q1952" s="27">
        <v>5.8989999999999997E-4</v>
      </c>
      <c r="R1952" s="26">
        <v>2.0099999999999999E-9</v>
      </c>
      <c r="S1952" t="s">
        <v>1765</v>
      </c>
    </row>
    <row r="1953" spans="1:19" x14ac:dyDescent="0.2">
      <c r="A1953" t="s">
        <v>50</v>
      </c>
      <c r="B1953" t="s">
        <v>610</v>
      </c>
      <c r="C1953" s="8" t="s">
        <v>958</v>
      </c>
      <c r="D1953" t="s">
        <v>5782</v>
      </c>
      <c r="E1953" t="b">
        <f t="shared" si="30"/>
        <v>0</v>
      </c>
      <c r="F1953" t="s">
        <v>5783</v>
      </c>
      <c r="G1953" t="s">
        <v>5724</v>
      </c>
      <c r="H1953" t="s">
        <v>1763</v>
      </c>
      <c r="I1953" t="s">
        <v>1764</v>
      </c>
      <c r="J1953" t="s">
        <v>1736</v>
      </c>
      <c r="K1953">
        <v>2017</v>
      </c>
      <c r="L1953" t="s">
        <v>1727</v>
      </c>
      <c r="M1953" t="s">
        <v>1737</v>
      </c>
      <c r="N1953" t="s">
        <v>75</v>
      </c>
      <c r="O1953" t="s">
        <v>5784</v>
      </c>
      <c r="P1953" s="27">
        <v>-5.4910000000000002E-3</v>
      </c>
      <c r="Q1953" s="27">
        <v>6.3670000000000003E-4</v>
      </c>
      <c r="R1953" s="26">
        <v>6.5110000000000003E-18</v>
      </c>
      <c r="S1953" t="s">
        <v>1765</v>
      </c>
    </row>
    <row r="1954" spans="1:19" x14ac:dyDescent="0.2">
      <c r="A1954" t="s">
        <v>50</v>
      </c>
      <c r="B1954" t="s">
        <v>610</v>
      </c>
      <c r="C1954" s="8" t="s">
        <v>970</v>
      </c>
      <c r="D1954" t="s">
        <v>5785</v>
      </c>
      <c r="E1954" t="b">
        <f t="shared" si="30"/>
        <v>0</v>
      </c>
      <c r="F1954" t="s">
        <v>5786</v>
      </c>
      <c r="G1954" t="s">
        <v>5724</v>
      </c>
      <c r="H1954" t="s">
        <v>1763</v>
      </c>
      <c r="I1954" t="s">
        <v>1764</v>
      </c>
      <c r="J1954" t="s">
        <v>1736</v>
      </c>
      <c r="K1954">
        <v>2017</v>
      </c>
      <c r="L1954" t="s">
        <v>1745</v>
      </c>
      <c r="M1954" t="s">
        <v>1727</v>
      </c>
      <c r="N1954" t="s">
        <v>1729</v>
      </c>
      <c r="O1954" t="s">
        <v>3400</v>
      </c>
      <c r="P1954" s="27">
        <v>-2.9559999999999999E-3</v>
      </c>
      <c r="Q1954" s="27">
        <v>4.2319999999999999E-4</v>
      </c>
      <c r="R1954" s="26">
        <v>2.8559999999999999E-12</v>
      </c>
      <c r="S1954" t="s">
        <v>1765</v>
      </c>
    </row>
    <row r="1955" spans="1:19" x14ac:dyDescent="0.2">
      <c r="A1955" t="s">
        <v>50</v>
      </c>
      <c r="B1955" t="s">
        <v>610</v>
      </c>
      <c r="C1955" s="8" t="s">
        <v>973</v>
      </c>
      <c r="D1955" t="s">
        <v>5787</v>
      </c>
      <c r="E1955" t="b">
        <f t="shared" si="30"/>
        <v>0</v>
      </c>
      <c r="F1955" t="s">
        <v>5788</v>
      </c>
      <c r="G1955" t="s">
        <v>5724</v>
      </c>
      <c r="H1955" t="s">
        <v>1763</v>
      </c>
      <c r="I1955" t="s">
        <v>1764</v>
      </c>
      <c r="J1955" t="s">
        <v>1736</v>
      </c>
      <c r="K1955">
        <v>2017</v>
      </c>
      <c r="L1955" t="s">
        <v>1727</v>
      </c>
      <c r="M1955" t="s">
        <v>1737</v>
      </c>
      <c r="N1955" t="s">
        <v>75</v>
      </c>
      <c r="O1955" t="s">
        <v>591</v>
      </c>
      <c r="P1955" s="27">
        <v>4.0229999999999997E-3</v>
      </c>
      <c r="Q1955" s="27">
        <v>6.2859999999999999E-4</v>
      </c>
      <c r="R1955" s="26">
        <v>1.564E-10</v>
      </c>
      <c r="S1955" t="s">
        <v>1765</v>
      </c>
    </row>
    <row r="1956" spans="1:19" x14ac:dyDescent="0.2">
      <c r="A1956" t="s">
        <v>50</v>
      </c>
      <c r="B1956" t="s">
        <v>446</v>
      </c>
      <c r="C1956" s="8" t="s">
        <v>590</v>
      </c>
      <c r="D1956" t="s">
        <v>5787</v>
      </c>
      <c r="E1956" t="b">
        <f t="shared" si="30"/>
        <v>0</v>
      </c>
      <c r="F1956" t="s">
        <v>5788</v>
      </c>
      <c r="G1956" t="s">
        <v>5724</v>
      </c>
      <c r="H1956" t="s">
        <v>1763</v>
      </c>
      <c r="I1956" t="s">
        <v>1764</v>
      </c>
      <c r="J1956" t="s">
        <v>1736</v>
      </c>
      <c r="K1956">
        <v>2017</v>
      </c>
      <c r="L1956" t="s">
        <v>1727</v>
      </c>
      <c r="M1956" t="s">
        <v>1737</v>
      </c>
      <c r="N1956" t="s">
        <v>75</v>
      </c>
      <c r="O1956" t="s">
        <v>591</v>
      </c>
      <c r="P1956" s="27">
        <v>4.0229999999999997E-3</v>
      </c>
      <c r="Q1956" s="27">
        <v>6.2859999999999999E-4</v>
      </c>
      <c r="R1956" s="26">
        <v>1.564E-10</v>
      </c>
      <c r="S1956" t="s">
        <v>1765</v>
      </c>
    </row>
    <row r="1957" spans="1:19" x14ac:dyDescent="0.2">
      <c r="A1957" t="s">
        <v>1039</v>
      </c>
      <c r="B1957" t="s">
        <v>610</v>
      </c>
      <c r="C1957" s="8" t="s">
        <v>1129</v>
      </c>
      <c r="D1957" t="s">
        <v>5789</v>
      </c>
      <c r="E1957" t="b">
        <f t="shared" si="30"/>
        <v>0</v>
      </c>
      <c r="F1957" t="s">
        <v>5790</v>
      </c>
      <c r="G1957" t="s">
        <v>5724</v>
      </c>
      <c r="H1957" t="s">
        <v>1763</v>
      </c>
      <c r="I1957" t="s">
        <v>1764</v>
      </c>
      <c r="J1957" t="s">
        <v>1736</v>
      </c>
      <c r="K1957">
        <v>2017</v>
      </c>
      <c r="L1957" t="s">
        <v>1745</v>
      </c>
      <c r="M1957" t="s">
        <v>1728</v>
      </c>
      <c r="N1957" s="1" t="s">
        <v>75</v>
      </c>
      <c r="O1957" t="s">
        <v>5491</v>
      </c>
      <c r="P1957" s="27">
        <v>-2.3999999999999998E-3</v>
      </c>
      <c r="Q1957" s="27">
        <v>3.9889999999999999E-4</v>
      </c>
      <c r="R1957" s="26">
        <v>1.79E-9</v>
      </c>
      <c r="S1957" t="s">
        <v>1765</v>
      </c>
    </row>
    <row r="1958" spans="1:19" x14ac:dyDescent="0.2">
      <c r="A1958" t="s">
        <v>50</v>
      </c>
      <c r="B1958" t="s">
        <v>51</v>
      </c>
      <c r="C1958" s="8" t="s">
        <v>369</v>
      </c>
      <c r="D1958" t="s">
        <v>5791</v>
      </c>
      <c r="E1958" t="b">
        <f t="shared" si="30"/>
        <v>0</v>
      </c>
      <c r="F1958" t="s">
        <v>5792</v>
      </c>
      <c r="G1958" t="s">
        <v>5724</v>
      </c>
      <c r="H1958" t="s">
        <v>1763</v>
      </c>
      <c r="I1958" t="s">
        <v>1764</v>
      </c>
      <c r="J1958" t="s">
        <v>1736</v>
      </c>
      <c r="K1958">
        <v>2017</v>
      </c>
      <c r="L1958" t="s">
        <v>1727</v>
      </c>
      <c r="M1958" t="s">
        <v>1737</v>
      </c>
      <c r="N1958" t="s">
        <v>1729</v>
      </c>
      <c r="O1958" t="s">
        <v>5793</v>
      </c>
      <c r="P1958" s="27">
        <v>3.0479999999999999E-3</v>
      </c>
      <c r="Q1958" s="27">
        <v>5.5119999999999995E-4</v>
      </c>
      <c r="R1958" s="26">
        <v>3.2129999999999997E-8</v>
      </c>
      <c r="S1958" t="s">
        <v>1765</v>
      </c>
    </row>
    <row r="1959" spans="1:19" x14ac:dyDescent="0.2">
      <c r="A1959" t="s">
        <v>50</v>
      </c>
      <c r="B1959" t="s">
        <v>446</v>
      </c>
      <c r="C1959" s="8" t="s">
        <v>599</v>
      </c>
      <c r="D1959" t="s">
        <v>5794</v>
      </c>
      <c r="E1959" t="b">
        <f t="shared" si="30"/>
        <v>0</v>
      </c>
      <c r="F1959" t="s">
        <v>5795</v>
      </c>
      <c r="G1959" t="s">
        <v>5724</v>
      </c>
      <c r="H1959" t="s">
        <v>1763</v>
      </c>
      <c r="I1959" t="s">
        <v>1764</v>
      </c>
      <c r="J1959" t="s">
        <v>1736</v>
      </c>
      <c r="K1959">
        <v>2017</v>
      </c>
      <c r="L1959" t="s">
        <v>1745</v>
      </c>
      <c r="M1959" t="s">
        <v>1728</v>
      </c>
      <c r="N1959" t="s">
        <v>1729</v>
      </c>
      <c r="O1959" t="s">
        <v>3715</v>
      </c>
      <c r="P1959" s="27">
        <v>3.5920000000000001E-3</v>
      </c>
      <c r="Q1959" s="27">
        <v>4.3169999999999998E-4</v>
      </c>
      <c r="R1959" s="26">
        <v>8.7269999999999999E-17</v>
      </c>
      <c r="S1959" t="s">
        <v>1765</v>
      </c>
    </row>
    <row r="1960" spans="1:19" x14ac:dyDescent="0.2">
      <c r="A1960" t="s">
        <v>50</v>
      </c>
      <c r="B1960" t="s">
        <v>610</v>
      </c>
      <c r="C1960" s="8" t="s">
        <v>990</v>
      </c>
      <c r="D1960" t="s">
        <v>5796</v>
      </c>
      <c r="E1960" t="b">
        <f t="shared" si="30"/>
        <v>0</v>
      </c>
      <c r="F1960" t="s">
        <v>5797</v>
      </c>
      <c r="G1960" t="s">
        <v>5724</v>
      </c>
      <c r="H1960" t="s">
        <v>1763</v>
      </c>
      <c r="I1960" t="s">
        <v>1764</v>
      </c>
      <c r="J1960" t="s">
        <v>1736</v>
      </c>
      <c r="K1960">
        <v>2017</v>
      </c>
      <c r="L1960" t="s">
        <v>1745</v>
      </c>
      <c r="M1960" t="s">
        <v>1728</v>
      </c>
      <c r="N1960" t="s">
        <v>75</v>
      </c>
      <c r="O1960" t="s">
        <v>5798</v>
      </c>
      <c r="P1960" s="27">
        <v>-2.2729999999999998E-3</v>
      </c>
      <c r="Q1960" s="27">
        <v>3.9300000000000001E-4</v>
      </c>
      <c r="R1960" s="26">
        <v>7.3319999999999999E-9</v>
      </c>
      <c r="S1960" t="s">
        <v>1765</v>
      </c>
    </row>
    <row r="1961" spans="1:19" x14ac:dyDescent="0.2">
      <c r="A1961" t="s">
        <v>50</v>
      </c>
      <c r="B1961" t="s">
        <v>51</v>
      </c>
      <c r="C1961" s="8" t="s">
        <v>384</v>
      </c>
      <c r="D1961" t="s">
        <v>5796</v>
      </c>
      <c r="E1961" t="b">
        <f t="shared" si="30"/>
        <v>0</v>
      </c>
      <c r="F1961" t="s">
        <v>5797</v>
      </c>
      <c r="G1961" t="s">
        <v>5724</v>
      </c>
      <c r="H1961" t="s">
        <v>1763</v>
      </c>
      <c r="I1961" t="s">
        <v>1764</v>
      </c>
      <c r="J1961" t="s">
        <v>1736</v>
      </c>
      <c r="K1961">
        <v>2017</v>
      </c>
      <c r="L1961" t="s">
        <v>1745</v>
      </c>
      <c r="M1961" t="s">
        <v>1728</v>
      </c>
      <c r="N1961" t="s">
        <v>75</v>
      </c>
      <c r="O1961" t="s">
        <v>5798</v>
      </c>
      <c r="P1961" s="27">
        <v>-2.2729999999999998E-3</v>
      </c>
      <c r="Q1961" s="27">
        <v>3.9300000000000001E-4</v>
      </c>
      <c r="R1961" s="26">
        <v>7.3319999999999999E-9</v>
      </c>
      <c r="S1961" t="s">
        <v>1765</v>
      </c>
    </row>
    <row r="1962" spans="1:19" x14ac:dyDescent="0.2">
      <c r="A1962" t="s">
        <v>50</v>
      </c>
      <c r="B1962" t="s">
        <v>446</v>
      </c>
      <c r="C1962" s="8" t="s">
        <v>394</v>
      </c>
      <c r="D1962" t="s">
        <v>5799</v>
      </c>
      <c r="E1962" t="b">
        <f t="shared" si="30"/>
        <v>0</v>
      </c>
      <c r="F1962" t="s">
        <v>5800</v>
      </c>
      <c r="G1962" t="s">
        <v>5724</v>
      </c>
      <c r="H1962" t="s">
        <v>1763</v>
      </c>
      <c r="I1962" t="s">
        <v>1764</v>
      </c>
      <c r="J1962" t="s">
        <v>1736</v>
      </c>
      <c r="K1962">
        <v>2017</v>
      </c>
      <c r="L1962" t="s">
        <v>1745</v>
      </c>
      <c r="M1962" t="s">
        <v>1728</v>
      </c>
      <c r="N1962" t="s">
        <v>280</v>
      </c>
      <c r="O1962" t="s">
        <v>5801</v>
      </c>
      <c r="P1962" s="27">
        <v>2.4329999999999998E-3</v>
      </c>
      <c r="Q1962" s="27">
        <v>4.2729999999999998E-4</v>
      </c>
      <c r="R1962" s="26">
        <v>1.235E-8</v>
      </c>
      <c r="S1962" t="s">
        <v>1765</v>
      </c>
    </row>
    <row r="1963" spans="1:19" x14ac:dyDescent="0.2">
      <c r="A1963" t="s">
        <v>50</v>
      </c>
      <c r="B1963" t="s">
        <v>51</v>
      </c>
      <c r="C1963" s="8" t="s">
        <v>394</v>
      </c>
      <c r="D1963" t="s">
        <v>5799</v>
      </c>
      <c r="E1963" t="b">
        <f t="shared" si="30"/>
        <v>0</v>
      </c>
      <c r="F1963" t="s">
        <v>5800</v>
      </c>
      <c r="G1963" t="s">
        <v>5724</v>
      </c>
      <c r="H1963" t="s">
        <v>1763</v>
      </c>
      <c r="I1963" t="s">
        <v>1764</v>
      </c>
      <c r="J1963" t="s">
        <v>1736</v>
      </c>
      <c r="K1963">
        <v>2017</v>
      </c>
      <c r="L1963" t="s">
        <v>1745</v>
      </c>
      <c r="M1963" t="s">
        <v>1728</v>
      </c>
      <c r="N1963" t="s">
        <v>280</v>
      </c>
      <c r="O1963" t="s">
        <v>5801</v>
      </c>
      <c r="P1963" s="27">
        <v>2.4329999999999998E-3</v>
      </c>
      <c r="Q1963" s="27">
        <v>4.2729999999999998E-4</v>
      </c>
      <c r="R1963" s="26">
        <v>1.235E-8</v>
      </c>
      <c r="S1963" t="s">
        <v>1765</v>
      </c>
    </row>
    <row r="1964" spans="1:19" x14ac:dyDescent="0.2">
      <c r="A1964" t="s">
        <v>50</v>
      </c>
      <c r="B1964" t="s">
        <v>446</v>
      </c>
      <c r="C1964" s="8" t="s">
        <v>605</v>
      </c>
      <c r="D1964" t="s">
        <v>5802</v>
      </c>
      <c r="E1964" t="b">
        <f t="shared" si="30"/>
        <v>0</v>
      </c>
      <c r="F1964" t="s">
        <v>5803</v>
      </c>
      <c r="G1964" t="s">
        <v>5724</v>
      </c>
      <c r="H1964" t="s">
        <v>1763</v>
      </c>
      <c r="I1964" t="s">
        <v>1764</v>
      </c>
      <c r="J1964" t="s">
        <v>1736</v>
      </c>
      <c r="K1964">
        <v>2017</v>
      </c>
      <c r="L1964" t="s">
        <v>1737</v>
      </c>
      <c r="M1964" t="s">
        <v>1728</v>
      </c>
      <c r="N1964" t="s">
        <v>1729</v>
      </c>
      <c r="O1964" t="s">
        <v>5804</v>
      </c>
      <c r="P1964" s="27">
        <v>-4.0559999999999997E-3</v>
      </c>
      <c r="Q1964" s="27">
        <v>6.5110000000000005E-4</v>
      </c>
      <c r="R1964" s="26">
        <v>4.6770000000000005E-10</v>
      </c>
      <c r="S1964" t="s">
        <v>1765</v>
      </c>
    </row>
    <row r="1965" spans="1:19" x14ac:dyDescent="0.2">
      <c r="A1965" t="s">
        <v>50</v>
      </c>
      <c r="B1965" t="s">
        <v>51</v>
      </c>
      <c r="C1965" s="8" t="s">
        <v>401</v>
      </c>
      <c r="D1965" t="s">
        <v>5802</v>
      </c>
      <c r="E1965" t="b">
        <f t="shared" si="30"/>
        <v>0</v>
      </c>
      <c r="F1965" t="s">
        <v>5803</v>
      </c>
      <c r="G1965" t="s">
        <v>5724</v>
      </c>
      <c r="H1965" t="s">
        <v>1763</v>
      </c>
      <c r="I1965" t="s">
        <v>1764</v>
      </c>
      <c r="J1965" t="s">
        <v>1736</v>
      </c>
      <c r="K1965">
        <v>2017</v>
      </c>
      <c r="L1965" t="s">
        <v>1737</v>
      </c>
      <c r="M1965" t="s">
        <v>1728</v>
      </c>
      <c r="N1965" t="s">
        <v>1729</v>
      </c>
      <c r="O1965" t="s">
        <v>5804</v>
      </c>
      <c r="P1965" s="27">
        <v>-4.0559999999999997E-3</v>
      </c>
      <c r="Q1965" s="27">
        <v>6.5110000000000005E-4</v>
      </c>
      <c r="R1965" s="26">
        <v>4.6770000000000005E-10</v>
      </c>
      <c r="S1965" t="s">
        <v>1765</v>
      </c>
    </row>
    <row r="1966" spans="1:19" x14ac:dyDescent="0.2">
      <c r="A1966" t="s">
        <v>1140</v>
      </c>
      <c r="B1966" t="s">
        <v>51</v>
      </c>
      <c r="C1966" s="8" t="s">
        <v>1178</v>
      </c>
      <c r="D1966" t="s">
        <v>5805</v>
      </c>
      <c r="E1966" t="b">
        <f t="shared" si="30"/>
        <v>0</v>
      </c>
      <c r="F1966" t="s">
        <v>5806</v>
      </c>
      <c r="G1966" t="s">
        <v>5724</v>
      </c>
      <c r="H1966" t="s">
        <v>1763</v>
      </c>
      <c r="I1966" t="s">
        <v>1764</v>
      </c>
      <c r="J1966" t="s">
        <v>1736</v>
      </c>
      <c r="K1966">
        <v>2017</v>
      </c>
      <c r="L1966" t="s">
        <v>1745</v>
      </c>
      <c r="M1966" t="s">
        <v>1728</v>
      </c>
      <c r="N1966" t="s">
        <v>75</v>
      </c>
      <c r="O1966" t="s">
        <v>5807</v>
      </c>
      <c r="P1966" s="27">
        <v>4.751E-3</v>
      </c>
      <c r="Q1966" s="27">
        <v>6.4349999999999997E-4</v>
      </c>
      <c r="R1966" s="26">
        <v>1.5599999999999999E-13</v>
      </c>
      <c r="S1966" t="s">
        <v>1765</v>
      </c>
    </row>
    <row r="1967" spans="1:19" x14ac:dyDescent="0.2">
      <c r="A1967" t="s">
        <v>50</v>
      </c>
      <c r="B1967" t="s">
        <v>51</v>
      </c>
      <c r="C1967" s="8" t="s">
        <v>410</v>
      </c>
      <c r="D1967" t="s">
        <v>2220</v>
      </c>
      <c r="E1967" t="b">
        <f t="shared" si="30"/>
        <v>0</v>
      </c>
      <c r="F1967" t="s">
        <v>2221</v>
      </c>
      <c r="G1967" t="s">
        <v>5724</v>
      </c>
      <c r="H1967" t="s">
        <v>1763</v>
      </c>
      <c r="I1967" t="s">
        <v>1764</v>
      </c>
      <c r="J1967" t="s">
        <v>1736</v>
      </c>
      <c r="K1967">
        <v>2017</v>
      </c>
      <c r="L1967" t="s">
        <v>1745</v>
      </c>
      <c r="M1967" t="s">
        <v>1727</v>
      </c>
      <c r="N1967" t="s">
        <v>1729</v>
      </c>
      <c r="O1967" t="s">
        <v>2222</v>
      </c>
      <c r="P1967" s="27">
        <v>-3.947E-3</v>
      </c>
      <c r="Q1967" s="27">
        <v>6.5110000000000005E-4</v>
      </c>
      <c r="R1967" s="26">
        <v>1.339E-9</v>
      </c>
      <c r="S1967" t="s">
        <v>1765</v>
      </c>
    </row>
    <row r="1968" spans="1:19" x14ac:dyDescent="0.2">
      <c r="A1968" t="s">
        <v>50</v>
      </c>
      <c r="B1968" t="s">
        <v>446</v>
      </c>
      <c r="C1968" s="8" t="s">
        <v>410</v>
      </c>
      <c r="D1968" t="s">
        <v>2220</v>
      </c>
      <c r="E1968" t="b">
        <f t="shared" si="30"/>
        <v>0</v>
      </c>
      <c r="F1968" t="s">
        <v>2221</v>
      </c>
      <c r="G1968" t="s">
        <v>5724</v>
      </c>
      <c r="H1968" t="s">
        <v>1763</v>
      </c>
      <c r="I1968" t="s">
        <v>1764</v>
      </c>
      <c r="J1968" t="s">
        <v>1736</v>
      </c>
      <c r="K1968">
        <v>2017</v>
      </c>
      <c r="L1968" t="s">
        <v>1745</v>
      </c>
      <c r="M1968" t="s">
        <v>1727</v>
      </c>
      <c r="N1968" t="s">
        <v>1729</v>
      </c>
      <c r="O1968" t="s">
        <v>2222</v>
      </c>
      <c r="P1968" s="27">
        <v>-3.947E-3</v>
      </c>
      <c r="Q1968" s="27">
        <v>6.5110000000000005E-4</v>
      </c>
      <c r="R1968" s="26">
        <v>1.339E-9</v>
      </c>
      <c r="S1968" t="s">
        <v>1765</v>
      </c>
    </row>
    <row r="1969" spans="1:19" x14ac:dyDescent="0.2">
      <c r="A1969" t="s">
        <v>1140</v>
      </c>
      <c r="B1969" t="s">
        <v>51</v>
      </c>
      <c r="C1969" s="8" t="s">
        <v>1145</v>
      </c>
      <c r="D1969" t="s">
        <v>5808</v>
      </c>
      <c r="E1969" t="b">
        <f t="shared" si="30"/>
        <v>0</v>
      </c>
      <c r="F1969" t="s">
        <v>5809</v>
      </c>
      <c r="G1969" t="s">
        <v>5724</v>
      </c>
      <c r="H1969" t="s">
        <v>1763</v>
      </c>
      <c r="I1969" t="s">
        <v>1764</v>
      </c>
      <c r="J1969" t="s">
        <v>1736</v>
      </c>
      <c r="K1969">
        <v>2017</v>
      </c>
      <c r="L1969" t="s">
        <v>1727</v>
      </c>
      <c r="M1969" t="s">
        <v>1737</v>
      </c>
      <c r="N1969" t="s">
        <v>75</v>
      </c>
      <c r="O1969" t="s">
        <v>5810</v>
      </c>
      <c r="P1969" s="27">
        <v>2.9910000000000002E-3</v>
      </c>
      <c r="Q1969" s="27">
        <v>4.9950000000000005E-4</v>
      </c>
      <c r="R1969" s="26">
        <v>2.144E-9</v>
      </c>
      <c r="S1969" t="s">
        <v>1765</v>
      </c>
    </row>
    <row r="1970" spans="1:19" x14ac:dyDescent="0.2">
      <c r="A1970" t="s">
        <v>1140</v>
      </c>
      <c r="B1970" t="s">
        <v>51</v>
      </c>
      <c r="C1970" s="8" t="s">
        <v>1151</v>
      </c>
      <c r="D1970" t="s">
        <v>5811</v>
      </c>
      <c r="E1970" t="b">
        <f t="shared" si="30"/>
        <v>0</v>
      </c>
      <c r="F1970" t="s">
        <v>5812</v>
      </c>
      <c r="G1970" t="s">
        <v>5724</v>
      </c>
      <c r="H1970" t="s">
        <v>1763</v>
      </c>
      <c r="I1970" t="s">
        <v>1764</v>
      </c>
      <c r="J1970" t="s">
        <v>1736</v>
      </c>
      <c r="K1970">
        <v>2017</v>
      </c>
      <c r="L1970" t="s">
        <v>1745</v>
      </c>
      <c r="M1970" t="s">
        <v>1728</v>
      </c>
      <c r="N1970" t="s">
        <v>75</v>
      </c>
      <c r="O1970" t="s">
        <v>1152</v>
      </c>
      <c r="P1970" s="27">
        <v>-3.8210000000000002E-3</v>
      </c>
      <c r="Q1970" s="27">
        <v>6.1959999999999999E-4</v>
      </c>
      <c r="R1970" s="26">
        <v>6.9929999999999995E-10</v>
      </c>
      <c r="S1970" t="s">
        <v>1765</v>
      </c>
    </row>
    <row r="1971" spans="1:19" x14ac:dyDescent="0.2">
      <c r="A1971" t="s">
        <v>50</v>
      </c>
      <c r="B1971" t="s">
        <v>610</v>
      </c>
      <c r="C1971" s="8" t="s">
        <v>663</v>
      </c>
      <c r="D1971" t="s">
        <v>5813</v>
      </c>
      <c r="E1971" t="b">
        <f t="shared" si="30"/>
        <v>0</v>
      </c>
      <c r="F1971" t="s">
        <v>5814</v>
      </c>
      <c r="G1971" t="s">
        <v>5724</v>
      </c>
      <c r="H1971" t="s">
        <v>1763</v>
      </c>
      <c r="I1971" t="s">
        <v>1764</v>
      </c>
      <c r="J1971" t="s">
        <v>1736</v>
      </c>
      <c r="K1971">
        <v>2017</v>
      </c>
      <c r="L1971" t="s">
        <v>1727</v>
      </c>
      <c r="M1971" t="s">
        <v>1728</v>
      </c>
      <c r="N1971" t="s">
        <v>1729</v>
      </c>
      <c r="O1971" t="s">
        <v>1152</v>
      </c>
      <c r="P1971" s="27">
        <v>8.3020000000000001E-4</v>
      </c>
      <c r="Q1971" s="27">
        <v>1.472E-4</v>
      </c>
      <c r="R1971" s="26">
        <v>1.6919999999999999E-8</v>
      </c>
      <c r="S1971" t="s">
        <v>1765</v>
      </c>
    </row>
    <row r="1972" spans="1:19" x14ac:dyDescent="0.2">
      <c r="A1972" t="s">
        <v>50</v>
      </c>
      <c r="B1972" t="s">
        <v>446</v>
      </c>
      <c r="C1972" s="8" t="s">
        <v>461</v>
      </c>
      <c r="D1972" t="s">
        <v>5815</v>
      </c>
      <c r="E1972" t="b">
        <f t="shared" si="30"/>
        <v>0</v>
      </c>
      <c r="F1972" t="s">
        <v>5816</v>
      </c>
      <c r="G1972" t="s">
        <v>5724</v>
      </c>
      <c r="H1972" t="s">
        <v>1763</v>
      </c>
      <c r="I1972" t="s">
        <v>1764</v>
      </c>
      <c r="J1972" t="s">
        <v>1736</v>
      </c>
      <c r="K1972">
        <v>2017</v>
      </c>
      <c r="L1972" t="s">
        <v>1727</v>
      </c>
      <c r="M1972" t="s">
        <v>1737</v>
      </c>
      <c r="N1972" t="s">
        <v>1729</v>
      </c>
      <c r="O1972" t="s">
        <v>5817</v>
      </c>
      <c r="P1972" s="27">
        <v>-5.5189999999999996E-3</v>
      </c>
      <c r="Q1972" s="27">
        <v>6.6200000000000005E-4</v>
      </c>
      <c r="R1972" s="26">
        <v>7.6460000000000001E-17</v>
      </c>
      <c r="S1972" t="s">
        <v>1765</v>
      </c>
    </row>
    <row r="1973" spans="1:19" x14ac:dyDescent="0.2">
      <c r="A1973" t="s">
        <v>1140</v>
      </c>
      <c r="B1973" t="s">
        <v>446</v>
      </c>
      <c r="C1973" s="8" t="s">
        <v>1184</v>
      </c>
      <c r="D1973" t="s">
        <v>5818</v>
      </c>
      <c r="E1973" t="b">
        <f t="shared" si="30"/>
        <v>0</v>
      </c>
      <c r="F1973" t="s">
        <v>5819</v>
      </c>
      <c r="G1973" t="s">
        <v>5724</v>
      </c>
      <c r="H1973" t="s">
        <v>1763</v>
      </c>
      <c r="I1973" t="s">
        <v>1764</v>
      </c>
      <c r="J1973" t="s">
        <v>1736</v>
      </c>
      <c r="K1973">
        <v>2017</v>
      </c>
      <c r="L1973" t="s">
        <v>1727</v>
      </c>
      <c r="M1973" t="s">
        <v>1737</v>
      </c>
      <c r="N1973" t="s">
        <v>1729</v>
      </c>
      <c r="O1973" t="s">
        <v>1185</v>
      </c>
      <c r="P1973" s="27">
        <v>3.8839999999999999E-3</v>
      </c>
      <c r="Q1973" s="27">
        <v>6.4479999999999995E-4</v>
      </c>
      <c r="R1973" s="26">
        <v>1.7039999999999999E-9</v>
      </c>
      <c r="S1973" t="s">
        <v>1765</v>
      </c>
    </row>
    <row r="1974" spans="1:19" x14ac:dyDescent="0.2">
      <c r="A1974" t="s">
        <v>50</v>
      </c>
      <c r="B1974" t="s">
        <v>51</v>
      </c>
      <c r="C1974" s="8" t="s">
        <v>414</v>
      </c>
      <c r="D1974" t="s">
        <v>5820</v>
      </c>
      <c r="E1974" t="b">
        <f t="shared" si="30"/>
        <v>0</v>
      </c>
      <c r="F1974" t="s">
        <v>5821</v>
      </c>
      <c r="G1974" t="s">
        <v>5724</v>
      </c>
      <c r="H1974" t="s">
        <v>1763</v>
      </c>
      <c r="I1974" t="s">
        <v>1764</v>
      </c>
      <c r="J1974" t="s">
        <v>1736</v>
      </c>
      <c r="K1974">
        <v>2017</v>
      </c>
      <c r="L1974" t="s">
        <v>1727</v>
      </c>
      <c r="M1974" t="s">
        <v>1737</v>
      </c>
      <c r="N1974" t="s">
        <v>1729</v>
      </c>
      <c r="O1974" t="s">
        <v>5822</v>
      </c>
      <c r="P1974" s="27">
        <v>3.516E-3</v>
      </c>
      <c r="Q1974" s="27">
        <v>5.8850000000000005E-4</v>
      </c>
      <c r="R1974" s="26">
        <v>2.2929999999999998E-9</v>
      </c>
      <c r="S1974" t="s">
        <v>1765</v>
      </c>
    </row>
    <row r="1975" spans="1:19" x14ac:dyDescent="0.2">
      <c r="A1975" t="s">
        <v>50</v>
      </c>
      <c r="B1975" t="s">
        <v>610</v>
      </c>
      <c r="C1975" s="8" t="s">
        <v>1031</v>
      </c>
      <c r="D1975" t="s">
        <v>5823</v>
      </c>
      <c r="E1975" t="b">
        <f t="shared" si="30"/>
        <v>0</v>
      </c>
      <c r="F1975" t="s">
        <v>5824</v>
      </c>
      <c r="G1975" t="s">
        <v>5724</v>
      </c>
      <c r="H1975" t="s">
        <v>1763</v>
      </c>
      <c r="I1975" t="s">
        <v>1764</v>
      </c>
      <c r="J1975" t="s">
        <v>1736</v>
      </c>
      <c r="K1975">
        <v>2017</v>
      </c>
      <c r="L1975" t="s">
        <v>1727</v>
      </c>
      <c r="M1975" t="s">
        <v>1737</v>
      </c>
      <c r="N1975" t="s">
        <v>1729</v>
      </c>
      <c r="O1975" t="s">
        <v>5825</v>
      </c>
      <c r="P1975" s="27">
        <v>-3.5149999999999999E-3</v>
      </c>
      <c r="Q1975" s="27">
        <v>5.9179999999999996E-4</v>
      </c>
      <c r="R1975" s="26">
        <v>2.8689999999999999E-9</v>
      </c>
      <c r="S1975" t="s">
        <v>1765</v>
      </c>
    </row>
    <row r="1976" spans="1:19" x14ac:dyDescent="0.2">
      <c r="A1976" t="s">
        <v>50</v>
      </c>
      <c r="B1976" t="s">
        <v>51</v>
      </c>
      <c r="C1976" s="8" t="s">
        <v>433</v>
      </c>
      <c r="D1976" t="s">
        <v>5826</v>
      </c>
      <c r="E1976" t="b">
        <f t="shared" si="30"/>
        <v>0</v>
      </c>
      <c r="F1976" t="s">
        <v>5827</v>
      </c>
      <c r="G1976" t="s">
        <v>5724</v>
      </c>
      <c r="H1976" t="s">
        <v>1763</v>
      </c>
      <c r="I1976" t="s">
        <v>1764</v>
      </c>
      <c r="J1976" t="s">
        <v>1736</v>
      </c>
      <c r="K1976">
        <v>2017</v>
      </c>
      <c r="L1976" t="s">
        <v>1745</v>
      </c>
      <c r="M1976" t="s">
        <v>1728</v>
      </c>
      <c r="N1976" t="s">
        <v>288</v>
      </c>
      <c r="O1976" t="s">
        <v>5828</v>
      </c>
      <c r="P1976" s="27">
        <v>3.6749999999999999E-3</v>
      </c>
      <c r="Q1976" s="27">
        <v>5.9909999999999998E-4</v>
      </c>
      <c r="R1976" s="26">
        <v>8.6060000000000001E-10</v>
      </c>
      <c r="S1976" t="s">
        <v>1765</v>
      </c>
    </row>
    <row r="1977" spans="1:19" x14ac:dyDescent="0.2">
      <c r="A1977" t="s">
        <v>50</v>
      </c>
      <c r="B1977" t="s">
        <v>610</v>
      </c>
      <c r="C1977" s="8" t="s">
        <v>1034</v>
      </c>
      <c r="D1977" t="s">
        <v>5829</v>
      </c>
      <c r="E1977" t="b">
        <f t="shared" si="30"/>
        <v>0</v>
      </c>
      <c r="F1977" t="s">
        <v>5830</v>
      </c>
      <c r="G1977" t="s">
        <v>5724</v>
      </c>
      <c r="H1977" t="s">
        <v>1763</v>
      </c>
      <c r="I1977" t="s">
        <v>1764</v>
      </c>
      <c r="J1977" t="s">
        <v>1736</v>
      </c>
      <c r="K1977">
        <v>2017</v>
      </c>
      <c r="L1977" t="s">
        <v>1727</v>
      </c>
      <c r="M1977" t="s">
        <v>1737</v>
      </c>
      <c r="N1977" t="s">
        <v>1729</v>
      </c>
      <c r="O1977" t="s">
        <v>5831</v>
      </c>
      <c r="P1977" s="27">
        <v>4.8669999999999998E-3</v>
      </c>
      <c r="Q1977" s="27">
        <v>5.9670000000000003E-4</v>
      </c>
      <c r="R1977" s="26">
        <v>3.49E-16</v>
      </c>
      <c r="S1977" t="s">
        <v>1765</v>
      </c>
    </row>
    <row r="1978" spans="1:19" x14ac:dyDescent="0.2">
      <c r="A1978" t="s">
        <v>50</v>
      </c>
      <c r="B1978" t="s">
        <v>610</v>
      </c>
      <c r="C1978" s="8" t="s">
        <v>681</v>
      </c>
      <c r="D1978" t="s">
        <v>5832</v>
      </c>
      <c r="E1978" t="b">
        <f t="shared" si="30"/>
        <v>0</v>
      </c>
      <c r="F1978" t="s">
        <v>5833</v>
      </c>
      <c r="G1978" t="s">
        <v>5724</v>
      </c>
      <c r="H1978" t="s">
        <v>1763</v>
      </c>
      <c r="I1978" t="s">
        <v>1764</v>
      </c>
      <c r="J1978" t="s">
        <v>1736</v>
      </c>
      <c r="K1978">
        <v>2017</v>
      </c>
      <c r="L1978" t="s">
        <v>1727</v>
      </c>
      <c r="M1978" t="s">
        <v>1737</v>
      </c>
      <c r="N1978" t="s">
        <v>75</v>
      </c>
      <c r="O1978" t="s">
        <v>5834</v>
      </c>
      <c r="P1978" s="27">
        <v>-2.653E-3</v>
      </c>
      <c r="Q1978" s="27">
        <v>4.3370000000000003E-4</v>
      </c>
      <c r="R1978" s="26">
        <v>9.5779999999999994E-10</v>
      </c>
      <c r="S1978" t="s">
        <v>1765</v>
      </c>
    </row>
    <row r="1979" spans="1:19" x14ac:dyDescent="0.2">
      <c r="A1979" t="s">
        <v>50</v>
      </c>
      <c r="B1979" t="s">
        <v>446</v>
      </c>
      <c r="C1979" s="8" t="s">
        <v>492</v>
      </c>
      <c r="D1979" t="s">
        <v>5835</v>
      </c>
      <c r="E1979" t="b">
        <f t="shared" si="30"/>
        <v>0</v>
      </c>
      <c r="F1979" t="s">
        <v>5836</v>
      </c>
      <c r="G1979" t="s">
        <v>5724</v>
      </c>
      <c r="H1979" t="s">
        <v>1763</v>
      </c>
      <c r="I1979" t="s">
        <v>1764</v>
      </c>
      <c r="J1979" t="s">
        <v>1736</v>
      </c>
      <c r="K1979">
        <v>2017</v>
      </c>
      <c r="L1979" t="s">
        <v>1727</v>
      </c>
      <c r="M1979" t="s">
        <v>1737</v>
      </c>
      <c r="N1979" t="s">
        <v>1729</v>
      </c>
      <c r="O1979" t="s">
        <v>5837</v>
      </c>
      <c r="P1979" s="27">
        <v>4.0239999999999998E-3</v>
      </c>
      <c r="Q1979" s="27">
        <v>5.4129999999999998E-4</v>
      </c>
      <c r="R1979" s="26">
        <v>1.067E-13</v>
      </c>
      <c r="S1979" t="s">
        <v>1765</v>
      </c>
    </row>
    <row r="1980" spans="1:19" x14ac:dyDescent="0.2">
      <c r="A1980" t="s">
        <v>50</v>
      </c>
      <c r="B1980" t="s">
        <v>610</v>
      </c>
      <c r="C1980" s="8" t="s">
        <v>492</v>
      </c>
      <c r="D1980" t="s">
        <v>5835</v>
      </c>
      <c r="E1980" t="b">
        <f t="shared" si="30"/>
        <v>0</v>
      </c>
      <c r="F1980" t="s">
        <v>5836</v>
      </c>
      <c r="G1980" t="s">
        <v>5724</v>
      </c>
      <c r="H1980" t="s">
        <v>1763</v>
      </c>
      <c r="I1980" t="s">
        <v>1764</v>
      </c>
      <c r="J1980" t="s">
        <v>1736</v>
      </c>
      <c r="K1980">
        <v>2017</v>
      </c>
      <c r="L1980" t="s">
        <v>1727</v>
      </c>
      <c r="M1980" t="s">
        <v>1737</v>
      </c>
      <c r="N1980" t="s">
        <v>1729</v>
      </c>
      <c r="O1980" t="s">
        <v>5837</v>
      </c>
      <c r="P1980" s="27">
        <v>4.0239999999999998E-3</v>
      </c>
      <c r="Q1980" s="27">
        <v>5.4129999999999998E-4</v>
      </c>
      <c r="R1980" s="26">
        <v>1.067E-13</v>
      </c>
      <c r="S1980" t="s">
        <v>1765</v>
      </c>
    </row>
    <row r="1981" spans="1:19" x14ac:dyDescent="0.2">
      <c r="A1981" t="s">
        <v>50</v>
      </c>
      <c r="B1981" t="s">
        <v>51</v>
      </c>
      <c r="C1981" s="8" t="s">
        <v>140</v>
      </c>
      <c r="D1981" t="s">
        <v>5838</v>
      </c>
      <c r="E1981" t="b">
        <f t="shared" si="30"/>
        <v>0</v>
      </c>
      <c r="F1981" t="s">
        <v>5839</v>
      </c>
      <c r="G1981" t="s">
        <v>5724</v>
      </c>
      <c r="H1981" t="s">
        <v>1763</v>
      </c>
      <c r="I1981" t="s">
        <v>1764</v>
      </c>
      <c r="J1981" t="s">
        <v>1736</v>
      </c>
      <c r="K1981">
        <v>2017</v>
      </c>
      <c r="L1981" t="s">
        <v>1745</v>
      </c>
      <c r="M1981" t="s">
        <v>1728</v>
      </c>
      <c r="N1981" t="s">
        <v>1729</v>
      </c>
      <c r="O1981" t="s">
        <v>141</v>
      </c>
      <c r="P1981" s="27">
        <v>2.82E-3</v>
      </c>
      <c r="Q1981" s="27">
        <v>4.9529999999999995E-4</v>
      </c>
      <c r="R1981" s="26">
        <v>1.2450000000000001E-8</v>
      </c>
      <c r="S1981" t="s">
        <v>1765</v>
      </c>
    </row>
    <row r="1982" spans="1:19" x14ac:dyDescent="0.2">
      <c r="A1982" t="s">
        <v>50</v>
      </c>
      <c r="B1982" t="s">
        <v>51</v>
      </c>
      <c r="C1982" s="8" t="s">
        <v>143</v>
      </c>
      <c r="D1982" t="s">
        <v>5840</v>
      </c>
      <c r="E1982" t="b">
        <f t="shared" si="30"/>
        <v>0</v>
      </c>
      <c r="F1982" t="s">
        <v>5841</v>
      </c>
      <c r="G1982" t="s">
        <v>5724</v>
      </c>
      <c r="H1982" t="s">
        <v>1763</v>
      </c>
      <c r="I1982" t="s">
        <v>1764</v>
      </c>
      <c r="J1982" t="s">
        <v>1736</v>
      </c>
      <c r="K1982">
        <v>2017</v>
      </c>
      <c r="L1982" t="s">
        <v>1745</v>
      </c>
      <c r="M1982" t="s">
        <v>1728</v>
      </c>
      <c r="N1982" t="s">
        <v>1729</v>
      </c>
      <c r="O1982" t="s">
        <v>145</v>
      </c>
      <c r="P1982" s="27">
        <v>2.4789999999999999E-3</v>
      </c>
      <c r="Q1982" s="27">
        <v>4.083E-4</v>
      </c>
      <c r="R1982" s="26">
        <v>1.266E-9</v>
      </c>
      <c r="S1982" t="s">
        <v>1765</v>
      </c>
    </row>
    <row r="1983" spans="1:19" x14ac:dyDescent="0.2">
      <c r="A1983" t="s">
        <v>50</v>
      </c>
      <c r="B1983" t="s">
        <v>446</v>
      </c>
      <c r="C1983" s="8" t="s">
        <v>143</v>
      </c>
      <c r="D1983" t="s">
        <v>5840</v>
      </c>
      <c r="E1983" t="b">
        <f t="shared" si="30"/>
        <v>0</v>
      </c>
      <c r="F1983" t="s">
        <v>5841</v>
      </c>
      <c r="G1983" t="s">
        <v>5724</v>
      </c>
      <c r="H1983" t="s">
        <v>1763</v>
      </c>
      <c r="I1983" t="s">
        <v>1764</v>
      </c>
      <c r="J1983" t="s">
        <v>1736</v>
      </c>
      <c r="K1983">
        <v>2017</v>
      </c>
      <c r="L1983" t="s">
        <v>1745</v>
      </c>
      <c r="M1983" t="s">
        <v>1728</v>
      </c>
      <c r="N1983" t="s">
        <v>1729</v>
      </c>
      <c r="O1983" t="s">
        <v>145</v>
      </c>
      <c r="P1983" s="27">
        <v>2.4789999999999999E-3</v>
      </c>
      <c r="Q1983" s="27">
        <v>4.083E-4</v>
      </c>
      <c r="R1983" s="26">
        <v>1.266E-9</v>
      </c>
      <c r="S1983" t="s">
        <v>1765</v>
      </c>
    </row>
    <row r="1984" spans="1:19" x14ac:dyDescent="0.2">
      <c r="A1984" t="s">
        <v>50</v>
      </c>
      <c r="B1984" t="s">
        <v>610</v>
      </c>
      <c r="C1984" s="8" t="s">
        <v>697</v>
      </c>
      <c r="D1984" t="s">
        <v>5842</v>
      </c>
      <c r="E1984" t="b">
        <f t="shared" si="30"/>
        <v>0</v>
      </c>
      <c r="F1984" t="s">
        <v>5843</v>
      </c>
      <c r="G1984" t="s">
        <v>5724</v>
      </c>
      <c r="H1984" t="s">
        <v>1763</v>
      </c>
      <c r="I1984" t="s">
        <v>1764</v>
      </c>
      <c r="J1984" t="s">
        <v>1736</v>
      </c>
      <c r="K1984">
        <v>2017</v>
      </c>
      <c r="L1984" t="s">
        <v>1727</v>
      </c>
      <c r="M1984" t="s">
        <v>1737</v>
      </c>
      <c r="N1984" t="s">
        <v>75</v>
      </c>
      <c r="O1984" t="s">
        <v>5844</v>
      </c>
      <c r="P1984" s="27">
        <v>-2.9989999999999999E-3</v>
      </c>
      <c r="Q1984" s="27">
        <v>5.4750000000000003E-4</v>
      </c>
      <c r="R1984" s="26">
        <v>4.3229999999999997E-8</v>
      </c>
      <c r="S1984" t="s">
        <v>1765</v>
      </c>
    </row>
    <row r="1985" spans="1:19" x14ac:dyDescent="0.2">
      <c r="A1985" t="s">
        <v>1039</v>
      </c>
      <c r="B1985" t="s">
        <v>446</v>
      </c>
      <c r="C1985" s="8" t="s">
        <v>476</v>
      </c>
      <c r="D1985" t="s">
        <v>5845</v>
      </c>
      <c r="E1985" t="b">
        <f t="shared" si="30"/>
        <v>0</v>
      </c>
      <c r="F1985" t="s">
        <v>5846</v>
      </c>
      <c r="G1985" t="s">
        <v>5724</v>
      </c>
      <c r="H1985" t="s">
        <v>1763</v>
      </c>
      <c r="I1985" t="s">
        <v>1764</v>
      </c>
      <c r="J1985" t="s">
        <v>1736</v>
      </c>
      <c r="K1985">
        <v>2017</v>
      </c>
      <c r="L1985" t="s">
        <v>1737</v>
      </c>
      <c r="M1985" t="s">
        <v>1728</v>
      </c>
      <c r="N1985" s="1" t="s">
        <v>1729</v>
      </c>
      <c r="O1985" t="s">
        <v>2422</v>
      </c>
      <c r="P1985" s="27">
        <v>-3.9189999999999997E-3</v>
      </c>
      <c r="Q1985" s="27">
        <v>6.6580000000000003E-4</v>
      </c>
      <c r="R1985" s="26">
        <v>3.9499999999999998E-9</v>
      </c>
      <c r="S1985" t="s">
        <v>1765</v>
      </c>
    </row>
    <row r="1986" spans="1:19" x14ac:dyDescent="0.2">
      <c r="A1986" t="s">
        <v>1140</v>
      </c>
      <c r="B1986" t="s">
        <v>51</v>
      </c>
      <c r="C1986" s="8" t="s">
        <v>1157</v>
      </c>
      <c r="D1986" t="s">
        <v>5845</v>
      </c>
      <c r="E1986" t="b">
        <f t="shared" si="30"/>
        <v>0</v>
      </c>
      <c r="F1986" t="s">
        <v>5846</v>
      </c>
      <c r="G1986" t="s">
        <v>5724</v>
      </c>
      <c r="H1986" t="s">
        <v>1763</v>
      </c>
      <c r="I1986" t="s">
        <v>1764</v>
      </c>
      <c r="J1986" t="s">
        <v>1736</v>
      </c>
      <c r="K1986">
        <v>2017</v>
      </c>
      <c r="L1986" t="s">
        <v>1737</v>
      </c>
      <c r="M1986" t="s">
        <v>1728</v>
      </c>
      <c r="N1986" t="s">
        <v>1729</v>
      </c>
      <c r="O1986" t="s">
        <v>2422</v>
      </c>
      <c r="P1986" s="27">
        <v>-3.9189999999999997E-3</v>
      </c>
      <c r="Q1986" s="27">
        <v>6.6580000000000003E-4</v>
      </c>
      <c r="R1986" s="26">
        <v>3.9499999999999998E-9</v>
      </c>
      <c r="S1986" t="s">
        <v>1765</v>
      </c>
    </row>
    <row r="1987" spans="1:19" x14ac:dyDescent="0.2">
      <c r="A1987" t="s">
        <v>50</v>
      </c>
      <c r="B1987" t="s">
        <v>610</v>
      </c>
      <c r="C1987" s="8" t="s">
        <v>476</v>
      </c>
      <c r="D1987" t="s">
        <v>5845</v>
      </c>
      <c r="E1987" t="b">
        <f t="shared" si="30"/>
        <v>0</v>
      </c>
      <c r="F1987" t="s">
        <v>5846</v>
      </c>
      <c r="G1987" t="s">
        <v>5724</v>
      </c>
      <c r="H1987" t="s">
        <v>1763</v>
      </c>
      <c r="I1987" t="s">
        <v>1764</v>
      </c>
      <c r="J1987" t="s">
        <v>1736</v>
      </c>
      <c r="K1987">
        <v>2017</v>
      </c>
      <c r="L1987" t="s">
        <v>1737</v>
      </c>
      <c r="M1987" t="s">
        <v>1728</v>
      </c>
      <c r="N1987" t="s">
        <v>1729</v>
      </c>
      <c r="O1987" t="s">
        <v>2422</v>
      </c>
      <c r="P1987" s="27">
        <v>-3.9189999999999997E-3</v>
      </c>
      <c r="Q1987" s="27">
        <v>6.6580000000000003E-4</v>
      </c>
      <c r="R1987" s="26">
        <v>3.9499999999999998E-9</v>
      </c>
      <c r="S1987" t="s">
        <v>1765</v>
      </c>
    </row>
    <row r="1988" spans="1:19" x14ac:dyDescent="0.2">
      <c r="A1988" t="s">
        <v>50</v>
      </c>
      <c r="B1988" t="s">
        <v>446</v>
      </c>
      <c r="C1988" s="8" t="s">
        <v>476</v>
      </c>
      <c r="D1988" t="s">
        <v>5845</v>
      </c>
      <c r="E1988" t="b">
        <f t="shared" si="30"/>
        <v>0</v>
      </c>
      <c r="F1988" t="s">
        <v>5846</v>
      </c>
      <c r="G1988" t="s">
        <v>5724</v>
      </c>
      <c r="H1988" t="s">
        <v>1763</v>
      </c>
      <c r="I1988" t="s">
        <v>1764</v>
      </c>
      <c r="J1988" t="s">
        <v>1736</v>
      </c>
      <c r="K1988">
        <v>2017</v>
      </c>
      <c r="L1988" t="s">
        <v>1737</v>
      </c>
      <c r="M1988" t="s">
        <v>1728</v>
      </c>
      <c r="N1988" t="s">
        <v>1729</v>
      </c>
      <c r="O1988" t="s">
        <v>2422</v>
      </c>
      <c r="P1988" s="27">
        <v>-3.9189999999999997E-3</v>
      </c>
      <c r="Q1988" s="27">
        <v>6.6580000000000003E-4</v>
      </c>
      <c r="R1988" s="26">
        <v>3.9499999999999998E-9</v>
      </c>
      <c r="S1988" t="s">
        <v>1765</v>
      </c>
    </row>
    <row r="1989" spans="1:19" x14ac:dyDescent="0.2">
      <c r="A1989" t="s">
        <v>50</v>
      </c>
      <c r="B1989" t="s">
        <v>446</v>
      </c>
      <c r="C1989" s="8" t="s">
        <v>479</v>
      </c>
      <c r="D1989" t="s">
        <v>5847</v>
      </c>
      <c r="E1989" t="b">
        <f t="shared" ref="E1989:E2052" si="31">C1989=D1989</f>
        <v>0</v>
      </c>
      <c r="F1989" t="s">
        <v>5848</v>
      </c>
      <c r="G1989" t="s">
        <v>5724</v>
      </c>
      <c r="H1989" t="s">
        <v>1763</v>
      </c>
      <c r="I1989" t="s">
        <v>1764</v>
      </c>
      <c r="J1989" t="s">
        <v>1736</v>
      </c>
      <c r="K1989">
        <v>2017</v>
      </c>
      <c r="L1989" t="s">
        <v>1727</v>
      </c>
      <c r="M1989" t="s">
        <v>1728</v>
      </c>
      <c r="N1989" t="s">
        <v>1729</v>
      </c>
      <c r="O1989" t="s">
        <v>2427</v>
      </c>
      <c r="P1989" s="27">
        <v>-2.4190000000000001E-3</v>
      </c>
      <c r="Q1989" s="27">
        <v>3.9189999999999998E-4</v>
      </c>
      <c r="R1989" s="26">
        <v>6.6820000000000003E-10</v>
      </c>
      <c r="S1989" t="s">
        <v>1765</v>
      </c>
    </row>
    <row r="1990" spans="1:19" x14ac:dyDescent="0.2">
      <c r="A1990" t="s">
        <v>1140</v>
      </c>
      <c r="B1990" t="s">
        <v>51</v>
      </c>
      <c r="C1990" s="8" t="s">
        <v>1160</v>
      </c>
      <c r="D1990" t="s">
        <v>5849</v>
      </c>
      <c r="E1990" t="b">
        <f t="shared" si="31"/>
        <v>0</v>
      </c>
      <c r="F1990" t="s">
        <v>5850</v>
      </c>
      <c r="G1990" t="s">
        <v>5724</v>
      </c>
      <c r="H1990" t="s">
        <v>1763</v>
      </c>
      <c r="I1990" t="s">
        <v>1764</v>
      </c>
      <c r="J1990" t="s">
        <v>1736</v>
      </c>
      <c r="K1990">
        <v>2017</v>
      </c>
      <c r="L1990" t="s">
        <v>1745</v>
      </c>
      <c r="M1990" t="s">
        <v>1728</v>
      </c>
      <c r="N1990" t="s">
        <v>1729</v>
      </c>
      <c r="O1990" t="s">
        <v>3121</v>
      </c>
      <c r="P1990" s="27">
        <v>-3.908E-3</v>
      </c>
      <c r="Q1990" s="27">
        <v>6.1760000000000005E-4</v>
      </c>
      <c r="R1990" s="26">
        <v>2.4950000000000002E-10</v>
      </c>
      <c r="S1990" t="s">
        <v>1765</v>
      </c>
    </row>
    <row r="1991" spans="1:19" x14ac:dyDescent="0.2">
      <c r="A1991" t="s">
        <v>50</v>
      </c>
      <c r="B1991" t="s">
        <v>610</v>
      </c>
      <c r="C1991" s="8" t="s">
        <v>672</v>
      </c>
      <c r="D1991" t="s">
        <v>2057</v>
      </c>
      <c r="E1991" t="b">
        <f t="shared" si="31"/>
        <v>0</v>
      </c>
      <c r="F1991" t="s">
        <v>5851</v>
      </c>
      <c r="G1991" t="s">
        <v>5724</v>
      </c>
      <c r="H1991" t="s">
        <v>1763</v>
      </c>
      <c r="I1991" t="s">
        <v>1764</v>
      </c>
      <c r="J1991" t="s">
        <v>1736</v>
      </c>
      <c r="K1991">
        <v>2017</v>
      </c>
      <c r="L1991" t="s">
        <v>1727</v>
      </c>
      <c r="M1991" t="s">
        <v>1737</v>
      </c>
      <c r="N1991" t="s">
        <v>1729</v>
      </c>
      <c r="O1991" t="s">
        <v>2436</v>
      </c>
      <c r="P1991" s="27">
        <v>1.9620000000000002E-3</v>
      </c>
      <c r="Q1991" s="27">
        <v>3.5859999999999999E-4</v>
      </c>
      <c r="R1991" s="26">
        <v>4.4700000000000003E-8</v>
      </c>
      <c r="S1991" t="s">
        <v>1765</v>
      </c>
    </row>
    <row r="1992" spans="1:19" x14ac:dyDescent="0.2">
      <c r="A1992" t="s">
        <v>1039</v>
      </c>
      <c r="B1992" t="s">
        <v>610</v>
      </c>
      <c r="C1992" s="8" t="s">
        <v>1110</v>
      </c>
      <c r="D1992" t="s">
        <v>5852</v>
      </c>
      <c r="E1992" t="b">
        <f t="shared" si="31"/>
        <v>0</v>
      </c>
      <c r="F1992" t="s">
        <v>5853</v>
      </c>
      <c r="G1992" t="s">
        <v>5724</v>
      </c>
      <c r="H1992" t="s">
        <v>1763</v>
      </c>
      <c r="I1992" t="s">
        <v>1764</v>
      </c>
      <c r="J1992" t="s">
        <v>1736</v>
      </c>
      <c r="K1992">
        <v>2017</v>
      </c>
      <c r="L1992" t="s">
        <v>1745</v>
      </c>
      <c r="M1992" t="s">
        <v>1728</v>
      </c>
      <c r="N1992" s="1" t="s">
        <v>1729</v>
      </c>
      <c r="O1992" t="s">
        <v>5065</v>
      </c>
      <c r="P1992" s="27">
        <v>3.4629999999999999E-3</v>
      </c>
      <c r="Q1992" s="27">
        <v>5.842E-4</v>
      </c>
      <c r="R1992" s="26">
        <v>3.0600000000000002E-9</v>
      </c>
      <c r="S1992" t="s">
        <v>1765</v>
      </c>
    </row>
    <row r="1993" spans="1:19" x14ac:dyDescent="0.2">
      <c r="A1993" t="s">
        <v>50</v>
      </c>
      <c r="B1993" t="s">
        <v>610</v>
      </c>
      <c r="C1993" s="8" t="s">
        <v>727</v>
      </c>
      <c r="D1993" t="s">
        <v>5854</v>
      </c>
      <c r="E1993" t="b">
        <f t="shared" si="31"/>
        <v>0</v>
      </c>
      <c r="F1993" t="s">
        <v>5855</v>
      </c>
      <c r="G1993" t="s">
        <v>5724</v>
      </c>
      <c r="H1993" t="s">
        <v>1763</v>
      </c>
      <c r="I1993" t="s">
        <v>1764</v>
      </c>
      <c r="J1993" t="s">
        <v>1736</v>
      </c>
      <c r="K1993">
        <v>2017</v>
      </c>
      <c r="L1993" t="s">
        <v>1727</v>
      </c>
      <c r="M1993" t="s">
        <v>1737</v>
      </c>
      <c r="N1993" t="s">
        <v>1729</v>
      </c>
      <c r="O1993" t="s">
        <v>728</v>
      </c>
      <c r="P1993" s="27">
        <v>-4.594E-3</v>
      </c>
      <c r="Q1993" s="27">
        <v>5.8109999999999998E-4</v>
      </c>
      <c r="R1993" s="26">
        <v>2.6769999999999999E-15</v>
      </c>
      <c r="S1993" t="s">
        <v>1765</v>
      </c>
    </row>
    <row r="1994" spans="1:19" x14ac:dyDescent="0.2">
      <c r="A1994" t="s">
        <v>50</v>
      </c>
      <c r="B1994" t="s">
        <v>610</v>
      </c>
      <c r="C1994" s="8" t="s">
        <v>703</v>
      </c>
      <c r="D1994" t="s">
        <v>5856</v>
      </c>
      <c r="E1994" t="b">
        <f t="shared" si="31"/>
        <v>0</v>
      </c>
      <c r="F1994" t="s">
        <v>5857</v>
      </c>
      <c r="G1994" t="s">
        <v>5724</v>
      </c>
      <c r="H1994" t="s">
        <v>1763</v>
      </c>
      <c r="I1994" t="s">
        <v>1764</v>
      </c>
      <c r="J1994" t="s">
        <v>1736</v>
      </c>
      <c r="K1994">
        <v>2017</v>
      </c>
      <c r="L1994" t="s">
        <v>1745</v>
      </c>
      <c r="M1994" t="s">
        <v>1728</v>
      </c>
      <c r="N1994" t="s">
        <v>75</v>
      </c>
      <c r="O1994" t="s">
        <v>5858</v>
      </c>
      <c r="P1994" s="27">
        <v>-3.5130000000000001E-3</v>
      </c>
      <c r="Q1994" s="27">
        <v>5.1139999999999996E-4</v>
      </c>
      <c r="R1994" s="26">
        <v>6.4359999999999996E-12</v>
      </c>
      <c r="S1994" t="s">
        <v>1765</v>
      </c>
    </row>
    <row r="1995" spans="1:19" x14ac:dyDescent="0.2">
      <c r="A1995" t="s">
        <v>50</v>
      </c>
      <c r="B1995" t="s">
        <v>51</v>
      </c>
      <c r="C1995" s="8" t="s">
        <v>157</v>
      </c>
      <c r="D1995" t="s">
        <v>5859</v>
      </c>
      <c r="E1995" t="b">
        <f t="shared" si="31"/>
        <v>0</v>
      </c>
      <c r="F1995" t="s">
        <v>5860</v>
      </c>
      <c r="G1995" t="s">
        <v>5724</v>
      </c>
      <c r="H1995" t="s">
        <v>1763</v>
      </c>
      <c r="I1995" t="s">
        <v>1764</v>
      </c>
      <c r="J1995" t="s">
        <v>1736</v>
      </c>
      <c r="K1995">
        <v>2017</v>
      </c>
      <c r="L1995" t="s">
        <v>1745</v>
      </c>
      <c r="M1995" t="s">
        <v>1728</v>
      </c>
      <c r="N1995" t="s">
        <v>75</v>
      </c>
      <c r="O1995" t="s">
        <v>5861</v>
      </c>
      <c r="P1995" s="27">
        <v>-2.7560000000000002E-3</v>
      </c>
      <c r="Q1995" s="27">
        <v>5.0000000000000001E-4</v>
      </c>
      <c r="R1995" s="26">
        <v>3.5240000000000003E-8</v>
      </c>
      <c r="S1995" t="s">
        <v>1765</v>
      </c>
    </row>
    <row r="1996" spans="1:19" x14ac:dyDescent="0.2">
      <c r="A1996" t="s">
        <v>50</v>
      </c>
      <c r="B1996" t="s">
        <v>446</v>
      </c>
      <c r="C1996" s="8" t="s">
        <v>502</v>
      </c>
      <c r="D1996" t="s">
        <v>5862</v>
      </c>
      <c r="E1996" t="b">
        <f t="shared" si="31"/>
        <v>0</v>
      </c>
      <c r="F1996" t="s">
        <v>5863</v>
      </c>
      <c r="G1996" t="s">
        <v>5724</v>
      </c>
      <c r="H1996" t="s">
        <v>1763</v>
      </c>
      <c r="I1996" t="s">
        <v>1764</v>
      </c>
      <c r="J1996" t="s">
        <v>1736</v>
      </c>
      <c r="K1996">
        <v>2017</v>
      </c>
      <c r="L1996" t="s">
        <v>1727</v>
      </c>
      <c r="M1996" t="s">
        <v>1737</v>
      </c>
      <c r="N1996" t="s">
        <v>1729</v>
      </c>
      <c r="O1996" t="s">
        <v>5864</v>
      </c>
      <c r="P1996" s="27">
        <v>2.457E-3</v>
      </c>
      <c r="Q1996" s="27">
        <v>4.3540000000000001E-4</v>
      </c>
      <c r="R1996" s="26">
        <v>1.679E-8</v>
      </c>
      <c r="S1996" t="s">
        <v>1765</v>
      </c>
    </row>
    <row r="1997" spans="1:19" x14ac:dyDescent="0.2">
      <c r="A1997" t="s">
        <v>50</v>
      </c>
      <c r="B1997" t="s">
        <v>446</v>
      </c>
      <c r="C1997" s="8" t="s">
        <v>166</v>
      </c>
      <c r="D1997" t="s">
        <v>5865</v>
      </c>
      <c r="E1997" t="b">
        <f t="shared" si="31"/>
        <v>0</v>
      </c>
      <c r="F1997" t="s">
        <v>5866</v>
      </c>
      <c r="G1997" t="s">
        <v>5724</v>
      </c>
      <c r="H1997" t="s">
        <v>1763</v>
      </c>
      <c r="I1997" t="s">
        <v>1764</v>
      </c>
      <c r="J1997" t="s">
        <v>1736</v>
      </c>
      <c r="K1997">
        <v>2017</v>
      </c>
      <c r="L1997" t="s">
        <v>1745</v>
      </c>
      <c r="M1997" t="s">
        <v>1728</v>
      </c>
      <c r="N1997" t="s">
        <v>1729</v>
      </c>
      <c r="O1997" t="s">
        <v>5867</v>
      </c>
      <c r="P1997" s="27">
        <v>2.457E-3</v>
      </c>
      <c r="Q1997" s="27">
        <v>3.6929999999999998E-4</v>
      </c>
      <c r="R1997" s="26">
        <v>2.8880000000000001E-11</v>
      </c>
      <c r="S1997" t="s">
        <v>1765</v>
      </c>
    </row>
    <row r="1998" spans="1:19" x14ac:dyDescent="0.2">
      <c r="A1998" t="s">
        <v>50</v>
      </c>
      <c r="B1998" t="s">
        <v>51</v>
      </c>
      <c r="C1998" s="8" t="s">
        <v>166</v>
      </c>
      <c r="D1998" t="s">
        <v>5865</v>
      </c>
      <c r="E1998" t="b">
        <f t="shared" si="31"/>
        <v>0</v>
      </c>
      <c r="F1998" t="s">
        <v>5866</v>
      </c>
      <c r="G1998" t="s">
        <v>5724</v>
      </c>
      <c r="H1998" t="s">
        <v>1763</v>
      </c>
      <c r="I1998" t="s">
        <v>1764</v>
      </c>
      <c r="J1998" t="s">
        <v>1736</v>
      </c>
      <c r="K1998">
        <v>2017</v>
      </c>
      <c r="L1998" t="s">
        <v>1745</v>
      </c>
      <c r="M1998" t="s">
        <v>1728</v>
      </c>
      <c r="N1998" t="s">
        <v>1729</v>
      </c>
      <c r="O1998" t="s">
        <v>5867</v>
      </c>
      <c r="P1998" s="27">
        <v>2.457E-3</v>
      </c>
      <c r="Q1998" s="27">
        <v>3.6929999999999998E-4</v>
      </c>
      <c r="R1998" s="26">
        <v>2.8880000000000001E-11</v>
      </c>
      <c r="S1998" t="s">
        <v>1765</v>
      </c>
    </row>
    <row r="1999" spans="1:19" x14ac:dyDescent="0.2">
      <c r="A1999" t="s">
        <v>1140</v>
      </c>
      <c r="B1999" t="s">
        <v>610</v>
      </c>
      <c r="C1999" s="8" t="s">
        <v>1196</v>
      </c>
      <c r="D1999" t="s">
        <v>5868</v>
      </c>
      <c r="E1999" t="b">
        <f t="shared" si="31"/>
        <v>0</v>
      </c>
      <c r="F1999" t="s">
        <v>5869</v>
      </c>
      <c r="G1999" t="s">
        <v>5724</v>
      </c>
      <c r="H1999" t="s">
        <v>1763</v>
      </c>
      <c r="I1999" t="s">
        <v>1764</v>
      </c>
      <c r="J1999" t="s">
        <v>1736</v>
      </c>
      <c r="K1999">
        <v>2017</v>
      </c>
      <c r="L1999" t="s">
        <v>1745</v>
      </c>
      <c r="M1999" t="s">
        <v>1727</v>
      </c>
      <c r="N1999" t="s">
        <v>75</v>
      </c>
      <c r="O1999" t="s">
        <v>5870</v>
      </c>
      <c r="P1999" s="27">
        <v>-3.8249999999999998E-3</v>
      </c>
      <c r="Q1999" s="27">
        <v>6.265E-4</v>
      </c>
      <c r="R1999" s="26">
        <v>1.03E-9</v>
      </c>
      <c r="S1999" t="s">
        <v>1765</v>
      </c>
    </row>
    <row r="2000" spans="1:19" x14ac:dyDescent="0.2">
      <c r="A2000" t="s">
        <v>50</v>
      </c>
      <c r="B2000" t="s">
        <v>610</v>
      </c>
      <c r="C2000" s="8" t="s">
        <v>753</v>
      </c>
      <c r="D2000" t="s">
        <v>5871</v>
      </c>
      <c r="E2000" t="b">
        <f t="shared" si="31"/>
        <v>0</v>
      </c>
      <c r="F2000" t="s">
        <v>5872</v>
      </c>
      <c r="G2000" t="s">
        <v>5724</v>
      </c>
      <c r="H2000" t="s">
        <v>1763</v>
      </c>
      <c r="I2000" t="s">
        <v>1764</v>
      </c>
      <c r="J2000" t="s">
        <v>1736</v>
      </c>
      <c r="K2000">
        <v>2017</v>
      </c>
      <c r="L2000" t="s">
        <v>1727</v>
      </c>
      <c r="M2000" t="s">
        <v>1737</v>
      </c>
      <c r="N2000" t="s">
        <v>1729</v>
      </c>
      <c r="O2000" t="s">
        <v>5119</v>
      </c>
      <c r="P2000" s="27">
        <v>2.9949999999999998E-3</v>
      </c>
      <c r="Q2000" s="27">
        <v>4.8789999999999999E-4</v>
      </c>
      <c r="R2000" s="26">
        <v>8.2760000000000002E-10</v>
      </c>
      <c r="S2000" t="s">
        <v>1765</v>
      </c>
    </row>
    <row r="2001" spans="1:19" x14ac:dyDescent="0.2">
      <c r="A2001" t="s">
        <v>50</v>
      </c>
      <c r="B2001" t="s">
        <v>610</v>
      </c>
      <c r="C2001" s="8" t="s">
        <v>741</v>
      </c>
      <c r="D2001" t="s">
        <v>5873</v>
      </c>
      <c r="E2001" t="b">
        <f t="shared" si="31"/>
        <v>0</v>
      </c>
      <c r="F2001" t="s">
        <v>5874</v>
      </c>
      <c r="G2001" t="s">
        <v>5724</v>
      </c>
      <c r="H2001" t="s">
        <v>1763</v>
      </c>
      <c r="I2001" t="s">
        <v>1764</v>
      </c>
      <c r="J2001" t="s">
        <v>1736</v>
      </c>
      <c r="K2001">
        <v>2017</v>
      </c>
      <c r="L2001" t="s">
        <v>1745</v>
      </c>
      <c r="M2001" t="s">
        <v>1728</v>
      </c>
      <c r="N2001" t="s">
        <v>1729</v>
      </c>
      <c r="O2001" t="s">
        <v>5405</v>
      </c>
      <c r="P2001" s="27">
        <v>5.4650000000000002E-3</v>
      </c>
      <c r="Q2001" s="27">
        <v>6.3000000000000003E-4</v>
      </c>
      <c r="R2001" s="26">
        <v>4.1700000000000002E-18</v>
      </c>
      <c r="S2001" t="s">
        <v>1765</v>
      </c>
    </row>
    <row r="2002" spans="1:19" x14ac:dyDescent="0.2">
      <c r="A2002" t="s">
        <v>1039</v>
      </c>
      <c r="B2002" t="s">
        <v>610</v>
      </c>
      <c r="C2002" s="8" t="s">
        <v>1118</v>
      </c>
      <c r="D2002" t="s">
        <v>5875</v>
      </c>
      <c r="E2002" t="b">
        <f t="shared" si="31"/>
        <v>0</v>
      </c>
      <c r="F2002" t="s">
        <v>5876</v>
      </c>
      <c r="G2002" t="s">
        <v>5724</v>
      </c>
      <c r="H2002" t="s">
        <v>1763</v>
      </c>
      <c r="I2002" t="s">
        <v>1764</v>
      </c>
      <c r="J2002" t="s">
        <v>1736</v>
      </c>
      <c r="K2002">
        <v>2017</v>
      </c>
      <c r="L2002" t="s">
        <v>1727</v>
      </c>
      <c r="M2002" t="s">
        <v>1737</v>
      </c>
      <c r="N2002" s="1" t="s">
        <v>1729</v>
      </c>
      <c r="O2002" t="s">
        <v>1119</v>
      </c>
      <c r="P2002" s="27">
        <v>1.65E-3</v>
      </c>
      <c r="Q2002" s="27">
        <v>2.9740000000000002E-4</v>
      </c>
      <c r="R2002" s="26">
        <v>2.85E-8</v>
      </c>
      <c r="S2002" t="s">
        <v>1765</v>
      </c>
    </row>
    <row r="2003" spans="1:19" x14ac:dyDescent="0.2">
      <c r="A2003" t="s">
        <v>50</v>
      </c>
      <c r="B2003" t="s">
        <v>446</v>
      </c>
      <c r="C2003" s="8" t="s">
        <v>517</v>
      </c>
      <c r="D2003" t="s">
        <v>5877</v>
      </c>
      <c r="E2003" t="b">
        <f t="shared" si="31"/>
        <v>0</v>
      </c>
      <c r="F2003" t="s">
        <v>5878</v>
      </c>
      <c r="G2003" t="s">
        <v>5724</v>
      </c>
      <c r="H2003" t="s">
        <v>1763</v>
      </c>
      <c r="I2003" t="s">
        <v>1764</v>
      </c>
      <c r="J2003" t="s">
        <v>1736</v>
      </c>
      <c r="K2003">
        <v>2017</v>
      </c>
      <c r="L2003" t="s">
        <v>1727</v>
      </c>
      <c r="M2003" t="s">
        <v>1737</v>
      </c>
      <c r="N2003" t="s">
        <v>75</v>
      </c>
      <c r="O2003" t="s">
        <v>5879</v>
      </c>
      <c r="P2003" s="27">
        <v>3.8649999999999999E-3</v>
      </c>
      <c r="Q2003" s="27">
        <v>6.177E-4</v>
      </c>
      <c r="R2003" s="26">
        <v>3.944E-10</v>
      </c>
      <c r="S2003" t="s">
        <v>1765</v>
      </c>
    </row>
    <row r="2004" spans="1:19" x14ac:dyDescent="0.2">
      <c r="A2004" t="s">
        <v>50</v>
      </c>
      <c r="B2004" t="s">
        <v>51</v>
      </c>
      <c r="C2004" s="8" t="s">
        <v>219</v>
      </c>
      <c r="D2004" t="s">
        <v>5880</v>
      </c>
      <c r="E2004" t="b">
        <f t="shared" si="31"/>
        <v>0</v>
      </c>
      <c r="F2004" t="s">
        <v>5881</v>
      </c>
      <c r="G2004" t="s">
        <v>5724</v>
      </c>
      <c r="H2004" t="s">
        <v>1763</v>
      </c>
      <c r="I2004" t="s">
        <v>1764</v>
      </c>
      <c r="J2004" t="s">
        <v>1736</v>
      </c>
      <c r="K2004">
        <v>2017</v>
      </c>
      <c r="L2004" t="s">
        <v>1727</v>
      </c>
      <c r="M2004" t="s">
        <v>1737</v>
      </c>
      <c r="N2004" t="s">
        <v>288</v>
      </c>
      <c r="O2004" t="s">
        <v>5882</v>
      </c>
      <c r="P2004" s="27">
        <v>-3.0869999999999999E-3</v>
      </c>
      <c r="Q2004" s="27">
        <v>4.2230000000000002E-4</v>
      </c>
      <c r="R2004" s="26">
        <v>2.6540000000000001E-13</v>
      </c>
      <c r="S2004" t="s">
        <v>1765</v>
      </c>
    </row>
    <row r="2005" spans="1:19" x14ac:dyDescent="0.2">
      <c r="A2005" t="s">
        <v>50</v>
      </c>
      <c r="B2005" t="s">
        <v>610</v>
      </c>
      <c r="C2005" s="8" t="s">
        <v>222</v>
      </c>
      <c r="D2005" t="s">
        <v>5880</v>
      </c>
      <c r="E2005" t="b">
        <f t="shared" si="31"/>
        <v>0</v>
      </c>
      <c r="F2005" t="s">
        <v>5881</v>
      </c>
      <c r="G2005" t="s">
        <v>5724</v>
      </c>
      <c r="H2005" t="s">
        <v>1763</v>
      </c>
      <c r="I2005" t="s">
        <v>1764</v>
      </c>
      <c r="J2005" t="s">
        <v>1736</v>
      </c>
      <c r="K2005">
        <v>2017</v>
      </c>
      <c r="L2005" t="s">
        <v>1727</v>
      </c>
      <c r="M2005" t="s">
        <v>1737</v>
      </c>
      <c r="N2005" t="s">
        <v>288</v>
      </c>
      <c r="O2005" t="s">
        <v>5882</v>
      </c>
      <c r="P2005" s="27">
        <v>-3.0869999999999999E-3</v>
      </c>
      <c r="Q2005" s="27">
        <v>4.2230000000000002E-4</v>
      </c>
      <c r="R2005" s="26">
        <v>2.6540000000000001E-13</v>
      </c>
      <c r="S2005" t="s">
        <v>1765</v>
      </c>
    </row>
    <row r="2006" spans="1:19" x14ac:dyDescent="0.2">
      <c r="A2006" t="s">
        <v>50</v>
      </c>
      <c r="B2006" t="s">
        <v>51</v>
      </c>
      <c r="C2006" s="8" t="s">
        <v>222</v>
      </c>
      <c r="D2006" t="s">
        <v>5880</v>
      </c>
      <c r="E2006" t="b">
        <f t="shared" si="31"/>
        <v>0</v>
      </c>
      <c r="F2006" t="s">
        <v>5881</v>
      </c>
      <c r="G2006" t="s">
        <v>5724</v>
      </c>
      <c r="H2006" t="s">
        <v>1763</v>
      </c>
      <c r="I2006" t="s">
        <v>1764</v>
      </c>
      <c r="J2006" t="s">
        <v>1736</v>
      </c>
      <c r="K2006">
        <v>2017</v>
      </c>
      <c r="L2006" t="s">
        <v>1727</v>
      </c>
      <c r="M2006" t="s">
        <v>1737</v>
      </c>
      <c r="N2006" t="s">
        <v>288</v>
      </c>
      <c r="O2006" t="s">
        <v>5882</v>
      </c>
      <c r="P2006" s="27">
        <v>-3.0869999999999999E-3</v>
      </c>
      <c r="Q2006" s="27">
        <v>4.2230000000000002E-4</v>
      </c>
      <c r="R2006" s="26">
        <v>2.6540000000000001E-13</v>
      </c>
      <c r="S2006" t="s">
        <v>1765</v>
      </c>
    </row>
    <row r="2007" spans="1:19" x14ac:dyDescent="0.2">
      <c r="A2007" t="s">
        <v>50</v>
      </c>
      <c r="B2007" t="s">
        <v>51</v>
      </c>
      <c r="C2007" s="8" t="s">
        <v>225</v>
      </c>
      <c r="D2007" t="s">
        <v>5883</v>
      </c>
      <c r="E2007" t="b">
        <f t="shared" si="31"/>
        <v>0</v>
      </c>
      <c r="F2007" t="s">
        <v>5884</v>
      </c>
      <c r="G2007" t="s">
        <v>5724</v>
      </c>
      <c r="H2007" t="s">
        <v>1763</v>
      </c>
      <c r="I2007" t="s">
        <v>1764</v>
      </c>
      <c r="J2007" t="s">
        <v>1736</v>
      </c>
      <c r="K2007">
        <v>2017</v>
      </c>
      <c r="L2007" t="s">
        <v>1745</v>
      </c>
      <c r="M2007" t="s">
        <v>1728</v>
      </c>
      <c r="N2007" t="s">
        <v>1729</v>
      </c>
      <c r="O2007" t="s">
        <v>5885</v>
      </c>
      <c r="P2007" s="27">
        <v>2.895E-3</v>
      </c>
      <c r="Q2007" s="27">
        <v>4.261E-4</v>
      </c>
      <c r="R2007" s="26">
        <v>1.093E-11</v>
      </c>
      <c r="S2007" t="s">
        <v>1765</v>
      </c>
    </row>
    <row r="2008" spans="1:19" x14ac:dyDescent="0.2">
      <c r="A2008" t="s">
        <v>50</v>
      </c>
      <c r="B2008" t="s">
        <v>610</v>
      </c>
      <c r="C2008" s="8" t="s">
        <v>760</v>
      </c>
      <c r="D2008" t="s">
        <v>5886</v>
      </c>
      <c r="E2008" t="b">
        <f t="shared" si="31"/>
        <v>0</v>
      </c>
      <c r="F2008" t="s">
        <v>5887</v>
      </c>
      <c r="G2008" t="s">
        <v>5724</v>
      </c>
      <c r="H2008" t="s">
        <v>1763</v>
      </c>
      <c r="I2008" t="s">
        <v>1764</v>
      </c>
      <c r="J2008" t="s">
        <v>1736</v>
      </c>
      <c r="K2008">
        <v>2017</v>
      </c>
      <c r="L2008" t="s">
        <v>1727</v>
      </c>
      <c r="M2008" t="s">
        <v>1737</v>
      </c>
      <c r="N2008" t="s">
        <v>1729</v>
      </c>
      <c r="O2008" t="s">
        <v>761</v>
      </c>
      <c r="P2008" s="27">
        <v>-2.8879999999999999E-3</v>
      </c>
      <c r="Q2008" s="27">
        <v>5.2280000000000002E-4</v>
      </c>
      <c r="R2008" s="26">
        <v>3.3120000000000001E-8</v>
      </c>
      <c r="S2008" t="s">
        <v>1765</v>
      </c>
    </row>
    <row r="2009" spans="1:19" x14ac:dyDescent="0.2">
      <c r="A2009" t="s">
        <v>1039</v>
      </c>
      <c r="B2009" t="s">
        <v>51</v>
      </c>
      <c r="C2009" s="8" t="s">
        <v>1059</v>
      </c>
      <c r="D2009" t="s">
        <v>5888</v>
      </c>
      <c r="E2009" t="b">
        <f t="shared" si="31"/>
        <v>0</v>
      </c>
      <c r="F2009" t="s">
        <v>5889</v>
      </c>
      <c r="G2009" t="s">
        <v>5724</v>
      </c>
      <c r="H2009" t="s">
        <v>1763</v>
      </c>
      <c r="I2009" t="s">
        <v>1764</v>
      </c>
      <c r="J2009" t="s">
        <v>1736</v>
      </c>
      <c r="K2009">
        <v>2017</v>
      </c>
      <c r="L2009" t="s">
        <v>1745</v>
      </c>
      <c r="M2009" t="s">
        <v>1727</v>
      </c>
      <c r="N2009" s="1" t="s">
        <v>1729</v>
      </c>
      <c r="O2009" t="s">
        <v>1060</v>
      </c>
      <c r="P2009" s="27">
        <v>3.5469999999999998E-3</v>
      </c>
      <c r="Q2009" s="27">
        <v>6.2339999999999997E-4</v>
      </c>
      <c r="R2009" s="26">
        <v>1.27E-8</v>
      </c>
      <c r="S2009" t="s">
        <v>1765</v>
      </c>
    </row>
    <row r="2010" spans="1:19" x14ac:dyDescent="0.2">
      <c r="A2010" t="s">
        <v>1039</v>
      </c>
      <c r="B2010" t="s">
        <v>446</v>
      </c>
      <c r="C2010" s="8" t="s">
        <v>1080</v>
      </c>
      <c r="D2010" t="s">
        <v>5890</v>
      </c>
      <c r="E2010" t="b">
        <f t="shared" si="31"/>
        <v>0</v>
      </c>
      <c r="F2010" t="s">
        <v>5891</v>
      </c>
      <c r="G2010" t="s">
        <v>5724</v>
      </c>
      <c r="H2010" t="s">
        <v>1763</v>
      </c>
      <c r="I2010" t="s">
        <v>1764</v>
      </c>
      <c r="J2010" t="s">
        <v>1736</v>
      </c>
      <c r="K2010">
        <v>2017</v>
      </c>
      <c r="L2010" t="s">
        <v>1727</v>
      </c>
      <c r="M2010" t="s">
        <v>1737</v>
      </c>
      <c r="N2010" s="1" t="s">
        <v>1729</v>
      </c>
      <c r="O2010" t="s">
        <v>5892</v>
      </c>
      <c r="P2010" s="27">
        <v>4.0969999999999999E-3</v>
      </c>
      <c r="Q2010" s="27">
        <v>6.3049999999999998E-4</v>
      </c>
      <c r="R2010" s="26">
        <v>8.1599999999999995E-11</v>
      </c>
      <c r="S2010" t="s">
        <v>1765</v>
      </c>
    </row>
    <row r="2011" spans="1:19" x14ac:dyDescent="0.2">
      <c r="A2011" t="s">
        <v>1039</v>
      </c>
      <c r="B2011" t="s">
        <v>51</v>
      </c>
      <c r="C2011" s="8" t="s">
        <v>202</v>
      </c>
      <c r="D2011" t="s">
        <v>5893</v>
      </c>
      <c r="E2011" t="b">
        <f t="shared" si="31"/>
        <v>0</v>
      </c>
      <c r="F2011" t="s">
        <v>5894</v>
      </c>
      <c r="G2011" t="s">
        <v>5724</v>
      </c>
      <c r="H2011" t="s">
        <v>1763</v>
      </c>
      <c r="I2011" t="s">
        <v>1764</v>
      </c>
      <c r="J2011" t="s">
        <v>1736</v>
      </c>
      <c r="K2011">
        <v>2017</v>
      </c>
      <c r="L2011" t="s">
        <v>1727</v>
      </c>
      <c r="M2011" t="s">
        <v>1728</v>
      </c>
      <c r="N2011" s="1" t="s">
        <v>288</v>
      </c>
      <c r="O2011" t="s">
        <v>4527</v>
      </c>
      <c r="P2011" s="27">
        <v>-3.81E-3</v>
      </c>
      <c r="Q2011" s="27">
        <v>6.6489999999999995E-4</v>
      </c>
      <c r="R2011" s="26">
        <v>1.0099999999999999E-8</v>
      </c>
      <c r="S2011" t="s">
        <v>1765</v>
      </c>
    </row>
    <row r="2012" spans="1:19" x14ac:dyDescent="0.2">
      <c r="A2012" t="s">
        <v>50</v>
      </c>
      <c r="B2012" t="s">
        <v>610</v>
      </c>
      <c r="C2012" s="8" t="s">
        <v>202</v>
      </c>
      <c r="D2012" t="s">
        <v>5893</v>
      </c>
      <c r="E2012" t="b">
        <f t="shared" si="31"/>
        <v>0</v>
      </c>
      <c r="F2012" t="s">
        <v>5894</v>
      </c>
      <c r="G2012" t="s">
        <v>5724</v>
      </c>
      <c r="H2012" t="s">
        <v>1763</v>
      </c>
      <c r="I2012" t="s">
        <v>1764</v>
      </c>
      <c r="J2012" t="s">
        <v>1736</v>
      </c>
      <c r="K2012">
        <v>2017</v>
      </c>
      <c r="L2012" t="s">
        <v>1727</v>
      </c>
      <c r="M2012" t="s">
        <v>1728</v>
      </c>
      <c r="N2012" t="s">
        <v>288</v>
      </c>
      <c r="O2012" t="s">
        <v>4527</v>
      </c>
      <c r="P2012" s="27">
        <v>-3.81E-3</v>
      </c>
      <c r="Q2012" s="27">
        <v>6.6489999999999995E-4</v>
      </c>
      <c r="R2012" s="26">
        <v>1.007E-8</v>
      </c>
      <c r="S2012" t="s">
        <v>1765</v>
      </c>
    </row>
    <row r="2013" spans="1:19" x14ac:dyDescent="0.2">
      <c r="A2013" t="s">
        <v>50</v>
      </c>
      <c r="B2013" t="s">
        <v>51</v>
      </c>
      <c r="C2013" s="8" t="s">
        <v>202</v>
      </c>
      <c r="D2013" t="s">
        <v>5893</v>
      </c>
      <c r="E2013" t="b">
        <f t="shared" si="31"/>
        <v>0</v>
      </c>
      <c r="F2013" t="s">
        <v>5894</v>
      </c>
      <c r="G2013" t="s">
        <v>5724</v>
      </c>
      <c r="H2013" t="s">
        <v>1763</v>
      </c>
      <c r="I2013" t="s">
        <v>1764</v>
      </c>
      <c r="J2013" t="s">
        <v>1736</v>
      </c>
      <c r="K2013">
        <v>2017</v>
      </c>
      <c r="L2013" t="s">
        <v>1727</v>
      </c>
      <c r="M2013" t="s">
        <v>1728</v>
      </c>
      <c r="N2013" t="s">
        <v>288</v>
      </c>
      <c r="O2013" t="s">
        <v>4527</v>
      </c>
      <c r="P2013" s="27">
        <v>-3.81E-3</v>
      </c>
      <c r="Q2013" s="27">
        <v>6.6489999999999995E-4</v>
      </c>
      <c r="R2013" s="26">
        <v>1.007E-8</v>
      </c>
      <c r="S2013" t="s">
        <v>1765</v>
      </c>
    </row>
    <row r="2014" spans="1:19" x14ac:dyDescent="0.2">
      <c r="A2014" t="s">
        <v>50</v>
      </c>
      <c r="B2014" t="s">
        <v>51</v>
      </c>
      <c r="C2014" s="8" t="s">
        <v>212</v>
      </c>
      <c r="D2014" t="s">
        <v>5895</v>
      </c>
      <c r="E2014" t="b">
        <f t="shared" si="31"/>
        <v>0</v>
      </c>
      <c r="F2014" t="s">
        <v>5896</v>
      </c>
      <c r="G2014" t="s">
        <v>5724</v>
      </c>
      <c r="H2014" t="s">
        <v>1763</v>
      </c>
      <c r="I2014" t="s">
        <v>1764</v>
      </c>
      <c r="J2014" t="s">
        <v>1736</v>
      </c>
      <c r="K2014">
        <v>2017</v>
      </c>
      <c r="L2014" t="s">
        <v>1727</v>
      </c>
      <c r="M2014" t="s">
        <v>1737</v>
      </c>
      <c r="N2014" t="s">
        <v>1729</v>
      </c>
      <c r="O2014" t="s">
        <v>2617</v>
      </c>
      <c r="P2014" s="27">
        <v>2.382E-3</v>
      </c>
      <c r="Q2014" s="27">
        <v>4.26E-4</v>
      </c>
      <c r="R2014" s="26">
        <v>2.2600000000000001E-8</v>
      </c>
      <c r="S2014" t="s">
        <v>1765</v>
      </c>
    </row>
    <row r="2015" spans="1:19" x14ac:dyDescent="0.2">
      <c r="A2015" t="s">
        <v>50</v>
      </c>
      <c r="B2015" t="s">
        <v>610</v>
      </c>
      <c r="C2015" s="8" t="s">
        <v>788</v>
      </c>
      <c r="D2015" t="s">
        <v>5897</v>
      </c>
      <c r="E2015" t="b">
        <f t="shared" si="31"/>
        <v>0</v>
      </c>
      <c r="F2015" t="s">
        <v>5898</v>
      </c>
      <c r="G2015" t="s">
        <v>5724</v>
      </c>
      <c r="H2015" t="s">
        <v>1763</v>
      </c>
      <c r="I2015" t="s">
        <v>1764</v>
      </c>
      <c r="J2015" t="s">
        <v>1736</v>
      </c>
      <c r="K2015">
        <v>2017</v>
      </c>
      <c r="L2015" t="s">
        <v>1727</v>
      </c>
      <c r="M2015" t="s">
        <v>1737</v>
      </c>
      <c r="N2015" t="s">
        <v>280</v>
      </c>
      <c r="O2015" t="s">
        <v>2620</v>
      </c>
      <c r="P2015" s="27">
        <v>-3.6649999999999999E-3</v>
      </c>
      <c r="Q2015" s="27">
        <v>6.1620000000000002E-4</v>
      </c>
      <c r="R2015" s="26">
        <v>2.7139999999999999E-9</v>
      </c>
      <c r="S2015" t="s">
        <v>1765</v>
      </c>
    </row>
    <row r="2016" spans="1:19" x14ac:dyDescent="0.2">
      <c r="A2016" t="s">
        <v>50</v>
      </c>
      <c r="B2016" t="s">
        <v>610</v>
      </c>
      <c r="C2016" s="8" t="s">
        <v>791</v>
      </c>
      <c r="D2016" t="s">
        <v>5899</v>
      </c>
      <c r="E2016" t="b">
        <f t="shared" si="31"/>
        <v>0</v>
      </c>
      <c r="F2016" t="s">
        <v>5900</v>
      </c>
      <c r="G2016" t="s">
        <v>5724</v>
      </c>
      <c r="H2016" t="s">
        <v>1763</v>
      </c>
      <c r="I2016" t="s">
        <v>1764</v>
      </c>
      <c r="J2016" t="s">
        <v>1736</v>
      </c>
      <c r="K2016">
        <v>2017</v>
      </c>
      <c r="L2016" t="s">
        <v>1727</v>
      </c>
      <c r="M2016" t="s">
        <v>1737</v>
      </c>
      <c r="N2016" t="s">
        <v>1729</v>
      </c>
      <c r="O2016" t="s">
        <v>792</v>
      </c>
      <c r="P2016" s="27">
        <v>-2.97E-3</v>
      </c>
      <c r="Q2016" s="27">
        <v>5.4480000000000002E-4</v>
      </c>
      <c r="R2016" s="26">
        <v>4.9700000000000002E-8</v>
      </c>
      <c r="S2016" t="s">
        <v>1765</v>
      </c>
    </row>
    <row r="2017" spans="1:19" x14ac:dyDescent="0.2">
      <c r="A2017" t="s">
        <v>1039</v>
      </c>
      <c r="B2017" t="s">
        <v>446</v>
      </c>
      <c r="C2017" s="8" t="s">
        <v>1086</v>
      </c>
      <c r="D2017" t="s">
        <v>5901</v>
      </c>
      <c r="E2017" t="b">
        <f t="shared" si="31"/>
        <v>0</v>
      </c>
      <c r="F2017" t="s">
        <v>5902</v>
      </c>
      <c r="G2017" t="s">
        <v>5724</v>
      </c>
      <c r="H2017" t="s">
        <v>1763</v>
      </c>
      <c r="I2017" t="s">
        <v>1764</v>
      </c>
      <c r="J2017" t="s">
        <v>1736</v>
      </c>
      <c r="K2017">
        <v>2017</v>
      </c>
      <c r="L2017" t="s">
        <v>1727</v>
      </c>
      <c r="M2017" t="s">
        <v>1737</v>
      </c>
      <c r="N2017" s="1" t="s">
        <v>280</v>
      </c>
      <c r="O2017" t="s">
        <v>1087</v>
      </c>
      <c r="P2017" s="27">
        <v>3.8440000000000002E-3</v>
      </c>
      <c r="Q2017" s="27">
        <v>4.9680000000000004E-4</v>
      </c>
      <c r="R2017" s="26">
        <v>1.0099999999999999E-14</v>
      </c>
      <c r="S2017" t="s">
        <v>1765</v>
      </c>
    </row>
    <row r="2018" spans="1:19" x14ac:dyDescent="0.2">
      <c r="A2018" t="s">
        <v>50</v>
      </c>
      <c r="B2018" t="s">
        <v>51</v>
      </c>
      <c r="C2018" s="8" t="s">
        <v>235</v>
      </c>
      <c r="D2018" t="s">
        <v>5903</v>
      </c>
      <c r="E2018" t="b">
        <f t="shared" si="31"/>
        <v>0</v>
      </c>
      <c r="F2018" t="s">
        <v>5904</v>
      </c>
      <c r="G2018" t="s">
        <v>5724</v>
      </c>
      <c r="H2018" t="s">
        <v>1763</v>
      </c>
      <c r="I2018" t="s">
        <v>1764</v>
      </c>
      <c r="J2018" t="s">
        <v>1736</v>
      </c>
      <c r="K2018">
        <v>2017</v>
      </c>
      <c r="L2018" t="s">
        <v>1727</v>
      </c>
      <c r="M2018" t="s">
        <v>1737</v>
      </c>
      <c r="N2018" t="s">
        <v>1729</v>
      </c>
      <c r="O2018" t="s">
        <v>5905</v>
      </c>
      <c r="P2018" s="27">
        <v>3.032E-3</v>
      </c>
      <c r="Q2018" s="27">
        <v>5.3810000000000001E-4</v>
      </c>
      <c r="R2018" s="26">
        <v>1.754E-8</v>
      </c>
      <c r="S2018" t="s">
        <v>1765</v>
      </c>
    </row>
    <row r="2019" spans="1:19" x14ac:dyDescent="0.2">
      <c r="A2019" t="s">
        <v>50</v>
      </c>
      <c r="B2019" t="s">
        <v>51</v>
      </c>
      <c r="C2019" s="8" t="s">
        <v>238</v>
      </c>
      <c r="D2019" t="s">
        <v>5906</v>
      </c>
      <c r="E2019" t="b">
        <f t="shared" si="31"/>
        <v>0</v>
      </c>
      <c r="F2019" t="s">
        <v>5907</v>
      </c>
      <c r="G2019" t="s">
        <v>5724</v>
      </c>
      <c r="H2019" t="s">
        <v>1763</v>
      </c>
      <c r="I2019" t="s">
        <v>1764</v>
      </c>
      <c r="J2019" t="s">
        <v>1736</v>
      </c>
      <c r="K2019">
        <v>2017</v>
      </c>
      <c r="L2019" t="s">
        <v>1745</v>
      </c>
      <c r="M2019" t="s">
        <v>1728</v>
      </c>
      <c r="N2019" t="s">
        <v>1729</v>
      </c>
      <c r="O2019" t="s">
        <v>240</v>
      </c>
      <c r="P2019" s="27">
        <v>2.751E-3</v>
      </c>
      <c r="Q2019" s="27">
        <v>4.081E-4</v>
      </c>
      <c r="R2019" s="26">
        <v>1.562E-11</v>
      </c>
      <c r="S2019" t="s">
        <v>1765</v>
      </c>
    </row>
    <row r="2020" spans="1:19" x14ac:dyDescent="0.2">
      <c r="A2020" t="s">
        <v>50</v>
      </c>
      <c r="B2020" t="s">
        <v>610</v>
      </c>
      <c r="C2020" s="8" t="s">
        <v>779</v>
      </c>
      <c r="D2020" t="s">
        <v>5906</v>
      </c>
      <c r="E2020" t="b">
        <f t="shared" si="31"/>
        <v>0</v>
      </c>
      <c r="F2020" t="s">
        <v>5907</v>
      </c>
      <c r="G2020" t="s">
        <v>5724</v>
      </c>
      <c r="H2020" t="s">
        <v>1763</v>
      </c>
      <c r="I2020" t="s">
        <v>1764</v>
      </c>
      <c r="J2020" t="s">
        <v>1736</v>
      </c>
      <c r="K2020">
        <v>2017</v>
      </c>
      <c r="L2020" t="s">
        <v>1745</v>
      </c>
      <c r="M2020" t="s">
        <v>1728</v>
      </c>
      <c r="N2020" t="s">
        <v>1729</v>
      </c>
      <c r="O2020" t="s">
        <v>240</v>
      </c>
      <c r="P2020" s="27">
        <v>2.751E-3</v>
      </c>
      <c r="Q2020" s="27">
        <v>4.081E-4</v>
      </c>
      <c r="R2020" s="26">
        <v>1.562E-11</v>
      </c>
      <c r="S2020" t="s">
        <v>1765</v>
      </c>
    </row>
    <row r="2021" spans="1:19" x14ac:dyDescent="0.2">
      <c r="A2021" t="s">
        <v>1140</v>
      </c>
      <c r="B2021" t="s">
        <v>51</v>
      </c>
      <c r="C2021" s="8" t="s">
        <v>1166</v>
      </c>
      <c r="D2021" t="s">
        <v>5908</v>
      </c>
      <c r="E2021" t="b">
        <f t="shared" si="31"/>
        <v>0</v>
      </c>
      <c r="F2021" t="s">
        <v>5909</v>
      </c>
      <c r="G2021" t="s">
        <v>5724</v>
      </c>
      <c r="H2021" t="s">
        <v>1763</v>
      </c>
      <c r="I2021" t="s">
        <v>1764</v>
      </c>
      <c r="J2021" t="s">
        <v>1736</v>
      </c>
      <c r="K2021">
        <v>2017</v>
      </c>
      <c r="L2021" t="s">
        <v>1727</v>
      </c>
      <c r="M2021" t="s">
        <v>1737</v>
      </c>
      <c r="N2021" t="s">
        <v>1729</v>
      </c>
      <c r="O2021" s="2">
        <v>45183</v>
      </c>
      <c r="P2021" s="27">
        <v>3.2669999999999999E-3</v>
      </c>
      <c r="Q2021" s="27">
        <v>5.6030000000000001E-4</v>
      </c>
      <c r="R2021" s="26">
        <v>5.5299999999999997E-9</v>
      </c>
      <c r="S2021" t="s">
        <v>1765</v>
      </c>
    </row>
    <row r="2022" spans="1:19" x14ac:dyDescent="0.2">
      <c r="A2022" t="s">
        <v>1039</v>
      </c>
      <c r="B2022" t="s">
        <v>51</v>
      </c>
      <c r="C2022" s="8" t="s">
        <v>1065</v>
      </c>
      <c r="D2022" t="s">
        <v>5910</v>
      </c>
      <c r="E2022" t="b">
        <f t="shared" si="31"/>
        <v>0</v>
      </c>
      <c r="F2022" t="s">
        <v>5911</v>
      </c>
      <c r="G2022" t="s">
        <v>5724</v>
      </c>
      <c r="H2022" t="s">
        <v>1763</v>
      </c>
      <c r="I2022" t="s">
        <v>1764</v>
      </c>
      <c r="J2022" t="s">
        <v>1736</v>
      </c>
      <c r="K2022">
        <v>2017</v>
      </c>
      <c r="L2022" t="s">
        <v>1745</v>
      </c>
      <c r="M2022" t="s">
        <v>1737</v>
      </c>
      <c r="N2022" s="1" t="s">
        <v>288</v>
      </c>
      <c r="O2022" t="s">
        <v>1066</v>
      </c>
      <c r="P2022" s="27">
        <v>-2.1459999999999999E-3</v>
      </c>
      <c r="Q2022" s="27">
        <v>3.7439999999999999E-4</v>
      </c>
      <c r="R2022" s="26">
        <v>9.9300000000000002E-9</v>
      </c>
      <c r="S2022" t="s">
        <v>1765</v>
      </c>
    </row>
    <row r="2023" spans="1:19" x14ac:dyDescent="0.2">
      <c r="A2023" t="s">
        <v>50</v>
      </c>
      <c r="B2023" t="s">
        <v>51</v>
      </c>
      <c r="C2023" s="8" t="s">
        <v>228</v>
      </c>
      <c r="D2023" t="s">
        <v>5910</v>
      </c>
      <c r="E2023" t="b">
        <f t="shared" si="31"/>
        <v>0</v>
      </c>
      <c r="F2023" t="s">
        <v>5911</v>
      </c>
      <c r="G2023" t="s">
        <v>5724</v>
      </c>
      <c r="H2023" t="s">
        <v>1763</v>
      </c>
      <c r="I2023" t="s">
        <v>1764</v>
      </c>
      <c r="J2023" t="s">
        <v>1736</v>
      </c>
      <c r="K2023">
        <v>2017</v>
      </c>
      <c r="L2023" t="s">
        <v>1745</v>
      </c>
      <c r="M2023" t="s">
        <v>1737</v>
      </c>
      <c r="N2023" t="s">
        <v>288</v>
      </c>
      <c r="O2023" t="s">
        <v>1066</v>
      </c>
      <c r="P2023" s="27">
        <v>-2.1459999999999999E-3</v>
      </c>
      <c r="Q2023" s="27">
        <v>3.7439999999999999E-4</v>
      </c>
      <c r="R2023" s="26">
        <v>9.9339999999999998E-9</v>
      </c>
      <c r="S2023" t="s">
        <v>1765</v>
      </c>
    </row>
    <row r="2024" spans="1:19" x14ac:dyDescent="0.2">
      <c r="A2024" t="s">
        <v>50</v>
      </c>
      <c r="B2024" t="s">
        <v>51</v>
      </c>
      <c r="C2024" s="8" t="s">
        <v>252</v>
      </c>
      <c r="D2024" t="s">
        <v>5912</v>
      </c>
      <c r="E2024" t="b">
        <f t="shared" si="31"/>
        <v>0</v>
      </c>
      <c r="F2024" t="s">
        <v>5913</v>
      </c>
      <c r="G2024" t="s">
        <v>5724</v>
      </c>
      <c r="H2024" t="s">
        <v>1763</v>
      </c>
      <c r="I2024" t="s">
        <v>1764</v>
      </c>
      <c r="J2024" t="s">
        <v>1736</v>
      </c>
      <c r="K2024">
        <v>2017</v>
      </c>
      <c r="L2024" t="s">
        <v>1745</v>
      </c>
      <c r="M2024" t="s">
        <v>1737</v>
      </c>
      <c r="N2024" t="s">
        <v>1729</v>
      </c>
      <c r="O2024" t="s">
        <v>5914</v>
      </c>
      <c r="P2024" s="27">
        <v>3.2420000000000001E-3</v>
      </c>
      <c r="Q2024" s="27">
        <v>4.9950000000000005E-4</v>
      </c>
      <c r="R2024" s="26">
        <v>8.6240000000000004E-11</v>
      </c>
      <c r="S2024" t="s">
        <v>1765</v>
      </c>
    </row>
    <row r="2025" spans="1:19" x14ac:dyDescent="0.2">
      <c r="A2025" t="s">
        <v>50</v>
      </c>
      <c r="B2025" t="s">
        <v>610</v>
      </c>
      <c r="C2025" s="8" t="s">
        <v>828</v>
      </c>
      <c r="D2025" t="s">
        <v>5915</v>
      </c>
      <c r="E2025" t="b">
        <f t="shared" si="31"/>
        <v>0</v>
      </c>
      <c r="F2025" t="s">
        <v>5916</v>
      </c>
      <c r="G2025" t="s">
        <v>5724</v>
      </c>
      <c r="H2025" t="s">
        <v>1763</v>
      </c>
      <c r="I2025" t="s">
        <v>1764</v>
      </c>
      <c r="J2025" t="s">
        <v>1736</v>
      </c>
      <c r="K2025">
        <v>2017</v>
      </c>
      <c r="L2025" t="s">
        <v>1745</v>
      </c>
      <c r="M2025" t="s">
        <v>1728</v>
      </c>
      <c r="N2025" t="s">
        <v>75</v>
      </c>
      <c r="O2025" t="s">
        <v>829</v>
      </c>
      <c r="P2025" s="27">
        <v>-3.2049999999999999E-3</v>
      </c>
      <c r="Q2025" s="27">
        <v>5.8480000000000001E-4</v>
      </c>
      <c r="R2025" s="26">
        <v>4.2230000000000002E-8</v>
      </c>
      <c r="S2025" t="s">
        <v>1765</v>
      </c>
    </row>
    <row r="2026" spans="1:19" x14ac:dyDescent="0.2">
      <c r="A2026" t="s">
        <v>50</v>
      </c>
      <c r="B2026" t="s">
        <v>446</v>
      </c>
      <c r="C2026" s="8" t="s">
        <v>536</v>
      </c>
      <c r="D2026" t="s">
        <v>5917</v>
      </c>
      <c r="E2026" t="b">
        <f t="shared" si="31"/>
        <v>0</v>
      </c>
      <c r="F2026" t="s">
        <v>5918</v>
      </c>
      <c r="G2026" t="s">
        <v>5724</v>
      </c>
      <c r="H2026" t="s">
        <v>1763</v>
      </c>
      <c r="I2026" t="s">
        <v>1764</v>
      </c>
      <c r="J2026" t="s">
        <v>1736</v>
      </c>
      <c r="K2026">
        <v>2017</v>
      </c>
      <c r="L2026" t="s">
        <v>1745</v>
      </c>
      <c r="M2026" t="s">
        <v>1727</v>
      </c>
      <c r="N2026" t="s">
        <v>1729</v>
      </c>
      <c r="O2026" t="s">
        <v>5919</v>
      </c>
      <c r="P2026" s="27">
        <v>2.4979999999999998E-3</v>
      </c>
      <c r="Q2026" s="27">
        <v>3.903E-4</v>
      </c>
      <c r="R2026" s="26">
        <v>1.5560000000000001E-10</v>
      </c>
      <c r="S2026" t="s">
        <v>1765</v>
      </c>
    </row>
    <row r="2027" spans="1:19" x14ac:dyDescent="0.2">
      <c r="A2027" t="s">
        <v>50</v>
      </c>
      <c r="B2027" t="s">
        <v>610</v>
      </c>
      <c r="C2027" s="8" t="s">
        <v>805</v>
      </c>
      <c r="D2027" t="s">
        <v>5920</v>
      </c>
      <c r="E2027" t="b">
        <f t="shared" si="31"/>
        <v>0</v>
      </c>
      <c r="F2027" t="s">
        <v>5921</v>
      </c>
      <c r="G2027" t="s">
        <v>5724</v>
      </c>
      <c r="H2027" t="s">
        <v>1763</v>
      </c>
      <c r="I2027" t="s">
        <v>1764</v>
      </c>
      <c r="J2027" t="s">
        <v>1736</v>
      </c>
      <c r="K2027">
        <v>2017</v>
      </c>
      <c r="L2027" t="s">
        <v>1737</v>
      </c>
      <c r="M2027" t="s">
        <v>1728</v>
      </c>
      <c r="N2027" t="s">
        <v>75</v>
      </c>
      <c r="O2027" t="s">
        <v>806</v>
      </c>
      <c r="P2027" s="27">
        <v>3.8070000000000001E-3</v>
      </c>
      <c r="Q2027" s="27">
        <v>6.135E-4</v>
      </c>
      <c r="R2027" s="26">
        <v>5.4720000000000003E-10</v>
      </c>
      <c r="S2027" t="s">
        <v>1765</v>
      </c>
    </row>
    <row r="2028" spans="1:19" x14ac:dyDescent="0.2">
      <c r="A2028" t="s">
        <v>50</v>
      </c>
      <c r="B2028" t="s">
        <v>610</v>
      </c>
      <c r="C2028" s="8" t="s">
        <v>811</v>
      </c>
      <c r="D2028" t="s">
        <v>5922</v>
      </c>
      <c r="E2028" t="b">
        <f t="shared" si="31"/>
        <v>0</v>
      </c>
      <c r="F2028" t="s">
        <v>5923</v>
      </c>
      <c r="G2028" t="s">
        <v>5724</v>
      </c>
      <c r="H2028" t="s">
        <v>1763</v>
      </c>
      <c r="I2028" t="s">
        <v>1764</v>
      </c>
      <c r="J2028" t="s">
        <v>1736</v>
      </c>
      <c r="K2028">
        <v>2017</v>
      </c>
      <c r="L2028" t="s">
        <v>1745</v>
      </c>
      <c r="M2028" t="s">
        <v>1727</v>
      </c>
      <c r="N2028" t="s">
        <v>75</v>
      </c>
      <c r="O2028" t="s">
        <v>812</v>
      </c>
      <c r="P2028" s="27">
        <v>2.3180000000000002E-3</v>
      </c>
      <c r="Q2028" s="27">
        <v>4.2519999999999998E-4</v>
      </c>
      <c r="R2028" s="26">
        <v>4.9660000000000003E-8</v>
      </c>
      <c r="S2028" t="s">
        <v>1765</v>
      </c>
    </row>
    <row r="2029" spans="1:19" x14ac:dyDescent="0.2">
      <c r="A2029" t="s">
        <v>50</v>
      </c>
      <c r="B2029" t="s">
        <v>610</v>
      </c>
      <c r="C2029" s="8" t="s">
        <v>845</v>
      </c>
      <c r="D2029" t="s">
        <v>5924</v>
      </c>
      <c r="E2029" t="b">
        <f t="shared" si="31"/>
        <v>0</v>
      </c>
      <c r="F2029" t="s">
        <v>5925</v>
      </c>
      <c r="G2029" t="s">
        <v>5724</v>
      </c>
      <c r="H2029" t="s">
        <v>1763</v>
      </c>
      <c r="I2029" t="s">
        <v>1764</v>
      </c>
      <c r="J2029" t="s">
        <v>1736</v>
      </c>
      <c r="K2029">
        <v>2017</v>
      </c>
      <c r="L2029" t="s">
        <v>1745</v>
      </c>
      <c r="M2029" t="s">
        <v>1728</v>
      </c>
      <c r="N2029" t="s">
        <v>75</v>
      </c>
      <c r="O2029" t="s">
        <v>5926</v>
      </c>
      <c r="P2029" s="27">
        <v>3.8409999999999998E-3</v>
      </c>
      <c r="Q2029" s="27">
        <v>6.3369999999999995E-4</v>
      </c>
      <c r="R2029" s="26">
        <v>1.357E-9</v>
      </c>
      <c r="S2029" t="s">
        <v>1765</v>
      </c>
    </row>
    <row r="2030" spans="1:19" x14ac:dyDescent="0.2">
      <c r="A2030" t="s">
        <v>50</v>
      </c>
      <c r="B2030" t="s">
        <v>51</v>
      </c>
      <c r="C2030" s="8" t="s">
        <v>278</v>
      </c>
      <c r="D2030" t="s">
        <v>5927</v>
      </c>
      <c r="E2030" t="b">
        <f t="shared" si="31"/>
        <v>0</v>
      </c>
      <c r="F2030" t="s">
        <v>5928</v>
      </c>
      <c r="G2030" t="s">
        <v>5724</v>
      </c>
      <c r="H2030" t="s">
        <v>1763</v>
      </c>
      <c r="I2030" t="s">
        <v>1764</v>
      </c>
      <c r="J2030" t="s">
        <v>1736</v>
      </c>
      <c r="K2030">
        <v>2017</v>
      </c>
      <c r="L2030" t="s">
        <v>1727</v>
      </c>
      <c r="M2030" t="s">
        <v>1737</v>
      </c>
      <c r="N2030" t="s">
        <v>1729</v>
      </c>
      <c r="O2030" t="s">
        <v>2721</v>
      </c>
      <c r="P2030" s="27">
        <v>-3.7989999999999999E-3</v>
      </c>
      <c r="Q2030" s="27">
        <v>6.0579999999999998E-4</v>
      </c>
      <c r="R2030" s="26">
        <v>3.6079999999999998E-10</v>
      </c>
      <c r="S2030" t="s">
        <v>1765</v>
      </c>
    </row>
    <row r="2031" spans="1:19" x14ac:dyDescent="0.2">
      <c r="A2031" t="s">
        <v>50</v>
      </c>
      <c r="B2031" t="s">
        <v>610</v>
      </c>
      <c r="C2031" s="8" t="s">
        <v>840</v>
      </c>
      <c r="D2031" t="s">
        <v>5929</v>
      </c>
      <c r="E2031" t="b">
        <f t="shared" si="31"/>
        <v>0</v>
      </c>
      <c r="F2031" t="s">
        <v>5930</v>
      </c>
      <c r="G2031" t="s">
        <v>5724</v>
      </c>
      <c r="H2031" t="s">
        <v>1763</v>
      </c>
      <c r="I2031" t="s">
        <v>1764</v>
      </c>
      <c r="J2031" t="s">
        <v>1736</v>
      </c>
      <c r="K2031">
        <v>2017</v>
      </c>
      <c r="L2031" t="s">
        <v>1745</v>
      </c>
      <c r="M2031" t="s">
        <v>1728</v>
      </c>
      <c r="N2031" t="s">
        <v>280</v>
      </c>
      <c r="O2031" t="s">
        <v>5931</v>
      </c>
      <c r="P2031" s="27">
        <v>4.5640000000000003E-3</v>
      </c>
      <c r="Q2031" s="27">
        <v>6.2100000000000002E-4</v>
      </c>
      <c r="R2031" s="26">
        <v>2.0029999999999999E-13</v>
      </c>
      <c r="S2031" t="s">
        <v>1765</v>
      </c>
    </row>
    <row r="2032" spans="1:19" x14ac:dyDescent="0.2">
      <c r="A2032" t="s">
        <v>50</v>
      </c>
      <c r="B2032" t="s">
        <v>610</v>
      </c>
      <c r="C2032" s="8" t="s">
        <v>843</v>
      </c>
      <c r="D2032" t="s">
        <v>5929</v>
      </c>
      <c r="E2032" t="b">
        <f t="shared" si="31"/>
        <v>0</v>
      </c>
      <c r="F2032" t="s">
        <v>5930</v>
      </c>
      <c r="G2032" t="s">
        <v>5724</v>
      </c>
      <c r="H2032" t="s">
        <v>1763</v>
      </c>
      <c r="I2032" t="s">
        <v>1764</v>
      </c>
      <c r="J2032" t="s">
        <v>1736</v>
      </c>
      <c r="K2032">
        <v>2017</v>
      </c>
      <c r="L2032" t="s">
        <v>1745</v>
      </c>
      <c r="M2032" t="s">
        <v>1728</v>
      </c>
      <c r="N2032" t="s">
        <v>280</v>
      </c>
      <c r="O2032" t="s">
        <v>5931</v>
      </c>
      <c r="P2032" s="27">
        <v>4.5640000000000003E-3</v>
      </c>
      <c r="Q2032" s="27">
        <v>6.2100000000000002E-4</v>
      </c>
      <c r="R2032" s="26">
        <v>2.0029999999999999E-13</v>
      </c>
      <c r="S2032" t="s">
        <v>1765</v>
      </c>
    </row>
    <row r="2033" spans="1:19" x14ac:dyDescent="0.2">
      <c r="A2033" t="s">
        <v>1039</v>
      </c>
      <c r="B2033" t="s">
        <v>446</v>
      </c>
      <c r="C2033" s="8" t="s">
        <v>1092</v>
      </c>
      <c r="D2033" t="s">
        <v>5932</v>
      </c>
      <c r="E2033" t="b">
        <f t="shared" si="31"/>
        <v>0</v>
      </c>
      <c r="F2033" t="s">
        <v>5933</v>
      </c>
      <c r="G2033" t="s">
        <v>5724</v>
      </c>
      <c r="H2033" t="s">
        <v>1763</v>
      </c>
      <c r="I2033" t="s">
        <v>1764</v>
      </c>
      <c r="J2033" t="s">
        <v>1736</v>
      </c>
      <c r="K2033">
        <v>2017</v>
      </c>
      <c r="L2033" t="s">
        <v>1727</v>
      </c>
      <c r="M2033" t="s">
        <v>1737</v>
      </c>
      <c r="N2033" s="1" t="s">
        <v>75</v>
      </c>
      <c r="O2033" t="s">
        <v>5934</v>
      </c>
      <c r="P2033" s="27">
        <v>2.575E-3</v>
      </c>
      <c r="Q2033" s="27">
        <v>4.4509999999999998E-4</v>
      </c>
      <c r="R2033" s="26">
        <v>7.2099999999999997E-9</v>
      </c>
      <c r="S2033" t="s">
        <v>1765</v>
      </c>
    </row>
    <row r="2034" spans="1:19" x14ac:dyDescent="0.2">
      <c r="A2034" t="s">
        <v>50</v>
      </c>
      <c r="B2034" t="s">
        <v>51</v>
      </c>
      <c r="C2034" s="8" t="s">
        <v>272</v>
      </c>
      <c r="D2034" t="s">
        <v>5935</v>
      </c>
      <c r="E2034" t="b">
        <f t="shared" si="31"/>
        <v>0</v>
      </c>
      <c r="F2034" t="s">
        <v>5936</v>
      </c>
      <c r="G2034" t="s">
        <v>5724</v>
      </c>
      <c r="H2034" t="s">
        <v>1763</v>
      </c>
      <c r="I2034" t="s">
        <v>1764</v>
      </c>
      <c r="J2034" t="s">
        <v>1736</v>
      </c>
      <c r="K2034">
        <v>2017</v>
      </c>
      <c r="L2034" t="s">
        <v>1737</v>
      </c>
      <c r="M2034" t="s">
        <v>1728</v>
      </c>
      <c r="N2034" t="s">
        <v>1729</v>
      </c>
      <c r="O2034" t="s">
        <v>5937</v>
      </c>
      <c r="P2034" s="27">
        <v>-3.4710000000000001E-3</v>
      </c>
      <c r="Q2034" s="27">
        <v>5.1139999999999996E-4</v>
      </c>
      <c r="R2034" s="26">
        <v>1.1409999999999999E-11</v>
      </c>
      <c r="S2034" t="s">
        <v>1765</v>
      </c>
    </row>
    <row r="2035" spans="1:19" x14ac:dyDescent="0.2">
      <c r="A2035" t="s">
        <v>50</v>
      </c>
      <c r="B2035" t="s">
        <v>446</v>
      </c>
      <c r="C2035" s="8" t="s">
        <v>272</v>
      </c>
      <c r="D2035" t="s">
        <v>5935</v>
      </c>
      <c r="E2035" t="b">
        <f t="shared" si="31"/>
        <v>0</v>
      </c>
      <c r="F2035" t="s">
        <v>5936</v>
      </c>
      <c r="G2035" t="s">
        <v>5724</v>
      </c>
      <c r="H2035" t="s">
        <v>1763</v>
      </c>
      <c r="I2035" t="s">
        <v>1764</v>
      </c>
      <c r="J2035" t="s">
        <v>1736</v>
      </c>
      <c r="K2035">
        <v>2017</v>
      </c>
      <c r="L2035" t="s">
        <v>1737</v>
      </c>
      <c r="M2035" t="s">
        <v>1728</v>
      </c>
      <c r="N2035" t="s">
        <v>1729</v>
      </c>
      <c r="O2035" t="s">
        <v>5937</v>
      </c>
      <c r="P2035" s="27">
        <v>-3.4710000000000001E-3</v>
      </c>
      <c r="Q2035" s="27">
        <v>5.1139999999999996E-4</v>
      </c>
      <c r="R2035" s="26">
        <v>1.1409999999999999E-11</v>
      </c>
      <c r="S2035" t="s">
        <v>1765</v>
      </c>
    </row>
    <row r="2036" spans="1:19" x14ac:dyDescent="0.2">
      <c r="A2036" t="s">
        <v>50</v>
      </c>
      <c r="B2036" t="s">
        <v>610</v>
      </c>
      <c r="C2036" s="8" t="s">
        <v>710</v>
      </c>
      <c r="D2036" t="s">
        <v>5938</v>
      </c>
      <c r="E2036" t="b">
        <f t="shared" si="31"/>
        <v>0</v>
      </c>
      <c r="F2036" t="s">
        <v>5939</v>
      </c>
      <c r="G2036" t="s">
        <v>5940</v>
      </c>
      <c r="H2036" t="s">
        <v>5941</v>
      </c>
      <c r="I2036">
        <v>27669027</v>
      </c>
      <c r="J2036" t="s">
        <v>1769</v>
      </c>
      <c r="K2036">
        <v>2016</v>
      </c>
      <c r="L2036" t="s">
        <v>1727</v>
      </c>
      <c r="M2036" t="s">
        <v>1737</v>
      </c>
      <c r="N2036" t="s">
        <v>75</v>
      </c>
      <c r="O2036" t="s">
        <v>5942</v>
      </c>
      <c r="P2036" s="27" t="s">
        <v>91</v>
      </c>
      <c r="Q2036" s="27" t="s">
        <v>91</v>
      </c>
      <c r="R2036" s="26">
        <v>2E-8</v>
      </c>
      <c r="S2036" t="s">
        <v>1739</v>
      </c>
    </row>
    <row r="2037" spans="1:19" x14ac:dyDescent="0.2">
      <c r="A2037" t="s">
        <v>50</v>
      </c>
      <c r="B2037" t="s">
        <v>446</v>
      </c>
      <c r="C2037" s="8" t="s">
        <v>552</v>
      </c>
      <c r="D2037" t="s">
        <v>5943</v>
      </c>
      <c r="E2037" t="b">
        <f t="shared" si="31"/>
        <v>0</v>
      </c>
      <c r="F2037" t="s">
        <v>5944</v>
      </c>
      <c r="G2037" t="s">
        <v>5945</v>
      </c>
      <c r="H2037" t="s">
        <v>5946</v>
      </c>
      <c r="I2037">
        <v>23583980</v>
      </c>
      <c r="J2037" t="s">
        <v>1736</v>
      </c>
      <c r="K2037">
        <v>2013</v>
      </c>
      <c r="L2037" t="s">
        <v>1745</v>
      </c>
      <c r="M2037" t="s">
        <v>1728</v>
      </c>
      <c r="N2037" t="s">
        <v>1729</v>
      </c>
      <c r="O2037" t="s">
        <v>3326</v>
      </c>
      <c r="P2037" s="27" t="s">
        <v>91</v>
      </c>
      <c r="Q2037" s="27" t="s">
        <v>91</v>
      </c>
      <c r="R2037" s="26">
        <v>2.44E-8</v>
      </c>
      <c r="S2037" t="s">
        <v>1731</v>
      </c>
    </row>
    <row r="2038" spans="1:19" x14ac:dyDescent="0.2">
      <c r="A2038" t="s">
        <v>50</v>
      </c>
      <c r="B2038" t="s">
        <v>51</v>
      </c>
      <c r="C2038" s="8" t="s">
        <v>296</v>
      </c>
      <c r="D2038" t="s">
        <v>5947</v>
      </c>
      <c r="E2038" t="b">
        <f t="shared" si="31"/>
        <v>0</v>
      </c>
      <c r="F2038" t="s">
        <v>5948</v>
      </c>
      <c r="G2038" t="s">
        <v>5945</v>
      </c>
      <c r="H2038" t="s">
        <v>5946</v>
      </c>
      <c r="I2038">
        <v>23583980</v>
      </c>
      <c r="J2038" t="s">
        <v>1736</v>
      </c>
      <c r="K2038">
        <v>2013</v>
      </c>
      <c r="L2038" t="s">
        <v>1727</v>
      </c>
      <c r="M2038" t="s">
        <v>1728</v>
      </c>
      <c r="N2038" t="s">
        <v>1746</v>
      </c>
      <c r="O2038" t="s">
        <v>5949</v>
      </c>
      <c r="P2038" s="27" t="s">
        <v>91</v>
      </c>
      <c r="Q2038" s="27" t="s">
        <v>91</v>
      </c>
      <c r="R2038" s="26">
        <v>7.6099999999999999E-14</v>
      </c>
      <c r="S2038" t="s">
        <v>1731</v>
      </c>
    </row>
    <row r="2039" spans="1:19" x14ac:dyDescent="0.2">
      <c r="A2039" t="s">
        <v>50</v>
      </c>
      <c r="B2039" t="s">
        <v>610</v>
      </c>
      <c r="C2039" s="8" t="s">
        <v>998</v>
      </c>
      <c r="D2039" t="s">
        <v>1612</v>
      </c>
      <c r="E2039" t="b">
        <f t="shared" si="31"/>
        <v>0</v>
      </c>
      <c r="F2039" t="s">
        <v>1613</v>
      </c>
      <c r="G2039" t="s">
        <v>5945</v>
      </c>
      <c r="H2039" t="s">
        <v>5946</v>
      </c>
      <c r="I2039">
        <v>23583980</v>
      </c>
      <c r="J2039" t="s">
        <v>1736</v>
      </c>
      <c r="K2039">
        <v>2013</v>
      </c>
      <c r="L2039" t="s">
        <v>1745</v>
      </c>
      <c r="M2039" t="s">
        <v>1728</v>
      </c>
      <c r="N2039" t="s">
        <v>2199</v>
      </c>
      <c r="O2039" t="s">
        <v>5950</v>
      </c>
      <c r="P2039" s="27" t="s">
        <v>91</v>
      </c>
      <c r="Q2039" s="27" t="s">
        <v>91</v>
      </c>
      <c r="R2039" s="26">
        <v>1.6799999999999999E-12</v>
      </c>
      <c r="S2039" t="s">
        <v>1731</v>
      </c>
    </row>
    <row r="2040" spans="1:19" x14ac:dyDescent="0.2">
      <c r="A2040" t="s">
        <v>50</v>
      </c>
      <c r="B2040" t="s">
        <v>51</v>
      </c>
      <c r="C2040" s="8" t="s">
        <v>53</v>
      </c>
      <c r="D2040" t="s">
        <v>5951</v>
      </c>
      <c r="E2040" t="b">
        <f t="shared" si="31"/>
        <v>0</v>
      </c>
      <c r="F2040" t="s">
        <v>5952</v>
      </c>
      <c r="G2040" t="s">
        <v>5953</v>
      </c>
      <c r="H2040" t="s">
        <v>1763</v>
      </c>
      <c r="I2040" t="s">
        <v>1764</v>
      </c>
      <c r="J2040" t="s">
        <v>1736</v>
      </c>
      <c r="K2040">
        <v>2017</v>
      </c>
      <c r="L2040" t="s">
        <v>1745</v>
      </c>
      <c r="M2040" t="s">
        <v>1737</v>
      </c>
      <c r="N2040" t="s">
        <v>1729</v>
      </c>
      <c r="O2040" t="s">
        <v>5954</v>
      </c>
      <c r="P2040" s="27">
        <v>-2.1930000000000002E-2</v>
      </c>
      <c r="Q2040" s="27">
        <v>3.7230000000000002E-3</v>
      </c>
      <c r="R2040" s="26">
        <v>3.8570000000000002E-9</v>
      </c>
      <c r="S2040" t="s">
        <v>1765</v>
      </c>
    </row>
    <row r="2041" spans="1:19" x14ac:dyDescent="0.2">
      <c r="A2041" t="s">
        <v>50</v>
      </c>
      <c r="B2041" t="s">
        <v>446</v>
      </c>
      <c r="C2041" s="8" t="s">
        <v>552</v>
      </c>
      <c r="D2041" t="s">
        <v>5955</v>
      </c>
      <c r="E2041" t="b">
        <f t="shared" si="31"/>
        <v>0</v>
      </c>
      <c r="F2041" t="s">
        <v>5956</v>
      </c>
      <c r="G2041" t="s">
        <v>5953</v>
      </c>
      <c r="H2041" t="s">
        <v>1763</v>
      </c>
      <c r="I2041" t="s">
        <v>1764</v>
      </c>
      <c r="J2041" t="s">
        <v>1736</v>
      </c>
      <c r="K2041">
        <v>2017</v>
      </c>
      <c r="L2041" t="s">
        <v>1745</v>
      </c>
      <c r="M2041" t="s">
        <v>1728</v>
      </c>
      <c r="N2041" t="s">
        <v>1729</v>
      </c>
      <c r="O2041" t="s">
        <v>3326</v>
      </c>
      <c r="P2041" s="27">
        <v>1.337E-2</v>
      </c>
      <c r="Q2041" s="27">
        <v>2.1359999999999999E-3</v>
      </c>
      <c r="R2041" s="26">
        <v>3.853E-10</v>
      </c>
      <c r="S2041" t="s">
        <v>1765</v>
      </c>
    </row>
    <row r="2042" spans="1:19" x14ac:dyDescent="0.2">
      <c r="A2042" t="s">
        <v>1039</v>
      </c>
      <c r="B2042" t="s">
        <v>610</v>
      </c>
      <c r="C2042" s="8" t="s">
        <v>1126</v>
      </c>
      <c r="D2042" t="s">
        <v>5957</v>
      </c>
      <c r="E2042" t="b">
        <f t="shared" si="31"/>
        <v>0</v>
      </c>
      <c r="F2042" t="s">
        <v>5958</v>
      </c>
      <c r="G2042" t="s">
        <v>5953</v>
      </c>
      <c r="H2042" t="s">
        <v>1763</v>
      </c>
      <c r="I2042" t="s">
        <v>1764</v>
      </c>
      <c r="J2042" t="s">
        <v>1736</v>
      </c>
      <c r="K2042">
        <v>2017</v>
      </c>
      <c r="L2042" t="s">
        <v>1727</v>
      </c>
      <c r="M2042" t="s">
        <v>1737</v>
      </c>
      <c r="N2042" s="1" t="s">
        <v>75</v>
      </c>
      <c r="O2042" t="s">
        <v>5959</v>
      </c>
      <c r="P2042" s="27">
        <v>-1.374E-2</v>
      </c>
      <c r="Q2042" s="27">
        <v>2.4429999999999999E-3</v>
      </c>
      <c r="R2042" s="26">
        <v>1.8699999999999999E-8</v>
      </c>
      <c r="S2042" t="s">
        <v>1765</v>
      </c>
    </row>
    <row r="2043" spans="1:19" x14ac:dyDescent="0.2">
      <c r="A2043" t="s">
        <v>50</v>
      </c>
      <c r="B2043" t="s">
        <v>51</v>
      </c>
      <c r="C2043" s="8" t="s">
        <v>296</v>
      </c>
      <c r="D2043" t="s">
        <v>5960</v>
      </c>
      <c r="E2043" t="b">
        <f t="shared" si="31"/>
        <v>0</v>
      </c>
      <c r="F2043" t="s">
        <v>5961</v>
      </c>
      <c r="G2043" t="s">
        <v>5953</v>
      </c>
      <c r="H2043" t="s">
        <v>1763</v>
      </c>
      <c r="I2043" t="s">
        <v>1764</v>
      </c>
      <c r="J2043" t="s">
        <v>1736</v>
      </c>
      <c r="K2043">
        <v>2017</v>
      </c>
      <c r="L2043" t="s">
        <v>1727</v>
      </c>
      <c r="M2043" t="s">
        <v>1737</v>
      </c>
      <c r="N2043" t="s">
        <v>1729</v>
      </c>
      <c r="O2043" t="s">
        <v>5962</v>
      </c>
      <c r="P2043" s="27">
        <v>1.712E-2</v>
      </c>
      <c r="Q2043" s="27">
        <v>2.7039999999999998E-3</v>
      </c>
      <c r="R2043" s="26">
        <v>2.4390000000000001E-10</v>
      </c>
      <c r="S2043" t="s">
        <v>1765</v>
      </c>
    </row>
    <row r="2044" spans="1:19" x14ac:dyDescent="0.2">
      <c r="A2044" t="s">
        <v>50</v>
      </c>
      <c r="B2044" t="s">
        <v>51</v>
      </c>
      <c r="C2044" s="8" t="s">
        <v>317</v>
      </c>
      <c r="D2044" t="s">
        <v>5963</v>
      </c>
      <c r="E2044" t="b">
        <f t="shared" si="31"/>
        <v>0</v>
      </c>
      <c r="F2044" t="s">
        <v>5964</v>
      </c>
      <c r="G2044" t="s">
        <v>5953</v>
      </c>
      <c r="H2044" t="s">
        <v>1763</v>
      </c>
      <c r="I2044" t="s">
        <v>1764</v>
      </c>
      <c r="J2044" t="s">
        <v>1736</v>
      </c>
      <c r="K2044">
        <v>2017</v>
      </c>
      <c r="L2044" t="s">
        <v>1727</v>
      </c>
      <c r="M2044" t="s">
        <v>1737</v>
      </c>
      <c r="N2044" t="s">
        <v>1729</v>
      </c>
      <c r="O2044" t="s">
        <v>2010</v>
      </c>
      <c r="P2044" s="27">
        <v>1.204E-2</v>
      </c>
      <c r="Q2044" s="27">
        <v>2.1459999999999999E-3</v>
      </c>
      <c r="R2044" s="26">
        <v>2.0330000000000001E-8</v>
      </c>
      <c r="S2044" t="s">
        <v>1765</v>
      </c>
    </row>
    <row r="2045" spans="1:19" x14ac:dyDescent="0.2">
      <c r="A2045" t="s">
        <v>50</v>
      </c>
      <c r="B2045" t="s">
        <v>446</v>
      </c>
      <c r="C2045" s="8" t="s">
        <v>317</v>
      </c>
      <c r="D2045" t="s">
        <v>5963</v>
      </c>
      <c r="E2045" t="b">
        <f t="shared" si="31"/>
        <v>0</v>
      </c>
      <c r="F2045" t="s">
        <v>5964</v>
      </c>
      <c r="G2045" t="s">
        <v>5953</v>
      </c>
      <c r="H2045" t="s">
        <v>1763</v>
      </c>
      <c r="I2045" t="s">
        <v>1764</v>
      </c>
      <c r="J2045" t="s">
        <v>1736</v>
      </c>
      <c r="K2045">
        <v>2017</v>
      </c>
      <c r="L2045" t="s">
        <v>1727</v>
      </c>
      <c r="M2045" t="s">
        <v>1737</v>
      </c>
      <c r="N2045" t="s">
        <v>1729</v>
      </c>
      <c r="O2045" t="s">
        <v>2010</v>
      </c>
      <c r="P2045" s="27">
        <v>1.204E-2</v>
      </c>
      <c r="Q2045" s="27">
        <v>2.1459999999999999E-3</v>
      </c>
      <c r="R2045" s="26">
        <v>2.0330000000000001E-8</v>
      </c>
      <c r="S2045" t="s">
        <v>1765</v>
      </c>
    </row>
    <row r="2046" spans="1:19" x14ac:dyDescent="0.2">
      <c r="A2046" t="s">
        <v>50</v>
      </c>
      <c r="B2046" t="s">
        <v>610</v>
      </c>
      <c r="C2046" s="8" t="s">
        <v>895</v>
      </c>
      <c r="D2046" t="s">
        <v>5965</v>
      </c>
      <c r="E2046" t="b">
        <f t="shared" si="31"/>
        <v>0</v>
      </c>
      <c r="F2046" t="s">
        <v>5966</v>
      </c>
      <c r="G2046" t="s">
        <v>5953</v>
      </c>
      <c r="H2046" t="s">
        <v>1763</v>
      </c>
      <c r="I2046" t="s">
        <v>1764</v>
      </c>
      <c r="J2046" t="s">
        <v>1736</v>
      </c>
      <c r="K2046">
        <v>2017</v>
      </c>
      <c r="L2046" t="s">
        <v>1727</v>
      </c>
      <c r="M2046" t="s">
        <v>1728</v>
      </c>
      <c r="N2046" t="s">
        <v>280</v>
      </c>
      <c r="O2046" t="s">
        <v>5967</v>
      </c>
      <c r="P2046" s="27">
        <v>1.2789999999999999E-2</v>
      </c>
      <c r="Q2046" s="27">
        <v>2.1870000000000001E-3</v>
      </c>
      <c r="R2046" s="26">
        <v>5.0179999999999998E-9</v>
      </c>
      <c r="S2046" t="s">
        <v>1765</v>
      </c>
    </row>
    <row r="2047" spans="1:19" x14ac:dyDescent="0.2">
      <c r="A2047" t="s">
        <v>50</v>
      </c>
      <c r="B2047" t="s">
        <v>610</v>
      </c>
      <c r="C2047" s="8" t="s">
        <v>952</v>
      </c>
      <c r="D2047" t="s">
        <v>5968</v>
      </c>
      <c r="E2047" t="b">
        <f t="shared" si="31"/>
        <v>0</v>
      </c>
      <c r="F2047" t="s">
        <v>5969</v>
      </c>
      <c r="G2047" t="s">
        <v>5953</v>
      </c>
      <c r="H2047" t="s">
        <v>1763</v>
      </c>
      <c r="I2047" t="s">
        <v>1764</v>
      </c>
      <c r="J2047" t="s">
        <v>1736</v>
      </c>
      <c r="K2047">
        <v>2017</v>
      </c>
      <c r="L2047" t="s">
        <v>1745</v>
      </c>
      <c r="M2047" t="s">
        <v>1728</v>
      </c>
      <c r="N2047" t="s">
        <v>2199</v>
      </c>
      <c r="O2047" t="s">
        <v>4052</v>
      </c>
      <c r="P2047" s="27">
        <v>-3.1579999999999997E-2</v>
      </c>
      <c r="Q2047" s="27">
        <v>3.2799999999999999E-3</v>
      </c>
      <c r="R2047" s="26">
        <v>6.1309999999999996E-22</v>
      </c>
      <c r="S2047" t="s">
        <v>1765</v>
      </c>
    </row>
    <row r="2048" spans="1:19" x14ac:dyDescent="0.2">
      <c r="A2048" t="s">
        <v>50</v>
      </c>
      <c r="B2048" t="s">
        <v>446</v>
      </c>
      <c r="C2048" s="8" t="s">
        <v>359</v>
      </c>
      <c r="D2048" t="s">
        <v>5970</v>
      </c>
      <c r="E2048" t="b">
        <f t="shared" si="31"/>
        <v>0</v>
      </c>
      <c r="F2048" t="s">
        <v>5971</v>
      </c>
      <c r="G2048" t="s">
        <v>5953</v>
      </c>
      <c r="H2048" t="s">
        <v>1763</v>
      </c>
      <c r="I2048" t="s">
        <v>1764</v>
      </c>
      <c r="J2048" t="s">
        <v>1736</v>
      </c>
      <c r="K2048">
        <v>2017</v>
      </c>
      <c r="L2048" t="s">
        <v>1737</v>
      </c>
      <c r="M2048" t="s">
        <v>1728</v>
      </c>
      <c r="N2048" t="s">
        <v>2199</v>
      </c>
      <c r="O2048" t="s">
        <v>5972</v>
      </c>
      <c r="P2048" s="27">
        <v>2.6980000000000001E-2</v>
      </c>
      <c r="Q2048" s="27">
        <v>4.5019999999999999E-3</v>
      </c>
      <c r="R2048" s="26">
        <v>2.0679999999999999E-9</v>
      </c>
      <c r="S2048" t="s">
        <v>1765</v>
      </c>
    </row>
    <row r="2049" spans="1:19" x14ac:dyDescent="0.2">
      <c r="A2049" t="s">
        <v>50</v>
      </c>
      <c r="B2049" t="s">
        <v>51</v>
      </c>
      <c r="C2049" s="8" t="s">
        <v>359</v>
      </c>
      <c r="D2049" t="s">
        <v>5970</v>
      </c>
      <c r="E2049" t="b">
        <f t="shared" si="31"/>
        <v>0</v>
      </c>
      <c r="F2049" t="s">
        <v>5971</v>
      </c>
      <c r="G2049" t="s">
        <v>5953</v>
      </c>
      <c r="H2049" t="s">
        <v>1763</v>
      </c>
      <c r="I2049" t="s">
        <v>1764</v>
      </c>
      <c r="J2049" t="s">
        <v>1736</v>
      </c>
      <c r="K2049">
        <v>2017</v>
      </c>
      <c r="L2049" t="s">
        <v>1737</v>
      </c>
      <c r="M2049" t="s">
        <v>1728</v>
      </c>
      <c r="N2049" t="s">
        <v>2199</v>
      </c>
      <c r="O2049" t="s">
        <v>5972</v>
      </c>
      <c r="P2049" s="27">
        <v>2.6980000000000001E-2</v>
      </c>
      <c r="Q2049" s="27">
        <v>4.5019999999999999E-3</v>
      </c>
      <c r="R2049" s="26">
        <v>2.0679999999999999E-9</v>
      </c>
      <c r="S2049" t="s">
        <v>1765</v>
      </c>
    </row>
    <row r="2050" spans="1:19" x14ac:dyDescent="0.2">
      <c r="A2050" t="s">
        <v>1140</v>
      </c>
      <c r="B2050" t="s">
        <v>51</v>
      </c>
      <c r="C2050" s="8" t="s">
        <v>1175</v>
      </c>
      <c r="D2050" t="s">
        <v>5973</v>
      </c>
      <c r="E2050" t="b">
        <f t="shared" si="31"/>
        <v>0</v>
      </c>
      <c r="F2050" t="s">
        <v>5974</v>
      </c>
      <c r="G2050" t="s">
        <v>5953</v>
      </c>
      <c r="H2050" t="s">
        <v>1763</v>
      </c>
      <c r="I2050" t="s">
        <v>1764</v>
      </c>
      <c r="J2050" t="s">
        <v>1736</v>
      </c>
      <c r="K2050">
        <v>2017</v>
      </c>
      <c r="L2050" t="s">
        <v>1737</v>
      </c>
      <c r="M2050" t="s">
        <v>1728</v>
      </c>
      <c r="N2050" t="s">
        <v>1729</v>
      </c>
      <c r="O2050" t="s">
        <v>5975</v>
      </c>
      <c r="P2050" s="27">
        <v>2.3120000000000002E-2</v>
      </c>
      <c r="Q2050" s="27">
        <v>3.258E-3</v>
      </c>
      <c r="R2050" s="26">
        <v>1.2660000000000001E-12</v>
      </c>
      <c r="S2050" t="s">
        <v>1765</v>
      </c>
    </row>
    <row r="2051" spans="1:19" x14ac:dyDescent="0.2">
      <c r="A2051" t="s">
        <v>50</v>
      </c>
      <c r="B2051" t="s">
        <v>610</v>
      </c>
      <c r="C2051" s="8" t="s">
        <v>980</v>
      </c>
      <c r="D2051" t="s">
        <v>5976</v>
      </c>
      <c r="E2051" t="b">
        <f t="shared" si="31"/>
        <v>0</v>
      </c>
      <c r="F2051" t="s">
        <v>5977</v>
      </c>
      <c r="G2051" t="s">
        <v>5953</v>
      </c>
      <c r="H2051" t="s">
        <v>1763</v>
      </c>
      <c r="I2051" t="s">
        <v>1764</v>
      </c>
      <c r="J2051" t="s">
        <v>1736</v>
      </c>
      <c r="K2051">
        <v>2017</v>
      </c>
      <c r="L2051" t="s">
        <v>1737</v>
      </c>
      <c r="M2051" t="s">
        <v>1728</v>
      </c>
      <c r="N2051" t="s">
        <v>1746</v>
      </c>
      <c r="O2051" t="s">
        <v>5978</v>
      </c>
      <c r="P2051" s="27">
        <v>-1.366E-2</v>
      </c>
      <c r="Q2051" s="27">
        <v>2.4220000000000001E-3</v>
      </c>
      <c r="R2051" s="26">
        <v>1.688E-8</v>
      </c>
      <c r="S2051" t="s">
        <v>1765</v>
      </c>
    </row>
    <row r="2052" spans="1:19" x14ac:dyDescent="0.2">
      <c r="A2052" t="s">
        <v>50</v>
      </c>
      <c r="B2052" t="s">
        <v>610</v>
      </c>
      <c r="C2052" s="8" t="s">
        <v>983</v>
      </c>
      <c r="D2052" t="s">
        <v>5979</v>
      </c>
      <c r="E2052" t="b">
        <f t="shared" si="31"/>
        <v>0</v>
      </c>
      <c r="F2052" t="s">
        <v>5980</v>
      </c>
      <c r="G2052" t="s">
        <v>5953</v>
      </c>
      <c r="H2052" t="s">
        <v>1763</v>
      </c>
      <c r="I2052" t="s">
        <v>1764</v>
      </c>
      <c r="J2052" t="s">
        <v>1736</v>
      </c>
      <c r="K2052">
        <v>2017</v>
      </c>
      <c r="L2052" t="s">
        <v>1727</v>
      </c>
      <c r="M2052" t="s">
        <v>1728</v>
      </c>
      <c r="N2052" t="s">
        <v>75</v>
      </c>
      <c r="O2052" t="s">
        <v>5981</v>
      </c>
      <c r="P2052" s="27">
        <v>1.312E-2</v>
      </c>
      <c r="Q2052" s="27">
        <v>2.1389999999999998E-3</v>
      </c>
      <c r="R2052" s="26">
        <v>8.69E-10</v>
      </c>
      <c r="S2052" t="s">
        <v>1765</v>
      </c>
    </row>
    <row r="2053" spans="1:19" x14ac:dyDescent="0.2">
      <c r="A2053" t="s">
        <v>50</v>
      </c>
      <c r="B2053" t="s">
        <v>610</v>
      </c>
      <c r="C2053" s="8" t="s">
        <v>986</v>
      </c>
      <c r="D2053" t="s">
        <v>5982</v>
      </c>
      <c r="E2053" t="b">
        <f t="shared" ref="E2053:E2116" si="32">C2053=D2053</f>
        <v>0</v>
      </c>
      <c r="F2053" t="s">
        <v>5983</v>
      </c>
      <c r="G2053" t="s">
        <v>5953</v>
      </c>
      <c r="H2053" t="s">
        <v>1763</v>
      </c>
      <c r="I2053" t="s">
        <v>1764</v>
      </c>
      <c r="J2053" t="s">
        <v>1736</v>
      </c>
      <c r="K2053">
        <v>2017</v>
      </c>
      <c r="L2053" t="s">
        <v>1737</v>
      </c>
      <c r="M2053" t="s">
        <v>1728</v>
      </c>
      <c r="N2053" t="s">
        <v>1729</v>
      </c>
      <c r="O2053" t="s">
        <v>5984</v>
      </c>
      <c r="P2053" s="27">
        <v>-1.9279999999999999E-2</v>
      </c>
      <c r="Q2053" s="27">
        <v>2.3259999999999999E-3</v>
      </c>
      <c r="R2053" s="26">
        <v>1.147E-16</v>
      </c>
      <c r="S2053" t="s">
        <v>1765</v>
      </c>
    </row>
    <row r="2054" spans="1:19" x14ac:dyDescent="0.2">
      <c r="A2054" t="s">
        <v>50</v>
      </c>
      <c r="B2054" t="s">
        <v>610</v>
      </c>
      <c r="C2054" s="8" t="s">
        <v>998</v>
      </c>
      <c r="D2054" t="s">
        <v>5985</v>
      </c>
      <c r="E2054" t="b">
        <f t="shared" si="32"/>
        <v>0</v>
      </c>
      <c r="F2054" t="s">
        <v>5986</v>
      </c>
      <c r="G2054" t="s">
        <v>5953</v>
      </c>
      <c r="H2054" t="s">
        <v>1763</v>
      </c>
      <c r="I2054" t="s">
        <v>1764</v>
      </c>
      <c r="J2054" t="s">
        <v>1736</v>
      </c>
      <c r="K2054">
        <v>2017</v>
      </c>
      <c r="L2054" t="s">
        <v>1745</v>
      </c>
      <c r="M2054" t="s">
        <v>1728</v>
      </c>
      <c r="N2054" t="s">
        <v>2199</v>
      </c>
      <c r="O2054" t="s">
        <v>999</v>
      </c>
      <c r="P2054" s="27">
        <v>-1.7559999999999999E-2</v>
      </c>
      <c r="Q2054" s="27">
        <v>2.6159999999999998E-3</v>
      </c>
      <c r="R2054" s="26">
        <v>1.9010000000000001E-11</v>
      </c>
      <c r="S2054" t="s">
        <v>1765</v>
      </c>
    </row>
    <row r="2055" spans="1:19" x14ac:dyDescent="0.2">
      <c r="A2055" t="s">
        <v>50</v>
      </c>
      <c r="B2055" t="s">
        <v>610</v>
      </c>
      <c r="C2055" s="8" t="s">
        <v>1001</v>
      </c>
      <c r="D2055" t="s">
        <v>5985</v>
      </c>
      <c r="E2055" t="b">
        <f t="shared" si="32"/>
        <v>0</v>
      </c>
      <c r="F2055" t="s">
        <v>5986</v>
      </c>
      <c r="G2055" t="s">
        <v>5953</v>
      </c>
      <c r="H2055" t="s">
        <v>1763</v>
      </c>
      <c r="I2055" t="s">
        <v>1764</v>
      </c>
      <c r="J2055" t="s">
        <v>1736</v>
      </c>
      <c r="K2055">
        <v>2017</v>
      </c>
      <c r="L2055" t="s">
        <v>1745</v>
      </c>
      <c r="M2055" t="s">
        <v>1728</v>
      </c>
      <c r="N2055" t="s">
        <v>2199</v>
      </c>
      <c r="O2055" t="s">
        <v>999</v>
      </c>
      <c r="P2055" s="27">
        <v>-1.7559999999999999E-2</v>
      </c>
      <c r="Q2055" s="27">
        <v>2.6159999999999998E-3</v>
      </c>
      <c r="R2055" s="26">
        <v>1.9010000000000001E-11</v>
      </c>
      <c r="S2055" t="s">
        <v>1765</v>
      </c>
    </row>
    <row r="2056" spans="1:19" x14ac:dyDescent="0.2">
      <c r="A2056" t="s">
        <v>50</v>
      </c>
      <c r="B2056" t="s">
        <v>51</v>
      </c>
      <c r="C2056" s="8" t="s">
        <v>410</v>
      </c>
      <c r="D2056" t="s">
        <v>5987</v>
      </c>
      <c r="E2056" t="b">
        <f t="shared" si="32"/>
        <v>0</v>
      </c>
      <c r="F2056" t="s">
        <v>5988</v>
      </c>
      <c r="G2056" t="s">
        <v>5953</v>
      </c>
      <c r="H2056" t="s">
        <v>1763</v>
      </c>
      <c r="I2056" t="s">
        <v>1764</v>
      </c>
      <c r="J2056" t="s">
        <v>1736</v>
      </c>
      <c r="K2056">
        <v>2017</v>
      </c>
      <c r="L2056" t="s">
        <v>1727</v>
      </c>
      <c r="M2056" t="s">
        <v>1728</v>
      </c>
      <c r="N2056" t="s">
        <v>2199</v>
      </c>
      <c r="O2056" t="s">
        <v>5989</v>
      </c>
      <c r="P2056" s="27">
        <v>-4.3319999999999997E-2</v>
      </c>
      <c r="Q2056" s="27">
        <v>6.7809999999999997E-3</v>
      </c>
      <c r="R2056" s="26">
        <v>1.678E-10</v>
      </c>
      <c r="S2056" t="s">
        <v>1765</v>
      </c>
    </row>
    <row r="2057" spans="1:19" x14ac:dyDescent="0.2">
      <c r="A2057" t="s">
        <v>50</v>
      </c>
      <c r="B2057" t="s">
        <v>446</v>
      </c>
      <c r="C2057" s="8" t="s">
        <v>410</v>
      </c>
      <c r="D2057" t="s">
        <v>5987</v>
      </c>
      <c r="E2057" t="b">
        <f t="shared" si="32"/>
        <v>0</v>
      </c>
      <c r="F2057" t="s">
        <v>5988</v>
      </c>
      <c r="G2057" t="s">
        <v>5953</v>
      </c>
      <c r="H2057" t="s">
        <v>1763</v>
      </c>
      <c r="I2057" t="s">
        <v>1764</v>
      </c>
      <c r="J2057" t="s">
        <v>1736</v>
      </c>
      <c r="K2057">
        <v>2017</v>
      </c>
      <c r="L2057" t="s">
        <v>1727</v>
      </c>
      <c r="M2057" t="s">
        <v>1728</v>
      </c>
      <c r="N2057" t="s">
        <v>2199</v>
      </c>
      <c r="O2057" t="s">
        <v>5989</v>
      </c>
      <c r="P2057" s="27">
        <v>-4.3319999999999997E-2</v>
      </c>
      <c r="Q2057" s="27">
        <v>6.7809999999999997E-3</v>
      </c>
      <c r="R2057" s="26">
        <v>1.678E-10</v>
      </c>
      <c r="S2057" t="s">
        <v>1765</v>
      </c>
    </row>
    <row r="2058" spans="1:19" x14ac:dyDescent="0.2">
      <c r="A2058" t="s">
        <v>50</v>
      </c>
      <c r="B2058" t="s">
        <v>446</v>
      </c>
      <c r="C2058" s="8" t="s">
        <v>473</v>
      </c>
      <c r="D2058" t="s">
        <v>5990</v>
      </c>
      <c r="E2058" t="b">
        <f t="shared" si="32"/>
        <v>0</v>
      </c>
      <c r="F2058" t="s">
        <v>5991</v>
      </c>
      <c r="G2058" t="s">
        <v>5953</v>
      </c>
      <c r="H2058" t="s">
        <v>1763</v>
      </c>
      <c r="I2058" t="s">
        <v>1764</v>
      </c>
      <c r="J2058" t="s">
        <v>1736</v>
      </c>
      <c r="K2058">
        <v>2017</v>
      </c>
      <c r="L2058" t="s">
        <v>1727</v>
      </c>
      <c r="M2058" t="s">
        <v>1737</v>
      </c>
      <c r="N2058" t="s">
        <v>75</v>
      </c>
      <c r="O2058" t="s">
        <v>5992</v>
      </c>
      <c r="P2058" s="27">
        <v>1.6809999999999999E-2</v>
      </c>
      <c r="Q2058" s="27">
        <v>2.6120000000000002E-3</v>
      </c>
      <c r="R2058" s="26">
        <v>1.2450000000000001E-10</v>
      </c>
      <c r="S2058" t="s">
        <v>1765</v>
      </c>
    </row>
    <row r="2059" spans="1:19" x14ac:dyDescent="0.2">
      <c r="A2059" t="s">
        <v>50</v>
      </c>
      <c r="B2059" t="s">
        <v>610</v>
      </c>
      <c r="C2059" s="8" t="s">
        <v>1007</v>
      </c>
      <c r="D2059" t="s">
        <v>5993</v>
      </c>
      <c r="E2059" t="b">
        <f t="shared" si="32"/>
        <v>0</v>
      </c>
      <c r="F2059" t="s">
        <v>5994</v>
      </c>
      <c r="G2059" t="s">
        <v>5953</v>
      </c>
      <c r="H2059" t="s">
        <v>1763</v>
      </c>
      <c r="I2059" t="s">
        <v>1764</v>
      </c>
      <c r="J2059" t="s">
        <v>1736</v>
      </c>
      <c r="K2059">
        <v>2017</v>
      </c>
      <c r="L2059" t="s">
        <v>1745</v>
      </c>
      <c r="M2059" t="s">
        <v>1728</v>
      </c>
      <c r="N2059" t="s">
        <v>1729</v>
      </c>
      <c r="O2059" t="s">
        <v>2304</v>
      </c>
      <c r="P2059" s="27">
        <v>-1.3509999999999999E-2</v>
      </c>
      <c r="Q2059" s="27">
        <v>2.1259999999999999E-3</v>
      </c>
      <c r="R2059" s="26">
        <v>2.089E-10</v>
      </c>
      <c r="S2059" t="s">
        <v>1765</v>
      </c>
    </row>
    <row r="2060" spans="1:19" x14ac:dyDescent="0.2">
      <c r="A2060" t="s">
        <v>50</v>
      </c>
      <c r="B2060" t="s">
        <v>610</v>
      </c>
      <c r="C2060" s="8" t="s">
        <v>496</v>
      </c>
      <c r="D2060" t="s">
        <v>5995</v>
      </c>
      <c r="E2060" t="b">
        <f t="shared" si="32"/>
        <v>0</v>
      </c>
      <c r="F2060" t="s">
        <v>5996</v>
      </c>
      <c r="G2060" t="s">
        <v>5953</v>
      </c>
      <c r="H2060" t="s">
        <v>1763</v>
      </c>
      <c r="I2060" t="s">
        <v>1764</v>
      </c>
      <c r="J2060" t="s">
        <v>1736</v>
      </c>
      <c r="K2060">
        <v>2017</v>
      </c>
      <c r="L2060" t="s">
        <v>1727</v>
      </c>
      <c r="M2060" t="s">
        <v>1737</v>
      </c>
      <c r="N2060" t="s">
        <v>1729</v>
      </c>
      <c r="O2060" t="s">
        <v>5654</v>
      </c>
      <c r="P2060" s="27">
        <v>-2.0279999999999999E-2</v>
      </c>
      <c r="Q2060" s="27">
        <v>3.4269999999999999E-3</v>
      </c>
      <c r="R2060" s="26">
        <v>3.2470000000000001E-9</v>
      </c>
      <c r="S2060" t="s">
        <v>1765</v>
      </c>
    </row>
    <row r="2061" spans="1:19" x14ac:dyDescent="0.2">
      <c r="A2061" t="s">
        <v>50</v>
      </c>
      <c r="B2061" t="s">
        <v>446</v>
      </c>
      <c r="C2061" s="8" t="s">
        <v>496</v>
      </c>
      <c r="D2061" t="s">
        <v>5995</v>
      </c>
      <c r="E2061" t="b">
        <f t="shared" si="32"/>
        <v>0</v>
      </c>
      <c r="F2061" t="s">
        <v>5996</v>
      </c>
      <c r="G2061" t="s">
        <v>5953</v>
      </c>
      <c r="H2061" t="s">
        <v>1763</v>
      </c>
      <c r="I2061" t="s">
        <v>1764</v>
      </c>
      <c r="J2061" t="s">
        <v>1736</v>
      </c>
      <c r="K2061">
        <v>2017</v>
      </c>
      <c r="L2061" t="s">
        <v>1727</v>
      </c>
      <c r="M2061" t="s">
        <v>1737</v>
      </c>
      <c r="N2061" t="s">
        <v>1729</v>
      </c>
      <c r="O2061" t="s">
        <v>5654</v>
      </c>
      <c r="P2061" s="27">
        <v>-2.0279999999999999E-2</v>
      </c>
      <c r="Q2061" s="27">
        <v>3.4269999999999999E-3</v>
      </c>
      <c r="R2061" s="26">
        <v>3.2470000000000001E-9</v>
      </c>
      <c r="S2061" t="s">
        <v>1765</v>
      </c>
    </row>
    <row r="2062" spans="1:19" x14ac:dyDescent="0.2">
      <c r="A2062" t="s">
        <v>1039</v>
      </c>
      <c r="B2062" t="s">
        <v>610</v>
      </c>
      <c r="C2062" s="8" t="s">
        <v>1113</v>
      </c>
      <c r="D2062" t="s">
        <v>5997</v>
      </c>
      <c r="E2062" t="b">
        <f t="shared" si="32"/>
        <v>0</v>
      </c>
      <c r="F2062" t="s">
        <v>5998</v>
      </c>
      <c r="G2062" t="s">
        <v>5953</v>
      </c>
      <c r="H2062" t="s">
        <v>1763</v>
      </c>
      <c r="I2062" t="s">
        <v>1764</v>
      </c>
      <c r="J2062" t="s">
        <v>1736</v>
      </c>
      <c r="K2062">
        <v>2017</v>
      </c>
      <c r="L2062" t="s">
        <v>1727</v>
      </c>
      <c r="M2062" t="s">
        <v>1737</v>
      </c>
      <c r="N2062" s="1" t="s">
        <v>75</v>
      </c>
      <c r="O2062" t="s">
        <v>5070</v>
      </c>
      <c r="P2062" s="27">
        <v>1.528E-2</v>
      </c>
      <c r="Q2062" s="27">
        <v>2.323E-3</v>
      </c>
      <c r="R2062" s="26">
        <v>4.6900000000000001E-11</v>
      </c>
      <c r="S2062" t="s">
        <v>1765</v>
      </c>
    </row>
    <row r="2063" spans="1:19" x14ac:dyDescent="0.2">
      <c r="A2063" t="s">
        <v>50</v>
      </c>
      <c r="B2063" t="s">
        <v>610</v>
      </c>
      <c r="C2063" s="8" t="s">
        <v>723</v>
      </c>
      <c r="D2063" t="s">
        <v>5999</v>
      </c>
      <c r="E2063" t="b">
        <f t="shared" si="32"/>
        <v>0</v>
      </c>
      <c r="F2063" t="s">
        <v>6000</v>
      </c>
      <c r="G2063" t="s">
        <v>5953</v>
      </c>
      <c r="H2063" t="s">
        <v>1763</v>
      </c>
      <c r="I2063" t="s">
        <v>1764</v>
      </c>
      <c r="J2063" t="s">
        <v>1736</v>
      </c>
      <c r="K2063">
        <v>2017</v>
      </c>
      <c r="L2063" t="s">
        <v>1745</v>
      </c>
      <c r="M2063" t="s">
        <v>1728</v>
      </c>
      <c r="N2063" t="s">
        <v>1729</v>
      </c>
      <c r="O2063" t="s">
        <v>725</v>
      </c>
      <c r="P2063" s="27">
        <v>1.2030000000000001E-2</v>
      </c>
      <c r="Q2063" s="27">
        <v>2.1919999999999999E-3</v>
      </c>
      <c r="R2063" s="26">
        <v>4.0229999999999997E-8</v>
      </c>
      <c r="S2063" t="s">
        <v>1765</v>
      </c>
    </row>
    <row r="2064" spans="1:19" x14ac:dyDescent="0.2">
      <c r="A2064" t="s">
        <v>50</v>
      </c>
      <c r="B2064" t="s">
        <v>610</v>
      </c>
      <c r="C2064" s="8" t="s">
        <v>222</v>
      </c>
      <c r="D2064" t="s">
        <v>6001</v>
      </c>
      <c r="E2064" t="b">
        <f t="shared" si="32"/>
        <v>0</v>
      </c>
      <c r="F2064" t="s">
        <v>6002</v>
      </c>
      <c r="G2064" t="s">
        <v>5953</v>
      </c>
      <c r="H2064" t="s">
        <v>1763</v>
      </c>
      <c r="I2064" t="s">
        <v>1764</v>
      </c>
      <c r="J2064" t="s">
        <v>1736</v>
      </c>
      <c r="K2064">
        <v>2017</v>
      </c>
      <c r="L2064" t="s">
        <v>1745</v>
      </c>
      <c r="M2064" t="s">
        <v>1728</v>
      </c>
      <c r="N2064" t="s">
        <v>1729</v>
      </c>
      <c r="O2064" t="s">
        <v>6003</v>
      </c>
      <c r="P2064" s="27">
        <v>-2.4279999999999999E-2</v>
      </c>
      <c r="Q2064" s="27">
        <v>2.3779999999999999E-3</v>
      </c>
      <c r="R2064" s="26">
        <v>1.7279999999999999E-24</v>
      </c>
      <c r="S2064" t="s">
        <v>1765</v>
      </c>
    </row>
    <row r="2065" spans="1:19" x14ac:dyDescent="0.2">
      <c r="A2065" t="s">
        <v>50</v>
      </c>
      <c r="B2065" t="s">
        <v>51</v>
      </c>
      <c r="C2065" s="8" t="s">
        <v>222</v>
      </c>
      <c r="D2065" t="s">
        <v>6001</v>
      </c>
      <c r="E2065" t="b">
        <f t="shared" si="32"/>
        <v>0</v>
      </c>
      <c r="F2065" t="s">
        <v>6002</v>
      </c>
      <c r="G2065" t="s">
        <v>5953</v>
      </c>
      <c r="H2065" t="s">
        <v>1763</v>
      </c>
      <c r="I2065" t="s">
        <v>1764</v>
      </c>
      <c r="J2065" t="s">
        <v>1736</v>
      </c>
      <c r="K2065">
        <v>2017</v>
      </c>
      <c r="L2065" t="s">
        <v>1745</v>
      </c>
      <c r="M2065" t="s">
        <v>1728</v>
      </c>
      <c r="N2065" t="s">
        <v>1729</v>
      </c>
      <c r="O2065" t="s">
        <v>6003</v>
      </c>
      <c r="P2065" s="27">
        <v>-2.4279999999999999E-2</v>
      </c>
      <c r="Q2065" s="27">
        <v>2.3779999999999999E-3</v>
      </c>
      <c r="R2065" s="26">
        <v>1.7279999999999999E-24</v>
      </c>
      <c r="S2065" t="s">
        <v>1765</v>
      </c>
    </row>
    <row r="2066" spans="1:19" x14ac:dyDescent="0.2">
      <c r="A2066" t="s">
        <v>50</v>
      </c>
      <c r="B2066" t="s">
        <v>51</v>
      </c>
      <c r="C2066" s="8" t="s">
        <v>199</v>
      </c>
      <c r="D2066" t="s">
        <v>6004</v>
      </c>
      <c r="E2066" t="b">
        <f t="shared" si="32"/>
        <v>0</v>
      </c>
      <c r="F2066" t="s">
        <v>6005</v>
      </c>
      <c r="G2066" t="s">
        <v>5953</v>
      </c>
      <c r="H2066" t="s">
        <v>1763</v>
      </c>
      <c r="I2066" t="s">
        <v>1764</v>
      </c>
      <c r="J2066" t="s">
        <v>1736</v>
      </c>
      <c r="K2066">
        <v>2017</v>
      </c>
      <c r="L2066" t="s">
        <v>1745</v>
      </c>
      <c r="M2066" t="s">
        <v>1728</v>
      </c>
      <c r="N2066" t="s">
        <v>1729</v>
      </c>
      <c r="O2066" t="s">
        <v>200</v>
      </c>
      <c r="P2066" s="27">
        <v>1.6959999999999999E-2</v>
      </c>
      <c r="Q2066" s="27">
        <v>2.1050000000000001E-3</v>
      </c>
      <c r="R2066" s="26">
        <v>7.6670000000000001E-16</v>
      </c>
      <c r="S2066" t="s">
        <v>1765</v>
      </c>
    </row>
    <row r="2067" spans="1:19" x14ac:dyDescent="0.2">
      <c r="A2067" t="s">
        <v>1039</v>
      </c>
      <c r="B2067" t="s">
        <v>51</v>
      </c>
      <c r="C2067" s="8" t="s">
        <v>1062</v>
      </c>
      <c r="D2067" t="s">
        <v>6006</v>
      </c>
      <c r="E2067" t="b">
        <f t="shared" si="32"/>
        <v>0</v>
      </c>
      <c r="F2067" t="s">
        <v>6007</v>
      </c>
      <c r="G2067" t="s">
        <v>5953</v>
      </c>
      <c r="H2067" t="s">
        <v>1763</v>
      </c>
      <c r="I2067" t="s">
        <v>1764</v>
      </c>
      <c r="J2067" t="s">
        <v>1736</v>
      </c>
      <c r="K2067">
        <v>2017</v>
      </c>
      <c r="L2067" t="s">
        <v>1727</v>
      </c>
      <c r="M2067" t="s">
        <v>1737</v>
      </c>
      <c r="N2067" s="1" t="s">
        <v>75</v>
      </c>
      <c r="O2067" t="s">
        <v>6008</v>
      </c>
      <c r="P2067" s="27">
        <v>-2.4240000000000001E-2</v>
      </c>
      <c r="Q2067" s="27">
        <v>2.4239999999999999E-3</v>
      </c>
      <c r="R2067" s="26">
        <v>1.5399999999999999E-23</v>
      </c>
      <c r="S2067" t="s">
        <v>1765</v>
      </c>
    </row>
    <row r="2068" spans="1:19" x14ac:dyDescent="0.2">
      <c r="A2068" t="s">
        <v>1039</v>
      </c>
      <c r="B2068" t="s">
        <v>446</v>
      </c>
      <c r="C2068" s="8" t="s">
        <v>1062</v>
      </c>
      <c r="D2068" t="s">
        <v>6006</v>
      </c>
      <c r="E2068" t="b">
        <f t="shared" si="32"/>
        <v>0</v>
      </c>
      <c r="F2068" t="s">
        <v>6007</v>
      </c>
      <c r="G2068" t="s">
        <v>5953</v>
      </c>
      <c r="H2068" t="s">
        <v>1763</v>
      </c>
      <c r="I2068" t="s">
        <v>1764</v>
      </c>
      <c r="J2068" t="s">
        <v>1736</v>
      </c>
      <c r="K2068">
        <v>2017</v>
      </c>
      <c r="L2068" t="s">
        <v>1727</v>
      </c>
      <c r="M2068" t="s">
        <v>1737</v>
      </c>
      <c r="N2068" s="1" t="s">
        <v>75</v>
      </c>
      <c r="O2068" t="s">
        <v>6008</v>
      </c>
      <c r="P2068" s="27">
        <v>-2.4240000000000001E-2</v>
      </c>
      <c r="Q2068" s="27">
        <v>2.4239999999999999E-3</v>
      </c>
      <c r="R2068" s="26">
        <v>1.5399999999999999E-23</v>
      </c>
      <c r="S2068" t="s">
        <v>1765</v>
      </c>
    </row>
    <row r="2069" spans="1:19" x14ac:dyDescent="0.2">
      <c r="A2069" t="s">
        <v>50</v>
      </c>
      <c r="B2069" t="s">
        <v>610</v>
      </c>
      <c r="C2069" s="8" t="s">
        <v>837</v>
      </c>
      <c r="D2069" t="s">
        <v>6009</v>
      </c>
      <c r="E2069" t="b">
        <f t="shared" si="32"/>
        <v>0</v>
      </c>
      <c r="F2069" t="s">
        <v>6010</v>
      </c>
      <c r="G2069" t="s">
        <v>5953</v>
      </c>
      <c r="H2069" t="s">
        <v>1763</v>
      </c>
      <c r="I2069" t="s">
        <v>1764</v>
      </c>
      <c r="J2069" t="s">
        <v>1736</v>
      </c>
      <c r="K2069">
        <v>2017</v>
      </c>
      <c r="L2069" t="s">
        <v>1737</v>
      </c>
      <c r="M2069" t="s">
        <v>1728</v>
      </c>
      <c r="N2069" t="s">
        <v>75</v>
      </c>
      <c r="O2069" t="s">
        <v>6011</v>
      </c>
      <c r="P2069" s="27">
        <v>-1.427E-2</v>
      </c>
      <c r="Q2069" s="27">
        <v>2.2200000000000002E-3</v>
      </c>
      <c r="R2069" s="26">
        <v>1.2729999999999999E-10</v>
      </c>
      <c r="S2069" t="s">
        <v>1765</v>
      </c>
    </row>
    <row r="2070" spans="1:19" x14ac:dyDescent="0.2">
      <c r="A2070" t="s">
        <v>50</v>
      </c>
      <c r="B2070" t="s">
        <v>51</v>
      </c>
      <c r="C2070" s="8" t="s">
        <v>53</v>
      </c>
      <c r="D2070" t="s">
        <v>6012</v>
      </c>
      <c r="E2070" t="b">
        <f t="shared" si="32"/>
        <v>0</v>
      </c>
      <c r="F2070" t="s">
        <v>6013</v>
      </c>
      <c r="G2070" t="s">
        <v>6014</v>
      </c>
      <c r="H2070" t="s">
        <v>1763</v>
      </c>
      <c r="I2070" t="s">
        <v>1764</v>
      </c>
      <c r="J2070" t="s">
        <v>1736</v>
      </c>
      <c r="K2070">
        <v>2017</v>
      </c>
      <c r="L2070" t="s">
        <v>1727</v>
      </c>
      <c r="M2070" t="s">
        <v>1737</v>
      </c>
      <c r="N2070" t="s">
        <v>1729</v>
      </c>
      <c r="O2070" t="s">
        <v>6015</v>
      </c>
      <c r="P2070" s="27">
        <v>1.282E-2</v>
      </c>
      <c r="Q2070" s="27">
        <v>2.294E-3</v>
      </c>
      <c r="R2070" s="26">
        <v>2.281E-8</v>
      </c>
      <c r="S2070" t="s">
        <v>1765</v>
      </c>
    </row>
    <row r="2071" spans="1:19" x14ac:dyDescent="0.2">
      <c r="A2071" t="s">
        <v>1039</v>
      </c>
      <c r="B2071" t="s">
        <v>610</v>
      </c>
      <c r="C2071" s="8" t="s">
        <v>1126</v>
      </c>
      <c r="D2071" t="s">
        <v>5957</v>
      </c>
      <c r="E2071" t="b">
        <f t="shared" si="32"/>
        <v>0</v>
      </c>
      <c r="F2071" t="s">
        <v>5958</v>
      </c>
      <c r="G2071" t="s">
        <v>6014</v>
      </c>
      <c r="H2071" t="s">
        <v>1763</v>
      </c>
      <c r="I2071" t="s">
        <v>1764</v>
      </c>
      <c r="J2071" t="s">
        <v>1736</v>
      </c>
      <c r="K2071">
        <v>2017</v>
      </c>
      <c r="L2071" t="s">
        <v>1727</v>
      </c>
      <c r="M2071" t="s">
        <v>1737</v>
      </c>
      <c r="N2071" s="1" t="s">
        <v>75</v>
      </c>
      <c r="O2071" t="s">
        <v>5959</v>
      </c>
      <c r="P2071" s="27">
        <v>-1.4970000000000001E-2</v>
      </c>
      <c r="Q2071" s="27">
        <v>2.686E-3</v>
      </c>
      <c r="R2071" s="26">
        <v>2.5200000000000001E-8</v>
      </c>
      <c r="S2071" t="s">
        <v>1765</v>
      </c>
    </row>
    <row r="2072" spans="1:19" x14ac:dyDescent="0.2">
      <c r="A2072" t="s">
        <v>50</v>
      </c>
      <c r="B2072" t="s">
        <v>51</v>
      </c>
      <c r="C2072" s="8" t="s">
        <v>296</v>
      </c>
      <c r="D2072" t="s">
        <v>5960</v>
      </c>
      <c r="E2072" t="b">
        <f t="shared" si="32"/>
        <v>0</v>
      </c>
      <c r="F2072" t="s">
        <v>5961</v>
      </c>
      <c r="G2072" t="s">
        <v>6014</v>
      </c>
      <c r="H2072" t="s">
        <v>1763</v>
      </c>
      <c r="I2072" t="s">
        <v>1764</v>
      </c>
      <c r="J2072" t="s">
        <v>1736</v>
      </c>
      <c r="K2072">
        <v>2017</v>
      </c>
      <c r="L2072" t="s">
        <v>1727</v>
      </c>
      <c r="M2072" t="s">
        <v>1737</v>
      </c>
      <c r="N2072" t="s">
        <v>1729</v>
      </c>
      <c r="O2072" t="s">
        <v>5962</v>
      </c>
      <c r="P2072" s="27">
        <v>1.736E-2</v>
      </c>
      <c r="Q2072" s="27">
        <v>2.9740000000000001E-3</v>
      </c>
      <c r="R2072" s="26">
        <v>5.3720000000000001E-9</v>
      </c>
      <c r="S2072" t="s">
        <v>1765</v>
      </c>
    </row>
    <row r="2073" spans="1:19" x14ac:dyDescent="0.2">
      <c r="A2073" t="s">
        <v>50</v>
      </c>
      <c r="B2073" t="s">
        <v>610</v>
      </c>
      <c r="C2073" s="8" t="s">
        <v>952</v>
      </c>
      <c r="D2073" t="s">
        <v>5968</v>
      </c>
      <c r="E2073" t="b">
        <f t="shared" si="32"/>
        <v>0</v>
      </c>
      <c r="F2073" t="s">
        <v>5969</v>
      </c>
      <c r="G2073" t="s">
        <v>6014</v>
      </c>
      <c r="H2073" t="s">
        <v>1763</v>
      </c>
      <c r="I2073" t="s">
        <v>1764</v>
      </c>
      <c r="J2073" t="s">
        <v>1736</v>
      </c>
      <c r="K2073">
        <v>2017</v>
      </c>
      <c r="L2073" t="s">
        <v>1745</v>
      </c>
      <c r="M2073" t="s">
        <v>1728</v>
      </c>
      <c r="N2073" t="s">
        <v>2199</v>
      </c>
      <c r="O2073" t="s">
        <v>4052</v>
      </c>
      <c r="P2073" s="27">
        <v>-3.082E-2</v>
      </c>
      <c r="Q2073" s="27">
        <v>3.601E-3</v>
      </c>
      <c r="R2073" s="26">
        <v>1.1549999999999999E-17</v>
      </c>
      <c r="S2073" t="s">
        <v>1765</v>
      </c>
    </row>
    <row r="2074" spans="1:19" x14ac:dyDescent="0.2">
      <c r="A2074" t="s">
        <v>50</v>
      </c>
      <c r="B2074" t="s">
        <v>446</v>
      </c>
      <c r="C2074" s="8" t="s">
        <v>359</v>
      </c>
      <c r="D2074" t="s">
        <v>5970</v>
      </c>
      <c r="E2074" t="b">
        <f t="shared" si="32"/>
        <v>0</v>
      </c>
      <c r="F2074" t="s">
        <v>5971</v>
      </c>
      <c r="G2074" t="s">
        <v>6014</v>
      </c>
      <c r="H2074" t="s">
        <v>1763</v>
      </c>
      <c r="I2074" t="s">
        <v>1764</v>
      </c>
      <c r="J2074" t="s">
        <v>1736</v>
      </c>
      <c r="K2074">
        <v>2017</v>
      </c>
      <c r="L2074" t="s">
        <v>1737</v>
      </c>
      <c r="M2074" t="s">
        <v>1728</v>
      </c>
      <c r="N2074" t="s">
        <v>2199</v>
      </c>
      <c r="O2074" t="s">
        <v>5972</v>
      </c>
      <c r="P2074" s="27">
        <v>2.7099999999999999E-2</v>
      </c>
      <c r="Q2074" s="27">
        <v>4.9519999999999998E-3</v>
      </c>
      <c r="R2074" s="26">
        <v>4.4519999999999998E-8</v>
      </c>
      <c r="S2074" t="s">
        <v>1765</v>
      </c>
    </row>
    <row r="2075" spans="1:19" x14ac:dyDescent="0.2">
      <c r="A2075" t="s">
        <v>50</v>
      </c>
      <c r="B2075" t="s">
        <v>51</v>
      </c>
      <c r="C2075" s="8" t="s">
        <v>359</v>
      </c>
      <c r="D2075" t="s">
        <v>5970</v>
      </c>
      <c r="E2075" t="b">
        <f t="shared" si="32"/>
        <v>0</v>
      </c>
      <c r="F2075" t="s">
        <v>5971</v>
      </c>
      <c r="G2075" t="s">
        <v>6014</v>
      </c>
      <c r="H2075" t="s">
        <v>1763</v>
      </c>
      <c r="I2075" t="s">
        <v>1764</v>
      </c>
      <c r="J2075" t="s">
        <v>1736</v>
      </c>
      <c r="K2075">
        <v>2017</v>
      </c>
      <c r="L2075" t="s">
        <v>1737</v>
      </c>
      <c r="M2075" t="s">
        <v>1728</v>
      </c>
      <c r="N2075" t="s">
        <v>2199</v>
      </c>
      <c r="O2075" t="s">
        <v>5972</v>
      </c>
      <c r="P2075" s="27">
        <v>2.7099999999999999E-2</v>
      </c>
      <c r="Q2075" s="27">
        <v>4.9519999999999998E-3</v>
      </c>
      <c r="R2075" s="26">
        <v>4.4519999999999998E-8</v>
      </c>
      <c r="S2075" t="s">
        <v>1765</v>
      </c>
    </row>
    <row r="2076" spans="1:19" x14ac:dyDescent="0.2">
      <c r="A2076" t="s">
        <v>1140</v>
      </c>
      <c r="B2076" t="s">
        <v>51</v>
      </c>
      <c r="C2076" s="8" t="s">
        <v>1175</v>
      </c>
      <c r="D2076" t="s">
        <v>5973</v>
      </c>
      <c r="E2076" t="b">
        <f t="shared" si="32"/>
        <v>0</v>
      </c>
      <c r="F2076" t="s">
        <v>5974</v>
      </c>
      <c r="G2076" t="s">
        <v>6014</v>
      </c>
      <c r="H2076" t="s">
        <v>1763</v>
      </c>
      <c r="I2076" t="s">
        <v>1764</v>
      </c>
      <c r="J2076" t="s">
        <v>1736</v>
      </c>
      <c r="K2076">
        <v>2017</v>
      </c>
      <c r="L2076" t="s">
        <v>1737</v>
      </c>
      <c r="M2076" t="s">
        <v>1728</v>
      </c>
      <c r="N2076" t="s">
        <v>1729</v>
      </c>
      <c r="O2076" t="s">
        <v>5975</v>
      </c>
      <c r="P2076" s="27">
        <v>2.5829999999999999E-2</v>
      </c>
      <c r="Q2076" s="27">
        <v>3.5769999999999999E-3</v>
      </c>
      <c r="R2076" s="26">
        <v>5.2009999999999997E-13</v>
      </c>
      <c r="S2076" t="s">
        <v>1765</v>
      </c>
    </row>
    <row r="2077" spans="1:19" x14ac:dyDescent="0.2">
      <c r="A2077" t="s">
        <v>50</v>
      </c>
      <c r="B2077" t="s">
        <v>610</v>
      </c>
      <c r="C2077" s="8" t="s">
        <v>983</v>
      </c>
      <c r="D2077" t="s">
        <v>6016</v>
      </c>
      <c r="E2077" t="b">
        <f t="shared" si="32"/>
        <v>0</v>
      </c>
      <c r="F2077" t="s">
        <v>6017</v>
      </c>
      <c r="G2077" t="s">
        <v>6014</v>
      </c>
      <c r="H2077" t="s">
        <v>1763</v>
      </c>
      <c r="I2077" t="s">
        <v>1764</v>
      </c>
      <c r="J2077" t="s">
        <v>1736</v>
      </c>
      <c r="K2077">
        <v>2017</v>
      </c>
      <c r="L2077" t="s">
        <v>1745</v>
      </c>
      <c r="M2077" t="s">
        <v>1728</v>
      </c>
      <c r="N2077" t="s">
        <v>75</v>
      </c>
      <c r="O2077" t="s">
        <v>5981</v>
      </c>
      <c r="P2077" s="27">
        <v>-1.7600000000000001E-2</v>
      </c>
      <c r="Q2077" s="27">
        <v>2.895E-3</v>
      </c>
      <c r="R2077" s="26">
        <v>1.1949999999999999E-9</v>
      </c>
      <c r="S2077" t="s">
        <v>1765</v>
      </c>
    </row>
    <row r="2078" spans="1:19" x14ac:dyDescent="0.2">
      <c r="A2078" t="s">
        <v>50</v>
      </c>
      <c r="B2078" t="s">
        <v>610</v>
      </c>
      <c r="C2078" s="8" t="s">
        <v>986</v>
      </c>
      <c r="D2078" t="s">
        <v>5982</v>
      </c>
      <c r="E2078" t="b">
        <f t="shared" si="32"/>
        <v>0</v>
      </c>
      <c r="F2078" t="s">
        <v>5983</v>
      </c>
      <c r="G2078" t="s">
        <v>6014</v>
      </c>
      <c r="H2078" t="s">
        <v>1763</v>
      </c>
      <c r="I2078" t="s">
        <v>1764</v>
      </c>
      <c r="J2078" t="s">
        <v>1736</v>
      </c>
      <c r="K2078">
        <v>2017</v>
      </c>
      <c r="L2078" t="s">
        <v>1737</v>
      </c>
      <c r="M2078" t="s">
        <v>1728</v>
      </c>
      <c r="N2078" t="s">
        <v>1729</v>
      </c>
      <c r="O2078" t="s">
        <v>5984</v>
      </c>
      <c r="P2078" s="27">
        <v>-2.222E-2</v>
      </c>
      <c r="Q2078" s="27">
        <v>2.5560000000000001E-3</v>
      </c>
      <c r="R2078" s="26">
        <v>3.5330000000000004E-18</v>
      </c>
      <c r="S2078" t="s">
        <v>1765</v>
      </c>
    </row>
    <row r="2079" spans="1:19" x14ac:dyDescent="0.2">
      <c r="A2079" t="s">
        <v>50</v>
      </c>
      <c r="B2079" t="s">
        <v>610</v>
      </c>
      <c r="C2079" s="8" t="s">
        <v>998</v>
      </c>
      <c r="D2079" t="s">
        <v>5985</v>
      </c>
      <c r="E2079" t="b">
        <f t="shared" si="32"/>
        <v>0</v>
      </c>
      <c r="F2079" t="s">
        <v>5986</v>
      </c>
      <c r="G2079" t="s">
        <v>6014</v>
      </c>
      <c r="H2079" t="s">
        <v>1763</v>
      </c>
      <c r="I2079" t="s">
        <v>1764</v>
      </c>
      <c r="J2079" t="s">
        <v>1736</v>
      </c>
      <c r="K2079">
        <v>2017</v>
      </c>
      <c r="L2079" t="s">
        <v>1745</v>
      </c>
      <c r="M2079" t="s">
        <v>1728</v>
      </c>
      <c r="N2079" t="s">
        <v>2199</v>
      </c>
      <c r="O2079" t="s">
        <v>999</v>
      </c>
      <c r="P2079" s="27">
        <v>-1.7760000000000001E-2</v>
      </c>
      <c r="Q2079" s="27">
        <v>2.8770000000000002E-3</v>
      </c>
      <c r="R2079" s="26">
        <v>6.6699999999999997E-10</v>
      </c>
      <c r="S2079" t="s">
        <v>1765</v>
      </c>
    </row>
    <row r="2080" spans="1:19" x14ac:dyDescent="0.2">
      <c r="A2080" t="s">
        <v>50</v>
      </c>
      <c r="B2080" t="s">
        <v>610</v>
      </c>
      <c r="C2080" s="8" t="s">
        <v>1001</v>
      </c>
      <c r="D2080" t="s">
        <v>5985</v>
      </c>
      <c r="E2080" t="b">
        <f t="shared" si="32"/>
        <v>0</v>
      </c>
      <c r="F2080" t="s">
        <v>5986</v>
      </c>
      <c r="G2080" t="s">
        <v>6014</v>
      </c>
      <c r="H2080" t="s">
        <v>1763</v>
      </c>
      <c r="I2080" t="s">
        <v>1764</v>
      </c>
      <c r="J2080" t="s">
        <v>1736</v>
      </c>
      <c r="K2080">
        <v>2017</v>
      </c>
      <c r="L2080" t="s">
        <v>1745</v>
      </c>
      <c r="M2080" t="s">
        <v>1728</v>
      </c>
      <c r="N2080" t="s">
        <v>2199</v>
      </c>
      <c r="O2080" t="s">
        <v>999</v>
      </c>
      <c r="P2080" s="27">
        <v>-1.7760000000000001E-2</v>
      </c>
      <c r="Q2080" s="27">
        <v>2.8770000000000002E-3</v>
      </c>
      <c r="R2080" s="26">
        <v>6.6699999999999997E-10</v>
      </c>
      <c r="S2080" t="s">
        <v>1765</v>
      </c>
    </row>
    <row r="2081" spans="1:19" x14ac:dyDescent="0.2">
      <c r="A2081" t="s">
        <v>50</v>
      </c>
      <c r="B2081" t="s">
        <v>51</v>
      </c>
      <c r="C2081" s="8" t="s">
        <v>410</v>
      </c>
      <c r="D2081" t="s">
        <v>5987</v>
      </c>
      <c r="E2081" t="b">
        <f t="shared" si="32"/>
        <v>0</v>
      </c>
      <c r="F2081" t="s">
        <v>5988</v>
      </c>
      <c r="G2081" t="s">
        <v>6014</v>
      </c>
      <c r="H2081" t="s">
        <v>1763</v>
      </c>
      <c r="I2081" t="s">
        <v>1764</v>
      </c>
      <c r="J2081" t="s">
        <v>1736</v>
      </c>
      <c r="K2081">
        <v>2017</v>
      </c>
      <c r="L2081" t="s">
        <v>1727</v>
      </c>
      <c r="M2081" t="s">
        <v>1728</v>
      </c>
      <c r="N2081" t="s">
        <v>2199</v>
      </c>
      <c r="O2081" t="s">
        <v>5989</v>
      </c>
      <c r="P2081" s="27">
        <v>-5.3580000000000003E-2</v>
      </c>
      <c r="Q2081" s="27">
        <v>7.4619999999999999E-3</v>
      </c>
      <c r="R2081" s="26">
        <v>6.9329999999999998E-13</v>
      </c>
      <c r="S2081" t="s">
        <v>1765</v>
      </c>
    </row>
    <row r="2082" spans="1:19" x14ac:dyDescent="0.2">
      <c r="A2082" t="s">
        <v>50</v>
      </c>
      <c r="B2082" t="s">
        <v>446</v>
      </c>
      <c r="C2082" s="8" t="s">
        <v>410</v>
      </c>
      <c r="D2082" t="s">
        <v>5987</v>
      </c>
      <c r="E2082" t="b">
        <f t="shared" si="32"/>
        <v>0</v>
      </c>
      <c r="F2082" t="s">
        <v>5988</v>
      </c>
      <c r="G2082" t="s">
        <v>6014</v>
      </c>
      <c r="H2082" t="s">
        <v>1763</v>
      </c>
      <c r="I2082" t="s">
        <v>1764</v>
      </c>
      <c r="J2082" t="s">
        <v>1736</v>
      </c>
      <c r="K2082">
        <v>2017</v>
      </c>
      <c r="L2082" t="s">
        <v>1727</v>
      </c>
      <c r="M2082" t="s">
        <v>1728</v>
      </c>
      <c r="N2082" t="s">
        <v>2199</v>
      </c>
      <c r="O2082" t="s">
        <v>5989</v>
      </c>
      <c r="P2082" s="27">
        <v>-5.3580000000000003E-2</v>
      </c>
      <c r="Q2082" s="27">
        <v>7.4619999999999999E-3</v>
      </c>
      <c r="R2082" s="26">
        <v>6.9329999999999998E-13</v>
      </c>
      <c r="S2082" t="s">
        <v>1765</v>
      </c>
    </row>
    <row r="2083" spans="1:19" x14ac:dyDescent="0.2">
      <c r="A2083" t="s">
        <v>50</v>
      </c>
      <c r="B2083" t="s">
        <v>446</v>
      </c>
      <c r="C2083" s="8" t="s">
        <v>467</v>
      </c>
      <c r="D2083" t="s">
        <v>6018</v>
      </c>
      <c r="E2083" t="b">
        <f t="shared" si="32"/>
        <v>0</v>
      </c>
      <c r="F2083" t="s">
        <v>6019</v>
      </c>
      <c r="G2083" t="s">
        <v>6014</v>
      </c>
      <c r="H2083" t="s">
        <v>1763</v>
      </c>
      <c r="I2083" t="s">
        <v>1764</v>
      </c>
      <c r="J2083" t="s">
        <v>1736</v>
      </c>
      <c r="K2083">
        <v>2017</v>
      </c>
      <c r="L2083" t="s">
        <v>1745</v>
      </c>
      <c r="M2083" t="s">
        <v>1728</v>
      </c>
      <c r="N2083" t="s">
        <v>1729</v>
      </c>
      <c r="O2083" t="s">
        <v>6020</v>
      </c>
      <c r="P2083" s="27">
        <v>1.2789999999999999E-2</v>
      </c>
      <c r="Q2083" s="27">
        <v>2.33E-3</v>
      </c>
      <c r="R2083" s="26">
        <v>4.0210000000000001E-8</v>
      </c>
      <c r="S2083" t="s">
        <v>1765</v>
      </c>
    </row>
    <row r="2084" spans="1:19" x14ac:dyDescent="0.2">
      <c r="A2084" t="s">
        <v>50</v>
      </c>
      <c r="B2084" t="s">
        <v>51</v>
      </c>
      <c r="C2084" s="8" t="s">
        <v>125</v>
      </c>
      <c r="D2084" t="s">
        <v>6021</v>
      </c>
      <c r="E2084" t="b">
        <f t="shared" si="32"/>
        <v>0</v>
      </c>
      <c r="F2084" t="s">
        <v>6022</v>
      </c>
      <c r="G2084" t="s">
        <v>6014</v>
      </c>
      <c r="H2084" t="s">
        <v>1763</v>
      </c>
      <c r="I2084" t="s">
        <v>1764</v>
      </c>
      <c r="J2084" t="s">
        <v>1736</v>
      </c>
      <c r="K2084">
        <v>2017</v>
      </c>
      <c r="L2084" t="s">
        <v>1727</v>
      </c>
      <c r="M2084" t="s">
        <v>1737</v>
      </c>
      <c r="N2084" t="s">
        <v>1729</v>
      </c>
      <c r="O2084" t="s">
        <v>6023</v>
      </c>
      <c r="P2084" s="27">
        <v>-1.8919999999999999E-2</v>
      </c>
      <c r="Q2084" s="27">
        <v>3.3080000000000002E-3</v>
      </c>
      <c r="R2084" s="26">
        <v>1.0719999999999999E-8</v>
      </c>
      <c r="S2084" t="s">
        <v>1765</v>
      </c>
    </row>
    <row r="2085" spans="1:19" x14ac:dyDescent="0.2">
      <c r="A2085" t="s">
        <v>50</v>
      </c>
      <c r="B2085" t="s">
        <v>446</v>
      </c>
      <c r="C2085" s="8" t="s">
        <v>473</v>
      </c>
      <c r="D2085" t="s">
        <v>5990</v>
      </c>
      <c r="E2085" t="b">
        <f t="shared" si="32"/>
        <v>0</v>
      </c>
      <c r="F2085" t="s">
        <v>5991</v>
      </c>
      <c r="G2085" t="s">
        <v>6014</v>
      </c>
      <c r="H2085" t="s">
        <v>1763</v>
      </c>
      <c r="I2085" t="s">
        <v>1764</v>
      </c>
      <c r="J2085" t="s">
        <v>1736</v>
      </c>
      <c r="K2085">
        <v>2017</v>
      </c>
      <c r="L2085" t="s">
        <v>1727</v>
      </c>
      <c r="M2085" t="s">
        <v>1737</v>
      </c>
      <c r="N2085" t="s">
        <v>75</v>
      </c>
      <c r="O2085" t="s">
        <v>5992</v>
      </c>
      <c r="P2085" s="27">
        <v>1.7840000000000002E-2</v>
      </c>
      <c r="Q2085" s="27">
        <v>2.8730000000000001E-3</v>
      </c>
      <c r="R2085" s="26">
        <v>5.3389999999999999E-10</v>
      </c>
      <c r="S2085" t="s">
        <v>1765</v>
      </c>
    </row>
    <row r="2086" spans="1:19" x14ac:dyDescent="0.2">
      <c r="A2086" t="s">
        <v>50</v>
      </c>
      <c r="B2086" t="s">
        <v>610</v>
      </c>
      <c r="C2086" s="8" t="s">
        <v>1007</v>
      </c>
      <c r="D2086" t="s">
        <v>5993</v>
      </c>
      <c r="E2086" t="b">
        <f t="shared" si="32"/>
        <v>0</v>
      </c>
      <c r="F2086" t="s">
        <v>5994</v>
      </c>
      <c r="G2086" t="s">
        <v>6014</v>
      </c>
      <c r="H2086" t="s">
        <v>1763</v>
      </c>
      <c r="I2086" t="s">
        <v>1764</v>
      </c>
      <c r="J2086" t="s">
        <v>1736</v>
      </c>
      <c r="K2086">
        <v>2017</v>
      </c>
      <c r="L2086" t="s">
        <v>1745</v>
      </c>
      <c r="M2086" t="s">
        <v>1728</v>
      </c>
      <c r="N2086" t="s">
        <v>1729</v>
      </c>
      <c r="O2086" t="s">
        <v>2304</v>
      </c>
      <c r="P2086" s="27">
        <v>-1.477E-2</v>
      </c>
      <c r="Q2086" s="27">
        <v>2.3379999999999998E-3</v>
      </c>
      <c r="R2086" s="26">
        <v>2.6750000000000001E-10</v>
      </c>
      <c r="S2086" t="s">
        <v>1765</v>
      </c>
    </row>
    <row r="2087" spans="1:19" x14ac:dyDescent="0.2">
      <c r="A2087" t="s">
        <v>50</v>
      </c>
      <c r="B2087" t="s">
        <v>446</v>
      </c>
      <c r="C2087" s="8" t="s">
        <v>436</v>
      </c>
      <c r="D2087" t="s">
        <v>6024</v>
      </c>
      <c r="E2087" t="b">
        <f t="shared" si="32"/>
        <v>0</v>
      </c>
      <c r="F2087" t="s">
        <v>6025</v>
      </c>
      <c r="G2087" t="s">
        <v>6014</v>
      </c>
      <c r="H2087" t="s">
        <v>1763</v>
      </c>
      <c r="I2087" t="s">
        <v>1764</v>
      </c>
      <c r="J2087" t="s">
        <v>1736</v>
      </c>
      <c r="K2087">
        <v>2017</v>
      </c>
      <c r="L2087" t="s">
        <v>1745</v>
      </c>
      <c r="M2087" t="s">
        <v>1737</v>
      </c>
      <c r="N2087" t="s">
        <v>1746</v>
      </c>
      <c r="O2087" t="s">
        <v>6026</v>
      </c>
      <c r="P2087" s="27">
        <v>2.1340000000000001E-2</v>
      </c>
      <c r="Q2087" s="27">
        <v>3.862E-3</v>
      </c>
      <c r="R2087" s="26">
        <v>3.2859999999999998E-8</v>
      </c>
      <c r="S2087" t="s">
        <v>1765</v>
      </c>
    </row>
    <row r="2088" spans="1:19" x14ac:dyDescent="0.2">
      <c r="A2088" t="s">
        <v>50</v>
      </c>
      <c r="B2088" t="s">
        <v>51</v>
      </c>
      <c r="C2088" s="8" t="s">
        <v>436</v>
      </c>
      <c r="D2088" t="s">
        <v>6024</v>
      </c>
      <c r="E2088" t="b">
        <f t="shared" si="32"/>
        <v>0</v>
      </c>
      <c r="F2088" t="s">
        <v>6025</v>
      </c>
      <c r="G2088" t="s">
        <v>6014</v>
      </c>
      <c r="H2088" t="s">
        <v>1763</v>
      </c>
      <c r="I2088" t="s">
        <v>1764</v>
      </c>
      <c r="J2088" t="s">
        <v>1736</v>
      </c>
      <c r="K2088">
        <v>2017</v>
      </c>
      <c r="L2088" t="s">
        <v>1745</v>
      </c>
      <c r="M2088" t="s">
        <v>1737</v>
      </c>
      <c r="N2088" t="s">
        <v>1746</v>
      </c>
      <c r="O2088" t="s">
        <v>6026</v>
      </c>
      <c r="P2088" s="27">
        <v>2.1340000000000001E-2</v>
      </c>
      <c r="Q2088" s="27">
        <v>3.862E-3</v>
      </c>
      <c r="R2088" s="26">
        <v>3.2859999999999998E-8</v>
      </c>
      <c r="S2088" t="s">
        <v>1765</v>
      </c>
    </row>
    <row r="2089" spans="1:19" x14ac:dyDescent="0.2">
      <c r="A2089" t="s">
        <v>50</v>
      </c>
      <c r="B2089" t="s">
        <v>610</v>
      </c>
      <c r="C2089" s="8" t="s">
        <v>496</v>
      </c>
      <c r="D2089" t="s">
        <v>5995</v>
      </c>
      <c r="E2089" t="b">
        <f t="shared" si="32"/>
        <v>0</v>
      </c>
      <c r="F2089" t="s">
        <v>5996</v>
      </c>
      <c r="G2089" t="s">
        <v>6014</v>
      </c>
      <c r="H2089" t="s">
        <v>1763</v>
      </c>
      <c r="I2089" t="s">
        <v>1764</v>
      </c>
      <c r="J2089" t="s">
        <v>1736</v>
      </c>
      <c r="K2089">
        <v>2017</v>
      </c>
      <c r="L2089" t="s">
        <v>1727</v>
      </c>
      <c r="M2089" t="s">
        <v>1737</v>
      </c>
      <c r="N2089" t="s">
        <v>1729</v>
      </c>
      <c r="O2089" t="s">
        <v>5654</v>
      </c>
      <c r="P2089" s="27">
        <v>-2.2179999999999998E-2</v>
      </c>
      <c r="Q2089" s="27">
        <v>3.7629999999999999E-3</v>
      </c>
      <c r="R2089" s="26">
        <v>3.7399999999999999E-9</v>
      </c>
      <c r="S2089" t="s">
        <v>1765</v>
      </c>
    </row>
    <row r="2090" spans="1:19" x14ac:dyDescent="0.2">
      <c r="A2090" t="s">
        <v>50</v>
      </c>
      <c r="B2090" t="s">
        <v>446</v>
      </c>
      <c r="C2090" s="8" t="s">
        <v>496</v>
      </c>
      <c r="D2090" t="s">
        <v>5995</v>
      </c>
      <c r="E2090" t="b">
        <f t="shared" si="32"/>
        <v>0</v>
      </c>
      <c r="F2090" t="s">
        <v>5996</v>
      </c>
      <c r="G2090" t="s">
        <v>6014</v>
      </c>
      <c r="H2090" t="s">
        <v>1763</v>
      </c>
      <c r="I2090" t="s">
        <v>1764</v>
      </c>
      <c r="J2090" t="s">
        <v>1736</v>
      </c>
      <c r="K2090">
        <v>2017</v>
      </c>
      <c r="L2090" t="s">
        <v>1727</v>
      </c>
      <c r="M2090" t="s">
        <v>1737</v>
      </c>
      <c r="N2090" t="s">
        <v>1729</v>
      </c>
      <c r="O2090" t="s">
        <v>5654</v>
      </c>
      <c r="P2090" s="27">
        <v>-2.2179999999999998E-2</v>
      </c>
      <c r="Q2090" s="27">
        <v>3.7629999999999999E-3</v>
      </c>
      <c r="R2090" s="26">
        <v>3.7399999999999999E-9</v>
      </c>
      <c r="S2090" t="s">
        <v>1765</v>
      </c>
    </row>
    <row r="2091" spans="1:19" x14ac:dyDescent="0.2">
      <c r="A2091" t="s">
        <v>1039</v>
      </c>
      <c r="B2091" t="s">
        <v>610</v>
      </c>
      <c r="C2091" s="8" t="s">
        <v>1113</v>
      </c>
      <c r="D2091" t="s">
        <v>6027</v>
      </c>
      <c r="E2091" t="b">
        <f t="shared" si="32"/>
        <v>0</v>
      </c>
      <c r="F2091" t="s">
        <v>6028</v>
      </c>
      <c r="G2091" t="s">
        <v>6014</v>
      </c>
      <c r="H2091" t="s">
        <v>1763</v>
      </c>
      <c r="I2091" t="s">
        <v>1764</v>
      </c>
      <c r="J2091" t="s">
        <v>1736</v>
      </c>
      <c r="K2091">
        <v>2017</v>
      </c>
      <c r="L2091" t="s">
        <v>1727</v>
      </c>
      <c r="M2091" t="s">
        <v>1737</v>
      </c>
      <c r="N2091" s="1" t="s">
        <v>75</v>
      </c>
      <c r="O2091" t="s">
        <v>5070</v>
      </c>
      <c r="P2091" s="27">
        <v>-1.6070000000000001E-2</v>
      </c>
      <c r="Q2091" s="27">
        <v>2.5709999999999999E-3</v>
      </c>
      <c r="R2091" s="26">
        <v>4.1300000000000002E-10</v>
      </c>
      <c r="S2091" t="s">
        <v>1765</v>
      </c>
    </row>
    <row r="2092" spans="1:19" x14ac:dyDescent="0.2">
      <c r="A2092" t="s">
        <v>50</v>
      </c>
      <c r="B2092" t="s">
        <v>610</v>
      </c>
      <c r="C2092" s="8" t="s">
        <v>222</v>
      </c>
      <c r="D2092" t="s">
        <v>6001</v>
      </c>
      <c r="E2092" t="b">
        <f t="shared" si="32"/>
        <v>0</v>
      </c>
      <c r="F2092" t="s">
        <v>6002</v>
      </c>
      <c r="G2092" t="s">
        <v>6014</v>
      </c>
      <c r="H2092" t="s">
        <v>1763</v>
      </c>
      <c r="I2092" t="s">
        <v>1764</v>
      </c>
      <c r="J2092" t="s">
        <v>1736</v>
      </c>
      <c r="K2092">
        <v>2017</v>
      </c>
      <c r="L2092" t="s">
        <v>1745</v>
      </c>
      <c r="M2092" t="s">
        <v>1728</v>
      </c>
      <c r="N2092" t="s">
        <v>1729</v>
      </c>
      <c r="O2092" t="s">
        <v>6003</v>
      </c>
      <c r="P2092" s="27">
        <v>-2.579E-2</v>
      </c>
      <c r="Q2092" s="27">
        <v>2.6120000000000002E-3</v>
      </c>
      <c r="R2092" s="26">
        <v>5.4869999999999996E-23</v>
      </c>
      <c r="S2092" t="s">
        <v>1765</v>
      </c>
    </row>
    <row r="2093" spans="1:19" x14ac:dyDescent="0.2">
      <c r="A2093" t="s">
        <v>50</v>
      </c>
      <c r="B2093" t="s">
        <v>51</v>
      </c>
      <c r="C2093" s="8" t="s">
        <v>222</v>
      </c>
      <c r="D2093" t="s">
        <v>6001</v>
      </c>
      <c r="E2093" t="b">
        <f t="shared" si="32"/>
        <v>0</v>
      </c>
      <c r="F2093" t="s">
        <v>6002</v>
      </c>
      <c r="G2093" t="s">
        <v>6014</v>
      </c>
      <c r="H2093" t="s">
        <v>1763</v>
      </c>
      <c r="I2093" t="s">
        <v>1764</v>
      </c>
      <c r="J2093" t="s">
        <v>1736</v>
      </c>
      <c r="K2093">
        <v>2017</v>
      </c>
      <c r="L2093" t="s">
        <v>1745</v>
      </c>
      <c r="M2093" t="s">
        <v>1728</v>
      </c>
      <c r="N2093" t="s">
        <v>1729</v>
      </c>
      <c r="O2093" t="s">
        <v>6003</v>
      </c>
      <c r="P2093" s="27">
        <v>-2.579E-2</v>
      </c>
      <c r="Q2093" s="27">
        <v>2.6120000000000002E-3</v>
      </c>
      <c r="R2093" s="26">
        <v>5.4869999999999996E-23</v>
      </c>
      <c r="S2093" t="s">
        <v>1765</v>
      </c>
    </row>
    <row r="2094" spans="1:19" x14ac:dyDescent="0.2">
      <c r="A2094" t="s">
        <v>50</v>
      </c>
      <c r="B2094" t="s">
        <v>51</v>
      </c>
      <c r="C2094" s="8" t="s">
        <v>199</v>
      </c>
      <c r="D2094" t="s">
        <v>6029</v>
      </c>
      <c r="E2094" t="b">
        <f t="shared" si="32"/>
        <v>0</v>
      </c>
      <c r="F2094" t="s">
        <v>6030</v>
      </c>
      <c r="G2094" t="s">
        <v>6014</v>
      </c>
      <c r="H2094" t="s">
        <v>1763</v>
      </c>
      <c r="I2094" t="s">
        <v>1764</v>
      </c>
      <c r="J2094" t="s">
        <v>1736</v>
      </c>
      <c r="K2094">
        <v>2017</v>
      </c>
      <c r="L2094" t="s">
        <v>1745</v>
      </c>
      <c r="M2094" t="s">
        <v>1737</v>
      </c>
      <c r="N2094" t="s">
        <v>1729</v>
      </c>
      <c r="O2094" t="s">
        <v>200</v>
      </c>
      <c r="P2094" s="27">
        <v>1.754E-2</v>
      </c>
      <c r="Q2094" s="27">
        <v>2.3830000000000001E-3</v>
      </c>
      <c r="R2094" s="26">
        <v>1.877E-13</v>
      </c>
      <c r="S2094" t="s">
        <v>1765</v>
      </c>
    </row>
    <row r="2095" spans="1:19" x14ac:dyDescent="0.2">
      <c r="A2095" t="s">
        <v>1039</v>
      </c>
      <c r="B2095" t="s">
        <v>51</v>
      </c>
      <c r="C2095" s="8" t="s">
        <v>1062</v>
      </c>
      <c r="D2095" t="s">
        <v>6031</v>
      </c>
      <c r="E2095" t="b">
        <f t="shared" si="32"/>
        <v>0</v>
      </c>
      <c r="F2095" t="s">
        <v>6032</v>
      </c>
      <c r="G2095" t="s">
        <v>6014</v>
      </c>
      <c r="H2095" t="s">
        <v>1763</v>
      </c>
      <c r="I2095" t="s">
        <v>1764</v>
      </c>
      <c r="J2095" t="s">
        <v>1736</v>
      </c>
      <c r="K2095">
        <v>2017</v>
      </c>
      <c r="L2095" t="s">
        <v>1745</v>
      </c>
      <c r="M2095" t="s">
        <v>1728</v>
      </c>
      <c r="N2095" s="1" t="s">
        <v>1729</v>
      </c>
      <c r="O2095" t="s">
        <v>6033</v>
      </c>
      <c r="P2095" s="27">
        <v>2.8629999999999999E-2</v>
      </c>
      <c r="Q2095" s="27">
        <v>2.8579999999999999E-3</v>
      </c>
      <c r="R2095" s="26">
        <v>1.28E-23</v>
      </c>
      <c r="S2095" t="s">
        <v>1765</v>
      </c>
    </row>
    <row r="2096" spans="1:19" x14ac:dyDescent="0.2">
      <c r="A2096" t="s">
        <v>1039</v>
      </c>
      <c r="B2096" t="s">
        <v>446</v>
      </c>
      <c r="C2096" s="8" t="s">
        <v>1062</v>
      </c>
      <c r="D2096" t="s">
        <v>6031</v>
      </c>
      <c r="E2096" t="b">
        <f t="shared" si="32"/>
        <v>0</v>
      </c>
      <c r="F2096" t="s">
        <v>6032</v>
      </c>
      <c r="G2096" t="s">
        <v>6014</v>
      </c>
      <c r="H2096" t="s">
        <v>1763</v>
      </c>
      <c r="I2096" t="s">
        <v>1764</v>
      </c>
      <c r="J2096" t="s">
        <v>1736</v>
      </c>
      <c r="K2096">
        <v>2017</v>
      </c>
      <c r="L2096" t="s">
        <v>1745</v>
      </c>
      <c r="M2096" t="s">
        <v>1728</v>
      </c>
      <c r="N2096" s="1" t="s">
        <v>1729</v>
      </c>
      <c r="O2096" t="s">
        <v>6033</v>
      </c>
      <c r="P2096" s="27">
        <v>2.8629999999999999E-2</v>
      </c>
      <c r="Q2096" s="27">
        <v>2.8579999999999999E-3</v>
      </c>
      <c r="R2096" s="26">
        <v>1.28E-23</v>
      </c>
      <c r="S2096" t="s">
        <v>1765</v>
      </c>
    </row>
    <row r="2097" spans="1:19" x14ac:dyDescent="0.2">
      <c r="A2097" t="s">
        <v>50</v>
      </c>
      <c r="B2097" t="s">
        <v>610</v>
      </c>
      <c r="C2097" s="8" t="s">
        <v>837</v>
      </c>
      <c r="D2097" t="s">
        <v>6009</v>
      </c>
      <c r="E2097" t="b">
        <f t="shared" si="32"/>
        <v>0</v>
      </c>
      <c r="F2097" t="s">
        <v>6010</v>
      </c>
      <c r="G2097" t="s">
        <v>6014</v>
      </c>
      <c r="H2097" t="s">
        <v>1763</v>
      </c>
      <c r="I2097" t="s">
        <v>1764</v>
      </c>
      <c r="J2097" t="s">
        <v>1736</v>
      </c>
      <c r="K2097">
        <v>2017</v>
      </c>
      <c r="L2097" t="s">
        <v>1737</v>
      </c>
      <c r="M2097" t="s">
        <v>1728</v>
      </c>
      <c r="N2097" t="s">
        <v>75</v>
      </c>
      <c r="O2097" t="s">
        <v>6011</v>
      </c>
      <c r="P2097" s="27">
        <v>-1.4659999999999999E-2</v>
      </c>
      <c r="Q2097" s="27">
        <v>2.441E-3</v>
      </c>
      <c r="R2097" s="26">
        <v>1.889E-9</v>
      </c>
      <c r="S2097" t="s">
        <v>1765</v>
      </c>
    </row>
    <row r="2098" spans="1:19" x14ac:dyDescent="0.2">
      <c r="A2098" t="s">
        <v>50</v>
      </c>
      <c r="B2098" t="s">
        <v>610</v>
      </c>
      <c r="C2098" s="8" t="s">
        <v>621</v>
      </c>
      <c r="D2098" t="s">
        <v>6034</v>
      </c>
      <c r="E2098" t="b">
        <f t="shared" si="32"/>
        <v>0</v>
      </c>
      <c r="F2098" t="s">
        <v>6035</v>
      </c>
      <c r="G2098" t="s">
        <v>6036</v>
      </c>
      <c r="H2098" t="s">
        <v>1763</v>
      </c>
      <c r="I2098" t="s">
        <v>1764</v>
      </c>
      <c r="J2098" t="s">
        <v>1736</v>
      </c>
      <c r="K2098">
        <v>2017</v>
      </c>
      <c r="L2098" t="s">
        <v>1727</v>
      </c>
      <c r="M2098" t="s">
        <v>1737</v>
      </c>
      <c r="N2098" t="s">
        <v>75</v>
      </c>
      <c r="O2098" t="s">
        <v>2753</v>
      </c>
      <c r="P2098" s="27">
        <v>1.8319999999999999E-2</v>
      </c>
      <c r="Q2098" s="27">
        <v>3.1210000000000001E-3</v>
      </c>
      <c r="R2098" s="26">
        <v>4.4180000000000003E-9</v>
      </c>
      <c r="S2098" t="s">
        <v>1765</v>
      </c>
    </row>
    <row r="2099" spans="1:19" x14ac:dyDescent="0.2">
      <c r="A2099" t="s">
        <v>50</v>
      </c>
      <c r="B2099" t="s">
        <v>446</v>
      </c>
      <c r="C2099" s="8" t="s">
        <v>552</v>
      </c>
      <c r="D2099" t="s">
        <v>6037</v>
      </c>
      <c r="E2099" t="b">
        <f t="shared" si="32"/>
        <v>0</v>
      </c>
      <c r="F2099" t="s">
        <v>6038</v>
      </c>
      <c r="G2099" t="s">
        <v>6036</v>
      </c>
      <c r="H2099" t="s">
        <v>1763</v>
      </c>
      <c r="I2099" t="s">
        <v>1764</v>
      </c>
      <c r="J2099" t="s">
        <v>1736</v>
      </c>
      <c r="K2099">
        <v>2017</v>
      </c>
      <c r="L2099" t="s">
        <v>1745</v>
      </c>
      <c r="M2099" t="s">
        <v>1737</v>
      </c>
      <c r="N2099" t="s">
        <v>1729</v>
      </c>
      <c r="O2099" t="s">
        <v>553</v>
      </c>
      <c r="P2099" s="27">
        <v>-1.942E-2</v>
      </c>
      <c r="Q2099" s="27">
        <v>3.4399999999999999E-3</v>
      </c>
      <c r="R2099" s="26">
        <v>1.6549999999999999E-8</v>
      </c>
      <c r="S2099" t="s">
        <v>1765</v>
      </c>
    </row>
    <row r="2100" spans="1:19" x14ac:dyDescent="0.2">
      <c r="A2100" t="s">
        <v>50</v>
      </c>
      <c r="B2100" t="s">
        <v>610</v>
      </c>
      <c r="C2100" s="8" t="s">
        <v>952</v>
      </c>
      <c r="D2100" t="s">
        <v>5968</v>
      </c>
      <c r="E2100" t="b">
        <f t="shared" si="32"/>
        <v>0</v>
      </c>
      <c r="F2100" t="s">
        <v>5969</v>
      </c>
      <c r="G2100" t="s">
        <v>6036</v>
      </c>
      <c r="H2100" t="s">
        <v>1763</v>
      </c>
      <c r="I2100" t="s">
        <v>1764</v>
      </c>
      <c r="J2100" t="s">
        <v>1736</v>
      </c>
      <c r="K2100">
        <v>2017</v>
      </c>
      <c r="L2100" t="s">
        <v>1745</v>
      </c>
      <c r="M2100" t="s">
        <v>1728</v>
      </c>
      <c r="N2100" t="s">
        <v>2199</v>
      </c>
      <c r="O2100" t="s">
        <v>4052</v>
      </c>
      <c r="P2100" s="27">
        <v>-3.1530000000000002E-2</v>
      </c>
      <c r="Q2100" s="27">
        <v>4.2649999999999997E-3</v>
      </c>
      <c r="R2100" s="26">
        <v>1.4499999999999999E-13</v>
      </c>
      <c r="S2100" t="s">
        <v>1765</v>
      </c>
    </row>
    <row r="2101" spans="1:19" x14ac:dyDescent="0.2">
      <c r="A2101" t="s">
        <v>50</v>
      </c>
      <c r="B2101" t="s">
        <v>446</v>
      </c>
      <c r="C2101" s="8" t="s">
        <v>359</v>
      </c>
      <c r="D2101" t="s">
        <v>5970</v>
      </c>
      <c r="E2101" t="b">
        <f t="shared" si="32"/>
        <v>0</v>
      </c>
      <c r="F2101" t="s">
        <v>5971</v>
      </c>
      <c r="G2101" t="s">
        <v>6036</v>
      </c>
      <c r="H2101" t="s">
        <v>1763</v>
      </c>
      <c r="I2101" t="s">
        <v>1764</v>
      </c>
      <c r="J2101" t="s">
        <v>1736</v>
      </c>
      <c r="K2101">
        <v>2017</v>
      </c>
      <c r="L2101" t="s">
        <v>1737</v>
      </c>
      <c r="M2101" t="s">
        <v>1728</v>
      </c>
      <c r="N2101" t="s">
        <v>2199</v>
      </c>
      <c r="O2101" t="s">
        <v>5972</v>
      </c>
      <c r="P2101" s="27">
        <v>3.2770000000000001E-2</v>
      </c>
      <c r="Q2101" s="27">
        <v>5.9170000000000004E-3</v>
      </c>
      <c r="R2101" s="26">
        <v>3.0610000000000001E-8</v>
      </c>
      <c r="S2101" t="s">
        <v>1765</v>
      </c>
    </row>
    <row r="2102" spans="1:19" x14ac:dyDescent="0.2">
      <c r="A2102" t="s">
        <v>50</v>
      </c>
      <c r="B2102" t="s">
        <v>51</v>
      </c>
      <c r="C2102" s="8" t="s">
        <v>359</v>
      </c>
      <c r="D2102" t="s">
        <v>5970</v>
      </c>
      <c r="E2102" t="b">
        <f t="shared" si="32"/>
        <v>0</v>
      </c>
      <c r="F2102" t="s">
        <v>5971</v>
      </c>
      <c r="G2102" t="s">
        <v>6036</v>
      </c>
      <c r="H2102" t="s">
        <v>1763</v>
      </c>
      <c r="I2102" t="s">
        <v>1764</v>
      </c>
      <c r="J2102" t="s">
        <v>1736</v>
      </c>
      <c r="K2102">
        <v>2017</v>
      </c>
      <c r="L2102" t="s">
        <v>1737</v>
      </c>
      <c r="M2102" t="s">
        <v>1728</v>
      </c>
      <c r="N2102" t="s">
        <v>2199</v>
      </c>
      <c r="O2102" t="s">
        <v>5972</v>
      </c>
      <c r="P2102" s="27">
        <v>3.2770000000000001E-2</v>
      </c>
      <c r="Q2102" s="27">
        <v>5.9170000000000004E-3</v>
      </c>
      <c r="R2102" s="26">
        <v>3.0610000000000001E-8</v>
      </c>
      <c r="S2102" t="s">
        <v>1765</v>
      </c>
    </row>
    <row r="2103" spans="1:19" x14ac:dyDescent="0.2">
      <c r="A2103" t="s">
        <v>1140</v>
      </c>
      <c r="B2103" t="s">
        <v>51</v>
      </c>
      <c r="C2103" s="8" t="s">
        <v>1175</v>
      </c>
      <c r="D2103" t="s">
        <v>5973</v>
      </c>
      <c r="E2103" t="b">
        <f t="shared" si="32"/>
        <v>0</v>
      </c>
      <c r="F2103" t="s">
        <v>5974</v>
      </c>
      <c r="G2103" t="s">
        <v>6036</v>
      </c>
      <c r="H2103" t="s">
        <v>1763</v>
      </c>
      <c r="I2103" t="s">
        <v>1764</v>
      </c>
      <c r="J2103" t="s">
        <v>1736</v>
      </c>
      <c r="K2103">
        <v>2017</v>
      </c>
      <c r="L2103" t="s">
        <v>1737</v>
      </c>
      <c r="M2103" t="s">
        <v>1728</v>
      </c>
      <c r="N2103" t="s">
        <v>1729</v>
      </c>
      <c r="O2103" t="s">
        <v>5975</v>
      </c>
      <c r="P2103" s="27">
        <v>2.98E-2</v>
      </c>
      <c r="Q2103" s="27">
        <v>4.2579999999999996E-3</v>
      </c>
      <c r="R2103" s="26">
        <v>2.5999999999999998E-12</v>
      </c>
      <c r="S2103" t="s">
        <v>1765</v>
      </c>
    </row>
    <row r="2104" spans="1:19" x14ac:dyDescent="0.2">
      <c r="A2104" t="s">
        <v>50</v>
      </c>
      <c r="B2104" t="s">
        <v>51</v>
      </c>
      <c r="C2104" s="8" t="s">
        <v>410</v>
      </c>
      <c r="D2104" t="s">
        <v>5987</v>
      </c>
      <c r="E2104" t="b">
        <f t="shared" si="32"/>
        <v>0</v>
      </c>
      <c r="F2104" t="s">
        <v>5988</v>
      </c>
      <c r="G2104" t="s">
        <v>6036</v>
      </c>
      <c r="H2104" t="s">
        <v>1763</v>
      </c>
      <c r="I2104" t="s">
        <v>1764</v>
      </c>
      <c r="J2104" t="s">
        <v>1736</v>
      </c>
      <c r="K2104">
        <v>2017</v>
      </c>
      <c r="L2104" t="s">
        <v>1727</v>
      </c>
      <c r="M2104" t="s">
        <v>1728</v>
      </c>
      <c r="N2104" t="s">
        <v>2199</v>
      </c>
      <c r="O2104" t="s">
        <v>5989</v>
      </c>
      <c r="P2104" s="27">
        <v>-4.8509999999999998E-2</v>
      </c>
      <c r="Q2104" s="27">
        <v>8.8929999999999999E-3</v>
      </c>
      <c r="R2104" s="26">
        <v>4.9129999999999997E-8</v>
      </c>
      <c r="S2104" t="s">
        <v>1765</v>
      </c>
    </row>
    <row r="2105" spans="1:19" x14ac:dyDescent="0.2">
      <c r="A2105" t="s">
        <v>50</v>
      </c>
      <c r="B2105" t="s">
        <v>446</v>
      </c>
      <c r="C2105" s="8" t="s">
        <v>410</v>
      </c>
      <c r="D2105" t="s">
        <v>5987</v>
      </c>
      <c r="E2105" t="b">
        <f t="shared" si="32"/>
        <v>0</v>
      </c>
      <c r="F2105" t="s">
        <v>5988</v>
      </c>
      <c r="G2105" t="s">
        <v>6036</v>
      </c>
      <c r="H2105" t="s">
        <v>1763</v>
      </c>
      <c r="I2105" t="s">
        <v>1764</v>
      </c>
      <c r="J2105" t="s">
        <v>1736</v>
      </c>
      <c r="K2105">
        <v>2017</v>
      </c>
      <c r="L2105" t="s">
        <v>1727</v>
      </c>
      <c r="M2105" t="s">
        <v>1728</v>
      </c>
      <c r="N2105" t="s">
        <v>2199</v>
      </c>
      <c r="O2105" t="s">
        <v>5989</v>
      </c>
      <c r="P2105" s="27">
        <v>-4.8509999999999998E-2</v>
      </c>
      <c r="Q2105" s="27">
        <v>8.8929999999999999E-3</v>
      </c>
      <c r="R2105" s="26">
        <v>4.9129999999999997E-8</v>
      </c>
      <c r="S2105" t="s">
        <v>1765</v>
      </c>
    </row>
    <row r="2106" spans="1:19" x14ac:dyDescent="0.2">
      <c r="A2106" t="s">
        <v>1039</v>
      </c>
      <c r="B2106" t="s">
        <v>610</v>
      </c>
      <c r="C2106" s="8" t="s">
        <v>1135</v>
      </c>
      <c r="D2106" t="s">
        <v>6039</v>
      </c>
      <c r="E2106" t="b">
        <f t="shared" si="32"/>
        <v>0</v>
      </c>
      <c r="F2106" t="s">
        <v>6040</v>
      </c>
      <c r="G2106" t="s">
        <v>6036</v>
      </c>
      <c r="H2106" t="s">
        <v>1763</v>
      </c>
      <c r="I2106" t="s">
        <v>1764</v>
      </c>
      <c r="J2106" t="s">
        <v>1736</v>
      </c>
      <c r="K2106">
        <v>2017</v>
      </c>
      <c r="L2106" t="s">
        <v>1745</v>
      </c>
      <c r="M2106" t="s">
        <v>1737</v>
      </c>
      <c r="N2106" s="1" t="s">
        <v>75</v>
      </c>
      <c r="O2106" t="s">
        <v>6041</v>
      </c>
      <c r="P2106" s="27">
        <v>2.1219999999999999E-2</v>
      </c>
      <c r="Q2106" s="27">
        <v>2.8349999999999998E-3</v>
      </c>
      <c r="R2106" s="26">
        <v>7.2800000000000003E-14</v>
      </c>
      <c r="S2106" t="s">
        <v>1765</v>
      </c>
    </row>
    <row r="2107" spans="1:19" x14ac:dyDescent="0.2">
      <c r="A2107" t="s">
        <v>1140</v>
      </c>
      <c r="B2107" t="s">
        <v>51</v>
      </c>
      <c r="C2107" s="8" t="s">
        <v>1160</v>
      </c>
      <c r="D2107" t="s">
        <v>6042</v>
      </c>
      <c r="E2107" t="b">
        <f t="shared" si="32"/>
        <v>0</v>
      </c>
      <c r="F2107" t="s">
        <v>6043</v>
      </c>
      <c r="G2107" t="s">
        <v>6036</v>
      </c>
      <c r="H2107" t="s">
        <v>1763</v>
      </c>
      <c r="I2107" t="s">
        <v>1764</v>
      </c>
      <c r="J2107" t="s">
        <v>1736</v>
      </c>
      <c r="K2107">
        <v>2017</v>
      </c>
      <c r="L2107" t="s">
        <v>1745</v>
      </c>
      <c r="M2107" t="s">
        <v>1728</v>
      </c>
      <c r="N2107" t="s">
        <v>1729</v>
      </c>
      <c r="O2107" t="s">
        <v>3121</v>
      </c>
      <c r="P2107" s="27">
        <v>5.042E-2</v>
      </c>
      <c r="Q2107" s="27">
        <v>8.9580000000000007E-3</v>
      </c>
      <c r="R2107" s="26">
        <v>1.8270000000000001E-8</v>
      </c>
      <c r="S2107" t="s">
        <v>1765</v>
      </c>
    </row>
    <row r="2108" spans="1:19" x14ac:dyDescent="0.2">
      <c r="A2108" t="s">
        <v>50</v>
      </c>
      <c r="B2108" t="s">
        <v>610</v>
      </c>
      <c r="C2108" s="8" t="s">
        <v>222</v>
      </c>
      <c r="D2108" t="s">
        <v>6044</v>
      </c>
      <c r="E2108" t="b">
        <f t="shared" si="32"/>
        <v>0</v>
      </c>
      <c r="F2108" t="s">
        <v>6045</v>
      </c>
      <c r="G2108" t="s">
        <v>6036</v>
      </c>
      <c r="H2108" t="s">
        <v>1763</v>
      </c>
      <c r="I2108" t="s">
        <v>1764</v>
      </c>
      <c r="J2108" t="s">
        <v>1736</v>
      </c>
      <c r="K2108">
        <v>2017</v>
      </c>
      <c r="L2108" t="s">
        <v>1727</v>
      </c>
      <c r="M2108" t="s">
        <v>1737</v>
      </c>
      <c r="N2108" t="s">
        <v>1729</v>
      </c>
      <c r="O2108" t="s">
        <v>6003</v>
      </c>
      <c r="P2108" s="27">
        <v>-2.5690000000000001E-2</v>
      </c>
      <c r="Q2108" s="27">
        <v>3.1819999999999999E-3</v>
      </c>
      <c r="R2108" s="26">
        <v>6.9520000000000004E-16</v>
      </c>
      <c r="S2108" t="s">
        <v>1765</v>
      </c>
    </row>
    <row r="2109" spans="1:19" x14ac:dyDescent="0.2">
      <c r="A2109" t="s">
        <v>50</v>
      </c>
      <c r="B2109" t="s">
        <v>51</v>
      </c>
      <c r="C2109" s="8" t="s">
        <v>222</v>
      </c>
      <c r="D2109" t="s">
        <v>6044</v>
      </c>
      <c r="E2109" t="b">
        <f t="shared" si="32"/>
        <v>0</v>
      </c>
      <c r="F2109" t="s">
        <v>6045</v>
      </c>
      <c r="G2109" t="s">
        <v>6036</v>
      </c>
      <c r="H2109" t="s">
        <v>1763</v>
      </c>
      <c r="I2109" t="s">
        <v>1764</v>
      </c>
      <c r="J2109" t="s">
        <v>1736</v>
      </c>
      <c r="K2109">
        <v>2017</v>
      </c>
      <c r="L2109" t="s">
        <v>1727</v>
      </c>
      <c r="M2109" t="s">
        <v>1737</v>
      </c>
      <c r="N2109" t="s">
        <v>1729</v>
      </c>
      <c r="O2109" t="s">
        <v>6003</v>
      </c>
      <c r="P2109" s="27">
        <v>-2.5690000000000001E-2</v>
      </c>
      <c r="Q2109" s="27">
        <v>3.1819999999999999E-3</v>
      </c>
      <c r="R2109" s="26">
        <v>6.9520000000000004E-16</v>
      </c>
      <c r="S2109" t="s">
        <v>1765</v>
      </c>
    </row>
    <row r="2110" spans="1:19" x14ac:dyDescent="0.2">
      <c r="A2110" t="s">
        <v>1039</v>
      </c>
      <c r="B2110" t="s">
        <v>51</v>
      </c>
      <c r="C2110" s="8" t="s">
        <v>1062</v>
      </c>
      <c r="D2110" t="s">
        <v>6006</v>
      </c>
      <c r="E2110" t="b">
        <f t="shared" si="32"/>
        <v>0</v>
      </c>
      <c r="F2110" t="s">
        <v>6007</v>
      </c>
      <c r="G2110" t="s">
        <v>6036</v>
      </c>
      <c r="H2110" t="s">
        <v>1763</v>
      </c>
      <c r="I2110" t="s">
        <v>1764</v>
      </c>
      <c r="J2110" t="s">
        <v>1736</v>
      </c>
      <c r="K2110">
        <v>2017</v>
      </c>
      <c r="L2110" t="s">
        <v>1727</v>
      </c>
      <c r="M2110" t="s">
        <v>1737</v>
      </c>
      <c r="N2110" s="1" t="s">
        <v>75</v>
      </c>
      <c r="O2110" t="s">
        <v>6008</v>
      </c>
      <c r="P2110" s="27">
        <v>-2.461E-2</v>
      </c>
      <c r="Q2110" s="27">
        <v>3.16E-3</v>
      </c>
      <c r="R2110" s="26">
        <v>6.9499999999999997E-15</v>
      </c>
      <c r="S2110" t="s">
        <v>1765</v>
      </c>
    </row>
    <row r="2111" spans="1:19" x14ac:dyDescent="0.2">
      <c r="A2111" t="s">
        <v>1039</v>
      </c>
      <c r="B2111" t="s">
        <v>446</v>
      </c>
      <c r="C2111" s="8" t="s">
        <v>1062</v>
      </c>
      <c r="D2111" t="s">
        <v>6006</v>
      </c>
      <c r="E2111" t="b">
        <f t="shared" si="32"/>
        <v>0</v>
      </c>
      <c r="F2111" t="s">
        <v>6007</v>
      </c>
      <c r="G2111" t="s">
        <v>6036</v>
      </c>
      <c r="H2111" t="s">
        <v>1763</v>
      </c>
      <c r="I2111" t="s">
        <v>1764</v>
      </c>
      <c r="J2111" t="s">
        <v>1736</v>
      </c>
      <c r="K2111">
        <v>2017</v>
      </c>
      <c r="L2111" t="s">
        <v>1727</v>
      </c>
      <c r="M2111" t="s">
        <v>1737</v>
      </c>
      <c r="N2111" s="1" t="s">
        <v>75</v>
      </c>
      <c r="O2111" t="s">
        <v>6008</v>
      </c>
      <c r="P2111" s="27">
        <v>-2.461E-2</v>
      </c>
      <c r="Q2111" s="27">
        <v>3.16E-3</v>
      </c>
      <c r="R2111" s="26">
        <v>6.9499999999999997E-15</v>
      </c>
      <c r="S2111" t="s">
        <v>1765</v>
      </c>
    </row>
    <row r="2112" spans="1:19" x14ac:dyDescent="0.2">
      <c r="A2112" t="s">
        <v>50</v>
      </c>
      <c r="B2112" t="s">
        <v>51</v>
      </c>
      <c r="C2112" s="8" t="s">
        <v>235</v>
      </c>
      <c r="D2112" t="s">
        <v>6046</v>
      </c>
      <c r="E2112" t="b">
        <f t="shared" si="32"/>
        <v>0</v>
      </c>
      <c r="F2112" t="s">
        <v>6047</v>
      </c>
      <c r="G2112" t="s">
        <v>6036</v>
      </c>
      <c r="H2112" t="s">
        <v>1763</v>
      </c>
      <c r="I2112" t="s">
        <v>1764</v>
      </c>
      <c r="J2112" t="s">
        <v>1736</v>
      </c>
      <c r="K2112">
        <v>2017</v>
      </c>
      <c r="L2112" t="s">
        <v>1727</v>
      </c>
      <c r="M2112" t="s">
        <v>1737</v>
      </c>
      <c r="N2112" t="s">
        <v>1729</v>
      </c>
      <c r="O2112" t="s">
        <v>1760</v>
      </c>
      <c r="P2112" s="27">
        <v>2.3709999999999998E-2</v>
      </c>
      <c r="Q2112" s="27">
        <v>2.9880000000000002E-3</v>
      </c>
      <c r="R2112" s="26">
        <v>2.1330000000000001E-15</v>
      </c>
      <c r="S2112" t="s">
        <v>1765</v>
      </c>
    </row>
    <row r="2113" spans="1:19" x14ac:dyDescent="0.2">
      <c r="A2113" t="s">
        <v>1039</v>
      </c>
      <c r="B2113" t="s">
        <v>446</v>
      </c>
      <c r="C2113" s="8" t="s">
        <v>1089</v>
      </c>
      <c r="D2113" t="s">
        <v>6048</v>
      </c>
      <c r="E2113" t="b">
        <f t="shared" si="32"/>
        <v>0</v>
      </c>
      <c r="F2113" t="s">
        <v>6049</v>
      </c>
      <c r="G2113" t="s">
        <v>6036</v>
      </c>
      <c r="H2113" t="s">
        <v>1763</v>
      </c>
      <c r="I2113" t="s">
        <v>1764</v>
      </c>
      <c r="J2113" t="s">
        <v>1736</v>
      </c>
      <c r="K2113">
        <v>2017</v>
      </c>
      <c r="L2113" t="s">
        <v>1745</v>
      </c>
      <c r="M2113" t="s">
        <v>1737</v>
      </c>
      <c r="N2113" s="1" t="s">
        <v>1729</v>
      </c>
      <c r="O2113" t="s">
        <v>1090</v>
      </c>
      <c r="P2113" s="27">
        <v>-2.453E-2</v>
      </c>
      <c r="Q2113" s="27">
        <v>4.1900000000000001E-3</v>
      </c>
      <c r="R2113" s="26">
        <v>4.8399999999999998E-9</v>
      </c>
      <c r="S2113" t="s">
        <v>1765</v>
      </c>
    </row>
    <row r="2114" spans="1:19" x14ac:dyDescent="0.2">
      <c r="A2114" t="s">
        <v>50</v>
      </c>
      <c r="B2114" t="s">
        <v>610</v>
      </c>
      <c r="C2114" s="8" t="s">
        <v>621</v>
      </c>
      <c r="D2114" t="s">
        <v>6050</v>
      </c>
      <c r="E2114" t="b">
        <f t="shared" si="32"/>
        <v>0</v>
      </c>
      <c r="F2114" t="s">
        <v>6051</v>
      </c>
      <c r="G2114" t="s">
        <v>6052</v>
      </c>
      <c r="H2114" t="s">
        <v>1763</v>
      </c>
      <c r="I2114" t="s">
        <v>1764</v>
      </c>
      <c r="J2114" t="s">
        <v>1736</v>
      </c>
      <c r="K2114">
        <v>2017</v>
      </c>
      <c r="L2114" t="s">
        <v>1745</v>
      </c>
      <c r="M2114" t="s">
        <v>1728</v>
      </c>
      <c r="N2114" t="s">
        <v>75</v>
      </c>
      <c r="O2114" t="s">
        <v>2753</v>
      </c>
      <c r="P2114" s="27">
        <v>3.0300000000000001E-2</v>
      </c>
      <c r="Q2114" s="27">
        <v>4.9519999999999998E-3</v>
      </c>
      <c r="R2114" s="26">
        <v>9.3870000000000008E-10</v>
      </c>
      <c r="S2114" t="s">
        <v>1765</v>
      </c>
    </row>
    <row r="2115" spans="1:19" x14ac:dyDescent="0.2">
      <c r="A2115" t="s">
        <v>50</v>
      </c>
      <c r="B2115" t="s">
        <v>610</v>
      </c>
      <c r="C2115" s="8" t="s">
        <v>636</v>
      </c>
      <c r="D2115" t="s">
        <v>6053</v>
      </c>
      <c r="E2115" t="b">
        <f t="shared" si="32"/>
        <v>0</v>
      </c>
      <c r="F2115" t="s">
        <v>6054</v>
      </c>
      <c r="G2115" t="s">
        <v>6052</v>
      </c>
      <c r="H2115" t="s">
        <v>1763</v>
      </c>
      <c r="I2115" t="s">
        <v>1764</v>
      </c>
      <c r="J2115" t="s">
        <v>1736</v>
      </c>
      <c r="K2115">
        <v>2017</v>
      </c>
      <c r="L2115" t="s">
        <v>1727</v>
      </c>
      <c r="M2115" t="s">
        <v>1737</v>
      </c>
      <c r="N2115" t="s">
        <v>75</v>
      </c>
      <c r="O2115" t="s">
        <v>637</v>
      </c>
      <c r="P2115" s="27">
        <v>2.8060000000000002E-2</v>
      </c>
      <c r="Q2115" s="27">
        <v>4.9069999999999999E-3</v>
      </c>
      <c r="R2115" s="26">
        <v>1.082E-8</v>
      </c>
      <c r="S2115" t="s">
        <v>1765</v>
      </c>
    </row>
    <row r="2116" spans="1:19" x14ac:dyDescent="0.2">
      <c r="A2116" t="s">
        <v>50</v>
      </c>
      <c r="B2116" t="s">
        <v>610</v>
      </c>
      <c r="C2116" s="8" t="s">
        <v>964</v>
      </c>
      <c r="D2116" t="s">
        <v>6055</v>
      </c>
      <c r="E2116" t="b">
        <f t="shared" si="32"/>
        <v>0</v>
      </c>
      <c r="F2116" t="s">
        <v>6056</v>
      </c>
      <c r="G2116" t="s">
        <v>6052</v>
      </c>
      <c r="H2116" t="s">
        <v>1763</v>
      </c>
      <c r="I2116" t="s">
        <v>1764</v>
      </c>
      <c r="J2116" t="s">
        <v>1736</v>
      </c>
      <c r="K2116">
        <v>2017</v>
      </c>
      <c r="L2116" t="s">
        <v>1727</v>
      </c>
      <c r="M2116" t="s">
        <v>1737</v>
      </c>
      <c r="N2116" t="s">
        <v>1729</v>
      </c>
      <c r="O2116" t="s">
        <v>6057</v>
      </c>
      <c r="P2116" s="27">
        <v>-2.5020000000000001E-2</v>
      </c>
      <c r="Q2116" s="27">
        <v>4.333E-3</v>
      </c>
      <c r="R2116" s="26">
        <v>7.7930000000000007E-9</v>
      </c>
      <c r="S2116" t="s">
        <v>1765</v>
      </c>
    </row>
    <row r="2117" spans="1:19" x14ac:dyDescent="0.2">
      <c r="A2117" t="s">
        <v>50</v>
      </c>
      <c r="B2117" t="s">
        <v>610</v>
      </c>
      <c r="C2117" s="8" t="s">
        <v>967</v>
      </c>
      <c r="D2117" t="s">
        <v>6055</v>
      </c>
      <c r="E2117" t="b">
        <f t="shared" ref="E2117:E2180" si="33">C2117=D2117</f>
        <v>0</v>
      </c>
      <c r="F2117" t="s">
        <v>6056</v>
      </c>
      <c r="G2117" t="s">
        <v>6052</v>
      </c>
      <c r="H2117" t="s">
        <v>1763</v>
      </c>
      <c r="I2117" t="s">
        <v>1764</v>
      </c>
      <c r="J2117" t="s">
        <v>1736</v>
      </c>
      <c r="K2117">
        <v>2017</v>
      </c>
      <c r="L2117" t="s">
        <v>1727</v>
      </c>
      <c r="M2117" t="s">
        <v>1737</v>
      </c>
      <c r="N2117" t="s">
        <v>1729</v>
      </c>
      <c r="O2117" t="s">
        <v>6057</v>
      </c>
      <c r="P2117" s="27">
        <v>-2.5020000000000001E-2</v>
      </c>
      <c r="Q2117" s="27">
        <v>4.333E-3</v>
      </c>
      <c r="R2117" s="26">
        <v>7.7930000000000007E-9</v>
      </c>
      <c r="S2117" t="s">
        <v>1765</v>
      </c>
    </row>
    <row r="2118" spans="1:19" x14ac:dyDescent="0.2">
      <c r="A2118" t="s">
        <v>50</v>
      </c>
      <c r="B2118" t="s">
        <v>610</v>
      </c>
      <c r="C2118" s="8" t="s">
        <v>717</v>
      </c>
      <c r="D2118" t="s">
        <v>6058</v>
      </c>
      <c r="E2118" t="b">
        <f t="shared" si="33"/>
        <v>0</v>
      </c>
      <c r="F2118" t="s">
        <v>6059</v>
      </c>
      <c r="G2118" t="s">
        <v>6052</v>
      </c>
      <c r="H2118" t="s">
        <v>1763</v>
      </c>
      <c r="I2118" t="s">
        <v>1764</v>
      </c>
      <c r="J2118" t="s">
        <v>1736</v>
      </c>
      <c r="K2118">
        <v>2017</v>
      </c>
      <c r="L2118" t="s">
        <v>1745</v>
      </c>
      <c r="M2118" t="s">
        <v>1737</v>
      </c>
      <c r="N2118" t="s">
        <v>3501</v>
      </c>
      <c r="O2118" t="s">
        <v>718</v>
      </c>
      <c r="P2118" s="27">
        <v>-2.5170000000000001E-2</v>
      </c>
      <c r="Q2118" s="27">
        <v>4.5580000000000004E-3</v>
      </c>
      <c r="R2118" s="26">
        <v>3.3600000000000003E-8</v>
      </c>
      <c r="S2118" t="s">
        <v>1765</v>
      </c>
    </row>
    <row r="2119" spans="1:19" x14ac:dyDescent="0.2">
      <c r="A2119" t="s">
        <v>50</v>
      </c>
      <c r="B2119" t="s">
        <v>51</v>
      </c>
      <c r="C2119" s="8" t="s">
        <v>199</v>
      </c>
      <c r="D2119" t="s">
        <v>6060</v>
      </c>
      <c r="E2119" t="b">
        <f t="shared" si="33"/>
        <v>0</v>
      </c>
      <c r="F2119" t="s">
        <v>6061</v>
      </c>
      <c r="G2119" t="s">
        <v>6052</v>
      </c>
      <c r="H2119" t="s">
        <v>1763</v>
      </c>
      <c r="I2119" t="s">
        <v>1764</v>
      </c>
      <c r="J2119" t="s">
        <v>1736</v>
      </c>
      <c r="K2119">
        <v>2017</v>
      </c>
      <c r="L2119" t="s">
        <v>1727</v>
      </c>
      <c r="M2119" t="s">
        <v>1737</v>
      </c>
      <c r="N2119" t="s">
        <v>1729</v>
      </c>
      <c r="O2119" t="s">
        <v>200</v>
      </c>
      <c r="P2119" s="27">
        <v>-2.453E-2</v>
      </c>
      <c r="Q2119" s="27">
        <v>4.3290000000000004E-3</v>
      </c>
      <c r="R2119" s="26">
        <v>1.455E-8</v>
      </c>
      <c r="S2119" t="s">
        <v>1765</v>
      </c>
    </row>
    <row r="2120" spans="1:19" x14ac:dyDescent="0.2">
      <c r="A2120" t="s">
        <v>50</v>
      </c>
      <c r="B2120" t="s">
        <v>610</v>
      </c>
      <c r="C2120" s="8" t="s">
        <v>837</v>
      </c>
      <c r="D2120" t="s">
        <v>6009</v>
      </c>
      <c r="E2120" t="b">
        <f t="shared" si="33"/>
        <v>0</v>
      </c>
      <c r="F2120" t="s">
        <v>6010</v>
      </c>
      <c r="G2120" t="s">
        <v>6052</v>
      </c>
      <c r="H2120" t="s">
        <v>1763</v>
      </c>
      <c r="I2120" t="s">
        <v>1764</v>
      </c>
      <c r="J2120" t="s">
        <v>1736</v>
      </c>
      <c r="K2120">
        <v>2017</v>
      </c>
      <c r="L2120" t="s">
        <v>1737</v>
      </c>
      <c r="M2120" t="s">
        <v>1728</v>
      </c>
      <c r="N2120" t="s">
        <v>75</v>
      </c>
      <c r="O2120" t="s">
        <v>6011</v>
      </c>
      <c r="P2120" s="27">
        <v>-2.5020000000000001E-2</v>
      </c>
      <c r="Q2120" s="27">
        <v>4.5560000000000002E-3</v>
      </c>
      <c r="R2120" s="26">
        <v>3.9850000000000003E-8</v>
      </c>
      <c r="S2120" t="s">
        <v>1765</v>
      </c>
    </row>
    <row r="2121" spans="1:19" x14ac:dyDescent="0.2">
      <c r="A2121" t="s">
        <v>50</v>
      </c>
      <c r="B2121" t="s">
        <v>610</v>
      </c>
      <c r="C2121" s="8" t="s">
        <v>636</v>
      </c>
      <c r="D2121" t="s">
        <v>6062</v>
      </c>
      <c r="E2121" t="b">
        <f t="shared" si="33"/>
        <v>0</v>
      </c>
      <c r="F2121" t="s">
        <v>6063</v>
      </c>
      <c r="G2121" t="s">
        <v>6064</v>
      </c>
      <c r="H2121" t="s">
        <v>1763</v>
      </c>
      <c r="I2121" t="s">
        <v>1764</v>
      </c>
      <c r="J2121" t="s">
        <v>1736</v>
      </c>
      <c r="K2121">
        <v>2017</v>
      </c>
      <c r="L2121" t="s">
        <v>1727</v>
      </c>
      <c r="M2121" t="s">
        <v>1737</v>
      </c>
      <c r="N2121" t="s">
        <v>75</v>
      </c>
      <c r="O2121" t="s">
        <v>4689</v>
      </c>
      <c r="P2121" s="27">
        <v>1.2529999999999999E-2</v>
      </c>
      <c r="Q2121" s="27">
        <v>2.0219999999999999E-3</v>
      </c>
      <c r="R2121" s="26">
        <v>5.825E-10</v>
      </c>
      <c r="S2121" t="s">
        <v>1765</v>
      </c>
    </row>
    <row r="2122" spans="1:19" x14ac:dyDescent="0.2">
      <c r="A2122" t="s">
        <v>50</v>
      </c>
      <c r="B2122" t="s">
        <v>51</v>
      </c>
      <c r="C2122" s="8" t="s">
        <v>53</v>
      </c>
      <c r="D2122" t="s">
        <v>6012</v>
      </c>
      <c r="E2122" t="b">
        <f t="shared" si="33"/>
        <v>0</v>
      </c>
      <c r="F2122" t="s">
        <v>6013</v>
      </c>
      <c r="G2122" t="s">
        <v>6064</v>
      </c>
      <c r="H2122" t="s">
        <v>1763</v>
      </c>
      <c r="I2122" t="s">
        <v>1764</v>
      </c>
      <c r="J2122" t="s">
        <v>1736</v>
      </c>
      <c r="K2122">
        <v>2017</v>
      </c>
      <c r="L2122" t="s">
        <v>1727</v>
      </c>
      <c r="M2122" t="s">
        <v>1737</v>
      </c>
      <c r="N2122" t="s">
        <v>1729</v>
      </c>
      <c r="O2122" t="s">
        <v>6015</v>
      </c>
      <c r="P2122" s="27">
        <v>1.0829999999999999E-2</v>
      </c>
      <c r="Q2122" s="27">
        <v>1.9789999999999999E-3</v>
      </c>
      <c r="R2122" s="26">
        <v>4.4269999999999999E-8</v>
      </c>
      <c r="S2122" t="s">
        <v>1765</v>
      </c>
    </row>
    <row r="2123" spans="1:19" x14ac:dyDescent="0.2">
      <c r="A2123" t="s">
        <v>50</v>
      </c>
      <c r="B2123" t="s">
        <v>446</v>
      </c>
      <c r="C2123" s="8" t="s">
        <v>552</v>
      </c>
      <c r="D2123" t="s">
        <v>5955</v>
      </c>
      <c r="E2123" t="b">
        <f t="shared" si="33"/>
        <v>0</v>
      </c>
      <c r="F2123" t="s">
        <v>5956</v>
      </c>
      <c r="G2123" t="s">
        <v>6064</v>
      </c>
      <c r="H2123" t="s">
        <v>1763</v>
      </c>
      <c r="I2123" t="s">
        <v>1764</v>
      </c>
      <c r="J2123" t="s">
        <v>1736</v>
      </c>
      <c r="K2123">
        <v>2017</v>
      </c>
      <c r="L2123" t="s">
        <v>1745</v>
      </c>
      <c r="M2123" t="s">
        <v>1728</v>
      </c>
      <c r="N2123" t="s">
        <v>1729</v>
      </c>
      <c r="O2123" t="s">
        <v>3326</v>
      </c>
      <c r="P2123" s="27">
        <v>1.176E-2</v>
      </c>
      <c r="Q2123" s="27">
        <v>2.026E-3</v>
      </c>
      <c r="R2123" s="26">
        <v>6.3410000000000003E-9</v>
      </c>
      <c r="S2123" t="s">
        <v>1765</v>
      </c>
    </row>
    <row r="2124" spans="1:19" x14ac:dyDescent="0.2">
      <c r="A2124" t="s">
        <v>1039</v>
      </c>
      <c r="B2124" t="s">
        <v>610</v>
      </c>
      <c r="C2124" s="8" t="s">
        <v>1126</v>
      </c>
      <c r="D2124" t="s">
        <v>6065</v>
      </c>
      <c r="E2124" t="b">
        <f t="shared" si="33"/>
        <v>0</v>
      </c>
      <c r="F2124" t="s">
        <v>6066</v>
      </c>
      <c r="G2124" t="s">
        <v>6064</v>
      </c>
      <c r="H2124" t="s">
        <v>1763</v>
      </c>
      <c r="I2124" t="s">
        <v>1764</v>
      </c>
      <c r="J2124" t="s">
        <v>1736</v>
      </c>
      <c r="K2124">
        <v>2017</v>
      </c>
      <c r="L2124" t="s">
        <v>1727</v>
      </c>
      <c r="M2124" t="s">
        <v>1737</v>
      </c>
      <c r="N2124" s="1" t="s">
        <v>1746</v>
      </c>
      <c r="O2124" t="s">
        <v>5959</v>
      </c>
      <c r="P2124" s="27">
        <v>-1.584E-2</v>
      </c>
      <c r="Q2124" s="27">
        <v>2.3939999999999999E-3</v>
      </c>
      <c r="R2124" s="26">
        <v>3.6099999999999997E-11</v>
      </c>
      <c r="S2124" t="s">
        <v>1765</v>
      </c>
    </row>
    <row r="2125" spans="1:19" x14ac:dyDescent="0.2">
      <c r="A2125" t="s">
        <v>50</v>
      </c>
      <c r="B2125" t="s">
        <v>51</v>
      </c>
      <c r="C2125" s="8" t="s">
        <v>296</v>
      </c>
      <c r="D2125" t="s">
        <v>5960</v>
      </c>
      <c r="E2125" t="b">
        <f t="shared" si="33"/>
        <v>0</v>
      </c>
      <c r="F2125" t="s">
        <v>5961</v>
      </c>
      <c r="G2125" t="s">
        <v>6064</v>
      </c>
      <c r="H2125" t="s">
        <v>1763</v>
      </c>
      <c r="I2125" t="s">
        <v>1764</v>
      </c>
      <c r="J2125" t="s">
        <v>1736</v>
      </c>
      <c r="K2125">
        <v>2017</v>
      </c>
      <c r="L2125" t="s">
        <v>1727</v>
      </c>
      <c r="M2125" t="s">
        <v>1737</v>
      </c>
      <c r="N2125" t="s">
        <v>1729</v>
      </c>
      <c r="O2125" t="s">
        <v>5962</v>
      </c>
      <c r="P2125" s="27">
        <v>1.498E-2</v>
      </c>
      <c r="Q2125" s="27">
        <v>2.5639999999999999E-3</v>
      </c>
      <c r="R2125" s="26">
        <v>5.1110000000000002E-9</v>
      </c>
      <c r="S2125" t="s">
        <v>1765</v>
      </c>
    </row>
    <row r="2126" spans="1:19" x14ac:dyDescent="0.2">
      <c r="A2126" t="s">
        <v>50</v>
      </c>
      <c r="B2126" t="s">
        <v>51</v>
      </c>
      <c r="C2126" s="8" t="s">
        <v>317</v>
      </c>
      <c r="D2126" t="s">
        <v>6067</v>
      </c>
      <c r="E2126" t="b">
        <f t="shared" si="33"/>
        <v>0</v>
      </c>
      <c r="F2126" t="s">
        <v>6068</v>
      </c>
      <c r="G2126" t="s">
        <v>6064</v>
      </c>
      <c r="H2126" t="s">
        <v>1763</v>
      </c>
      <c r="I2126" t="s">
        <v>1764</v>
      </c>
      <c r="J2126" t="s">
        <v>1736</v>
      </c>
      <c r="K2126">
        <v>2017</v>
      </c>
      <c r="L2126" t="s">
        <v>1745</v>
      </c>
      <c r="M2126" t="s">
        <v>1728</v>
      </c>
      <c r="N2126" t="s">
        <v>1729</v>
      </c>
      <c r="O2126" t="s">
        <v>2010</v>
      </c>
      <c r="P2126" s="27">
        <v>1.2489999999999999E-2</v>
      </c>
      <c r="Q2126" s="27">
        <v>2.0500000000000002E-3</v>
      </c>
      <c r="R2126" s="26">
        <v>1.103E-9</v>
      </c>
      <c r="S2126" t="s">
        <v>1765</v>
      </c>
    </row>
    <row r="2127" spans="1:19" x14ac:dyDescent="0.2">
      <c r="A2127" t="s">
        <v>50</v>
      </c>
      <c r="B2127" t="s">
        <v>446</v>
      </c>
      <c r="C2127" s="8" t="s">
        <v>317</v>
      </c>
      <c r="D2127" t="s">
        <v>6067</v>
      </c>
      <c r="E2127" t="b">
        <f t="shared" si="33"/>
        <v>0</v>
      </c>
      <c r="F2127" t="s">
        <v>6068</v>
      </c>
      <c r="G2127" t="s">
        <v>6064</v>
      </c>
      <c r="H2127" t="s">
        <v>1763</v>
      </c>
      <c r="I2127" t="s">
        <v>1764</v>
      </c>
      <c r="J2127" t="s">
        <v>1736</v>
      </c>
      <c r="K2127">
        <v>2017</v>
      </c>
      <c r="L2127" t="s">
        <v>1745</v>
      </c>
      <c r="M2127" t="s">
        <v>1728</v>
      </c>
      <c r="N2127" t="s">
        <v>1729</v>
      </c>
      <c r="O2127" t="s">
        <v>2010</v>
      </c>
      <c r="P2127" s="27">
        <v>1.2489999999999999E-2</v>
      </c>
      <c r="Q2127" s="27">
        <v>2.0500000000000002E-3</v>
      </c>
      <c r="R2127" s="26">
        <v>1.103E-9</v>
      </c>
      <c r="S2127" t="s">
        <v>1765</v>
      </c>
    </row>
    <row r="2128" spans="1:19" x14ac:dyDescent="0.2">
      <c r="A2128" t="s">
        <v>50</v>
      </c>
      <c r="B2128" t="s">
        <v>610</v>
      </c>
      <c r="C2128" s="8" t="s">
        <v>895</v>
      </c>
      <c r="D2128" t="s">
        <v>5965</v>
      </c>
      <c r="E2128" t="b">
        <f t="shared" si="33"/>
        <v>0</v>
      </c>
      <c r="F2128" t="s">
        <v>5966</v>
      </c>
      <c r="G2128" t="s">
        <v>6064</v>
      </c>
      <c r="H2128" t="s">
        <v>1763</v>
      </c>
      <c r="I2128" t="s">
        <v>1764</v>
      </c>
      <c r="J2128" t="s">
        <v>1736</v>
      </c>
      <c r="K2128">
        <v>2017</v>
      </c>
      <c r="L2128" t="s">
        <v>1727</v>
      </c>
      <c r="M2128" t="s">
        <v>1728</v>
      </c>
      <c r="N2128" t="s">
        <v>280</v>
      </c>
      <c r="O2128" t="s">
        <v>5967</v>
      </c>
      <c r="P2128" s="27">
        <v>1.213E-2</v>
      </c>
      <c r="Q2128" s="27">
        <v>2.0739999999999999E-3</v>
      </c>
      <c r="R2128" s="26">
        <v>5.0060000000000003E-9</v>
      </c>
      <c r="S2128" t="s">
        <v>1765</v>
      </c>
    </row>
    <row r="2129" spans="1:19" x14ac:dyDescent="0.2">
      <c r="A2129" t="s">
        <v>50</v>
      </c>
      <c r="B2129" t="s">
        <v>610</v>
      </c>
      <c r="C2129" s="8" t="s">
        <v>952</v>
      </c>
      <c r="D2129" t="s">
        <v>5968</v>
      </c>
      <c r="E2129" t="b">
        <f t="shared" si="33"/>
        <v>0</v>
      </c>
      <c r="F2129" t="s">
        <v>5969</v>
      </c>
      <c r="G2129" t="s">
        <v>6064</v>
      </c>
      <c r="H2129" t="s">
        <v>1763</v>
      </c>
      <c r="I2129" t="s">
        <v>1764</v>
      </c>
      <c r="J2129" t="s">
        <v>1736</v>
      </c>
      <c r="K2129">
        <v>2017</v>
      </c>
      <c r="L2129" t="s">
        <v>1745</v>
      </c>
      <c r="M2129" t="s">
        <v>1728</v>
      </c>
      <c r="N2129" t="s">
        <v>2199</v>
      </c>
      <c r="O2129" t="s">
        <v>4052</v>
      </c>
      <c r="P2129" s="27">
        <v>-3.3360000000000001E-2</v>
      </c>
      <c r="Q2129" s="27">
        <v>3.1099999999999999E-3</v>
      </c>
      <c r="R2129" s="26">
        <v>7.7800000000000004E-27</v>
      </c>
      <c r="S2129" t="s">
        <v>1765</v>
      </c>
    </row>
    <row r="2130" spans="1:19" x14ac:dyDescent="0.2">
      <c r="A2130" t="s">
        <v>50</v>
      </c>
      <c r="B2130" t="s">
        <v>610</v>
      </c>
      <c r="C2130" s="8" t="s">
        <v>938</v>
      </c>
      <c r="D2130" t="s">
        <v>6069</v>
      </c>
      <c r="E2130" t="b">
        <f t="shared" si="33"/>
        <v>0</v>
      </c>
      <c r="F2130" t="s">
        <v>6070</v>
      </c>
      <c r="G2130" t="s">
        <v>6064</v>
      </c>
      <c r="H2130" t="s">
        <v>1763</v>
      </c>
      <c r="I2130" t="s">
        <v>1764</v>
      </c>
      <c r="J2130" t="s">
        <v>1736</v>
      </c>
      <c r="K2130">
        <v>2017</v>
      </c>
      <c r="L2130" t="s">
        <v>1737</v>
      </c>
      <c r="M2130" t="s">
        <v>1728</v>
      </c>
      <c r="N2130" t="s">
        <v>1729</v>
      </c>
      <c r="O2130" t="s">
        <v>2106</v>
      </c>
      <c r="P2130" s="27">
        <v>-2.2450000000000001E-2</v>
      </c>
      <c r="Q2130" s="27">
        <v>3.9969999999999997E-3</v>
      </c>
      <c r="R2130" s="26">
        <v>1.9580000000000001E-8</v>
      </c>
      <c r="S2130" t="s">
        <v>1765</v>
      </c>
    </row>
    <row r="2131" spans="1:19" x14ac:dyDescent="0.2">
      <c r="A2131" t="s">
        <v>50</v>
      </c>
      <c r="B2131" t="s">
        <v>610</v>
      </c>
      <c r="C2131" s="8" t="s">
        <v>942</v>
      </c>
      <c r="D2131" t="s">
        <v>6071</v>
      </c>
      <c r="E2131" t="b">
        <f t="shared" si="33"/>
        <v>0</v>
      </c>
      <c r="F2131" t="s">
        <v>6072</v>
      </c>
      <c r="G2131" t="s">
        <v>6064</v>
      </c>
      <c r="H2131" t="s">
        <v>1763</v>
      </c>
      <c r="I2131" t="s">
        <v>1764</v>
      </c>
      <c r="J2131" t="s">
        <v>1736</v>
      </c>
      <c r="K2131">
        <v>2017</v>
      </c>
      <c r="L2131" t="s">
        <v>1727</v>
      </c>
      <c r="M2131" t="s">
        <v>1737</v>
      </c>
      <c r="N2131" t="s">
        <v>1729</v>
      </c>
      <c r="O2131" t="s">
        <v>6073</v>
      </c>
      <c r="P2131" s="27">
        <v>2.0959999999999999E-2</v>
      </c>
      <c r="Q2131" s="27">
        <v>3.457E-3</v>
      </c>
      <c r="R2131" s="26">
        <v>1.343E-9</v>
      </c>
      <c r="S2131" t="s">
        <v>1765</v>
      </c>
    </row>
    <row r="2132" spans="1:19" x14ac:dyDescent="0.2">
      <c r="A2132" t="s">
        <v>1140</v>
      </c>
      <c r="B2132" t="s">
        <v>51</v>
      </c>
      <c r="C2132" s="8" t="s">
        <v>1175</v>
      </c>
      <c r="D2132" t="s">
        <v>5973</v>
      </c>
      <c r="E2132" t="b">
        <f t="shared" si="33"/>
        <v>0</v>
      </c>
      <c r="F2132" t="s">
        <v>5974</v>
      </c>
      <c r="G2132" t="s">
        <v>6064</v>
      </c>
      <c r="H2132" t="s">
        <v>1763</v>
      </c>
      <c r="I2132" t="s">
        <v>1764</v>
      </c>
      <c r="J2132" t="s">
        <v>1736</v>
      </c>
      <c r="K2132">
        <v>2017</v>
      </c>
      <c r="L2132" t="s">
        <v>1737</v>
      </c>
      <c r="M2132" t="s">
        <v>1728</v>
      </c>
      <c r="N2132" t="s">
        <v>1729</v>
      </c>
      <c r="O2132" t="s">
        <v>5975</v>
      </c>
      <c r="P2132" s="27">
        <v>2.53E-2</v>
      </c>
      <c r="Q2132" s="27">
        <v>3.0890000000000002E-3</v>
      </c>
      <c r="R2132" s="26">
        <v>2.6059999999999998E-16</v>
      </c>
      <c r="S2132" t="s">
        <v>1765</v>
      </c>
    </row>
    <row r="2133" spans="1:19" x14ac:dyDescent="0.2">
      <c r="A2133" t="s">
        <v>50</v>
      </c>
      <c r="B2133" t="s">
        <v>610</v>
      </c>
      <c r="C2133" s="8" t="s">
        <v>964</v>
      </c>
      <c r="D2133" t="s">
        <v>6074</v>
      </c>
      <c r="E2133" t="b">
        <f t="shared" si="33"/>
        <v>0</v>
      </c>
      <c r="F2133" t="s">
        <v>6075</v>
      </c>
      <c r="G2133" t="s">
        <v>6064</v>
      </c>
      <c r="H2133" t="s">
        <v>1763</v>
      </c>
      <c r="I2133" t="s">
        <v>1764</v>
      </c>
      <c r="J2133" t="s">
        <v>1736</v>
      </c>
      <c r="K2133">
        <v>2017</v>
      </c>
      <c r="L2133" t="s">
        <v>1737</v>
      </c>
      <c r="M2133" t="s">
        <v>1728</v>
      </c>
      <c r="N2133" t="s">
        <v>75</v>
      </c>
      <c r="O2133" t="s">
        <v>4105</v>
      </c>
      <c r="P2133" s="27">
        <v>-1.1480000000000001E-2</v>
      </c>
      <c r="Q2133" s="27">
        <v>2.042E-3</v>
      </c>
      <c r="R2133" s="26">
        <v>1.8679999999999999E-8</v>
      </c>
      <c r="S2133" t="s">
        <v>1765</v>
      </c>
    </row>
    <row r="2134" spans="1:19" x14ac:dyDescent="0.2">
      <c r="A2134" t="s">
        <v>50</v>
      </c>
      <c r="B2134" t="s">
        <v>610</v>
      </c>
      <c r="C2134" s="8" t="s">
        <v>967</v>
      </c>
      <c r="D2134" t="s">
        <v>6074</v>
      </c>
      <c r="E2134" t="b">
        <f t="shared" si="33"/>
        <v>0</v>
      </c>
      <c r="F2134" t="s">
        <v>6075</v>
      </c>
      <c r="G2134" t="s">
        <v>6064</v>
      </c>
      <c r="H2134" t="s">
        <v>1763</v>
      </c>
      <c r="I2134" t="s">
        <v>1764</v>
      </c>
      <c r="J2134" t="s">
        <v>1736</v>
      </c>
      <c r="K2134">
        <v>2017</v>
      </c>
      <c r="L2134" t="s">
        <v>1737</v>
      </c>
      <c r="M2134" t="s">
        <v>1728</v>
      </c>
      <c r="N2134" t="s">
        <v>75</v>
      </c>
      <c r="O2134" t="s">
        <v>4105</v>
      </c>
      <c r="P2134" s="27">
        <v>-1.1480000000000001E-2</v>
      </c>
      <c r="Q2134" s="27">
        <v>2.042E-3</v>
      </c>
      <c r="R2134" s="26">
        <v>1.8679999999999999E-8</v>
      </c>
      <c r="S2134" t="s">
        <v>1765</v>
      </c>
    </row>
    <row r="2135" spans="1:19" x14ac:dyDescent="0.2">
      <c r="A2135" t="s">
        <v>50</v>
      </c>
      <c r="B2135" t="s">
        <v>610</v>
      </c>
      <c r="C2135" s="8" t="s">
        <v>955</v>
      </c>
      <c r="D2135" t="s">
        <v>6076</v>
      </c>
      <c r="E2135" t="b">
        <f t="shared" si="33"/>
        <v>0</v>
      </c>
      <c r="F2135" t="s">
        <v>6077</v>
      </c>
      <c r="G2135" t="s">
        <v>6064</v>
      </c>
      <c r="H2135" t="s">
        <v>1763</v>
      </c>
      <c r="I2135" t="s">
        <v>1764</v>
      </c>
      <c r="J2135" t="s">
        <v>1736</v>
      </c>
      <c r="K2135">
        <v>2017</v>
      </c>
      <c r="L2135" t="s">
        <v>1727</v>
      </c>
      <c r="M2135" t="s">
        <v>1737</v>
      </c>
      <c r="N2135" t="s">
        <v>1729</v>
      </c>
      <c r="O2135" t="s">
        <v>6078</v>
      </c>
      <c r="P2135" s="27">
        <v>-1.359E-2</v>
      </c>
      <c r="Q2135" s="27">
        <v>2.343E-3</v>
      </c>
      <c r="R2135" s="26">
        <v>6.6970000000000003E-9</v>
      </c>
      <c r="S2135" t="s">
        <v>1765</v>
      </c>
    </row>
    <row r="2136" spans="1:19" x14ac:dyDescent="0.2">
      <c r="A2136" t="s">
        <v>50</v>
      </c>
      <c r="B2136" t="s">
        <v>610</v>
      </c>
      <c r="C2136" s="8" t="s">
        <v>986</v>
      </c>
      <c r="D2136" t="s">
        <v>5982</v>
      </c>
      <c r="E2136" t="b">
        <f t="shared" si="33"/>
        <v>0</v>
      </c>
      <c r="F2136" t="s">
        <v>5983</v>
      </c>
      <c r="G2136" t="s">
        <v>6064</v>
      </c>
      <c r="H2136" t="s">
        <v>1763</v>
      </c>
      <c r="I2136" t="s">
        <v>1764</v>
      </c>
      <c r="J2136" t="s">
        <v>1736</v>
      </c>
      <c r="K2136">
        <v>2017</v>
      </c>
      <c r="L2136" t="s">
        <v>1737</v>
      </c>
      <c r="M2136" t="s">
        <v>1728</v>
      </c>
      <c r="N2136" t="s">
        <v>1729</v>
      </c>
      <c r="O2136" t="s">
        <v>5984</v>
      </c>
      <c r="P2136" s="27">
        <v>-1.6840000000000001E-2</v>
      </c>
      <c r="Q2136" s="27">
        <v>2.2049999999999999E-3</v>
      </c>
      <c r="R2136" s="26">
        <v>2.2619999999999999E-14</v>
      </c>
      <c r="S2136" t="s">
        <v>1765</v>
      </c>
    </row>
    <row r="2137" spans="1:19" x14ac:dyDescent="0.2">
      <c r="A2137" t="s">
        <v>50</v>
      </c>
      <c r="B2137" t="s">
        <v>51</v>
      </c>
      <c r="C2137" s="8" t="s">
        <v>388</v>
      </c>
      <c r="D2137" t="s">
        <v>6079</v>
      </c>
      <c r="E2137" t="b">
        <f t="shared" si="33"/>
        <v>0</v>
      </c>
      <c r="F2137" t="s">
        <v>6080</v>
      </c>
      <c r="G2137" t="s">
        <v>6064</v>
      </c>
      <c r="H2137" t="s">
        <v>1763</v>
      </c>
      <c r="I2137" t="s">
        <v>1764</v>
      </c>
      <c r="J2137" t="s">
        <v>1736</v>
      </c>
      <c r="K2137">
        <v>2017</v>
      </c>
      <c r="L2137" t="s">
        <v>1745</v>
      </c>
      <c r="M2137" t="s">
        <v>1728</v>
      </c>
      <c r="N2137" t="s">
        <v>1729</v>
      </c>
      <c r="O2137" t="s">
        <v>389</v>
      </c>
      <c r="P2137" s="27">
        <v>1.332E-2</v>
      </c>
      <c r="Q2137" s="27">
        <v>2.0100000000000001E-3</v>
      </c>
      <c r="R2137" s="26">
        <v>3.4530000000000003E-11</v>
      </c>
      <c r="S2137" t="s">
        <v>1765</v>
      </c>
    </row>
    <row r="2138" spans="1:19" x14ac:dyDescent="0.2">
      <c r="A2138" t="s">
        <v>50</v>
      </c>
      <c r="B2138" t="s">
        <v>51</v>
      </c>
      <c r="C2138" s="8" t="s">
        <v>404</v>
      </c>
      <c r="D2138" t="s">
        <v>6081</v>
      </c>
      <c r="E2138" t="b">
        <f t="shared" si="33"/>
        <v>0</v>
      </c>
      <c r="F2138" t="s">
        <v>6082</v>
      </c>
      <c r="G2138" t="s">
        <v>6064</v>
      </c>
      <c r="H2138" t="s">
        <v>1763</v>
      </c>
      <c r="I2138" t="s">
        <v>1764</v>
      </c>
      <c r="J2138" t="s">
        <v>1736</v>
      </c>
      <c r="K2138">
        <v>2017</v>
      </c>
      <c r="L2138" t="s">
        <v>1745</v>
      </c>
      <c r="M2138" t="s">
        <v>1737</v>
      </c>
      <c r="N2138" t="s">
        <v>1729</v>
      </c>
      <c r="O2138" t="s">
        <v>6083</v>
      </c>
      <c r="P2138" s="27">
        <v>-1.332E-2</v>
      </c>
      <c r="Q2138" s="27">
        <v>1.9889999999999999E-3</v>
      </c>
      <c r="R2138" s="26">
        <v>2.1070000000000001E-11</v>
      </c>
      <c r="S2138" t="s">
        <v>1765</v>
      </c>
    </row>
    <row r="2139" spans="1:19" x14ac:dyDescent="0.2">
      <c r="A2139" t="s">
        <v>50</v>
      </c>
      <c r="B2139" t="s">
        <v>51</v>
      </c>
      <c r="C2139" s="8" t="s">
        <v>407</v>
      </c>
      <c r="D2139" t="s">
        <v>6081</v>
      </c>
      <c r="E2139" t="b">
        <f t="shared" si="33"/>
        <v>0</v>
      </c>
      <c r="F2139" t="s">
        <v>6082</v>
      </c>
      <c r="G2139" t="s">
        <v>6064</v>
      </c>
      <c r="H2139" t="s">
        <v>1763</v>
      </c>
      <c r="I2139" t="s">
        <v>1764</v>
      </c>
      <c r="J2139" t="s">
        <v>1736</v>
      </c>
      <c r="K2139">
        <v>2017</v>
      </c>
      <c r="L2139" t="s">
        <v>1745</v>
      </c>
      <c r="M2139" t="s">
        <v>1737</v>
      </c>
      <c r="N2139" t="s">
        <v>1729</v>
      </c>
      <c r="O2139" t="s">
        <v>6083</v>
      </c>
      <c r="P2139" s="27">
        <v>-1.332E-2</v>
      </c>
      <c r="Q2139" s="27">
        <v>1.9889999999999999E-3</v>
      </c>
      <c r="R2139" s="26">
        <v>2.1070000000000001E-11</v>
      </c>
      <c r="S2139" t="s">
        <v>1765</v>
      </c>
    </row>
    <row r="2140" spans="1:19" x14ac:dyDescent="0.2">
      <c r="A2140" t="s">
        <v>50</v>
      </c>
      <c r="B2140" t="s">
        <v>610</v>
      </c>
      <c r="C2140" s="8" t="s">
        <v>998</v>
      </c>
      <c r="D2140" t="s">
        <v>5985</v>
      </c>
      <c r="E2140" t="b">
        <f t="shared" si="33"/>
        <v>0</v>
      </c>
      <c r="F2140" t="s">
        <v>5986</v>
      </c>
      <c r="G2140" t="s">
        <v>6064</v>
      </c>
      <c r="H2140" t="s">
        <v>1763</v>
      </c>
      <c r="I2140" t="s">
        <v>1764</v>
      </c>
      <c r="J2140" t="s">
        <v>1736</v>
      </c>
      <c r="K2140">
        <v>2017</v>
      </c>
      <c r="L2140" t="s">
        <v>1745</v>
      </c>
      <c r="M2140" t="s">
        <v>1728</v>
      </c>
      <c r="N2140" t="s">
        <v>2199</v>
      </c>
      <c r="O2140" t="s">
        <v>999</v>
      </c>
      <c r="P2140" s="27">
        <v>-1.9859999999999999E-2</v>
      </c>
      <c r="Q2140" s="27">
        <v>2.48E-3</v>
      </c>
      <c r="R2140" s="26">
        <v>1.1959999999999999E-15</v>
      </c>
      <c r="S2140" t="s">
        <v>1765</v>
      </c>
    </row>
    <row r="2141" spans="1:19" x14ac:dyDescent="0.2">
      <c r="A2141" t="s">
        <v>50</v>
      </c>
      <c r="B2141" t="s">
        <v>610</v>
      </c>
      <c r="C2141" s="8" t="s">
        <v>1001</v>
      </c>
      <c r="D2141" t="s">
        <v>5985</v>
      </c>
      <c r="E2141" t="b">
        <f t="shared" si="33"/>
        <v>0</v>
      </c>
      <c r="F2141" t="s">
        <v>5986</v>
      </c>
      <c r="G2141" t="s">
        <v>6064</v>
      </c>
      <c r="H2141" t="s">
        <v>1763</v>
      </c>
      <c r="I2141" t="s">
        <v>1764</v>
      </c>
      <c r="J2141" t="s">
        <v>1736</v>
      </c>
      <c r="K2141">
        <v>2017</v>
      </c>
      <c r="L2141" t="s">
        <v>1745</v>
      </c>
      <c r="M2141" t="s">
        <v>1728</v>
      </c>
      <c r="N2141" t="s">
        <v>2199</v>
      </c>
      <c r="O2141" t="s">
        <v>999</v>
      </c>
      <c r="P2141" s="27">
        <v>-1.9859999999999999E-2</v>
      </c>
      <c r="Q2141" s="27">
        <v>2.48E-3</v>
      </c>
      <c r="R2141" s="26">
        <v>1.1959999999999999E-15</v>
      </c>
      <c r="S2141" t="s">
        <v>1765</v>
      </c>
    </row>
    <row r="2142" spans="1:19" x14ac:dyDescent="0.2">
      <c r="A2142" t="s">
        <v>50</v>
      </c>
      <c r="B2142" t="s">
        <v>51</v>
      </c>
      <c r="C2142" s="8" t="s">
        <v>410</v>
      </c>
      <c r="D2142" t="s">
        <v>5987</v>
      </c>
      <c r="E2142" t="b">
        <f t="shared" si="33"/>
        <v>0</v>
      </c>
      <c r="F2142" t="s">
        <v>5988</v>
      </c>
      <c r="G2142" t="s">
        <v>6064</v>
      </c>
      <c r="H2142" t="s">
        <v>1763</v>
      </c>
      <c r="I2142" t="s">
        <v>1764</v>
      </c>
      <c r="J2142" t="s">
        <v>1736</v>
      </c>
      <c r="K2142">
        <v>2017</v>
      </c>
      <c r="L2142" t="s">
        <v>1727</v>
      </c>
      <c r="M2142" t="s">
        <v>1728</v>
      </c>
      <c r="N2142" t="s">
        <v>2199</v>
      </c>
      <c r="O2142" t="s">
        <v>5989</v>
      </c>
      <c r="P2142" s="27">
        <v>-4.7660000000000001E-2</v>
      </c>
      <c r="Q2142" s="27">
        <v>6.4289999999999998E-3</v>
      </c>
      <c r="R2142" s="26">
        <v>1.231E-13</v>
      </c>
      <c r="S2142" t="s">
        <v>1765</v>
      </c>
    </row>
    <row r="2143" spans="1:19" x14ac:dyDescent="0.2">
      <c r="A2143" t="s">
        <v>50</v>
      </c>
      <c r="B2143" t="s">
        <v>446</v>
      </c>
      <c r="C2143" s="8" t="s">
        <v>410</v>
      </c>
      <c r="D2143" t="s">
        <v>5987</v>
      </c>
      <c r="E2143" t="b">
        <f t="shared" si="33"/>
        <v>0</v>
      </c>
      <c r="F2143" t="s">
        <v>5988</v>
      </c>
      <c r="G2143" t="s">
        <v>6064</v>
      </c>
      <c r="H2143" t="s">
        <v>1763</v>
      </c>
      <c r="I2143" t="s">
        <v>1764</v>
      </c>
      <c r="J2143" t="s">
        <v>1736</v>
      </c>
      <c r="K2143">
        <v>2017</v>
      </c>
      <c r="L2143" t="s">
        <v>1727</v>
      </c>
      <c r="M2143" t="s">
        <v>1728</v>
      </c>
      <c r="N2143" t="s">
        <v>2199</v>
      </c>
      <c r="O2143" t="s">
        <v>5989</v>
      </c>
      <c r="P2143" s="27">
        <v>-4.7660000000000001E-2</v>
      </c>
      <c r="Q2143" s="27">
        <v>6.4289999999999998E-3</v>
      </c>
      <c r="R2143" s="26">
        <v>1.231E-13</v>
      </c>
      <c r="S2143" t="s">
        <v>1765</v>
      </c>
    </row>
    <row r="2144" spans="1:19" x14ac:dyDescent="0.2">
      <c r="A2144" t="s">
        <v>50</v>
      </c>
      <c r="B2144" t="s">
        <v>51</v>
      </c>
      <c r="C2144" s="8" t="s">
        <v>125</v>
      </c>
      <c r="D2144" t="s">
        <v>6084</v>
      </c>
      <c r="E2144" t="b">
        <f t="shared" si="33"/>
        <v>0</v>
      </c>
      <c r="F2144" t="s">
        <v>6085</v>
      </c>
      <c r="G2144" t="s">
        <v>6064</v>
      </c>
      <c r="H2144" t="s">
        <v>1763</v>
      </c>
      <c r="I2144" t="s">
        <v>1764</v>
      </c>
      <c r="J2144" t="s">
        <v>1736</v>
      </c>
      <c r="K2144">
        <v>2017</v>
      </c>
      <c r="L2144" t="s">
        <v>1745</v>
      </c>
      <c r="M2144" t="s">
        <v>1728</v>
      </c>
      <c r="N2144" t="s">
        <v>1746</v>
      </c>
      <c r="O2144" t="s">
        <v>126</v>
      </c>
      <c r="P2144" s="27">
        <v>1.831E-2</v>
      </c>
      <c r="Q2144" s="27">
        <v>2.7750000000000001E-3</v>
      </c>
      <c r="R2144" s="26">
        <v>4.1929999999999998E-11</v>
      </c>
      <c r="S2144" t="s">
        <v>1765</v>
      </c>
    </row>
    <row r="2145" spans="1:19" x14ac:dyDescent="0.2">
      <c r="A2145" t="s">
        <v>50</v>
      </c>
      <c r="B2145" t="s">
        <v>446</v>
      </c>
      <c r="C2145" s="8" t="s">
        <v>470</v>
      </c>
      <c r="D2145" t="s">
        <v>6086</v>
      </c>
      <c r="E2145" t="b">
        <f t="shared" si="33"/>
        <v>0</v>
      </c>
      <c r="F2145" t="s">
        <v>6087</v>
      </c>
      <c r="G2145" t="s">
        <v>6064</v>
      </c>
      <c r="H2145" t="s">
        <v>1763</v>
      </c>
      <c r="I2145" t="s">
        <v>1764</v>
      </c>
      <c r="J2145" t="s">
        <v>1736</v>
      </c>
      <c r="K2145">
        <v>2017</v>
      </c>
      <c r="L2145" t="s">
        <v>1745</v>
      </c>
      <c r="M2145" t="s">
        <v>1728</v>
      </c>
      <c r="N2145" t="s">
        <v>1729</v>
      </c>
      <c r="O2145" t="s">
        <v>2267</v>
      </c>
      <c r="P2145" s="27">
        <v>1.523E-2</v>
      </c>
      <c r="Q2145" s="27">
        <v>2.6510000000000001E-3</v>
      </c>
      <c r="R2145" s="26">
        <v>9.2490000000000006E-9</v>
      </c>
      <c r="S2145" t="s">
        <v>1765</v>
      </c>
    </row>
    <row r="2146" spans="1:19" x14ac:dyDescent="0.2">
      <c r="A2146" t="s">
        <v>50</v>
      </c>
      <c r="B2146" t="s">
        <v>610</v>
      </c>
      <c r="C2146" s="8" t="s">
        <v>1007</v>
      </c>
      <c r="D2146" t="s">
        <v>6088</v>
      </c>
      <c r="E2146" t="b">
        <f t="shared" si="33"/>
        <v>0</v>
      </c>
      <c r="F2146" t="s">
        <v>6089</v>
      </c>
      <c r="G2146" t="s">
        <v>6064</v>
      </c>
      <c r="H2146" t="s">
        <v>1763</v>
      </c>
      <c r="I2146" t="s">
        <v>1764</v>
      </c>
      <c r="J2146" t="s">
        <v>1736</v>
      </c>
      <c r="K2146">
        <v>2017</v>
      </c>
      <c r="L2146" t="s">
        <v>1745</v>
      </c>
      <c r="M2146" t="s">
        <v>1728</v>
      </c>
      <c r="N2146" t="s">
        <v>288</v>
      </c>
      <c r="O2146" t="s">
        <v>2304</v>
      </c>
      <c r="P2146" s="27">
        <v>1.2120000000000001E-2</v>
      </c>
      <c r="Q2146" s="27">
        <v>2.068E-3</v>
      </c>
      <c r="R2146" s="26">
        <v>4.6520000000000001E-9</v>
      </c>
      <c r="S2146" t="s">
        <v>1765</v>
      </c>
    </row>
    <row r="2147" spans="1:19" x14ac:dyDescent="0.2">
      <c r="A2147" t="s">
        <v>1140</v>
      </c>
      <c r="B2147" t="s">
        <v>51</v>
      </c>
      <c r="C2147" s="8" t="s">
        <v>1160</v>
      </c>
      <c r="D2147" t="s">
        <v>6090</v>
      </c>
      <c r="E2147" t="b">
        <f t="shared" si="33"/>
        <v>0</v>
      </c>
      <c r="F2147" t="s">
        <v>6091</v>
      </c>
      <c r="G2147" t="s">
        <v>6064</v>
      </c>
      <c r="H2147" t="s">
        <v>1763</v>
      </c>
      <c r="I2147" t="s">
        <v>1764</v>
      </c>
      <c r="J2147" t="s">
        <v>1736</v>
      </c>
      <c r="K2147">
        <v>2017</v>
      </c>
      <c r="L2147" t="s">
        <v>1727</v>
      </c>
      <c r="M2147" t="s">
        <v>1737</v>
      </c>
      <c r="N2147" t="s">
        <v>1729</v>
      </c>
      <c r="O2147" t="s">
        <v>1161</v>
      </c>
      <c r="P2147" s="27">
        <v>1.796E-2</v>
      </c>
      <c r="Q2147" s="27">
        <v>3.212E-3</v>
      </c>
      <c r="R2147" s="26">
        <v>2.2560000000000002E-8</v>
      </c>
      <c r="S2147" t="s">
        <v>1765</v>
      </c>
    </row>
    <row r="2148" spans="1:19" x14ac:dyDescent="0.2">
      <c r="A2148" t="s">
        <v>1039</v>
      </c>
      <c r="B2148" t="s">
        <v>610</v>
      </c>
      <c r="C2148" s="8" t="s">
        <v>1113</v>
      </c>
      <c r="D2148" t="s">
        <v>6092</v>
      </c>
      <c r="E2148" t="b">
        <f t="shared" si="33"/>
        <v>0</v>
      </c>
      <c r="F2148" t="s">
        <v>6093</v>
      </c>
      <c r="G2148" t="s">
        <v>6064</v>
      </c>
      <c r="H2148" t="s">
        <v>1763</v>
      </c>
      <c r="I2148" t="s">
        <v>1764</v>
      </c>
      <c r="J2148" t="s">
        <v>1736</v>
      </c>
      <c r="K2148">
        <v>2017</v>
      </c>
      <c r="L2148" t="s">
        <v>1727</v>
      </c>
      <c r="M2148" t="s">
        <v>1737</v>
      </c>
      <c r="N2148" s="1" t="s">
        <v>75</v>
      </c>
      <c r="O2148" t="s">
        <v>5070</v>
      </c>
      <c r="P2148" s="27">
        <v>-1.5570000000000001E-2</v>
      </c>
      <c r="Q2148" s="27">
        <v>2.173E-3</v>
      </c>
      <c r="R2148" s="26">
        <v>7.7100000000000005E-13</v>
      </c>
      <c r="S2148" t="s">
        <v>1765</v>
      </c>
    </row>
    <row r="2149" spans="1:19" x14ac:dyDescent="0.2">
      <c r="A2149" t="s">
        <v>50</v>
      </c>
      <c r="B2149" t="s">
        <v>610</v>
      </c>
      <c r="C2149" s="8" t="s">
        <v>710</v>
      </c>
      <c r="D2149" t="s">
        <v>6094</v>
      </c>
      <c r="E2149" t="b">
        <f t="shared" si="33"/>
        <v>0</v>
      </c>
      <c r="F2149" t="s">
        <v>6095</v>
      </c>
      <c r="G2149" t="s">
        <v>6064</v>
      </c>
      <c r="H2149" t="s">
        <v>1763</v>
      </c>
      <c r="I2149" t="s">
        <v>1764</v>
      </c>
      <c r="J2149" t="s">
        <v>1736</v>
      </c>
      <c r="K2149">
        <v>2017</v>
      </c>
      <c r="L2149" t="s">
        <v>1745</v>
      </c>
      <c r="M2149" t="s">
        <v>1727</v>
      </c>
      <c r="N2149" t="s">
        <v>1729</v>
      </c>
      <c r="O2149" t="s">
        <v>3161</v>
      </c>
      <c r="P2149" s="27">
        <v>1.418E-2</v>
      </c>
      <c r="Q2149" s="27">
        <v>2.026E-3</v>
      </c>
      <c r="R2149" s="26">
        <v>2.6030000000000001E-12</v>
      </c>
      <c r="S2149" t="s">
        <v>1765</v>
      </c>
    </row>
    <row r="2150" spans="1:19" x14ac:dyDescent="0.2">
      <c r="A2150" t="s">
        <v>1140</v>
      </c>
      <c r="B2150" t="s">
        <v>610</v>
      </c>
      <c r="C2150" s="8" t="s">
        <v>1196</v>
      </c>
      <c r="D2150" t="s">
        <v>6096</v>
      </c>
      <c r="E2150" t="b">
        <f t="shared" si="33"/>
        <v>0</v>
      </c>
      <c r="F2150" t="s">
        <v>6097</v>
      </c>
      <c r="G2150" t="s">
        <v>6064</v>
      </c>
      <c r="H2150" t="s">
        <v>1763</v>
      </c>
      <c r="I2150" t="s">
        <v>1764</v>
      </c>
      <c r="J2150" t="s">
        <v>1736</v>
      </c>
      <c r="K2150">
        <v>2017</v>
      </c>
      <c r="L2150" t="s">
        <v>1727</v>
      </c>
      <c r="M2150" t="s">
        <v>1737</v>
      </c>
      <c r="N2150" t="s">
        <v>1729</v>
      </c>
      <c r="O2150" t="s">
        <v>6098</v>
      </c>
      <c r="P2150" s="27">
        <v>1.23E-2</v>
      </c>
      <c r="Q2150" s="27">
        <v>2.0760000000000002E-3</v>
      </c>
      <c r="R2150" s="26">
        <v>3.1589999999999999E-9</v>
      </c>
      <c r="S2150" t="s">
        <v>1765</v>
      </c>
    </row>
    <row r="2151" spans="1:19" x14ac:dyDescent="0.2">
      <c r="A2151" t="s">
        <v>50</v>
      </c>
      <c r="B2151" t="s">
        <v>51</v>
      </c>
      <c r="C2151" s="8" t="s">
        <v>219</v>
      </c>
      <c r="D2151" t="s">
        <v>6099</v>
      </c>
      <c r="E2151" t="b">
        <f t="shared" si="33"/>
        <v>0</v>
      </c>
      <c r="F2151" t="s">
        <v>6100</v>
      </c>
      <c r="G2151" t="s">
        <v>6064</v>
      </c>
      <c r="H2151" t="s">
        <v>1763</v>
      </c>
      <c r="I2151" t="s">
        <v>1764</v>
      </c>
      <c r="J2151" t="s">
        <v>1736</v>
      </c>
      <c r="K2151">
        <v>2017</v>
      </c>
      <c r="L2151" t="s">
        <v>1745</v>
      </c>
      <c r="M2151" t="s">
        <v>1728</v>
      </c>
      <c r="N2151" t="s">
        <v>1729</v>
      </c>
      <c r="O2151" t="s">
        <v>220</v>
      </c>
      <c r="P2151" s="27">
        <v>1.3509999999999999E-2</v>
      </c>
      <c r="Q2151" s="27">
        <v>2.2190000000000001E-3</v>
      </c>
      <c r="R2151" s="26">
        <v>1.1269999999999999E-9</v>
      </c>
      <c r="S2151" t="s">
        <v>1765</v>
      </c>
    </row>
    <row r="2152" spans="1:19" x14ac:dyDescent="0.2">
      <c r="A2152" t="s">
        <v>50</v>
      </c>
      <c r="B2152" t="s">
        <v>610</v>
      </c>
      <c r="C2152" s="8" t="s">
        <v>222</v>
      </c>
      <c r="D2152" t="s">
        <v>6001</v>
      </c>
      <c r="E2152" t="b">
        <f t="shared" si="33"/>
        <v>0</v>
      </c>
      <c r="F2152" t="s">
        <v>6002</v>
      </c>
      <c r="G2152" t="s">
        <v>6064</v>
      </c>
      <c r="H2152" t="s">
        <v>1763</v>
      </c>
      <c r="I2152" t="s">
        <v>1764</v>
      </c>
      <c r="J2152" t="s">
        <v>1736</v>
      </c>
      <c r="K2152">
        <v>2017</v>
      </c>
      <c r="L2152" t="s">
        <v>1745</v>
      </c>
      <c r="M2152" t="s">
        <v>1728</v>
      </c>
      <c r="N2152" t="s">
        <v>1729</v>
      </c>
      <c r="O2152" t="s">
        <v>6003</v>
      </c>
      <c r="P2152" s="27">
        <v>-2.4289999999999999E-2</v>
      </c>
      <c r="Q2152" s="27">
        <v>2.2539999999999999E-3</v>
      </c>
      <c r="R2152" s="26">
        <v>4.4719999999999999E-27</v>
      </c>
      <c r="S2152" t="s">
        <v>1765</v>
      </c>
    </row>
    <row r="2153" spans="1:19" x14ac:dyDescent="0.2">
      <c r="A2153" t="s">
        <v>50</v>
      </c>
      <c r="B2153" t="s">
        <v>51</v>
      </c>
      <c r="C2153" s="8" t="s">
        <v>222</v>
      </c>
      <c r="D2153" t="s">
        <v>6001</v>
      </c>
      <c r="E2153" t="b">
        <f t="shared" si="33"/>
        <v>0</v>
      </c>
      <c r="F2153" t="s">
        <v>6002</v>
      </c>
      <c r="G2153" t="s">
        <v>6064</v>
      </c>
      <c r="H2153" t="s">
        <v>1763</v>
      </c>
      <c r="I2153" t="s">
        <v>1764</v>
      </c>
      <c r="J2153" t="s">
        <v>1736</v>
      </c>
      <c r="K2153">
        <v>2017</v>
      </c>
      <c r="L2153" t="s">
        <v>1745</v>
      </c>
      <c r="M2153" t="s">
        <v>1728</v>
      </c>
      <c r="N2153" t="s">
        <v>1729</v>
      </c>
      <c r="O2153" t="s">
        <v>6003</v>
      </c>
      <c r="P2153" s="27">
        <v>-2.4289999999999999E-2</v>
      </c>
      <c r="Q2153" s="27">
        <v>2.2539999999999999E-3</v>
      </c>
      <c r="R2153" s="26">
        <v>4.4719999999999999E-27</v>
      </c>
      <c r="S2153" t="s">
        <v>1765</v>
      </c>
    </row>
    <row r="2154" spans="1:19" x14ac:dyDescent="0.2">
      <c r="A2154" t="s">
        <v>50</v>
      </c>
      <c r="B2154" t="s">
        <v>51</v>
      </c>
      <c r="C2154" s="8" t="s">
        <v>199</v>
      </c>
      <c r="D2154" t="s">
        <v>6029</v>
      </c>
      <c r="E2154" t="b">
        <f t="shared" si="33"/>
        <v>0</v>
      </c>
      <c r="F2154" t="s">
        <v>6030</v>
      </c>
      <c r="G2154" t="s">
        <v>6064</v>
      </c>
      <c r="H2154" t="s">
        <v>1763</v>
      </c>
      <c r="I2154" t="s">
        <v>1764</v>
      </c>
      <c r="J2154" t="s">
        <v>1736</v>
      </c>
      <c r="K2154">
        <v>2017</v>
      </c>
      <c r="L2154" t="s">
        <v>1745</v>
      </c>
      <c r="M2154" t="s">
        <v>1737</v>
      </c>
      <c r="N2154" t="s">
        <v>1729</v>
      </c>
      <c r="O2154" t="s">
        <v>200</v>
      </c>
      <c r="P2154" s="27">
        <v>1.4760000000000001E-2</v>
      </c>
      <c r="Q2154" s="27">
        <v>2.0560000000000001E-3</v>
      </c>
      <c r="R2154" s="26">
        <v>7.0939999999999999E-13</v>
      </c>
      <c r="S2154" t="s">
        <v>1765</v>
      </c>
    </row>
    <row r="2155" spans="1:19" x14ac:dyDescent="0.2">
      <c r="A2155" t="s">
        <v>1039</v>
      </c>
      <c r="B2155" t="s">
        <v>51</v>
      </c>
      <c r="C2155" s="8" t="s">
        <v>1062</v>
      </c>
      <c r="D2155" t="s">
        <v>6006</v>
      </c>
      <c r="E2155" t="b">
        <f t="shared" si="33"/>
        <v>0</v>
      </c>
      <c r="F2155" t="s">
        <v>6007</v>
      </c>
      <c r="G2155" t="s">
        <v>6064</v>
      </c>
      <c r="H2155" t="s">
        <v>1763</v>
      </c>
      <c r="I2155" t="s">
        <v>1764</v>
      </c>
      <c r="J2155" t="s">
        <v>1736</v>
      </c>
      <c r="K2155">
        <v>2017</v>
      </c>
      <c r="L2155" t="s">
        <v>1727</v>
      </c>
      <c r="M2155" t="s">
        <v>1737</v>
      </c>
      <c r="N2155" s="1" t="s">
        <v>75</v>
      </c>
      <c r="O2155" t="s">
        <v>6008</v>
      </c>
      <c r="P2155" s="27">
        <v>-2.1760000000000002E-2</v>
      </c>
      <c r="Q2155" s="27">
        <v>2.2980000000000001E-3</v>
      </c>
      <c r="R2155" s="26">
        <v>2.93E-21</v>
      </c>
      <c r="S2155" t="s">
        <v>1765</v>
      </c>
    </row>
    <row r="2156" spans="1:19" x14ac:dyDescent="0.2">
      <c r="A2156" t="s">
        <v>1039</v>
      </c>
      <c r="B2156" t="s">
        <v>446</v>
      </c>
      <c r="C2156" s="8" t="s">
        <v>1062</v>
      </c>
      <c r="D2156" t="s">
        <v>6006</v>
      </c>
      <c r="E2156" t="b">
        <f t="shared" si="33"/>
        <v>0</v>
      </c>
      <c r="F2156" t="s">
        <v>6007</v>
      </c>
      <c r="G2156" t="s">
        <v>6064</v>
      </c>
      <c r="H2156" t="s">
        <v>1763</v>
      </c>
      <c r="I2156" t="s">
        <v>1764</v>
      </c>
      <c r="J2156" t="s">
        <v>1736</v>
      </c>
      <c r="K2156">
        <v>2017</v>
      </c>
      <c r="L2156" t="s">
        <v>1727</v>
      </c>
      <c r="M2156" t="s">
        <v>1737</v>
      </c>
      <c r="N2156" s="1" t="s">
        <v>75</v>
      </c>
      <c r="O2156" t="s">
        <v>6008</v>
      </c>
      <c r="P2156" s="27">
        <v>-2.1760000000000002E-2</v>
      </c>
      <c r="Q2156" s="27">
        <v>2.2980000000000001E-3</v>
      </c>
      <c r="R2156" s="26">
        <v>2.93E-21</v>
      </c>
      <c r="S2156" t="s">
        <v>1765</v>
      </c>
    </row>
    <row r="2157" spans="1:19" x14ac:dyDescent="0.2">
      <c r="A2157" t="s">
        <v>50</v>
      </c>
      <c r="B2157" t="s">
        <v>610</v>
      </c>
      <c r="C2157" s="8" t="s">
        <v>834</v>
      </c>
      <c r="D2157" t="s">
        <v>6101</v>
      </c>
      <c r="E2157" t="b">
        <f t="shared" si="33"/>
        <v>0</v>
      </c>
      <c r="F2157" t="s">
        <v>6102</v>
      </c>
      <c r="G2157" t="s">
        <v>6064</v>
      </c>
      <c r="H2157" t="s">
        <v>1763</v>
      </c>
      <c r="I2157" t="s">
        <v>1764</v>
      </c>
      <c r="J2157" t="s">
        <v>1736</v>
      </c>
      <c r="K2157">
        <v>2017</v>
      </c>
      <c r="L2157" t="s">
        <v>1745</v>
      </c>
      <c r="M2157" t="s">
        <v>1728</v>
      </c>
      <c r="N2157" t="s">
        <v>1729</v>
      </c>
      <c r="O2157" t="s">
        <v>5240</v>
      </c>
      <c r="P2157" s="27">
        <v>1.4970000000000001E-2</v>
      </c>
      <c r="Q2157" s="27">
        <v>1.9840000000000001E-3</v>
      </c>
      <c r="R2157" s="26">
        <v>4.481E-14</v>
      </c>
      <c r="S2157" t="s">
        <v>1765</v>
      </c>
    </row>
    <row r="2158" spans="1:19" x14ac:dyDescent="0.2">
      <c r="A2158" t="s">
        <v>50</v>
      </c>
      <c r="B2158" t="s">
        <v>610</v>
      </c>
      <c r="C2158" s="8" t="s">
        <v>837</v>
      </c>
      <c r="D2158" t="s">
        <v>6009</v>
      </c>
      <c r="E2158" t="b">
        <f t="shared" si="33"/>
        <v>0</v>
      </c>
      <c r="F2158" t="s">
        <v>6010</v>
      </c>
      <c r="G2158" t="s">
        <v>6064</v>
      </c>
      <c r="H2158" t="s">
        <v>1763</v>
      </c>
      <c r="I2158" t="s">
        <v>1764</v>
      </c>
      <c r="J2158" t="s">
        <v>1736</v>
      </c>
      <c r="K2158">
        <v>2017</v>
      </c>
      <c r="L2158" t="s">
        <v>1737</v>
      </c>
      <c r="M2158" t="s">
        <v>1728</v>
      </c>
      <c r="N2158" t="s">
        <v>75</v>
      </c>
      <c r="O2158" t="s">
        <v>6011</v>
      </c>
      <c r="P2158" s="27">
        <v>-1.472E-2</v>
      </c>
      <c r="Q2158" s="27">
        <v>2.1050000000000001E-3</v>
      </c>
      <c r="R2158" s="26">
        <v>2.6799999999999999E-12</v>
      </c>
      <c r="S2158" t="s">
        <v>1765</v>
      </c>
    </row>
    <row r="2159" spans="1:19" x14ac:dyDescent="0.2">
      <c r="A2159" t="s">
        <v>1039</v>
      </c>
      <c r="B2159" t="s">
        <v>446</v>
      </c>
      <c r="C2159" s="8" t="s">
        <v>1089</v>
      </c>
      <c r="D2159" t="s">
        <v>6048</v>
      </c>
      <c r="E2159" t="b">
        <f t="shared" si="33"/>
        <v>0</v>
      </c>
      <c r="F2159" t="s">
        <v>6049</v>
      </c>
      <c r="G2159" t="s">
        <v>6064</v>
      </c>
      <c r="H2159" t="s">
        <v>1763</v>
      </c>
      <c r="I2159" t="s">
        <v>1764</v>
      </c>
      <c r="J2159" t="s">
        <v>1736</v>
      </c>
      <c r="K2159">
        <v>2017</v>
      </c>
      <c r="L2159" t="s">
        <v>1745</v>
      </c>
      <c r="M2159" t="s">
        <v>1737</v>
      </c>
      <c r="N2159" s="1" t="s">
        <v>1729</v>
      </c>
      <c r="O2159" t="s">
        <v>1090</v>
      </c>
      <c r="P2159" s="27">
        <v>-2.0650000000000002E-2</v>
      </c>
      <c r="Q2159" s="27">
        <v>3.0379999999999999E-3</v>
      </c>
      <c r="R2159" s="26">
        <v>1.0699999999999999E-11</v>
      </c>
      <c r="S2159" t="s">
        <v>1765</v>
      </c>
    </row>
    <row r="2160" spans="1:19" x14ac:dyDescent="0.2">
      <c r="A2160" t="s">
        <v>50</v>
      </c>
      <c r="B2160" t="s">
        <v>610</v>
      </c>
      <c r="C2160" s="8" t="s">
        <v>636</v>
      </c>
      <c r="D2160" t="s">
        <v>6103</v>
      </c>
      <c r="E2160" t="b">
        <f t="shared" si="33"/>
        <v>0</v>
      </c>
      <c r="F2160" t="s">
        <v>6104</v>
      </c>
      <c r="G2160" t="s">
        <v>6105</v>
      </c>
      <c r="H2160" t="s">
        <v>1763</v>
      </c>
      <c r="I2160" t="s">
        <v>1764</v>
      </c>
      <c r="J2160" t="s">
        <v>1736</v>
      </c>
      <c r="K2160">
        <v>2017</v>
      </c>
      <c r="L2160" t="s">
        <v>1727</v>
      </c>
      <c r="M2160" t="s">
        <v>1737</v>
      </c>
      <c r="N2160" t="s">
        <v>75</v>
      </c>
      <c r="O2160" t="s">
        <v>4689</v>
      </c>
      <c r="P2160" s="27">
        <v>1.456E-2</v>
      </c>
      <c r="Q2160" s="27">
        <v>2.2169999999999998E-3</v>
      </c>
      <c r="R2160" s="26">
        <v>5.1139999999999997E-11</v>
      </c>
      <c r="S2160" t="s">
        <v>1765</v>
      </c>
    </row>
    <row r="2161" spans="1:19" x14ac:dyDescent="0.2">
      <c r="A2161" t="s">
        <v>50</v>
      </c>
      <c r="B2161" t="s">
        <v>51</v>
      </c>
      <c r="C2161" s="8" t="s">
        <v>53</v>
      </c>
      <c r="D2161" t="s">
        <v>6106</v>
      </c>
      <c r="E2161" t="b">
        <f t="shared" si="33"/>
        <v>0</v>
      </c>
      <c r="F2161" t="s">
        <v>6107</v>
      </c>
      <c r="G2161" t="s">
        <v>6105</v>
      </c>
      <c r="H2161" t="s">
        <v>1763</v>
      </c>
      <c r="I2161" t="s">
        <v>1764</v>
      </c>
      <c r="J2161" t="s">
        <v>1736</v>
      </c>
      <c r="K2161">
        <v>2017</v>
      </c>
      <c r="L2161" t="s">
        <v>1745</v>
      </c>
      <c r="M2161" t="s">
        <v>1728</v>
      </c>
      <c r="N2161" t="s">
        <v>1729</v>
      </c>
      <c r="O2161" t="s">
        <v>6015</v>
      </c>
      <c r="P2161" s="27">
        <v>-1.217E-2</v>
      </c>
      <c r="Q2161" s="27">
        <v>2.173E-3</v>
      </c>
      <c r="R2161" s="26">
        <v>2.1229999999999999E-8</v>
      </c>
      <c r="S2161" t="s">
        <v>1765</v>
      </c>
    </row>
    <row r="2162" spans="1:19" x14ac:dyDescent="0.2">
      <c r="A2162" t="s">
        <v>1039</v>
      </c>
      <c r="B2162" t="s">
        <v>610</v>
      </c>
      <c r="C2162" s="8" t="s">
        <v>1126</v>
      </c>
      <c r="D2162" t="s">
        <v>6108</v>
      </c>
      <c r="E2162" t="b">
        <f t="shared" si="33"/>
        <v>0</v>
      </c>
      <c r="F2162" t="s">
        <v>6109</v>
      </c>
      <c r="G2162" t="s">
        <v>6105</v>
      </c>
      <c r="H2162" t="s">
        <v>1763</v>
      </c>
      <c r="I2162" t="s">
        <v>1764</v>
      </c>
      <c r="J2162" t="s">
        <v>1736</v>
      </c>
      <c r="K2162">
        <v>2017</v>
      </c>
      <c r="L2162" t="s">
        <v>1745</v>
      </c>
      <c r="M2162" t="s">
        <v>1728</v>
      </c>
      <c r="N2162" s="1" t="s">
        <v>1729</v>
      </c>
      <c r="O2162" t="s">
        <v>5959</v>
      </c>
      <c r="P2162" s="27">
        <v>-1.847E-2</v>
      </c>
      <c r="Q2162" s="27">
        <v>2.7569999999999999E-3</v>
      </c>
      <c r="R2162" s="26">
        <v>2.1199999999999999E-11</v>
      </c>
      <c r="S2162" t="s">
        <v>1765</v>
      </c>
    </row>
    <row r="2163" spans="1:19" x14ac:dyDescent="0.2">
      <c r="A2163" t="s">
        <v>50</v>
      </c>
      <c r="B2163" t="s">
        <v>51</v>
      </c>
      <c r="C2163" s="8" t="s">
        <v>296</v>
      </c>
      <c r="D2163" t="s">
        <v>5960</v>
      </c>
      <c r="E2163" t="b">
        <f t="shared" si="33"/>
        <v>0</v>
      </c>
      <c r="F2163" t="s">
        <v>5961</v>
      </c>
      <c r="G2163" t="s">
        <v>6105</v>
      </c>
      <c r="H2163" t="s">
        <v>1763</v>
      </c>
      <c r="I2163" t="s">
        <v>1764</v>
      </c>
      <c r="J2163" t="s">
        <v>1736</v>
      </c>
      <c r="K2163">
        <v>2017</v>
      </c>
      <c r="L2163" t="s">
        <v>1727</v>
      </c>
      <c r="M2163" t="s">
        <v>1737</v>
      </c>
      <c r="N2163" t="s">
        <v>1729</v>
      </c>
      <c r="O2163" t="s">
        <v>5962</v>
      </c>
      <c r="P2163" s="27">
        <v>1.566E-2</v>
      </c>
      <c r="Q2163" s="27">
        <v>2.8159999999999999E-3</v>
      </c>
      <c r="R2163" s="26">
        <v>2.7179999999999999E-8</v>
      </c>
      <c r="S2163" t="s">
        <v>1765</v>
      </c>
    </row>
    <row r="2164" spans="1:19" x14ac:dyDescent="0.2">
      <c r="A2164" t="s">
        <v>50</v>
      </c>
      <c r="B2164" t="s">
        <v>610</v>
      </c>
      <c r="C2164" s="8" t="s">
        <v>895</v>
      </c>
      <c r="D2164" t="s">
        <v>6110</v>
      </c>
      <c r="E2164" t="b">
        <f t="shared" si="33"/>
        <v>0</v>
      </c>
      <c r="F2164" t="s">
        <v>6111</v>
      </c>
      <c r="G2164" t="s">
        <v>6105</v>
      </c>
      <c r="H2164" t="s">
        <v>1763</v>
      </c>
      <c r="I2164" t="s">
        <v>1764</v>
      </c>
      <c r="J2164" t="s">
        <v>1736</v>
      </c>
      <c r="K2164">
        <v>2017</v>
      </c>
      <c r="L2164" t="s">
        <v>1745</v>
      </c>
      <c r="M2164" t="s">
        <v>1728</v>
      </c>
      <c r="N2164" t="s">
        <v>1729</v>
      </c>
      <c r="O2164" t="s">
        <v>5967</v>
      </c>
      <c r="P2164" s="27">
        <v>1.41E-2</v>
      </c>
      <c r="Q2164" s="27">
        <v>2.3869999999999998E-3</v>
      </c>
      <c r="R2164" s="26">
        <v>3.5100000000000001E-9</v>
      </c>
      <c r="S2164" t="s">
        <v>1765</v>
      </c>
    </row>
    <row r="2165" spans="1:19" x14ac:dyDescent="0.2">
      <c r="A2165" t="s">
        <v>50</v>
      </c>
      <c r="B2165" t="s">
        <v>610</v>
      </c>
      <c r="C2165" s="8" t="s">
        <v>952</v>
      </c>
      <c r="D2165" t="s">
        <v>5968</v>
      </c>
      <c r="E2165" t="b">
        <f t="shared" si="33"/>
        <v>0</v>
      </c>
      <c r="F2165" t="s">
        <v>5969</v>
      </c>
      <c r="G2165" t="s">
        <v>6105</v>
      </c>
      <c r="H2165" t="s">
        <v>1763</v>
      </c>
      <c r="I2165" t="s">
        <v>1764</v>
      </c>
      <c r="J2165" t="s">
        <v>1736</v>
      </c>
      <c r="K2165">
        <v>2017</v>
      </c>
      <c r="L2165" t="s">
        <v>1745</v>
      </c>
      <c r="M2165" t="s">
        <v>1728</v>
      </c>
      <c r="N2165" t="s">
        <v>2199</v>
      </c>
      <c r="O2165" t="s">
        <v>4052</v>
      </c>
      <c r="P2165" s="27">
        <v>-3.406E-2</v>
      </c>
      <c r="Q2165" s="27">
        <v>3.4099999999999998E-3</v>
      </c>
      <c r="R2165" s="26">
        <v>1.7200000000000001E-23</v>
      </c>
      <c r="S2165" t="s">
        <v>1765</v>
      </c>
    </row>
    <row r="2166" spans="1:19" x14ac:dyDescent="0.2">
      <c r="A2166" t="s">
        <v>50</v>
      </c>
      <c r="B2166" t="s">
        <v>610</v>
      </c>
      <c r="C2166" s="8" t="s">
        <v>942</v>
      </c>
      <c r="D2166" t="s">
        <v>6112</v>
      </c>
      <c r="E2166" t="b">
        <f t="shared" si="33"/>
        <v>0</v>
      </c>
      <c r="F2166" t="s">
        <v>6113</v>
      </c>
      <c r="G2166" t="s">
        <v>6105</v>
      </c>
      <c r="H2166" t="s">
        <v>1763</v>
      </c>
      <c r="I2166" t="s">
        <v>1764</v>
      </c>
      <c r="J2166" t="s">
        <v>1736</v>
      </c>
      <c r="K2166">
        <v>2017</v>
      </c>
      <c r="L2166" t="s">
        <v>1745</v>
      </c>
      <c r="M2166" t="s">
        <v>1737</v>
      </c>
      <c r="N2166" t="s">
        <v>1729</v>
      </c>
      <c r="O2166" t="s">
        <v>6114</v>
      </c>
      <c r="P2166" s="27">
        <v>-2.001E-2</v>
      </c>
      <c r="Q2166" s="27">
        <v>3.388E-3</v>
      </c>
      <c r="R2166" s="26">
        <v>3.5020000000000001E-9</v>
      </c>
      <c r="S2166" t="s">
        <v>1765</v>
      </c>
    </row>
    <row r="2167" spans="1:19" x14ac:dyDescent="0.2">
      <c r="A2167" t="s">
        <v>1140</v>
      </c>
      <c r="B2167" t="s">
        <v>51</v>
      </c>
      <c r="C2167" s="8" t="s">
        <v>1175</v>
      </c>
      <c r="D2167" t="s">
        <v>5973</v>
      </c>
      <c r="E2167" t="b">
        <f t="shared" si="33"/>
        <v>0</v>
      </c>
      <c r="F2167" t="s">
        <v>5974</v>
      </c>
      <c r="G2167" t="s">
        <v>6105</v>
      </c>
      <c r="H2167" t="s">
        <v>1763</v>
      </c>
      <c r="I2167" t="s">
        <v>1764</v>
      </c>
      <c r="J2167" t="s">
        <v>1736</v>
      </c>
      <c r="K2167">
        <v>2017</v>
      </c>
      <c r="L2167" t="s">
        <v>1737</v>
      </c>
      <c r="M2167" t="s">
        <v>1728</v>
      </c>
      <c r="N2167" t="s">
        <v>1729</v>
      </c>
      <c r="O2167" t="s">
        <v>5975</v>
      </c>
      <c r="P2167" s="27">
        <v>3.032E-2</v>
      </c>
      <c r="Q2167" s="27">
        <v>3.3869999999999998E-3</v>
      </c>
      <c r="R2167" s="26">
        <v>3.4739999999999998E-19</v>
      </c>
      <c r="S2167" t="s">
        <v>1765</v>
      </c>
    </row>
    <row r="2168" spans="1:19" x14ac:dyDescent="0.2">
      <c r="A2168" t="s">
        <v>50</v>
      </c>
      <c r="B2168" t="s">
        <v>610</v>
      </c>
      <c r="C2168" s="8" t="s">
        <v>986</v>
      </c>
      <c r="D2168" t="s">
        <v>5982</v>
      </c>
      <c r="E2168" t="b">
        <f t="shared" si="33"/>
        <v>0</v>
      </c>
      <c r="F2168" t="s">
        <v>5983</v>
      </c>
      <c r="G2168" t="s">
        <v>6105</v>
      </c>
      <c r="H2168" t="s">
        <v>1763</v>
      </c>
      <c r="I2168" t="s">
        <v>1764</v>
      </c>
      <c r="J2168" t="s">
        <v>1736</v>
      </c>
      <c r="K2168">
        <v>2017</v>
      </c>
      <c r="L2168" t="s">
        <v>1737</v>
      </c>
      <c r="M2168" t="s">
        <v>1728</v>
      </c>
      <c r="N2168" t="s">
        <v>1729</v>
      </c>
      <c r="O2168" t="s">
        <v>5984</v>
      </c>
      <c r="P2168" s="27">
        <v>-2.0910000000000002E-2</v>
      </c>
      <c r="Q2168" s="27">
        <v>2.421E-3</v>
      </c>
      <c r="R2168" s="26">
        <v>5.7109999999999999E-18</v>
      </c>
      <c r="S2168" t="s">
        <v>1765</v>
      </c>
    </row>
    <row r="2169" spans="1:19" x14ac:dyDescent="0.2">
      <c r="A2169" t="s">
        <v>50</v>
      </c>
      <c r="B2169" t="s">
        <v>51</v>
      </c>
      <c r="C2169" s="8" t="s">
        <v>388</v>
      </c>
      <c r="D2169" t="s">
        <v>6115</v>
      </c>
      <c r="E2169" t="b">
        <f t="shared" si="33"/>
        <v>0</v>
      </c>
      <c r="F2169" t="s">
        <v>6116</v>
      </c>
      <c r="G2169" t="s">
        <v>6105</v>
      </c>
      <c r="H2169" t="s">
        <v>1763</v>
      </c>
      <c r="I2169" t="s">
        <v>1764</v>
      </c>
      <c r="J2169" t="s">
        <v>1736</v>
      </c>
      <c r="K2169">
        <v>2017</v>
      </c>
      <c r="L2169" t="s">
        <v>1727</v>
      </c>
      <c r="M2169" t="s">
        <v>1737</v>
      </c>
      <c r="N2169" t="s">
        <v>1729</v>
      </c>
      <c r="O2169" t="s">
        <v>389</v>
      </c>
      <c r="P2169" s="27">
        <v>-1.4630000000000001E-2</v>
      </c>
      <c r="Q2169" s="27">
        <v>2.454E-3</v>
      </c>
      <c r="R2169" s="26">
        <v>2.485E-9</v>
      </c>
      <c r="S2169" t="s">
        <v>1765</v>
      </c>
    </row>
    <row r="2170" spans="1:19" x14ac:dyDescent="0.2">
      <c r="A2170" t="s">
        <v>50</v>
      </c>
      <c r="B2170" t="s">
        <v>51</v>
      </c>
      <c r="C2170" s="8" t="s">
        <v>404</v>
      </c>
      <c r="D2170" t="s">
        <v>6081</v>
      </c>
      <c r="E2170" t="b">
        <f t="shared" si="33"/>
        <v>0</v>
      </c>
      <c r="F2170" t="s">
        <v>6082</v>
      </c>
      <c r="G2170" t="s">
        <v>6105</v>
      </c>
      <c r="H2170" t="s">
        <v>1763</v>
      </c>
      <c r="I2170" t="s">
        <v>1764</v>
      </c>
      <c r="J2170" t="s">
        <v>1736</v>
      </c>
      <c r="K2170">
        <v>2017</v>
      </c>
      <c r="L2170" t="s">
        <v>1745</v>
      </c>
      <c r="M2170" t="s">
        <v>1737</v>
      </c>
      <c r="N2170" t="s">
        <v>1729</v>
      </c>
      <c r="O2170" t="s">
        <v>6083</v>
      </c>
      <c r="P2170" s="27">
        <v>-1.6E-2</v>
      </c>
      <c r="Q2170" s="27">
        <v>2.183E-3</v>
      </c>
      <c r="R2170" s="26">
        <v>2.334E-13</v>
      </c>
      <c r="S2170" t="s">
        <v>1765</v>
      </c>
    </row>
    <row r="2171" spans="1:19" x14ac:dyDescent="0.2">
      <c r="A2171" t="s">
        <v>50</v>
      </c>
      <c r="B2171" t="s">
        <v>51</v>
      </c>
      <c r="C2171" s="8" t="s">
        <v>407</v>
      </c>
      <c r="D2171" t="s">
        <v>6081</v>
      </c>
      <c r="E2171" t="b">
        <f t="shared" si="33"/>
        <v>0</v>
      </c>
      <c r="F2171" t="s">
        <v>6082</v>
      </c>
      <c r="G2171" t="s">
        <v>6105</v>
      </c>
      <c r="H2171" t="s">
        <v>1763</v>
      </c>
      <c r="I2171" t="s">
        <v>1764</v>
      </c>
      <c r="J2171" t="s">
        <v>1736</v>
      </c>
      <c r="K2171">
        <v>2017</v>
      </c>
      <c r="L2171" t="s">
        <v>1745</v>
      </c>
      <c r="M2171" t="s">
        <v>1737</v>
      </c>
      <c r="N2171" t="s">
        <v>1729</v>
      </c>
      <c r="O2171" t="s">
        <v>6083</v>
      </c>
      <c r="P2171" s="27">
        <v>-1.6E-2</v>
      </c>
      <c r="Q2171" s="27">
        <v>2.183E-3</v>
      </c>
      <c r="R2171" s="26">
        <v>2.334E-13</v>
      </c>
      <c r="S2171" t="s">
        <v>1765</v>
      </c>
    </row>
    <row r="2172" spans="1:19" x14ac:dyDescent="0.2">
      <c r="A2172" t="s">
        <v>50</v>
      </c>
      <c r="B2172" t="s">
        <v>610</v>
      </c>
      <c r="C2172" s="8" t="s">
        <v>998</v>
      </c>
      <c r="D2172" t="s">
        <v>5985</v>
      </c>
      <c r="E2172" t="b">
        <f t="shared" si="33"/>
        <v>0</v>
      </c>
      <c r="F2172" t="s">
        <v>5986</v>
      </c>
      <c r="G2172" t="s">
        <v>6105</v>
      </c>
      <c r="H2172" t="s">
        <v>1763</v>
      </c>
      <c r="I2172" t="s">
        <v>1764</v>
      </c>
      <c r="J2172" t="s">
        <v>1736</v>
      </c>
      <c r="K2172">
        <v>2017</v>
      </c>
      <c r="L2172" t="s">
        <v>1745</v>
      </c>
      <c r="M2172" t="s">
        <v>1728</v>
      </c>
      <c r="N2172" t="s">
        <v>2199</v>
      </c>
      <c r="O2172" t="s">
        <v>999</v>
      </c>
      <c r="P2172" s="27">
        <v>-2.0990000000000002E-2</v>
      </c>
      <c r="Q2172" s="27">
        <v>2.7239999999999999E-3</v>
      </c>
      <c r="R2172" s="26">
        <v>1.315E-14</v>
      </c>
      <c r="S2172" t="s">
        <v>1765</v>
      </c>
    </row>
    <row r="2173" spans="1:19" x14ac:dyDescent="0.2">
      <c r="A2173" t="s">
        <v>50</v>
      </c>
      <c r="B2173" t="s">
        <v>610</v>
      </c>
      <c r="C2173" s="8" t="s">
        <v>1001</v>
      </c>
      <c r="D2173" t="s">
        <v>5985</v>
      </c>
      <c r="E2173" t="b">
        <f t="shared" si="33"/>
        <v>0</v>
      </c>
      <c r="F2173" t="s">
        <v>5986</v>
      </c>
      <c r="G2173" t="s">
        <v>6105</v>
      </c>
      <c r="H2173" t="s">
        <v>1763</v>
      </c>
      <c r="I2173" t="s">
        <v>1764</v>
      </c>
      <c r="J2173" t="s">
        <v>1736</v>
      </c>
      <c r="K2173">
        <v>2017</v>
      </c>
      <c r="L2173" t="s">
        <v>1745</v>
      </c>
      <c r="M2173" t="s">
        <v>1728</v>
      </c>
      <c r="N2173" t="s">
        <v>2199</v>
      </c>
      <c r="O2173" t="s">
        <v>999</v>
      </c>
      <c r="P2173" s="27">
        <v>-2.0990000000000002E-2</v>
      </c>
      <c r="Q2173" s="27">
        <v>2.7239999999999999E-3</v>
      </c>
      <c r="R2173" s="26">
        <v>1.315E-14</v>
      </c>
      <c r="S2173" t="s">
        <v>1765</v>
      </c>
    </row>
    <row r="2174" spans="1:19" x14ac:dyDescent="0.2">
      <c r="A2174" t="s">
        <v>50</v>
      </c>
      <c r="B2174" t="s">
        <v>51</v>
      </c>
      <c r="C2174" s="8" t="s">
        <v>410</v>
      </c>
      <c r="D2174" t="s">
        <v>5987</v>
      </c>
      <c r="E2174" t="b">
        <f t="shared" si="33"/>
        <v>0</v>
      </c>
      <c r="F2174" t="s">
        <v>5988</v>
      </c>
      <c r="G2174" t="s">
        <v>6105</v>
      </c>
      <c r="H2174" t="s">
        <v>1763</v>
      </c>
      <c r="I2174" t="s">
        <v>1764</v>
      </c>
      <c r="J2174" t="s">
        <v>1736</v>
      </c>
      <c r="K2174">
        <v>2017</v>
      </c>
      <c r="L2174" t="s">
        <v>1727</v>
      </c>
      <c r="M2174" t="s">
        <v>1728</v>
      </c>
      <c r="N2174" t="s">
        <v>2199</v>
      </c>
      <c r="O2174" t="s">
        <v>5989</v>
      </c>
      <c r="P2174" s="27">
        <v>-5.6959999999999997E-2</v>
      </c>
      <c r="Q2174" s="27">
        <v>7.0650000000000001E-3</v>
      </c>
      <c r="R2174" s="26">
        <v>7.4949999999999995E-16</v>
      </c>
      <c r="S2174" t="s">
        <v>1765</v>
      </c>
    </row>
    <row r="2175" spans="1:19" x14ac:dyDescent="0.2">
      <c r="A2175" t="s">
        <v>50</v>
      </c>
      <c r="B2175" t="s">
        <v>446</v>
      </c>
      <c r="C2175" s="8" t="s">
        <v>410</v>
      </c>
      <c r="D2175" t="s">
        <v>5987</v>
      </c>
      <c r="E2175" t="b">
        <f t="shared" si="33"/>
        <v>0</v>
      </c>
      <c r="F2175" t="s">
        <v>5988</v>
      </c>
      <c r="G2175" t="s">
        <v>6105</v>
      </c>
      <c r="H2175" t="s">
        <v>1763</v>
      </c>
      <c r="I2175" t="s">
        <v>1764</v>
      </c>
      <c r="J2175" t="s">
        <v>1736</v>
      </c>
      <c r="K2175">
        <v>2017</v>
      </c>
      <c r="L2175" t="s">
        <v>1727</v>
      </c>
      <c r="M2175" t="s">
        <v>1728</v>
      </c>
      <c r="N2175" t="s">
        <v>2199</v>
      </c>
      <c r="O2175" t="s">
        <v>5989</v>
      </c>
      <c r="P2175" s="27">
        <v>-5.6959999999999997E-2</v>
      </c>
      <c r="Q2175" s="27">
        <v>7.0650000000000001E-3</v>
      </c>
      <c r="R2175" s="26">
        <v>7.4949999999999995E-16</v>
      </c>
      <c r="S2175" t="s">
        <v>1765</v>
      </c>
    </row>
    <row r="2176" spans="1:19" x14ac:dyDescent="0.2">
      <c r="A2176" t="s">
        <v>50</v>
      </c>
      <c r="B2176" t="s">
        <v>51</v>
      </c>
      <c r="C2176" s="8" t="s">
        <v>125</v>
      </c>
      <c r="D2176" t="s">
        <v>6021</v>
      </c>
      <c r="E2176" t="b">
        <f t="shared" si="33"/>
        <v>0</v>
      </c>
      <c r="F2176" t="s">
        <v>6022</v>
      </c>
      <c r="G2176" t="s">
        <v>6105</v>
      </c>
      <c r="H2176" t="s">
        <v>1763</v>
      </c>
      <c r="I2176" t="s">
        <v>1764</v>
      </c>
      <c r="J2176" t="s">
        <v>1736</v>
      </c>
      <c r="K2176">
        <v>2017</v>
      </c>
      <c r="L2176" t="s">
        <v>1727</v>
      </c>
      <c r="M2176" t="s">
        <v>1737</v>
      </c>
      <c r="N2176" t="s">
        <v>1729</v>
      </c>
      <c r="O2176" t="s">
        <v>6023</v>
      </c>
      <c r="P2176" s="27">
        <v>-2.053E-2</v>
      </c>
      <c r="Q2176" s="27">
        <v>3.1319999999999998E-3</v>
      </c>
      <c r="R2176" s="26">
        <v>5.5940000000000003E-11</v>
      </c>
      <c r="S2176" t="s">
        <v>1765</v>
      </c>
    </row>
    <row r="2177" spans="1:19" x14ac:dyDescent="0.2">
      <c r="A2177" t="s">
        <v>50</v>
      </c>
      <c r="B2177" t="s">
        <v>446</v>
      </c>
      <c r="C2177" s="8" t="s">
        <v>470</v>
      </c>
      <c r="D2177" t="s">
        <v>6117</v>
      </c>
      <c r="E2177" t="b">
        <f t="shared" si="33"/>
        <v>0</v>
      </c>
      <c r="F2177" t="s">
        <v>6118</v>
      </c>
      <c r="G2177" t="s">
        <v>6105</v>
      </c>
      <c r="H2177" t="s">
        <v>1763</v>
      </c>
      <c r="I2177" t="s">
        <v>1764</v>
      </c>
      <c r="J2177" t="s">
        <v>1736</v>
      </c>
      <c r="K2177">
        <v>2017</v>
      </c>
      <c r="L2177" t="s">
        <v>1727</v>
      </c>
      <c r="M2177" t="s">
        <v>1737</v>
      </c>
      <c r="N2177" t="s">
        <v>1729</v>
      </c>
      <c r="O2177" t="s">
        <v>2267</v>
      </c>
      <c r="P2177" s="27">
        <v>1.4109999999999999E-2</v>
      </c>
      <c r="Q2177" s="27">
        <v>2.4810000000000001E-3</v>
      </c>
      <c r="R2177" s="26">
        <v>1.287E-8</v>
      </c>
      <c r="S2177" t="s">
        <v>1765</v>
      </c>
    </row>
    <row r="2178" spans="1:19" x14ac:dyDescent="0.2">
      <c r="A2178" t="s">
        <v>50</v>
      </c>
      <c r="B2178" t="s">
        <v>610</v>
      </c>
      <c r="C2178" s="8" t="s">
        <v>1007</v>
      </c>
      <c r="D2178" t="s">
        <v>6088</v>
      </c>
      <c r="E2178" t="b">
        <f t="shared" si="33"/>
        <v>0</v>
      </c>
      <c r="F2178" t="s">
        <v>6089</v>
      </c>
      <c r="G2178" t="s">
        <v>6105</v>
      </c>
      <c r="H2178" t="s">
        <v>1763</v>
      </c>
      <c r="I2178" t="s">
        <v>1764</v>
      </c>
      <c r="J2178" t="s">
        <v>1736</v>
      </c>
      <c r="K2178">
        <v>2017</v>
      </c>
      <c r="L2178" t="s">
        <v>1745</v>
      </c>
      <c r="M2178" t="s">
        <v>1728</v>
      </c>
      <c r="N2178" t="s">
        <v>288</v>
      </c>
      <c r="O2178" t="s">
        <v>2304</v>
      </c>
      <c r="P2178" s="27">
        <v>1.3050000000000001E-2</v>
      </c>
      <c r="Q2178" s="27">
        <v>2.2690000000000002E-3</v>
      </c>
      <c r="R2178" s="26">
        <v>9.0129999999999994E-9</v>
      </c>
      <c r="S2178" t="s">
        <v>1765</v>
      </c>
    </row>
    <row r="2179" spans="1:19" x14ac:dyDescent="0.2">
      <c r="A2179" t="s">
        <v>1039</v>
      </c>
      <c r="B2179" t="s">
        <v>610</v>
      </c>
      <c r="C2179" s="8" t="s">
        <v>1113</v>
      </c>
      <c r="D2179" t="s">
        <v>6092</v>
      </c>
      <c r="E2179" t="b">
        <f t="shared" si="33"/>
        <v>0</v>
      </c>
      <c r="F2179" t="s">
        <v>6093</v>
      </c>
      <c r="G2179" t="s">
        <v>6105</v>
      </c>
      <c r="H2179" t="s">
        <v>1763</v>
      </c>
      <c r="I2179" t="s">
        <v>1764</v>
      </c>
      <c r="J2179" t="s">
        <v>1736</v>
      </c>
      <c r="K2179">
        <v>2017</v>
      </c>
      <c r="L2179" t="s">
        <v>1727</v>
      </c>
      <c r="M2179" t="s">
        <v>1737</v>
      </c>
      <c r="N2179" s="1" t="s">
        <v>75</v>
      </c>
      <c r="O2179" t="s">
        <v>5070</v>
      </c>
      <c r="P2179" s="27">
        <v>-1.5720000000000001E-2</v>
      </c>
      <c r="Q2179" s="27">
        <v>2.3869999999999998E-3</v>
      </c>
      <c r="R2179" s="26">
        <v>4.5300000000000001E-11</v>
      </c>
      <c r="S2179" t="s">
        <v>1765</v>
      </c>
    </row>
    <row r="2180" spans="1:19" x14ac:dyDescent="0.2">
      <c r="A2180" t="s">
        <v>50</v>
      </c>
      <c r="B2180" t="s">
        <v>610</v>
      </c>
      <c r="C2180" s="8" t="s">
        <v>720</v>
      </c>
      <c r="D2180" t="s">
        <v>6119</v>
      </c>
      <c r="E2180" t="b">
        <f t="shared" si="33"/>
        <v>0</v>
      </c>
      <c r="F2180" t="s">
        <v>6120</v>
      </c>
      <c r="G2180" t="s">
        <v>6105</v>
      </c>
      <c r="H2180" t="s">
        <v>1763</v>
      </c>
      <c r="I2180" t="s">
        <v>1764</v>
      </c>
      <c r="J2180" t="s">
        <v>1736</v>
      </c>
      <c r="K2180">
        <v>2017</v>
      </c>
      <c r="L2180" t="s">
        <v>1727</v>
      </c>
      <c r="M2180" t="s">
        <v>1737</v>
      </c>
      <c r="N2180" t="s">
        <v>2199</v>
      </c>
      <c r="O2180" t="s">
        <v>3531</v>
      </c>
      <c r="P2180" s="27">
        <v>-3.7839999999999999E-2</v>
      </c>
      <c r="Q2180" s="27">
        <v>6.9109999999999996E-3</v>
      </c>
      <c r="R2180" s="26">
        <v>4.3609999999999998E-8</v>
      </c>
      <c r="S2180" t="s">
        <v>1765</v>
      </c>
    </row>
    <row r="2181" spans="1:19" x14ac:dyDescent="0.2">
      <c r="A2181" t="s">
        <v>50</v>
      </c>
      <c r="B2181" t="s">
        <v>610</v>
      </c>
      <c r="C2181" s="8" t="s">
        <v>710</v>
      </c>
      <c r="D2181" t="s">
        <v>6121</v>
      </c>
      <c r="E2181" t="b">
        <f t="shared" ref="E2181:E2244" si="34">C2181=D2181</f>
        <v>0</v>
      </c>
      <c r="F2181" t="s">
        <v>6122</v>
      </c>
      <c r="G2181" t="s">
        <v>6105</v>
      </c>
      <c r="H2181" t="s">
        <v>1763</v>
      </c>
      <c r="I2181" t="s">
        <v>1764</v>
      </c>
      <c r="J2181" t="s">
        <v>1736</v>
      </c>
      <c r="K2181">
        <v>2017</v>
      </c>
      <c r="L2181" t="s">
        <v>1745</v>
      </c>
      <c r="M2181" t="s">
        <v>1728</v>
      </c>
      <c r="N2181" t="s">
        <v>1729</v>
      </c>
      <c r="O2181" t="s">
        <v>3161</v>
      </c>
      <c r="P2181" s="27">
        <v>-1.3690000000000001E-2</v>
      </c>
      <c r="Q2181" s="27">
        <v>2.2179999999999999E-3</v>
      </c>
      <c r="R2181" s="26">
        <v>6.7320000000000001E-10</v>
      </c>
      <c r="S2181" t="s">
        <v>1765</v>
      </c>
    </row>
    <row r="2182" spans="1:19" x14ac:dyDescent="0.2">
      <c r="A2182" t="s">
        <v>1140</v>
      </c>
      <c r="B2182" t="s">
        <v>610</v>
      </c>
      <c r="C2182" s="8" t="s">
        <v>1196</v>
      </c>
      <c r="D2182" t="s">
        <v>6096</v>
      </c>
      <c r="E2182" t="b">
        <f t="shared" si="34"/>
        <v>0</v>
      </c>
      <c r="F2182" t="s">
        <v>6097</v>
      </c>
      <c r="G2182" t="s">
        <v>6105</v>
      </c>
      <c r="H2182" t="s">
        <v>1763</v>
      </c>
      <c r="I2182" t="s">
        <v>1764</v>
      </c>
      <c r="J2182" t="s">
        <v>1736</v>
      </c>
      <c r="K2182">
        <v>2017</v>
      </c>
      <c r="L2182" t="s">
        <v>1727</v>
      </c>
      <c r="M2182" t="s">
        <v>1737</v>
      </c>
      <c r="N2182" t="s">
        <v>1729</v>
      </c>
      <c r="O2182" t="s">
        <v>6098</v>
      </c>
      <c r="P2182" s="27">
        <v>1.255E-2</v>
      </c>
      <c r="Q2182" s="27">
        <v>2.2790000000000002E-3</v>
      </c>
      <c r="R2182" s="26">
        <v>3.6890000000000001E-8</v>
      </c>
      <c r="S2182" t="s">
        <v>1765</v>
      </c>
    </row>
    <row r="2183" spans="1:19" x14ac:dyDescent="0.2">
      <c r="A2183" t="s">
        <v>50</v>
      </c>
      <c r="B2183" t="s">
        <v>51</v>
      </c>
      <c r="C2183" s="8" t="s">
        <v>219</v>
      </c>
      <c r="D2183" t="s">
        <v>6099</v>
      </c>
      <c r="E2183" t="b">
        <f t="shared" si="34"/>
        <v>0</v>
      </c>
      <c r="F2183" t="s">
        <v>6100</v>
      </c>
      <c r="G2183" t="s">
        <v>6105</v>
      </c>
      <c r="H2183" t="s">
        <v>1763</v>
      </c>
      <c r="I2183" t="s">
        <v>1764</v>
      </c>
      <c r="J2183" t="s">
        <v>1736</v>
      </c>
      <c r="K2183">
        <v>2017</v>
      </c>
      <c r="L2183" t="s">
        <v>1745</v>
      </c>
      <c r="M2183" t="s">
        <v>1728</v>
      </c>
      <c r="N2183" t="s">
        <v>1729</v>
      </c>
      <c r="O2183" t="s">
        <v>220</v>
      </c>
      <c r="P2183" s="27">
        <v>1.4500000000000001E-2</v>
      </c>
      <c r="Q2183" s="27">
        <v>2.4329999999999998E-3</v>
      </c>
      <c r="R2183" s="26">
        <v>2.497E-9</v>
      </c>
      <c r="S2183" t="s">
        <v>1765</v>
      </c>
    </row>
    <row r="2184" spans="1:19" x14ac:dyDescent="0.2">
      <c r="A2184" t="s">
        <v>50</v>
      </c>
      <c r="B2184" t="s">
        <v>610</v>
      </c>
      <c r="C2184" s="8" t="s">
        <v>222</v>
      </c>
      <c r="D2184" t="s">
        <v>6001</v>
      </c>
      <c r="E2184" t="b">
        <f t="shared" si="34"/>
        <v>0</v>
      </c>
      <c r="F2184" t="s">
        <v>6002</v>
      </c>
      <c r="G2184" t="s">
        <v>6105</v>
      </c>
      <c r="H2184" t="s">
        <v>1763</v>
      </c>
      <c r="I2184" t="s">
        <v>1764</v>
      </c>
      <c r="J2184" t="s">
        <v>1736</v>
      </c>
      <c r="K2184">
        <v>2017</v>
      </c>
      <c r="L2184" t="s">
        <v>1745</v>
      </c>
      <c r="M2184" t="s">
        <v>1728</v>
      </c>
      <c r="N2184" t="s">
        <v>1729</v>
      </c>
      <c r="O2184" t="s">
        <v>6003</v>
      </c>
      <c r="P2184" s="27">
        <v>-2.6020000000000001E-2</v>
      </c>
      <c r="Q2184" s="27">
        <v>2.4740000000000001E-3</v>
      </c>
      <c r="R2184" s="26">
        <v>7.1450000000000004E-26</v>
      </c>
      <c r="S2184" t="s">
        <v>1765</v>
      </c>
    </row>
    <row r="2185" spans="1:19" x14ac:dyDescent="0.2">
      <c r="A2185" t="s">
        <v>50</v>
      </c>
      <c r="B2185" t="s">
        <v>51</v>
      </c>
      <c r="C2185" s="8" t="s">
        <v>222</v>
      </c>
      <c r="D2185" t="s">
        <v>6001</v>
      </c>
      <c r="E2185" t="b">
        <f t="shared" si="34"/>
        <v>0</v>
      </c>
      <c r="F2185" t="s">
        <v>6002</v>
      </c>
      <c r="G2185" t="s">
        <v>6105</v>
      </c>
      <c r="H2185" t="s">
        <v>1763</v>
      </c>
      <c r="I2185" t="s">
        <v>1764</v>
      </c>
      <c r="J2185" t="s">
        <v>1736</v>
      </c>
      <c r="K2185">
        <v>2017</v>
      </c>
      <c r="L2185" t="s">
        <v>1745</v>
      </c>
      <c r="M2185" t="s">
        <v>1728</v>
      </c>
      <c r="N2185" t="s">
        <v>1729</v>
      </c>
      <c r="O2185" t="s">
        <v>6003</v>
      </c>
      <c r="P2185" s="27">
        <v>-2.6020000000000001E-2</v>
      </c>
      <c r="Q2185" s="27">
        <v>2.4740000000000001E-3</v>
      </c>
      <c r="R2185" s="26">
        <v>7.1450000000000004E-26</v>
      </c>
      <c r="S2185" t="s">
        <v>1765</v>
      </c>
    </row>
    <row r="2186" spans="1:19" x14ac:dyDescent="0.2">
      <c r="A2186" t="s">
        <v>50</v>
      </c>
      <c r="B2186" t="s">
        <v>51</v>
      </c>
      <c r="C2186" s="8" t="s">
        <v>199</v>
      </c>
      <c r="D2186" t="s">
        <v>6123</v>
      </c>
      <c r="E2186" t="b">
        <f t="shared" si="34"/>
        <v>0</v>
      </c>
      <c r="F2186" t="s">
        <v>6124</v>
      </c>
      <c r="G2186" t="s">
        <v>6105</v>
      </c>
      <c r="H2186" t="s">
        <v>1763</v>
      </c>
      <c r="I2186" t="s">
        <v>1764</v>
      </c>
      <c r="J2186" t="s">
        <v>1736</v>
      </c>
      <c r="K2186">
        <v>2017</v>
      </c>
      <c r="L2186" t="s">
        <v>1745</v>
      </c>
      <c r="M2186" t="s">
        <v>1737</v>
      </c>
      <c r="N2186" t="s">
        <v>2206</v>
      </c>
      <c r="O2186" t="s">
        <v>200</v>
      </c>
      <c r="P2186" s="27">
        <v>1.8350000000000002E-2</v>
      </c>
      <c r="Q2186" s="27">
        <v>2.3270000000000001E-3</v>
      </c>
      <c r="R2186" s="26">
        <v>3.1600000000000001E-15</v>
      </c>
      <c r="S2186" t="s">
        <v>1765</v>
      </c>
    </row>
    <row r="2187" spans="1:19" x14ac:dyDescent="0.2">
      <c r="A2187" t="s">
        <v>1039</v>
      </c>
      <c r="B2187" t="s">
        <v>51</v>
      </c>
      <c r="C2187" s="8" t="s">
        <v>1062</v>
      </c>
      <c r="D2187" t="s">
        <v>6125</v>
      </c>
      <c r="E2187" t="b">
        <f t="shared" si="34"/>
        <v>0</v>
      </c>
      <c r="F2187" t="s">
        <v>6126</v>
      </c>
      <c r="G2187" t="s">
        <v>6105</v>
      </c>
      <c r="H2187" t="s">
        <v>1763</v>
      </c>
      <c r="I2187" t="s">
        <v>1764</v>
      </c>
      <c r="J2187" t="s">
        <v>1736</v>
      </c>
      <c r="K2187">
        <v>2017</v>
      </c>
      <c r="L2187" t="s">
        <v>1727</v>
      </c>
      <c r="M2187" t="s">
        <v>1737</v>
      </c>
      <c r="N2187" s="1" t="s">
        <v>1746</v>
      </c>
      <c r="O2187" t="s">
        <v>3784</v>
      </c>
      <c r="P2187" s="27">
        <v>2.4219999999999998E-2</v>
      </c>
      <c r="Q2187" s="27">
        <v>2.6749999999999999E-3</v>
      </c>
      <c r="R2187" s="26">
        <v>1.3899999999999999E-19</v>
      </c>
      <c r="S2187" t="s">
        <v>1765</v>
      </c>
    </row>
    <row r="2188" spans="1:19" x14ac:dyDescent="0.2">
      <c r="A2188" t="s">
        <v>1039</v>
      </c>
      <c r="B2188" t="s">
        <v>446</v>
      </c>
      <c r="C2188" s="8" t="s">
        <v>1062</v>
      </c>
      <c r="D2188" t="s">
        <v>6125</v>
      </c>
      <c r="E2188" t="b">
        <f t="shared" si="34"/>
        <v>0</v>
      </c>
      <c r="F2188" t="s">
        <v>6126</v>
      </c>
      <c r="G2188" t="s">
        <v>6105</v>
      </c>
      <c r="H2188" t="s">
        <v>1763</v>
      </c>
      <c r="I2188" t="s">
        <v>1764</v>
      </c>
      <c r="J2188" t="s">
        <v>1736</v>
      </c>
      <c r="K2188">
        <v>2017</v>
      </c>
      <c r="L2188" t="s">
        <v>1727</v>
      </c>
      <c r="M2188" t="s">
        <v>1737</v>
      </c>
      <c r="N2188" s="1" t="s">
        <v>1746</v>
      </c>
      <c r="O2188" t="s">
        <v>3784</v>
      </c>
      <c r="P2188" s="27">
        <v>2.4219999999999998E-2</v>
      </c>
      <c r="Q2188" s="27">
        <v>2.6749999999999999E-3</v>
      </c>
      <c r="R2188" s="26">
        <v>1.3899999999999999E-19</v>
      </c>
      <c r="S2188" t="s">
        <v>1765</v>
      </c>
    </row>
    <row r="2189" spans="1:19" x14ac:dyDescent="0.2">
      <c r="A2189" t="s">
        <v>50</v>
      </c>
      <c r="B2189" t="s">
        <v>610</v>
      </c>
      <c r="C2189" s="8" t="s">
        <v>834</v>
      </c>
      <c r="D2189" t="s">
        <v>6101</v>
      </c>
      <c r="E2189" t="b">
        <f t="shared" si="34"/>
        <v>0</v>
      </c>
      <c r="F2189" t="s">
        <v>6102</v>
      </c>
      <c r="G2189" t="s">
        <v>6105</v>
      </c>
      <c r="H2189" t="s">
        <v>1763</v>
      </c>
      <c r="I2189" t="s">
        <v>1764</v>
      </c>
      <c r="J2189" t="s">
        <v>1736</v>
      </c>
      <c r="K2189">
        <v>2017</v>
      </c>
      <c r="L2189" t="s">
        <v>1745</v>
      </c>
      <c r="M2189" t="s">
        <v>1728</v>
      </c>
      <c r="N2189" t="s">
        <v>1729</v>
      </c>
      <c r="O2189" t="s">
        <v>5240</v>
      </c>
      <c r="P2189" s="27">
        <v>1.426E-2</v>
      </c>
      <c r="Q2189" s="27">
        <v>2.176E-3</v>
      </c>
      <c r="R2189" s="26">
        <v>5.7580000000000003E-11</v>
      </c>
      <c r="S2189" t="s">
        <v>1765</v>
      </c>
    </row>
    <row r="2190" spans="1:19" x14ac:dyDescent="0.2">
      <c r="A2190" t="s">
        <v>50</v>
      </c>
      <c r="B2190" t="s">
        <v>610</v>
      </c>
      <c r="C2190" s="8" t="s">
        <v>837</v>
      </c>
      <c r="D2190" t="s">
        <v>6009</v>
      </c>
      <c r="E2190" t="b">
        <f t="shared" si="34"/>
        <v>0</v>
      </c>
      <c r="F2190" t="s">
        <v>6010</v>
      </c>
      <c r="G2190" t="s">
        <v>6105</v>
      </c>
      <c r="H2190" t="s">
        <v>1763</v>
      </c>
      <c r="I2190" t="s">
        <v>1764</v>
      </c>
      <c r="J2190" t="s">
        <v>1736</v>
      </c>
      <c r="K2190">
        <v>2017</v>
      </c>
      <c r="L2190" t="s">
        <v>1737</v>
      </c>
      <c r="M2190" t="s">
        <v>1728</v>
      </c>
      <c r="N2190" t="s">
        <v>75</v>
      </c>
      <c r="O2190" t="s">
        <v>6011</v>
      </c>
      <c r="P2190" s="27">
        <v>-1.4829999999999999E-2</v>
      </c>
      <c r="Q2190" s="27">
        <v>2.3110000000000001E-3</v>
      </c>
      <c r="R2190" s="26">
        <v>1.4160000000000001E-10</v>
      </c>
      <c r="S2190" t="s">
        <v>1765</v>
      </c>
    </row>
    <row r="2191" spans="1:19" x14ac:dyDescent="0.2">
      <c r="A2191" t="s">
        <v>1039</v>
      </c>
      <c r="B2191" t="s">
        <v>446</v>
      </c>
      <c r="C2191" s="8" t="s">
        <v>1089</v>
      </c>
      <c r="D2191" t="s">
        <v>6048</v>
      </c>
      <c r="E2191" t="b">
        <f t="shared" si="34"/>
        <v>0</v>
      </c>
      <c r="F2191" t="s">
        <v>6049</v>
      </c>
      <c r="G2191" t="s">
        <v>6105</v>
      </c>
      <c r="H2191" t="s">
        <v>1763</v>
      </c>
      <c r="I2191" t="s">
        <v>1764</v>
      </c>
      <c r="J2191" t="s">
        <v>1736</v>
      </c>
      <c r="K2191">
        <v>2017</v>
      </c>
      <c r="L2191" t="s">
        <v>1745</v>
      </c>
      <c r="M2191" t="s">
        <v>1737</v>
      </c>
      <c r="N2191" s="1" t="s">
        <v>1729</v>
      </c>
      <c r="O2191" t="s">
        <v>1090</v>
      </c>
      <c r="P2191" s="27">
        <v>-2.24E-2</v>
      </c>
      <c r="Q2191" s="27">
        <v>3.336E-3</v>
      </c>
      <c r="R2191" s="26">
        <v>1.8700000000000001E-11</v>
      </c>
      <c r="S2191" t="s">
        <v>1765</v>
      </c>
    </row>
    <row r="2192" spans="1:19" x14ac:dyDescent="0.2">
      <c r="A2192" t="s">
        <v>50</v>
      </c>
      <c r="B2192" t="s">
        <v>610</v>
      </c>
      <c r="C2192" s="8" t="s">
        <v>776</v>
      </c>
      <c r="D2192" t="s">
        <v>6127</v>
      </c>
      <c r="E2192" t="b">
        <f t="shared" si="34"/>
        <v>0</v>
      </c>
      <c r="F2192" t="s">
        <v>6128</v>
      </c>
      <c r="G2192" t="s">
        <v>6129</v>
      </c>
      <c r="H2192" t="s">
        <v>1763</v>
      </c>
      <c r="I2192" t="s">
        <v>1764</v>
      </c>
      <c r="J2192" t="s">
        <v>1736</v>
      </c>
      <c r="K2192">
        <v>2017</v>
      </c>
      <c r="L2192" t="s">
        <v>1745</v>
      </c>
      <c r="M2192" t="s">
        <v>1728</v>
      </c>
      <c r="N2192" t="s">
        <v>1746</v>
      </c>
      <c r="O2192" t="s">
        <v>777</v>
      </c>
      <c r="P2192" s="27">
        <v>-6.658E-2</v>
      </c>
      <c r="Q2192" s="27">
        <v>1.179E-2</v>
      </c>
      <c r="R2192" s="26">
        <v>1.6309999999999998E-8</v>
      </c>
      <c r="S2192" t="s">
        <v>1765</v>
      </c>
    </row>
    <row r="2193" spans="1:19" x14ac:dyDescent="0.2">
      <c r="A2193" t="s">
        <v>50</v>
      </c>
      <c r="B2193" t="s">
        <v>446</v>
      </c>
      <c r="C2193" s="8" t="s">
        <v>574</v>
      </c>
      <c r="D2193" t="s">
        <v>1622</v>
      </c>
      <c r="E2193" t="b">
        <f t="shared" si="34"/>
        <v>0</v>
      </c>
      <c r="F2193" t="s">
        <v>1623</v>
      </c>
      <c r="G2193" t="s">
        <v>1619</v>
      </c>
      <c r="H2193" t="s">
        <v>6130</v>
      </c>
      <c r="I2193">
        <v>25006744</v>
      </c>
      <c r="J2193" t="s">
        <v>1769</v>
      </c>
      <c r="K2193">
        <v>2014</v>
      </c>
      <c r="L2193" t="s">
        <v>1737</v>
      </c>
      <c r="M2193" t="s">
        <v>1728</v>
      </c>
      <c r="N2193" t="s">
        <v>1729</v>
      </c>
      <c r="O2193" t="s">
        <v>4008</v>
      </c>
      <c r="P2193" s="27">
        <v>-2E-3</v>
      </c>
      <c r="Q2193" s="27">
        <v>3.4900000000000003E-4</v>
      </c>
      <c r="R2193" s="26">
        <v>1E-8</v>
      </c>
      <c r="S2193" t="s">
        <v>1739</v>
      </c>
    </row>
    <row r="2194" spans="1:19" x14ac:dyDescent="0.2">
      <c r="A2194" t="s">
        <v>50</v>
      </c>
      <c r="B2194" t="s">
        <v>51</v>
      </c>
      <c r="C2194" s="8" t="s">
        <v>404</v>
      </c>
      <c r="D2194" t="s">
        <v>1617</v>
      </c>
      <c r="E2194" t="b">
        <f t="shared" si="34"/>
        <v>0</v>
      </c>
      <c r="F2194" t="s">
        <v>1618</v>
      </c>
      <c r="G2194" t="s">
        <v>1619</v>
      </c>
      <c r="H2194" t="s">
        <v>6130</v>
      </c>
      <c r="I2194">
        <v>25006744</v>
      </c>
      <c r="J2194" t="s">
        <v>1769</v>
      </c>
      <c r="K2194">
        <v>2014</v>
      </c>
      <c r="L2194" t="s">
        <v>1727</v>
      </c>
      <c r="M2194" t="s">
        <v>1737</v>
      </c>
      <c r="N2194" t="s">
        <v>1729</v>
      </c>
      <c r="O2194" t="s">
        <v>6131</v>
      </c>
      <c r="P2194" s="27">
        <v>0.02</v>
      </c>
      <c r="Q2194" s="27">
        <v>3.274E-3</v>
      </c>
      <c r="R2194" s="26">
        <v>1.0000000000000001E-9</v>
      </c>
      <c r="S2194" t="s">
        <v>1739</v>
      </c>
    </row>
    <row r="2195" spans="1:19" x14ac:dyDescent="0.2">
      <c r="A2195" t="s">
        <v>50</v>
      </c>
      <c r="B2195" t="s">
        <v>51</v>
      </c>
      <c r="C2195" s="8" t="s">
        <v>407</v>
      </c>
      <c r="D2195" t="s">
        <v>1617</v>
      </c>
      <c r="E2195" t="b">
        <f t="shared" si="34"/>
        <v>0</v>
      </c>
      <c r="F2195" t="s">
        <v>1618</v>
      </c>
      <c r="G2195" t="s">
        <v>1619</v>
      </c>
      <c r="H2195" t="s">
        <v>6130</v>
      </c>
      <c r="I2195">
        <v>25006744</v>
      </c>
      <c r="J2195" t="s">
        <v>1769</v>
      </c>
      <c r="K2195">
        <v>2014</v>
      </c>
      <c r="L2195" t="s">
        <v>1727</v>
      </c>
      <c r="M2195" t="s">
        <v>1737</v>
      </c>
      <c r="N2195" t="s">
        <v>1729</v>
      </c>
      <c r="O2195" t="s">
        <v>6131</v>
      </c>
      <c r="P2195" s="27">
        <v>0.02</v>
      </c>
      <c r="Q2195" s="27">
        <v>3.274E-3</v>
      </c>
      <c r="R2195" s="26">
        <v>1.0000000000000001E-9</v>
      </c>
      <c r="S2195" t="s">
        <v>1739</v>
      </c>
    </row>
    <row r="2196" spans="1:19" x14ac:dyDescent="0.2">
      <c r="A2196" t="s">
        <v>50</v>
      </c>
      <c r="B2196" t="s">
        <v>610</v>
      </c>
      <c r="C2196" s="8" t="s">
        <v>964</v>
      </c>
      <c r="D2196" t="s">
        <v>6132</v>
      </c>
      <c r="E2196" t="b">
        <f t="shared" si="34"/>
        <v>0</v>
      </c>
      <c r="F2196" t="s">
        <v>6133</v>
      </c>
      <c r="G2196" t="s">
        <v>6134</v>
      </c>
      <c r="H2196" t="s">
        <v>6135</v>
      </c>
      <c r="I2196">
        <v>21946350</v>
      </c>
      <c r="J2196" t="s">
        <v>1736</v>
      </c>
      <c r="K2196">
        <v>2011</v>
      </c>
      <c r="L2196" t="s">
        <v>1745</v>
      </c>
      <c r="M2196" t="s">
        <v>1727</v>
      </c>
      <c r="N2196" t="s">
        <v>1729</v>
      </c>
      <c r="O2196" t="s">
        <v>6057</v>
      </c>
      <c r="P2196" s="27" t="s">
        <v>91</v>
      </c>
      <c r="Q2196" s="27" t="s">
        <v>91</v>
      </c>
      <c r="R2196" s="26">
        <v>1.7700000000000001E-11</v>
      </c>
      <c r="S2196" t="s">
        <v>1731</v>
      </c>
    </row>
    <row r="2197" spans="1:19" x14ac:dyDescent="0.2">
      <c r="A2197" t="s">
        <v>50</v>
      </c>
      <c r="B2197" t="s">
        <v>610</v>
      </c>
      <c r="C2197" s="8" t="s">
        <v>967</v>
      </c>
      <c r="D2197" t="s">
        <v>6132</v>
      </c>
      <c r="E2197" t="b">
        <f t="shared" si="34"/>
        <v>0</v>
      </c>
      <c r="F2197" t="s">
        <v>6133</v>
      </c>
      <c r="G2197" t="s">
        <v>6134</v>
      </c>
      <c r="H2197" t="s">
        <v>6135</v>
      </c>
      <c r="I2197">
        <v>21946350</v>
      </c>
      <c r="J2197" t="s">
        <v>1736</v>
      </c>
      <c r="K2197">
        <v>2011</v>
      </c>
      <c r="L2197" t="s">
        <v>1745</v>
      </c>
      <c r="M2197" t="s">
        <v>1727</v>
      </c>
      <c r="N2197" t="s">
        <v>1729</v>
      </c>
      <c r="O2197" t="s">
        <v>6057</v>
      </c>
      <c r="P2197" s="27" t="s">
        <v>91</v>
      </c>
      <c r="Q2197" s="27" t="s">
        <v>91</v>
      </c>
      <c r="R2197" s="26">
        <v>1.7700000000000001E-11</v>
      </c>
      <c r="S2197" t="s">
        <v>1731</v>
      </c>
    </row>
    <row r="2198" spans="1:19" x14ac:dyDescent="0.2">
      <c r="A2198" t="s">
        <v>50</v>
      </c>
      <c r="B2198" t="s">
        <v>446</v>
      </c>
      <c r="C2198" s="8" t="s">
        <v>473</v>
      </c>
      <c r="D2198" t="s">
        <v>6136</v>
      </c>
      <c r="E2198" t="b">
        <f t="shared" si="34"/>
        <v>0</v>
      </c>
      <c r="F2198" t="s">
        <v>6137</v>
      </c>
      <c r="G2198" t="s">
        <v>6134</v>
      </c>
      <c r="H2198" t="s">
        <v>6135</v>
      </c>
      <c r="I2198">
        <v>21946350</v>
      </c>
      <c r="J2198" t="s">
        <v>1736</v>
      </c>
      <c r="K2198">
        <v>2011</v>
      </c>
      <c r="L2198" t="s">
        <v>1727</v>
      </c>
      <c r="M2198" t="s">
        <v>1737</v>
      </c>
      <c r="N2198" t="s">
        <v>75</v>
      </c>
      <c r="O2198" t="s">
        <v>5992</v>
      </c>
      <c r="P2198" s="27" t="s">
        <v>91</v>
      </c>
      <c r="Q2198" s="27" t="s">
        <v>91</v>
      </c>
      <c r="R2198" s="26">
        <v>1.6799999999999999E-12</v>
      </c>
      <c r="S2198" t="s">
        <v>1731</v>
      </c>
    </row>
    <row r="2199" spans="1:19" x14ac:dyDescent="0.2">
      <c r="A2199" t="s">
        <v>50</v>
      </c>
      <c r="B2199" t="s">
        <v>610</v>
      </c>
      <c r="C2199" s="8" t="s">
        <v>964</v>
      </c>
      <c r="D2199" t="s">
        <v>6132</v>
      </c>
      <c r="E2199" t="b">
        <f t="shared" si="34"/>
        <v>0</v>
      </c>
      <c r="F2199" t="s">
        <v>6133</v>
      </c>
      <c r="G2199" t="s">
        <v>6138</v>
      </c>
      <c r="H2199" t="s">
        <v>6139</v>
      </c>
      <c r="I2199">
        <v>23284291</v>
      </c>
      <c r="J2199" t="s">
        <v>1736</v>
      </c>
      <c r="K2199">
        <v>2012</v>
      </c>
      <c r="L2199" t="s">
        <v>1745</v>
      </c>
      <c r="M2199" t="s">
        <v>1727</v>
      </c>
      <c r="N2199" t="s">
        <v>1729</v>
      </c>
      <c r="O2199" t="s">
        <v>6057</v>
      </c>
      <c r="P2199" s="27" t="s">
        <v>91</v>
      </c>
      <c r="Q2199" s="27" t="s">
        <v>91</v>
      </c>
      <c r="R2199" s="26">
        <v>1.9399999999999998E-8</v>
      </c>
      <c r="S2199" t="s">
        <v>1731</v>
      </c>
    </row>
    <row r="2200" spans="1:19" x14ac:dyDescent="0.2">
      <c r="A2200" t="s">
        <v>50</v>
      </c>
      <c r="B2200" t="s">
        <v>610</v>
      </c>
      <c r="C2200" s="8" t="s">
        <v>967</v>
      </c>
      <c r="D2200" t="s">
        <v>6132</v>
      </c>
      <c r="E2200" t="b">
        <f t="shared" si="34"/>
        <v>0</v>
      </c>
      <c r="F2200" t="s">
        <v>6133</v>
      </c>
      <c r="G2200" t="s">
        <v>6138</v>
      </c>
      <c r="H2200" t="s">
        <v>6139</v>
      </c>
      <c r="I2200">
        <v>23284291</v>
      </c>
      <c r="J2200" t="s">
        <v>1736</v>
      </c>
      <c r="K2200">
        <v>2012</v>
      </c>
      <c r="L2200" t="s">
        <v>1745</v>
      </c>
      <c r="M2200" t="s">
        <v>1727</v>
      </c>
      <c r="N2200" t="s">
        <v>1729</v>
      </c>
      <c r="O2200" t="s">
        <v>6057</v>
      </c>
      <c r="P2200" s="27" t="s">
        <v>91</v>
      </c>
      <c r="Q2200" s="27" t="s">
        <v>91</v>
      </c>
      <c r="R2200" s="26">
        <v>1.9399999999999998E-8</v>
      </c>
      <c r="S2200" t="s">
        <v>1731</v>
      </c>
    </row>
    <row r="2201" spans="1:19" x14ac:dyDescent="0.2">
      <c r="A2201" t="s">
        <v>50</v>
      </c>
      <c r="B2201" t="s">
        <v>610</v>
      </c>
      <c r="C2201" s="8" t="s">
        <v>639</v>
      </c>
      <c r="D2201" t="s">
        <v>6140</v>
      </c>
      <c r="E2201" t="b">
        <f t="shared" si="34"/>
        <v>0</v>
      </c>
      <c r="F2201" t="s">
        <v>6141</v>
      </c>
      <c r="G2201" t="s">
        <v>6142</v>
      </c>
      <c r="H2201" t="s">
        <v>1763</v>
      </c>
      <c r="I2201" t="s">
        <v>1764</v>
      </c>
      <c r="J2201" t="s">
        <v>1736</v>
      </c>
      <c r="K2201">
        <v>2017</v>
      </c>
      <c r="L2201" t="s">
        <v>1745</v>
      </c>
      <c r="M2201" t="s">
        <v>1728</v>
      </c>
      <c r="N2201" t="s">
        <v>75</v>
      </c>
      <c r="O2201" t="s">
        <v>643</v>
      </c>
      <c r="P2201" s="27">
        <v>-9.4509999999999993E-3</v>
      </c>
      <c r="Q2201" s="27">
        <v>1.469E-3</v>
      </c>
      <c r="R2201" s="26">
        <v>1.2340000000000001E-10</v>
      </c>
      <c r="S2201" t="s">
        <v>1765</v>
      </c>
    </row>
    <row r="2202" spans="1:19" x14ac:dyDescent="0.2">
      <c r="A2202" t="s">
        <v>50</v>
      </c>
      <c r="B2202" t="s">
        <v>610</v>
      </c>
      <c r="C2202" s="8" t="s">
        <v>642</v>
      </c>
      <c r="D2202" t="s">
        <v>6140</v>
      </c>
      <c r="E2202" t="b">
        <f t="shared" si="34"/>
        <v>0</v>
      </c>
      <c r="F2202" t="s">
        <v>6141</v>
      </c>
      <c r="G2202" t="s">
        <v>6142</v>
      </c>
      <c r="H2202" t="s">
        <v>1763</v>
      </c>
      <c r="I2202" t="s">
        <v>1764</v>
      </c>
      <c r="J2202" t="s">
        <v>1736</v>
      </c>
      <c r="K2202">
        <v>2017</v>
      </c>
      <c r="L2202" t="s">
        <v>1745</v>
      </c>
      <c r="M2202" t="s">
        <v>1728</v>
      </c>
      <c r="N2202" t="s">
        <v>75</v>
      </c>
      <c r="O2202" t="s">
        <v>643</v>
      </c>
      <c r="P2202" s="27">
        <v>-9.4509999999999993E-3</v>
      </c>
      <c r="Q2202" s="27">
        <v>1.469E-3</v>
      </c>
      <c r="R2202" s="26">
        <v>1.2340000000000001E-10</v>
      </c>
      <c r="S2202" t="s">
        <v>1765</v>
      </c>
    </row>
    <row r="2203" spans="1:19" x14ac:dyDescent="0.2">
      <c r="A2203" t="s">
        <v>50</v>
      </c>
      <c r="B2203" t="s">
        <v>610</v>
      </c>
      <c r="C2203" s="8" t="s">
        <v>1007</v>
      </c>
      <c r="D2203" t="s">
        <v>6143</v>
      </c>
      <c r="E2203" t="b">
        <f t="shared" si="34"/>
        <v>0</v>
      </c>
      <c r="F2203" t="s">
        <v>6144</v>
      </c>
      <c r="G2203" t="s">
        <v>6142</v>
      </c>
      <c r="H2203" t="s">
        <v>1763</v>
      </c>
      <c r="I2203" t="s">
        <v>1764</v>
      </c>
      <c r="J2203" t="s">
        <v>1736</v>
      </c>
      <c r="K2203">
        <v>2017</v>
      </c>
      <c r="L2203" t="s">
        <v>1727</v>
      </c>
      <c r="M2203" t="s">
        <v>1737</v>
      </c>
      <c r="N2203" t="s">
        <v>1729</v>
      </c>
      <c r="O2203" t="s">
        <v>4267</v>
      </c>
      <c r="P2203" s="27">
        <v>2.065E-3</v>
      </c>
      <c r="Q2203" s="27">
        <v>3.7809999999999997E-4</v>
      </c>
      <c r="R2203" s="26">
        <v>4.7199999999999999E-8</v>
      </c>
      <c r="S2203" t="s">
        <v>1765</v>
      </c>
    </row>
    <row r="2204" spans="1:19" x14ac:dyDescent="0.2">
      <c r="A2204" t="s">
        <v>50</v>
      </c>
      <c r="B2204" t="s">
        <v>51</v>
      </c>
      <c r="C2204" s="8" t="s">
        <v>190</v>
      </c>
      <c r="D2204" t="s">
        <v>6145</v>
      </c>
      <c r="E2204" t="b">
        <f t="shared" si="34"/>
        <v>0</v>
      </c>
      <c r="F2204" t="s">
        <v>6146</v>
      </c>
      <c r="G2204" t="s">
        <v>6142</v>
      </c>
      <c r="H2204" t="s">
        <v>1763</v>
      </c>
      <c r="I2204" t="s">
        <v>1764</v>
      </c>
      <c r="J2204" t="s">
        <v>1736</v>
      </c>
      <c r="K2204">
        <v>2017</v>
      </c>
      <c r="L2204" t="s">
        <v>1745</v>
      </c>
      <c r="M2204" t="s">
        <v>1728</v>
      </c>
      <c r="N2204" t="s">
        <v>75</v>
      </c>
      <c r="O2204" t="s">
        <v>3550</v>
      </c>
      <c r="P2204" s="27">
        <v>-9.2329999999999999E-3</v>
      </c>
      <c r="Q2204" s="27">
        <v>1.371E-3</v>
      </c>
      <c r="R2204" s="26">
        <v>1.6300000000000001E-11</v>
      </c>
      <c r="S2204" t="s">
        <v>1765</v>
      </c>
    </row>
    <row r="2205" spans="1:19" x14ac:dyDescent="0.2">
      <c r="A2205" t="s">
        <v>1140</v>
      </c>
      <c r="B2205" t="s">
        <v>51</v>
      </c>
      <c r="C2205" s="8" t="s">
        <v>1142</v>
      </c>
      <c r="D2205" t="s">
        <v>6147</v>
      </c>
      <c r="E2205" t="b">
        <f t="shared" si="34"/>
        <v>0</v>
      </c>
      <c r="F2205" t="s">
        <v>6148</v>
      </c>
      <c r="G2205" t="s">
        <v>6149</v>
      </c>
      <c r="H2205" t="s">
        <v>1763</v>
      </c>
      <c r="I2205" t="s">
        <v>1764</v>
      </c>
      <c r="J2205" t="s">
        <v>1736</v>
      </c>
      <c r="K2205">
        <v>2017</v>
      </c>
      <c r="L2205" t="s">
        <v>1745</v>
      </c>
      <c r="M2205" t="s">
        <v>1728</v>
      </c>
      <c r="N2205" t="s">
        <v>1729</v>
      </c>
      <c r="O2205" t="s">
        <v>3846</v>
      </c>
      <c r="P2205" s="27">
        <v>3.5860000000000002E-3</v>
      </c>
      <c r="Q2205" s="27">
        <v>5.9960000000000005E-4</v>
      </c>
      <c r="R2205" s="26">
        <v>2.2250000000000001E-9</v>
      </c>
      <c r="S2205" t="s">
        <v>1765</v>
      </c>
    </row>
    <row r="2206" spans="1:19" x14ac:dyDescent="0.2">
      <c r="A2206" t="s">
        <v>50</v>
      </c>
      <c r="B2206" t="s">
        <v>446</v>
      </c>
      <c r="C2206" s="8" t="s">
        <v>451</v>
      </c>
      <c r="D2206" t="s">
        <v>6150</v>
      </c>
      <c r="E2206" t="b">
        <f t="shared" si="34"/>
        <v>0</v>
      </c>
      <c r="F2206" t="s">
        <v>6151</v>
      </c>
      <c r="G2206" t="s">
        <v>6149</v>
      </c>
      <c r="H2206" t="s">
        <v>1763</v>
      </c>
      <c r="I2206" t="s">
        <v>1764</v>
      </c>
      <c r="J2206" t="s">
        <v>1736</v>
      </c>
      <c r="K2206">
        <v>2017</v>
      </c>
      <c r="L2206" t="s">
        <v>1745</v>
      </c>
      <c r="M2206" t="s">
        <v>1727</v>
      </c>
      <c r="N2206" t="s">
        <v>1729</v>
      </c>
      <c r="O2206" t="s">
        <v>6152</v>
      </c>
      <c r="P2206" s="27">
        <v>3.8509999999999998E-3</v>
      </c>
      <c r="Q2206" s="27">
        <v>6.0439999999999995E-4</v>
      </c>
      <c r="R2206" s="26">
        <v>1.8779999999999999E-10</v>
      </c>
      <c r="S2206" t="s">
        <v>1765</v>
      </c>
    </row>
    <row r="2207" spans="1:19" x14ac:dyDescent="0.2">
      <c r="A2207" t="s">
        <v>1140</v>
      </c>
      <c r="B2207" t="s">
        <v>446</v>
      </c>
      <c r="C2207" s="8" t="s">
        <v>1181</v>
      </c>
      <c r="D2207" t="s">
        <v>6153</v>
      </c>
      <c r="E2207" t="b">
        <f t="shared" si="34"/>
        <v>0</v>
      </c>
      <c r="F2207" t="s">
        <v>6154</v>
      </c>
      <c r="G2207" t="s">
        <v>6149</v>
      </c>
      <c r="H2207" t="s">
        <v>1763</v>
      </c>
      <c r="I2207" t="s">
        <v>1764</v>
      </c>
      <c r="J2207" t="s">
        <v>1736</v>
      </c>
      <c r="K2207">
        <v>2017</v>
      </c>
      <c r="L2207" t="s">
        <v>1745</v>
      </c>
      <c r="M2207" t="s">
        <v>1728</v>
      </c>
      <c r="N2207" t="s">
        <v>75</v>
      </c>
      <c r="O2207" t="s">
        <v>6155</v>
      </c>
      <c r="P2207" s="27">
        <v>-2.1180000000000001E-3</v>
      </c>
      <c r="Q2207" s="27">
        <v>3.5510000000000001E-4</v>
      </c>
      <c r="R2207" s="26">
        <v>2.4589999999999999E-9</v>
      </c>
      <c r="S2207" t="s">
        <v>1765</v>
      </c>
    </row>
    <row r="2208" spans="1:19" x14ac:dyDescent="0.2">
      <c r="A2208" t="s">
        <v>50</v>
      </c>
      <c r="B2208" t="s">
        <v>610</v>
      </c>
      <c r="C2208" s="8" t="s">
        <v>639</v>
      </c>
      <c r="D2208" t="s">
        <v>6156</v>
      </c>
      <c r="E2208" t="b">
        <f t="shared" si="34"/>
        <v>0</v>
      </c>
      <c r="F2208" t="s">
        <v>6157</v>
      </c>
      <c r="G2208" t="s">
        <v>6149</v>
      </c>
      <c r="H2208" t="s">
        <v>1763</v>
      </c>
      <c r="I2208" t="s">
        <v>1764</v>
      </c>
      <c r="J2208" t="s">
        <v>1736</v>
      </c>
      <c r="K2208">
        <v>2017</v>
      </c>
      <c r="L2208" t="s">
        <v>1737</v>
      </c>
      <c r="M2208" t="s">
        <v>1728</v>
      </c>
      <c r="N2208" t="s">
        <v>75</v>
      </c>
      <c r="O2208" t="s">
        <v>2777</v>
      </c>
      <c r="P2208" s="27">
        <v>5.4450000000000002E-3</v>
      </c>
      <c r="Q2208" s="27">
        <v>8.3029999999999996E-4</v>
      </c>
      <c r="R2208" s="26">
        <v>5.4599999999999998E-11</v>
      </c>
      <c r="S2208" t="s">
        <v>1765</v>
      </c>
    </row>
    <row r="2209" spans="1:19" x14ac:dyDescent="0.2">
      <c r="A2209" t="s">
        <v>50</v>
      </c>
      <c r="B2209" t="s">
        <v>51</v>
      </c>
      <c r="C2209" s="8" t="s">
        <v>282</v>
      </c>
      <c r="D2209" t="s">
        <v>6158</v>
      </c>
      <c r="E2209" t="b">
        <f t="shared" si="34"/>
        <v>0</v>
      </c>
      <c r="F2209" t="s">
        <v>6159</v>
      </c>
      <c r="G2209" t="s">
        <v>6149</v>
      </c>
      <c r="H2209" t="s">
        <v>1763</v>
      </c>
      <c r="I2209" t="s">
        <v>1764</v>
      </c>
      <c r="J2209" t="s">
        <v>1736</v>
      </c>
      <c r="K2209">
        <v>2017</v>
      </c>
      <c r="L2209" t="s">
        <v>1727</v>
      </c>
      <c r="M2209" t="s">
        <v>1737</v>
      </c>
      <c r="N2209" t="s">
        <v>1729</v>
      </c>
      <c r="O2209" t="s">
        <v>2797</v>
      </c>
      <c r="P2209" s="27">
        <v>3.1849999999999999E-3</v>
      </c>
      <c r="Q2209" s="27">
        <v>5.5369999999999996E-4</v>
      </c>
      <c r="R2209" s="26">
        <v>8.7969999999999993E-9</v>
      </c>
      <c r="S2209" t="s">
        <v>1765</v>
      </c>
    </row>
    <row r="2210" spans="1:19" x14ac:dyDescent="0.2">
      <c r="A2210" t="s">
        <v>50</v>
      </c>
      <c r="B2210" t="s">
        <v>610</v>
      </c>
      <c r="C2210" s="8" t="s">
        <v>880</v>
      </c>
      <c r="D2210" t="s">
        <v>6160</v>
      </c>
      <c r="E2210" t="b">
        <f t="shared" si="34"/>
        <v>0</v>
      </c>
      <c r="F2210" t="s">
        <v>6161</v>
      </c>
      <c r="G2210" t="s">
        <v>6149</v>
      </c>
      <c r="H2210" t="s">
        <v>1763</v>
      </c>
      <c r="I2210" t="s">
        <v>1764</v>
      </c>
      <c r="J2210" t="s">
        <v>1736</v>
      </c>
      <c r="K2210">
        <v>2017</v>
      </c>
      <c r="L2210" t="s">
        <v>1727</v>
      </c>
      <c r="M2210" t="s">
        <v>1728</v>
      </c>
      <c r="N2210" t="s">
        <v>1729</v>
      </c>
      <c r="O2210" t="s">
        <v>4743</v>
      </c>
      <c r="P2210" s="27">
        <v>4.3969999999999999E-3</v>
      </c>
      <c r="Q2210" s="27">
        <v>7.8509999999999995E-4</v>
      </c>
      <c r="R2210" s="26">
        <v>2.1390000000000002E-8</v>
      </c>
      <c r="S2210" t="s">
        <v>1765</v>
      </c>
    </row>
    <row r="2211" spans="1:19" x14ac:dyDescent="0.2">
      <c r="A2211" t="s">
        <v>50</v>
      </c>
      <c r="B2211" t="s">
        <v>446</v>
      </c>
      <c r="C2211" s="8" t="s">
        <v>561</v>
      </c>
      <c r="D2211" t="s">
        <v>6162</v>
      </c>
      <c r="E2211" t="b">
        <f t="shared" si="34"/>
        <v>0</v>
      </c>
      <c r="F2211" t="s">
        <v>6163</v>
      </c>
      <c r="G2211" t="s">
        <v>6149</v>
      </c>
      <c r="H2211" t="s">
        <v>1763</v>
      </c>
      <c r="I2211" t="s">
        <v>1764</v>
      </c>
      <c r="J2211" t="s">
        <v>1736</v>
      </c>
      <c r="K2211">
        <v>2017</v>
      </c>
      <c r="L2211" t="s">
        <v>1727</v>
      </c>
      <c r="M2211" t="s">
        <v>1737</v>
      </c>
      <c r="N2211" t="s">
        <v>1729</v>
      </c>
      <c r="O2211" t="s">
        <v>2827</v>
      </c>
      <c r="P2211" s="27">
        <v>-3.509E-3</v>
      </c>
      <c r="Q2211" s="27">
        <v>5.9119999999999995E-4</v>
      </c>
      <c r="R2211" s="26">
        <v>2.9389999999999999E-9</v>
      </c>
      <c r="S2211" t="s">
        <v>1765</v>
      </c>
    </row>
    <row r="2212" spans="1:19" x14ac:dyDescent="0.2">
      <c r="A2212" t="s">
        <v>50</v>
      </c>
      <c r="B2212" t="s">
        <v>610</v>
      </c>
      <c r="C2212" s="8" t="s">
        <v>898</v>
      </c>
      <c r="D2212" t="s">
        <v>6164</v>
      </c>
      <c r="E2212" t="b">
        <f t="shared" si="34"/>
        <v>0</v>
      </c>
      <c r="F2212" t="s">
        <v>6165</v>
      </c>
      <c r="G2212" t="s">
        <v>6149</v>
      </c>
      <c r="H2212" t="s">
        <v>1763</v>
      </c>
      <c r="I2212" t="s">
        <v>1764</v>
      </c>
      <c r="J2212" t="s">
        <v>1736</v>
      </c>
      <c r="K2212">
        <v>2017</v>
      </c>
      <c r="L2212" t="s">
        <v>1745</v>
      </c>
      <c r="M2212" t="s">
        <v>1737</v>
      </c>
      <c r="N2212" t="s">
        <v>1729</v>
      </c>
      <c r="O2212" t="s">
        <v>6166</v>
      </c>
      <c r="P2212" s="27">
        <v>-4.7149999999999996E-3</v>
      </c>
      <c r="Q2212" s="27">
        <v>7.8140000000000002E-4</v>
      </c>
      <c r="R2212" s="26">
        <v>1.608E-9</v>
      </c>
      <c r="S2212" t="s">
        <v>1765</v>
      </c>
    </row>
    <row r="2213" spans="1:19" x14ac:dyDescent="0.2">
      <c r="A2213" t="s">
        <v>50</v>
      </c>
      <c r="B2213" t="s">
        <v>610</v>
      </c>
      <c r="C2213" s="8" t="s">
        <v>892</v>
      </c>
      <c r="D2213" t="s">
        <v>6167</v>
      </c>
      <c r="E2213" t="b">
        <f t="shared" si="34"/>
        <v>0</v>
      </c>
      <c r="F2213" t="s">
        <v>6168</v>
      </c>
      <c r="G2213" t="s">
        <v>6149</v>
      </c>
      <c r="H2213" t="s">
        <v>1763</v>
      </c>
      <c r="I2213" t="s">
        <v>1764</v>
      </c>
      <c r="J2213" t="s">
        <v>1736</v>
      </c>
      <c r="K2213">
        <v>2017</v>
      </c>
      <c r="L2213" t="s">
        <v>1727</v>
      </c>
      <c r="M2213" t="s">
        <v>1737</v>
      </c>
      <c r="N2213" t="s">
        <v>1729</v>
      </c>
      <c r="O2213" t="s">
        <v>2013</v>
      </c>
      <c r="P2213" s="27">
        <v>5.3109999999999997E-3</v>
      </c>
      <c r="Q2213" s="27">
        <v>6.9439999999999997E-4</v>
      </c>
      <c r="R2213" s="26">
        <v>2.0439999999999999E-14</v>
      </c>
      <c r="S2213" t="s">
        <v>1765</v>
      </c>
    </row>
    <row r="2214" spans="1:19" x14ac:dyDescent="0.2">
      <c r="A2214" t="s">
        <v>50</v>
      </c>
      <c r="B2214" t="s">
        <v>446</v>
      </c>
      <c r="C2214" s="8" t="s">
        <v>564</v>
      </c>
      <c r="D2214" t="s">
        <v>6169</v>
      </c>
      <c r="E2214" t="b">
        <f t="shared" si="34"/>
        <v>0</v>
      </c>
      <c r="F2214" t="s">
        <v>6170</v>
      </c>
      <c r="G2214" t="s">
        <v>6149</v>
      </c>
      <c r="H2214" t="s">
        <v>1763</v>
      </c>
      <c r="I2214" t="s">
        <v>1764</v>
      </c>
      <c r="J2214" t="s">
        <v>1736</v>
      </c>
      <c r="K2214">
        <v>2017</v>
      </c>
      <c r="L2214" t="s">
        <v>1727</v>
      </c>
      <c r="M2214" t="s">
        <v>1737</v>
      </c>
      <c r="N2214" t="s">
        <v>1729</v>
      </c>
      <c r="O2214" t="s">
        <v>566</v>
      </c>
      <c r="P2214" s="27">
        <v>-6.5230000000000002E-3</v>
      </c>
      <c r="Q2214" s="27">
        <v>8.0170000000000003E-4</v>
      </c>
      <c r="R2214" s="26">
        <v>4.0640000000000001E-16</v>
      </c>
      <c r="S2214" t="s">
        <v>1765</v>
      </c>
    </row>
    <row r="2215" spans="1:19" x14ac:dyDescent="0.2">
      <c r="A2215" t="s">
        <v>50</v>
      </c>
      <c r="B2215" t="s">
        <v>51</v>
      </c>
      <c r="C2215" s="8" t="s">
        <v>337</v>
      </c>
      <c r="D2215" t="s">
        <v>6171</v>
      </c>
      <c r="E2215" t="b">
        <f t="shared" si="34"/>
        <v>0</v>
      </c>
      <c r="F2215" t="s">
        <v>6172</v>
      </c>
      <c r="G2215" t="s">
        <v>6149</v>
      </c>
      <c r="H2215" t="s">
        <v>1763</v>
      </c>
      <c r="I2215" t="s">
        <v>1764</v>
      </c>
      <c r="J2215" t="s">
        <v>1736</v>
      </c>
      <c r="K2215">
        <v>2017</v>
      </c>
      <c r="L2215" t="s">
        <v>1737</v>
      </c>
      <c r="M2215" t="s">
        <v>1728</v>
      </c>
      <c r="N2215" t="s">
        <v>1729</v>
      </c>
      <c r="O2215" t="s">
        <v>338</v>
      </c>
      <c r="P2215" s="27">
        <v>-2.4369999999999999E-3</v>
      </c>
      <c r="Q2215" s="27">
        <v>4.4490000000000003E-4</v>
      </c>
      <c r="R2215" s="26">
        <v>4.3299999999999997E-8</v>
      </c>
      <c r="S2215" t="s">
        <v>1765</v>
      </c>
    </row>
    <row r="2216" spans="1:19" x14ac:dyDescent="0.2">
      <c r="A2216" t="s">
        <v>1140</v>
      </c>
      <c r="B2216" t="s">
        <v>446</v>
      </c>
      <c r="C2216" s="8" t="s">
        <v>1187</v>
      </c>
      <c r="D2216" t="s">
        <v>6173</v>
      </c>
      <c r="E2216" t="b">
        <f t="shared" si="34"/>
        <v>0</v>
      </c>
      <c r="F2216" t="s">
        <v>6174</v>
      </c>
      <c r="G2216" t="s">
        <v>6149</v>
      </c>
      <c r="H2216" t="s">
        <v>1763</v>
      </c>
      <c r="I2216" t="s">
        <v>1764</v>
      </c>
      <c r="J2216" t="s">
        <v>1736</v>
      </c>
      <c r="K2216">
        <v>2017</v>
      </c>
      <c r="L2216" t="s">
        <v>1727</v>
      </c>
      <c r="M2216" t="s">
        <v>1737</v>
      </c>
      <c r="N2216" t="s">
        <v>75</v>
      </c>
      <c r="O2216" t="s">
        <v>6175</v>
      </c>
      <c r="P2216" s="27">
        <v>-3.833E-3</v>
      </c>
      <c r="Q2216" s="27">
        <v>6.8210000000000005E-4</v>
      </c>
      <c r="R2216" s="26">
        <v>1.9219999999999999E-8</v>
      </c>
      <c r="S2216" t="s">
        <v>1765</v>
      </c>
    </row>
    <row r="2217" spans="1:19" x14ac:dyDescent="0.2">
      <c r="A2217" t="s">
        <v>1039</v>
      </c>
      <c r="B2217" t="s">
        <v>446</v>
      </c>
      <c r="C2217" s="8" t="s">
        <v>1098</v>
      </c>
      <c r="D2217" t="s">
        <v>6176</v>
      </c>
      <c r="E2217" t="b">
        <f t="shared" si="34"/>
        <v>0</v>
      </c>
      <c r="F2217" t="s">
        <v>6177</v>
      </c>
      <c r="G2217" t="s">
        <v>6149</v>
      </c>
      <c r="H2217" t="s">
        <v>1763</v>
      </c>
      <c r="I2217" t="s">
        <v>1764</v>
      </c>
      <c r="J2217" t="s">
        <v>1736</v>
      </c>
      <c r="K2217">
        <v>2017</v>
      </c>
      <c r="L2217" t="s">
        <v>1745</v>
      </c>
      <c r="M2217" t="s">
        <v>1727</v>
      </c>
      <c r="N2217" s="1" t="s">
        <v>75</v>
      </c>
      <c r="O2217" t="s">
        <v>1099</v>
      </c>
      <c r="P2217" s="27">
        <v>-3.6350000000000002E-3</v>
      </c>
      <c r="Q2217" s="27">
        <v>6.112E-4</v>
      </c>
      <c r="R2217" s="26">
        <v>2.7400000000000001E-9</v>
      </c>
      <c r="S2217" t="s">
        <v>1765</v>
      </c>
    </row>
    <row r="2218" spans="1:19" x14ac:dyDescent="0.2">
      <c r="A2218" t="s">
        <v>50</v>
      </c>
      <c r="B2218" t="s">
        <v>446</v>
      </c>
      <c r="C2218" s="8" t="s">
        <v>359</v>
      </c>
      <c r="D2218" t="s">
        <v>6178</v>
      </c>
      <c r="E2218" t="b">
        <f t="shared" si="34"/>
        <v>0</v>
      </c>
      <c r="F2218" t="s">
        <v>6179</v>
      </c>
      <c r="G2218" t="s">
        <v>6149</v>
      </c>
      <c r="H2218" t="s">
        <v>1763</v>
      </c>
      <c r="I2218" t="s">
        <v>1764</v>
      </c>
      <c r="J2218" t="s">
        <v>1736</v>
      </c>
      <c r="K2218">
        <v>2017</v>
      </c>
      <c r="L2218" t="s">
        <v>1745</v>
      </c>
      <c r="M2218" t="s">
        <v>1728</v>
      </c>
      <c r="N2218" t="s">
        <v>2199</v>
      </c>
      <c r="O2218" t="s">
        <v>2083</v>
      </c>
      <c r="P2218" s="27">
        <v>4.9950000000000003E-3</v>
      </c>
      <c r="Q2218" s="27">
        <v>7.8890000000000004E-4</v>
      </c>
      <c r="R2218" s="26">
        <v>2.4290000000000001E-10</v>
      </c>
      <c r="S2218" t="s">
        <v>1765</v>
      </c>
    </row>
    <row r="2219" spans="1:19" x14ac:dyDescent="0.2">
      <c r="A2219" t="s">
        <v>50</v>
      </c>
      <c r="B2219" t="s">
        <v>51</v>
      </c>
      <c r="C2219" s="8" t="s">
        <v>359</v>
      </c>
      <c r="D2219" t="s">
        <v>6178</v>
      </c>
      <c r="E2219" t="b">
        <f t="shared" si="34"/>
        <v>0</v>
      </c>
      <c r="F2219" t="s">
        <v>6179</v>
      </c>
      <c r="G2219" t="s">
        <v>6149</v>
      </c>
      <c r="H2219" t="s">
        <v>1763</v>
      </c>
      <c r="I2219" t="s">
        <v>1764</v>
      </c>
      <c r="J2219" t="s">
        <v>1736</v>
      </c>
      <c r="K2219">
        <v>2017</v>
      </c>
      <c r="L2219" t="s">
        <v>1745</v>
      </c>
      <c r="M2219" t="s">
        <v>1728</v>
      </c>
      <c r="N2219" t="s">
        <v>2199</v>
      </c>
      <c r="O2219" t="s">
        <v>2083</v>
      </c>
      <c r="P2219" s="27">
        <v>4.9950000000000003E-3</v>
      </c>
      <c r="Q2219" s="27">
        <v>7.8890000000000004E-4</v>
      </c>
      <c r="R2219" s="26">
        <v>2.4290000000000001E-10</v>
      </c>
      <c r="S2219" t="s">
        <v>1765</v>
      </c>
    </row>
    <row r="2220" spans="1:19" x14ac:dyDescent="0.2">
      <c r="A2220" t="s">
        <v>50</v>
      </c>
      <c r="B2220" t="s">
        <v>610</v>
      </c>
      <c r="C2220" s="8" t="s">
        <v>929</v>
      </c>
      <c r="D2220" t="s">
        <v>6180</v>
      </c>
      <c r="E2220" t="b">
        <f t="shared" si="34"/>
        <v>0</v>
      </c>
      <c r="F2220" t="s">
        <v>6181</v>
      </c>
      <c r="G2220" t="s">
        <v>6149</v>
      </c>
      <c r="H2220" t="s">
        <v>1763</v>
      </c>
      <c r="I2220" t="s">
        <v>1764</v>
      </c>
      <c r="J2220" t="s">
        <v>1736</v>
      </c>
      <c r="K2220">
        <v>2017</v>
      </c>
      <c r="L2220" t="s">
        <v>1727</v>
      </c>
      <c r="M2220" t="s">
        <v>1737</v>
      </c>
      <c r="N2220" t="s">
        <v>1729</v>
      </c>
      <c r="O2220" t="s">
        <v>2896</v>
      </c>
      <c r="P2220" s="27">
        <v>4.4650000000000002E-3</v>
      </c>
      <c r="Q2220" s="27">
        <v>7.4879999999999999E-4</v>
      </c>
      <c r="R2220" s="26">
        <v>2.4829999999999998E-9</v>
      </c>
      <c r="S2220" t="s">
        <v>1765</v>
      </c>
    </row>
    <row r="2221" spans="1:19" x14ac:dyDescent="0.2">
      <c r="A2221" t="s">
        <v>50</v>
      </c>
      <c r="B2221" t="s">
        <v>51</v>
      </c>
      <c r="C2221" s="8" t="s">
        <v>350</v>
      </c>
      <c r="D2221" t="s">
        <v>6182</v>
      </c>
      <c r="E2221" t="b">
        <f t="shared" si="34"/>
        <v>0</v>
      </c>
      <c r="F2221" t="s">
        <v>6183</v>
      </c>
      <c r="G2221" t="s">
        <v>6149</v>
      </c>
      <c r="H2221" t="s">
        <v>1763</v>
      </c>
      <c r="I2221" t="s">
        <v>1764</v>
      </c>
      <c r="J2221" t="s">
        <v>1736</v>
      </c>
      <c r="K2221">
        <v>2017</v>
      </c>
      <c r="L2221" t="s">
        <v>1727</v>
      </c>
      <c r="M2221" t="s">
        <v>1728</v>
      </c>
      <c r="N2221" t="s">
        <v>1729</v>
      </c>
      <c r="O2221" t="s">
        <v>351</v>
      </c>
      <c r="P2221" s="27">
        <v>3.0379999999999999E-3</v>
      </c>
      <c r="Q2221" s="27">
        <v>5.3359999999999996E-4</v>
      </c>
      <c r="R2221" s="26">
        <v>1.2450000000000001E-8</v>
      </c>
      <c r="S2221" t="s">
        <v>1765</v>
      </c>
    </row>
    <row r="2222" spans="1:19" x14ac:dyDescent="0.2">
      <c r="A2222" t="s">
        <v>50</v>
      </c>
      <c r="B2222" t="s">
        <v>446</v>
      </c>
      <c r="C2222" s="8" t="s">
        <v>350</v>
      </c>
      <c r="D2222" t="s">
        <v>6182</v>
      </c>
      <c r="E2222" t="b">
        <f t="shared" si="34"/>
        <v>0</v>
      </c>
      <c r="F2222" t="s">
        <v>6183</v>
      </c>
      <c r="G2222" t="s">
        <v>6149</v>
      </c>
      <c r="H2222" t="s">
        <v>1763</v>
      </c>
      <c r="I2222" t="s">
        <v>1764</v>
      </c>
      <c r="J2222" t="s">
        <v>1736</v>
      </c>
      <c r="K2222">
        <v>2017</v>
      </c>
      <c r="L2222" t="s">
        <v>1727</v>
      </c>
      <c r="M2222" t="s">
        <v>1728</v>
      </c>
      <c r="N2222" t="s">
        <v>1729</v>
      </c>
      <c r="O2222" t="s">
        <v>351</v>
      </c>
      <c r="P2222" s="27">
        <v>3.0379999999999999E-3</v>
      </c>
      <c r="Q2222" s="27">
        <v>5.3359999999999996E-4</v>
      </c>
      <c r="R2222" s="26">
        <v>1.2450000000000001E-8</v>
      </c>
      <c r="S2222" t="s">
        <v>1765</v>
      </c>
    </row>
    <row r="2223" spans="1:19" x14ac:dyDescent="0.2">
      <c r="A2223" t="s">
        <v>50</v>
      </c>
      <c r="B2223" t="s">
        <v>610</v>
      </c>
      <c r="C2223" s="8" t="s">
        <v>932</v>
      </c>
      <c r="D2223" t="s">
        <v>6182</v>
      </c>
      <c r="E2223" t="b">
        <f t="shared" si="34"/>
        <v>0</v>
      </c>
      <c r="F2223" t="s">
        <v>6183</v>
      </c>
      <c r="G2223" t="s">
        <v>6149</v>
      </c>
      <c r="H2223" t="s">
        <v>1763</v>
      </c>
      <c r="I2223" t="s">
        <v>1764</v>
      </c>
      <c r="J2223" t="s">
        <v>1736</v>
      </c>
      <c r="K2223">
        <v>2017</v>
      </c>
      <c r="L2223" t="s">
        <v>1727</v>
      </c>
      <c r="M2223" t="s">
        <v>1728</v>
      </c>
      <c r="N2223" t="s">
        <v>1729</v>
      </c>
      <c r="O2223" t="s">
        <v>351</v>
      </c>
      <c r="P2223" s="27">
        <v>3.0379999999999999E-3</v>
      </c>
      <c r="Q2223" s="27">
        <v>5.3359999999999996E-4</v>
      </c>
      <c r="R2223" s="26">
        <v>1.2450000000000001E-8</v>
      </c>
      <c r="S2223" t="s">
        <v>1765</v>
      </c>
    </row>
    <row r="2224" spans="1:19" x14ac:dyDescent="0.2">
      <c r="A2224" t="s">
        <v>50</v>
      </c>
      <c r="B2224" t="s">
        <v>610</v>
      </c>
      <c r="C2224" s="8" t="s">
        <v>955</v>
      </c>
      <c r="D2224" t="s">
        <v>6184</v>
      </c>
      <c r="E2224" t="b">
        <f t="shared" si="34"/>
        <v>0</v>
      </c>
      <c r="F2224" t="s">
        <v>6185</v>
      </c>
      <c r="G2224" t="s">
        <v>6149</v>
      </c>
      <c r="H2224" t="s">
        <v>1763</v>
      </c>
      <c r="I2224" t="s">
        <v>1764</v>
      </c>
      <c r="J2224" t="s">
        <v>1736</v>
      </c>
      <c r="K2224">
        <v>2017</v>
      </c>
      <c r="L2224" t="s">
        <v>1727</v>
      </c>
      <c r="M2224" t="s">
        <v>1737</v>
      </c>
      <c r="N2224" t="s">
        <v>1729</v>
      </c>
      <c r="O2224" t="s">
        <v>6186</v>
      </c>
      <c r="P2224" s="27">
        <v>2.9889999999999999E-3</v>
      </c>
      <c r="Q2224" s="27">
        <v>5.442E-4</v>
      </c>
      <c r="R2224" s="26">
        <v>3.9510000000000001E-8</v>
      </c>
      <c r="S2224" t="s">
        <v>1765</v>
      </c>
    </row>
    <row r="2225" spans="1:19" x14ac:dyDescent="0.2">
      <c r="A2225" t="s">
        <v>50</v>
      </c>
      <c r="B2225" t="s">
        <v>610</v>
      </c>
      <c r="C2225" s="8" t="s">
        <v>970</v>
      </c>
      <c r="D2225" t="s">
        <v>6187</v>
      </c>
      <c r="E2225" t="b">
        <f t="shared" si="34"/>
        <v>0</v>
      </c>
      <c r="F2225" t="s">
        <v>6188</v>
      </c>
      <c r="G2225" t="s">
        <v>6149</v>
      </c>
      <c r="H2225" t="s">
        <v>1763</v>
      </c>
      <c r="I2225" t="s">
        <v>1764</v>
      </c>
      <c r="J2225" t="s">
        <v>1736</v>
      </c>
      <c r="K2225">
        <v>2017</v>
      </c>
      <c r="L2225" t="s">
        <v>1745</v>
      </c>
      <c r="M2225" t="s">
        <v>1728</v>
      </c>
      <c r="N2225" t="s">
        <v>1729</v>
      </c>
      <c r="O2225" t="s">
        <v>3400</v>
      </c>
      <c r="P2225" s="27">
        <v>3.8579999999999999E-3</v>
      </c>
      <c r="Q2225" s="27">
        <v>6.7909999999999997E-4</v>
      </c>
      <c r="R2225" s="26">
        <v>1.3410000000000001E-8</v>
      </c>
      <c r="S2225" t="s">
        <v>1765</v>
      </c>
    </row>
    <row r="2226" spans="1:19" x14ac:dyDescent="0.2">
      <c r="A2226" t="s">
        <v>50</v>
      </c>
      <c r="B2226" t="s">
        <v>610</v>
      </c>
      <c r="C2226" s="8" t="s">
        <v>992</v>
      </c>
      <c r="D2226" t="s">
        <v>6189</v>
      </c>
      <c r="E2226" t="b">
        <f t="shared" si="34"/>
        <v>0</v>
      </c>
      <c r="F2226" t="s">
        <v>6190</v>
      </c>
      <c r="G2226" t="s">
        <v>6149</v>
      </c>
      <c r="H2226" t="s">
        <v>1763</v>
      </c>
      <c r="I2226" t="s">
        <v>1764</v>
      </c>
      <c r="J2226" t="s">
        <v>1736</v>
      </c>
      <c r="K2226">
        <v>2017</v>
      </c>
      <c r="L2226" t="s">
        <v>1745</v>
      </c>
      <c r="M2226" t="s">
        <v>1728</v>
      </c>
      <c r="N2226" t="s">
        <v>75</v>
      </c>
      <c r="O2226" t="s">
        <v>2184</v>
      </c>
      <c r="P2226" s="27">
        <v>4.1489999999999999E-3</v>
      </c>
      <c r="Q2226" s="27">
        <v>6.1079999999999999E-4</v>
      </c>
      <c r="R2226" s="26">
        <v>1.0990000000000001E-11</v>
      </c>
      <c r="S2226" t="s">
        <v>1765</v>
      </c>
    </row>
    <row r="2227" spans="1:19" x14ac:dyDescent="0.2">
      <c r="A2227" t="s">
        <v>50</v>
      </c>
      <c r="B2227" t="s">
        <v>51</v>
      </c>
      <c r="C2227" s="8" t="s">
        <v>391</v>
      </c>
      <c r="D2227" t="s">
        <v>6191</v>
      </c>
      <c r="E2227" t="b">
        <f t="shared" si="34"/>
        <v>0</v>
      </c>
      <c r="F2227" t="s">
        <v>6192</v>
      </c>
      <c r="G2227" t="s">
        <v>6149</v>
      </c>
      <c r="H2227" t="s">
        <v>1763</v>
      </c>
      <c r="I2227" t="s">
        <v>1764</v>
      </c>
      <c r="J2227" t="s">
        <v>1736</v>
      </c>
      <c r="K2227">
        <v>2017</v>
      </c>
      <c r="L2227" t="s">
        <v>1727</v>
      </c>
      <c r="M2227" t="s">
        <v>1737</v>
      </c>
      <c r="N2227" t="s">
        <v>1729</v>
      </c>
      <c r="O2227" t="s">
        <v>6193</v>
      </c>
      <c r="P2227" s="27">
        <v>2.7230000000000002E-3</v>
      </c>
      <c r="Q2227" s="27">
        <v>4.9689999999999999E-4</v>
      </c>
      <c r="R2227" s="26">
        <v>4.245E-8</v>
      </c>
      <c r="S2227" t="s">
        <v>1765</v>
      </c>
    </row>
    <row r="2228" spans="1:19" x14ac:dyDescent="0.2">
      <c r="A2228" t="s">
        <v>50</v>
      </c>
      <c r="B2228" t="s">
        <v>446</v>
      </c>
      <c r="C2228" s="8" t="s">
        <v>391</v>
      </c>
      <c r="D2228" t="s">
        <v>6191</v>
      </c>
      <c r="E2228" t="b">
        <f t="shared" si="34"/>
        <v>0</v>
      </c>
      <c r="F2228" t="s">
        <v>6192</v>
      </c>
      <c r="G2228" t="s">
        <v>6149</v>
      </c>
      <c r="H2228" t="s">
        <v>1763</v>
      </c>
      <c r="I2228" t="s">
        <v>1764</v>
      </c>
      <c r="J2228" t="s">
        <v>1736</v>
      </c>
      <c r="K2228">
        <v>2017</v>
      </c>
      <c r="L2228" t="s">
        <v>1727</v>
      </c>
      <c r="M2228" t="s">
        <v>1737</v>
      </c>
      <c r="N2228" t="s">
        <v>1729</v>
      </c>
      <c r="O2228" t="s">
        <v>6193</v>
      </c>
      <c r="P2228" s="27">
        <v>2.7230000000000002E-3</v>
      </c>
      <c r="Q2228" s="27">
        <v>4.9689999999999999E-4</v>
      </c>
      <c r="R2228" s="26">
        <v>4.245E-8</v>
      </c>
      <c r="S2228" t="s">
        <v>1765</v>
      </c>
    </row>
    <row r="2229" spans="1:19" x14ac:dyDescent="0.2">
      <c r="A2229" t="s">
        <v>50</v>
      </c>
      <c r="B2229" t="s">
        <v>610</v>
      </c>
      <c r="C2229" s="8" t="s">
        <v>654</v>
      </c>
      <c r="D2229" t="s">
        <v>6194</v>
      </c>
      <c r="E2229" t="b">
        <f t="shared" si="34"/>
        <v>0</v>
      </c>
      <c r="F2229" t="s">
        <v>6195</v>
      </c>
      <c r="G2229" t="s">
        <v>6149</v>
      </c>
      <c r="H2229" t="s">
        <v>1763</v>
      </c>
      <c r="I2229" t="s">
        <v>1764</v>
      </c>
      <c r="J2229" t="s">
        <v>1736</v>
      </c>
      <c r="K2229">
        <v>2017</v>
      </c>
      <c r="L2229" t="s">
        <v>1745</v>
      </c>
      <c r="M2229" t="s">
        <v>1727</v>
      </c>
      <c r="N2229" t="s">
        <v>1729</v>
      </c>
      <c r="O2229" t="s">
        <v>4208</v>
      </c>
      <c r="P2229" s="27">
        <v>3.6849999999999999E-3</v>
      </c>
      <c r="Q2229" s="27">
        <v>6.6830000000000004E-4</v>
      </c>
      <c r="R2229" s="26">
        <v>3.5040000000000001E-8</v>
      </c>
      <c r="S2229" t="s">
        <v>1765</v>
      </c>
    </row>
    <row r="2230" spans="1:19" x14ac:dyDescent="0.2">
      <c r="A2230" t="s">
        <v>50</v>
      </c>
      <c r="B2230" t="s">
        <v>610</v>
      </c>
      <c r="C2230" s="8" t="s">
        <v>651</v>
      </c>
      <c r="D2230" t="s">
        <v>6196</v>
      </c>
      <c r="E2230" t="b">
        <f t="shared" si="34"/>
        <v>0</v>
      </c>
      <c r="F2230" t="s">
        <v>6197</v>
      </c>
      <c r="G2230" t="s">
        <v>6149</v>
      </c>
      <c r="H2230" t="s">
        <v>1763</v>
      </c>
      <c r="I2230" t="s">
        <v>1764</v>
      </c>
      <c r="J2230" t="s">
        <v>1736</v>
      </c>
      <c r="K2230">
        <v>2017</v>
      </c>
      <c r="L2230" t="s">
        <v>1745</v>
      </c>
      <c r="M2230" t="s">
        <v>1728</v>
      </c>
      <c r="N2230" t="s">
        <v>75</v>
      </c>
      <c r="O2230" t="s">
        <v>6198</v>
      </c>
      <c r="P2230" s="27">
        <v>4.6220000000000002E-3</v>
      </c>
      <c r="Q2230" s="27">
        <v>7.7660000000000001E-4</v>
      </c>
      <c r="R2230" s="26">
        <v>2.644E-9</v>
      </c>
      <c r="S2230" t="s">
        <v>1765</v>
      </c>
    </row>
    <row r="2231" spans="1:19" x14ac:dyDescent="0.2">
      <c r="A2231" t="s">
        <v>50</v>
      </c>
      <c r="B2231" t="s">
        <v>610</v>
      </c>
      <c r="C2231" s="8" t="s">
        <v>1031</v>
      </c>
      <c r="D2231" t="s">
        <v>6199</v>
      </c>
      <c r="E2231" t="b">
        <f t="shared" si="34"/>
        <v>0</v>
      </c>
      <c r="F2231" t="s">
        <v>6200</v>
      </c>
      <c r="G2231" t="s">
        <v>6149</v>
      </c>
      <c r="H2231" t="s">
        <v>1763</v>
      </c>
      <c r="I2231" t="s">
        <v>1764</v>
      </c>
      <c r="J2231" t="s">
        <v>1736</v>
      </c>
      <c r="K2231">
        <v>2017</v>
      </c>
      <c r="L2231" t="s">
        <v>1727</v>
      </c>
      <c r="M2231" t="s">
        <v>1737</v>
      </c>
      <c r="N2231" t="s">
        <v>75</v>
      </c>
      <c r="O2231" t="s">
        <v>6201</v>
      </c>
      <c r="P2231" s="27">
        <v>3.9579999999999997E-3</v>
      </c>
      <c r="Q2231" s="27">
        <v>7.0770000000000002E-4</v>
      </c>
      <c r="R2231" s="26">
        <v>2.2460000000000001E-8</v>
      </c>
      <c r="S2231" t="s">
        <v>1765</v>
      </c>
    </row>
    <row r="2232" spans="1:19" x14ac:dyDescent="0.2">
      <c r="A2232" t="s">
        <v>50</v>
      </c>
      <c r="B2232" t="s">
        <v>51</v>
      </c>
      <c r="C2232" s="8" t="s">
        <v>131</v>
      </c>
      <c r="D2232" t="s">
        <v>6202</v>
      </c>
      <c r="E2232" t="b">
        <f t="shared" si="34"/>
        <v>0</v>
      </c>
      <c r="F2232" t="s">
        <v>6203</v>
      </c>
      <c r="G2232" t="s">
        <v>6149</v>
      </c>
      <c r="H2232" t="s">
        <v>1763</v>
      </c>
      <c r="I2232" t="s">
        <v>1764</v>
      </c>
      <c r="J2232" t="s">
        <v>1736</v>
      </c>
      <c r="K2232">
        <v>2017</v>
      </c>
      <c r="L2232" t="s">
        <v>1745</v>
      </c>
      <c r="M2232" t="s">
        <v>1727</v>
      </c>
      <c r="N2232" t="s">
        <v>1729</v>
      </c>
      <c r="O2232" t="s">
        <v>132</v>
      </c>
      <c r="P2232" s="27">
        <v>4.2579999999999996E-3</v>
      </c>
      <c r="Q2232" s="27">
        <v>6.8990000000000002E-4</v>
      </c>
      <c r="R2232" s="26">
        <v>6.7690000000000001E-10</v>
      </c>
      <c r="S2232" t="s">
        <v>1765</v>
      </c>
    </row>
    <row r="2233" spans="1:19" x14ac:dyDescent="0.2">
      <c r="A2233" t="s">
        <v>50</v>
      </c>
      <c r="B2233" t="s">
        <v>610</v>
      </c>
      <c r="C2233" s="8" t="s">
        <v>675</v>
      </c>
      <c r="D2233" t="s">
        <v>6204</v>
      </c>
      <c r="E2233" t="b">
        <f t="shared" si="34"/>
        <v>0</v>
      </c>
      <c r="F2233" t="s">
        <v>6205</v>
      </c>
      <c r="G2233" t="s">
        <v>6149</v>
      </c>
      <c r="H2233" t="s">
        <v>1763</v>
      </c>
      <c r="I2233" t="s">
        <v>1764</v>
      </c>
      <c r="J2233" t="s">
        <v>1736</v>
      </c>
      <c r="K2233">
        <v>2017</v>
      </c>
      <c r="L2233" t="s">
        <v>1727</v>
      </c>
      <c r="M2233" t="s">
        <v>1737</v>
      </c>
      <c r="N2233" t="s">
        <v>75</v>
      </c>
      <c r="O2233" t="s">
        <v>6206</v>
      </c>
      <c r="P2233" s="27">
        <v>5.6049999999999997E-3</v>
      </c>
      <c r="Q2233" s="27">
        <v>7.3379999999999995E-4</v>
      </c>
      <c r="R2233" s="26">
        <v>2.209E-14</v>
      </c>
      <c r="S2233" t="s">
        <v>1765</v>
      </c>
    </row>
    <row r="2234" spans="1:19" x14ac:dyDescent="0.2">
      <c r="A2234" t="s">
        <v>50</v>
      </c>
      <c r="B2234" t="s">
        <v>610</v>
      </c>
      <c r="C2234" s="8" t="s">
        <v>713</v>
      </c>
      <c r="D2234" t="s">
        <v>6207</v>
      </c>
      <c r="E2234" t="b">
        <f t="shared" si="34"/>
        <v>0</v>
      </c>
      <c r="F2234" t="s">
        <v>6208</v>
      </c>
      <c r="G2234" t="s">
        <v>6149</v>
      </c>
      <c r="H2234" t="s">
        <v>1763</v>
      </c>
      <c r="I2234" t="s">
        <v>1764</v>
      </c>
      <c r="J2234" t="s">
        <v>1736</v>
      </c>
      <c r="K2234">
        <v>2017</v>
      </c>
      <c r="L2234" t="s">
        <v>1727</v>
      </c>
      <c r="M2234" t="s">
        <v>1737</v>
      </c>
      <c r="N2234" t="s">
        <v>75</v>
      </c>
      <c r="O2234" t="s">
        <v>4405</v>
      </c>
      <c r="P2234" s="27">
        <v>-4.339E-3</v>
      </c>
      <c r="Q2234" s="27">
        <v>7.4240000000000005E-4</v>
      </c>
      <c r="R2234" s="26">
        <v>5.0829999999999999E-9</v>
      </c>
      <c r="S2234" t="s">
        <v>1765</v>
      </c>
    </row>
    <row r="2235" spans="1:19" x14ac:dyDescent="0.2">
      <c r="A2235" t="s">
        <v>50</v>
      </c>
      <c r="B2235" t="s">
        <v>446</v>
      </c>
      <c r="C2235" s="8" t="s">
        <v>174</v>
      </c>
      <c r="D2235" t="s">
        <v>6209</v>
      </c>
      <c r="E2235" t="b">
        <f t="shared" si="34"/>
        <v>0</v>
      </c>
      <c r="F2235" t="s">
        <v>6210</v>
      </c>
      <c r="G2235" t="s">
        <v>6149</v>
      </c>
      <c r="H2235" t="s">
        <v>1763</v>
      </c>
      <c r="I2235" t="s">
        <v>1764</v>
      </c>
      <c r="J2235" t="s">
        <v>1736</v>
      </c>
      <c r="K2235">
        <v>2017</v>
      </c>
      <c r="L2235" t="s">
        <v>1727</v>
      </c>
      <c r="M2235" t="s">
        <v>1737</v>
      </c>
      <c r="N2235" t="s">
        <v>1729</v>
      </c>
      <c r="O2235" t="s">
        <v>175</v>
      </c>
      <c r="P2235" s="27">
        <v>-4.4549999999999998E-3</v>
      </c>
      <c r="Q2235" s="27">
        <v>7.8700000000000005E-4</v>
      </c>
      <c r="R2235" s="26">
        <v>1.5110000000000001E-8</v>
      </c>
      <c r="S2235" t="s">
        <v>1765</v>
      </c>
    </row>
    <row r="2236" spans="1:19" x14ac:dyDescent="0.2">
      <c r="A2236" t="s">
        <v>50</v>
      </c>
      <c r="B2236" t="s">
        <v>51</v>
      </c>
      <c r="C2236" s="8" t="s">
        <v>174</v>
      </c>
      <c r="D2236" t="s">
        <v>6209</v>
      </c>
      <c r="E2236" t="b">
        <f t="shared" si="34"/>
        <v>0</v>
      </c>
      <c r="F2236" t="s">
        <v>6210</v>
      </c>
      <c r="G2236" t="s">
        <v>6149</v>
      </c>
      <c r="H2236" t="s">
        <v>1763</v>
      </c>
      <c r="I2236" t="s">
        <v>1764</v>
      </c>
      <c r="J2236" t="s">
        <v>1736</v>
      </c>
      <c r="K2236">
        <v>2017</v>
      </c>
      <c r="L2236" t="s">
        <v>1727</v>
      </c>
      <c r="M2236" t="s">
        <v>1737</v>
      </c>
      <c r="N2236" t="s">
        <v>1729</v>
      </c>
      <c r="O2236" t="s">
        <v>175</v>
      </c>
      <c r="P2236" s="27">
        <v>-4.4549999999999998E-3</v>
      </c>
      <c r="Q2236" s="27">
        <v>7.8700000000000005E-4</v>
      </c>
      <c r="R2236" s="26">
        <v>1.5110000000000001E-8</v>
      </c>
      <c r="S2236" t="s">
        <v>1765</v>
      </c>
    </row>
    <row r="2237" spans="1:19" x14ac:dyDescent="0.2">
      <c r="A2237" t="s">
        <v>50</v>
      </c>
      <c r="B2237" t="s">
        <v>610</v>
      </c>
      <c r="C2237" s="8" t="s">
        <v>720</v>
      </c>
      <c r="D2237" t="s">
        <v>6211</v>
      </c>
      <c r="E2237" t="b">
        <f t="shared" si="34"/>
        <v>0</v>
      </c>
      <c r="F2237" t="s">
        <v>6212</v>
      </c>
      <c r="G2237" t="s">
        <v>6149</v>
      </c>
      <c r="H2237" t="s">
        <v>1763</v>
      </c>
      <c r="I2237" t="s">
        <v>1764</v>
      </c>
      <c r="J2237" t="s">
        <v>1736</v>
      </c>
      <c r="K2237">
        <v>2017</v>
      </c>
      <c r="L2237" t="s">
        <v>1745</v>
      </c>
      <c r="M2237" t="s">
        <v>1737</v>
      </c>
      <c r="N2237" t="s">
        <v>1729</v>
      </c>
      <c r="O2237" t="s">
        <v>6213</v>
      </c>
      <c r="P2237" s="27">
        <v>4.3610000000000003E-3</v>
      </c>
      <c r="Q2237" s="27">
        <v>7.8249999999999999E-4</v>
      </c>
      <c r="R2237" s="26">
        <v>2.51E-8</v>
      </c>
      <c r="S2237" t="s">
        <v>1765</v>
      </c>
    </row>
    <row r="2238" spans="1:19" x14ac:dyDescent="0.2">
      <c r="A2238" t="s">
        <v>50</v>
      </c>
      <c r="B2238" t="s">
        <v>610</v>
      </c>
      <c r="C2238" s="8" t="s">
        <v>710</v>
      </c>
      <c r="D2238" t="s">
        <v>6214</v>
      </c>
      <c r="E2238" t="b">
        <f t="shared" si="34"/>
        <v>0</v>
      </c>
      <c r="F2238" t="s">
        <v>6215</v>
      </c>
      <c r="G2238" t="s">
        <v>6149</v>
      </c>
      <c r="H2238" t="s">
        <v>1763</v>
      </c>
      <c r="I2238" t="s">
        <v>1764</v>
      </c>
      <c r="J2238" t="s">
        <v>1736</v>
      </c>
      <c r="K2238">
        <v>2017</v>
      </c>
      <c r="L2238" t="s">
        <v>1745</v>
      </c>
      <c r="M2238" t="s">
        <v>1728</v>
      </c>
      <c r="N2238" t="s">
        <v>1729</v>
      </c>
      <c r="O2238" t="s">
        <v>1802</v>
      </c>
      <c r="P2238" s="27">
        <v>-3.6359999999999999E-3</v>
      </c>
      <c r="Q2238" s="27">
        <v>5.7729999999999999E-4</v>
      </c>
      <c r="R2238" s="26">
        <v>3.0079999999999998E-10</v>
      </c>
      <c r="S2238" t="s">
        <v>1765</v>
      </c>
    </row>
    <row r="2239" spans="1:19" x14ac:dyDescent="0.2">
      <c r="A2239" t="s">
        <v>50</v>
      </c>
      <c r="B2239" t="s">
        <v>446</v>
      </c>
      <c r="C2239" s="8" t="s">
        <v>511</v>
      </c>
      <c r="D2239" t="s">
        <v>6216</v>
      </c>
      <c r="E2239" t="b">
        <f t="shared" si="34"/>
        <v>0</v>
      </c>
      <c r="F2239" t="s">
        <v>6217</v>
      </c>
      <c r="G2239" t="s">
        <v>6149</v>
      </c>
      <c r="H2239" t="s">
        <v>1763</v>
      </c>
      <c r="I2239" t="s">
        <v>1764</v>
      </c>
      <c r="J2239" t="s">
        <v>1736</v>
      </c>
      <c r="K2239">
        <v>2017</v>
      </c>
      <c r="L2239" t="s">
        <v>1727</v>
      </c>
      <c r="M2239" t="s">
        <v>1737</v>
      </c>
      <c r="N2239" t="s">
        <v>1729</v>
      </c>
      <c r="O2239" t="s">
        <v>512</v>
      </c>
      <c r="P2239" s="27">
        <v>-2.111E-3</v>
      </c>
      <c r="Q2239" s="27">
        <v>3.501E-4</v>
      </c>
      <c r="R2239" s="26">
        <v>1.6600000000000001E-9</v>
      </c>
      <c r="S2239" t="s">
        <v>1765</v>
      </c>
    </row>
    <row r="2240" spans="1:19" x14ac:dyDescent="0.2">
      <c r="A2240" t="s">
        <v>50</v>
      </c>
      <c r="B2240" t="s">
        <v>610</v>
      </c>
      <c r="C2240" s="8" t="s">
        <v>744</v>
      </c>
      <c r="D2240" t="s">
        <v>6218</v>
      </c>
      <c r="E2240" t="b">
        <f t="shared" si="34"/>
        <v>0</v>
      </c>
      <c r="F2240" t="s">
        <v>6219</v>
      </c>
      <c r="G2240" t="s">
        <v>6149</v>
      </c>
      <c r="H2240" t="s">
        <v>1763</v>
      </c>
      <c r="I2240" t="s">
        <v>1764</v>
      </c>
      <c r="J2240" t="s">
        <v>1736</v>
      </c>
      <c r="K2240">
        <v>2017</v>
      </c>
      <c r="L2240" t="s">
        <v>1745</v>
      </c>
      <c r="M2240" t="s">
        <v>1728</v>
      </c>
      <c r="N2240" t="s">
        <v>1729</v>
      </c>
      <c r="O2240" t="s">
        <v>2512</v>
      </c>
      <c r="P2240" s="27">
        <v>5.2700000000000004E-3</v>
      </c>
      <c r="Q2240" s="27">
        <v>8.3540000000000003E-4</v>
      </c>
      <c r="R2240" s="26">
        <v>2.823E-10</v>
      </c>
      <c r="S2240" t="s">
        <v>1765</v>
      </c>
    </row>
    <row r="2241" spans="1:19" x14ac:dyDescent="0.2">
      <c r="A2241" t="s">
        <v>50</v>
      </c>
      <c r="B2241" t="s">
        <v>610</v>
      </c>
      <c r="C2241" s="8" t="s">
        <v>733</v>
      </c>
      <c r="D2241" t="s">
        <v>6220</v>
      </c>
      <c r="E2241" t="b">
        <f t="shared" si="34"/>
        <v>0</v>
      </c>
      <c r="F2241" t="s">
        <v>6221</v>
      </c>
      <c r="G2241" t="s">
        <v>6149</v>
      </c>
      <c r="H2241" t="s">
        <v>1763</v>
      </c>
      <c r="I2241" t="s">
        <v>1764</v>
      </c>
      <c r="J2241" t="s">
        <v>1736</v>
      </c>
      <c r="K2241">
        <v>2017</v>
      </c>
      <c r="L2241" t="s">
        <v>1745</v>
      </c>
      <c r="M2241" t="s">
        <v>1728</v>
      </c>
      <c r="N2241" t="s">
        <v>75</v>
      </c>
      <c r="O2241" t="s">
        <v>2551</v>
      </c>
      <c r="P2241" s="27">
        <v>4.8009999999999997E-3</v>
      </c>
      <c r="Q2241" s="27">
        <v>8.1470000000000002E-4</v>
      </c>
      <c r="R2241" s="26">
        <v>3.7749999999999999E-9</v>
      </c>
      <c r="S2241" t="s">
        <v>1765</v>
      </c>
    </row>
    <row r="2242" spans="1:19" x14ac:dyDescent="0.2">
      <c r="A2242" t="s">
        <v>1039</v>
      </c>
      <c r="B2242" t="s">
        <v>51</v>
      </c>
      <c r="C2242" s="8" t="s">
        <v>1062</v>
      </c>
      <c r="D2242" t="s">
        <v>6222</v>
      </c>
      <c r="E2242" t="b">
        <f t="shared" si="34"/>
        <v>0</v>
      </c>
      <c r="F2242" t="s">
        <v>6223</v>
      </c>
      <c r="G2242" t="s">
        <v>6149</v>
      </c>
      <c r="H2242" t="s">
        <v>1763</v>
      </c>
      <c r="I2242" t="s">
        <v>1764</v>
      </c>
      <c r="J2242" t="s">
        <v>1736</v>
      </c>
      <c r="K2242">
        <v>2017</v>
      </c>
      <c r="L2242" t="s">
        <v>1727</v>
      </c>
      <c r="M2242" t="s">
        <v>1737</v>
      </c>
      <c r="N2242" s="1" t="s">
        <v>280</v>
      </c>
      <c r="O2242" t="s">
        <v>6224</v>
      </c>
      <c r="P2242" s="27">
        <v>3.274E-3</v>
      </c>
      <c r="Q2242" s="27">
        <v>5.5389999999999997E-4</v>
      </c>
      <c r="R2242" s="26">
        <v>3.41E-9</v>
      </c>
      <c r="S2242" t="s">
        <v>1765</v>
      </c>
    </row>
    <row r="2243" spans="1:19" x14ac:dyDescent="0.2">
      <c r="A2243" t="s">
        <v>1039</v>
      </c>
      <c r="B2243" t="s">
        <v>446</v>
      </c>
      <c r="C2243" s="8" t="s">
        <v>1062</v>
      </c>
      <c r="D2243" t="s">
        <v>6222</v>
      </c>
      <c r="E2243" t="b">
        <f t="shared" si="34"/>
        <v>0</v>
      </c>
      <c r="F2243" t="s">
        <v>6223</v>
      </c>
      <c r="G2243" t="s">
        <v>6149</v>
      </c>
      <c r="H2243" t="s">
        <v>1763</v>
      </c>
      <c r="I2243" t="s">
        <v>1764</v>
      </c>
      <c r="J2243" t="s">
        <v>1736</v>
      </c>
      <c r="K2243">
        <v>2017</v>
      </c>
      <c r="L2243" t="s">
        <v>1727</v>
      </c>
      <c r="M2243" t="s">
        <v>1737</v>
      </c>
      <c r="N2243" s="1" t="s">
        <v>280</v>
      </c>
      <c r="O2243" t="s">
        <v>6224</v>
      </c>
      <c r="P2243" s="27">
        <v>3.274E-3</v>
      </c>
      <c r="Q2243" s="27">
        <v>5.5389999999999997E-4</v>
      </c>
      <c r="R2243" s="26">
        <v>3.41E-9</v>
      </c>
      <c r="S2243" t="s">
        <v>1765</v>
      </c>
    </row>
    <row r="2244" spans="1:19" x14ac:dyDescent="0.2">
      <c r="A2244" t="s">
        <v>50</v>
      </c>
      <c r="B2244" t="s">
        <v>51</v>
      </c>
      <c r="C2244" s="8" t="s">
        <v>196</v>
      </c>
      <c r="D2244" t="s">
        <v>6225</v>
      </c>
      <c r="E2244" t="b">
        <f t="shared" si="34"/>
        <v>0</v>
      </c>
      <c r="F2244" t="s">
        <v>6226</v>
      </c>
      <c r="G2244" t="s">
        <v>6149</v>
      </c>
      <c r="H2244" t="s">
        <v>1763</v>
      </c>
      <c r="I2244" t="s">
        <v>1764</v>
      </c>
      <c r="J2244" t="s">
        <v>1736</v>
      </c>
      <c r="K2244">
        <v>2017</v>
      </c>
      <c r="L2244" t="s">
        <v>1745</v>
      </c>
      <c r="M2244" t="s">
        <v>1728</v>
      </c>
      <c r="N2244" t="s">
        <v>1729</v>
      </c>
      <c r="O2244" t="s">
        <v>6227</v>
      </c>
      <c r="P2244" s="27">
        <v>4.078E-3</v>
      </c>
      <c r="Q2244" s="27">
        <v>7.3320000000000004E-4</v>
      </c>
      <c r="R2244" s="26">
        <v>2.6709999999999999E-8</v>
      </c>
      <c r="S2244" t="s">
        <v>1765</v>
      </c>
    </row>
    <row r="2245" spans="1:19" x14ac:dyDescent="0.2">
      <c r="A2245" t="s">
        <v>50</v>
      </c>
      <c r="B2245" t="s">
        <v>51</v>
      </c>
      <c r="C2245" s="8" t="s">
        <v>206</v>
      </c>
      <c r="D2245" t="s">
        <v>6228</v>
      </c>
      <c r="E2245" t="b">
        <f t="shared" ref="E2245:E2308" si="35">C2245=D2245</f>
        <v>0</v>
      </c>
      <c r="F2245" t="s">
        <v>6229</v>
      </c>
      <c r="G2245" t="s">
        <v>6149</v>
      </c>
      <c r="H2245" t="s">
        <v>1763</v>
      </c>
      <c r="I2245" t="s">
        <v>1764</v>
      </c>
      <c r="J2245" t="s">
        <v>1736</v>
      </c>
      <c r="K2245">
        <v>2017</v>
      </c>
      <c r="L2245" t="s">
        <v>1745</v>
      </c>
      <c r="M2245" t="s">
        <v>1728</v>
      </c>
      <c r="N2245" t="s">
        <v>1729</v>
      </c>
      <c r="O2245" t="s">
        <v>207</v>
      </c>
      <c r="P2245" s="27">
        <v>2.8999999999999998E-3</v>
      </c>
      <c r="Q2245" s="27">
        <v>5.084E-4</v>
      </c>
      <c r="R2245" s="26">
        <v>1.167E-8</v>
      </c>
      <c r="S2245" t="s">
        <v>1765</v>
      </c>
    </row>
    <row r="2246" spans="1:19" x14ac:dyDescent="0.2">
      <c r="A2246" t="s">
        <v>50</v>
      </c>
      <c r="B2246" t="s">
        <v>610</v>
      </c>
      <c r="C2246" s="8" t="s">
        <v>791</v>
      </c>
      <c r="D2246" t="s">
        <v>6230</v>
      </c>
      <c r="E2246" t="b">
        <f t="shared" si="35"/>
        <v>0</v>
      </c>
      <c r="F2246" t="s">
        <v>6231</v>
      </c>
      <c r="G2246" t="s">
        <v>6149</v>
      </c>
      <c r="H2246" t="s">
        <v>1763</v>
      </c>
      <c r="I2246" t="s">
        <v>1764</v>
      </c>
      <c r="J2246" t="s">
        <v>1736</v>
      </c>
      <c r="K2246">
        <v>2017</v>
      </c>
      <c r="L2246" t="s">
        <v>1727</v>
      </c>
      <c r="M2246" t="s">
        <v>1737</v>
      </c>
      <c r="N2246" t="s">
        <v>1729</v>
      </c>
      <c r="O2246" t="s">
        <v>792</v>
      </c>
      <c r="P2246" s="27">
        <v>3.124E-3</v>
      </c>
      <c r="Q2246" s="27">
        <v>5.599E-4</v>
      </c>
      <c r="R2246" s="26">
        <v>2.4200000000000002E-8</v>
      </c>
      <c r="S2246" t="s">
        <v>1765</v>
      </c>
    </row>
    <row r="2247" spans="1:19" x14ac:dyDescent="0.2">
      <c r="A2247" t="s">
        <v>50</v>
      </c>
      <c r="B2247" t="s">
        <v>610</v>
      </c>
      <c r="C2247" s="8" t="s">
        <v>782</v>
      </c>
      <c r="D2247" t="s">
        <v>6232</v>
      </c>
      <c r="E2247" t="b">
        <f t="shared" si="35"/>
        <v>0</v>
      </c>
      <c r="F2247" t="s">
        <v>6233</v>
      </c>
      <c r="G2247" t="s">
        <v>6149</v>
      </c>
      <c r="H2247" t="s">
        <v>1763</v>
      </c>
      <c r="I2247" t="s">
        <v>1764</v>
      </c>
      <c r="J2247" t="s">
        <v>1736</v>
      </c>
      <c r="K2247">
        <v>2017</v>
      </c>
      <c r="L2247" t="s">
        <v>1745</v>
      </c>
      <c r="M2247" t="s">
        <v>1727</v>
      </c>
      <c r="N2247" t="s">
        <v>288</v>
      </c>
      <c r="O2247" t="s">
        <v>6234</v>
      </c>
      <c r="P2247" s="27">
        <v>-2.542E-3</v>
      </c>
      <c r="Q2247" s="27">
        <v>4.4789999999999999E-4</v>
      </c>
      <c r="R2247" s="26">
        <v>1.3799999999999999E-8</v>
      </c>
      <c r="S2247" t="s">
        <v>1765</v>
      </c>
    </row>
    <row r="2248" spans="1:19" x14ac:dyDescent="0.2">
      <c r="A2248" t="s">
        <v>50</v>
      </c>
      <c r="B2248" t="s">
        <v>51</v>
      </c>
      <c r="C2248" s="8" t="s">
        <v>266</v>
      </c>
      <c r="D2248" t="s">
        <v>6235</v>
      </c>
      <c r="E2248" t="b">
        <f t="shared" si="35"/>
        <v>0</v>
      </c>
      <c r="F2248" t="s">
        <v>6236</v>
      </c>
      <c r="G2248" t="s">
        <v>6149</v>
      </c>
      <c r="H2248" t="s">
        <v>1763</v>
      </c>
      <c r="I2248" t="s">
        <v>1764</v>
      </c>
      <c r="J2248" t="s">
        <v>1736</v>
      </c>
      <c r="K2248">
        <v>2017</v>
      </c>
      <c r="L2248" t="s">
        <v>1745</v>
      </c>
      <c r="M2248" t="s">
        <v>1728</v>
      </c>
      <c r="N2248" t="s">
        <v>1729</v>
      </c>
      <c r="O2248" t="s">
        <v>6237</v>
      </c>
      <c r="P2248" s="27">
        <v>3.888E-3</v>
      </c>
      <c r="Q2248" s="27">
        <v>6.3139999999999995E-4</v>
      </c>
      <c r="R2248" s="26">
        <v>7.4330000000000001E-10</v>
      </c>
      <c r="S2248" t="s">
        <v>1765</v>
      </c>
    </row>
    <row r="2249" spans="1:19" x14ac:dyDescent="0.2">
      <c r="A2249" t="s">
        <v>50</v>
      </c>
      <c r="B2249" t="s">
        <v>446</v>
      </c>
      <c r="C2249" s="8" t="s">
        <v>539</v>
      </c>
      <c r="D2249" t="s">
        <v>6238</v>
      </c>
      <c r="E2249" t="b">
        <f t="shared" si="35"/>
        <v>0</v>
      </c>
      <c r="F2249" t="s">
        <v>6239</v>
      </c>
      <c r="G2249" t="s">
        <v>6149</v>
      </c>
      <c r="H2249" t="s">
        <v>1763</v>
      </c>
      <c r="I2249" t="s">
        <v>1764</v>
      </c>
      <c r="J2249" t="s">
        <v>1736</v>
      </c>
      <c r="K2249">
        <v>2017</v>
      </c>
      <c r="L2249" t="s">
        <v>1745</v>
      </c>
      <c r="M2249" t="s">
        <v>1728</v>
      </c>
      <c r="N2249" t="s">
        <v>75</v>
      </c>
      <c r="O2249" t="s">
        <v>3815</v>
      </c>
      <c r="P2249" s="27">
        <v>-4.1770000000000002E-3</v>
      </c>
      <c r="Q2249" s="27">
        <v>6.6569999999999997E-4</v>
      </c>
      <c r="R2249" s="26">
        <v>3.489E-10</v>
      </c>
      <c r="S2249" t="s">
        <v>1765</v>
      </c>
    </row>
    <row r="2250" spans="1:19" x14ac:dyDescent="0.2">
      <c r="A2250" t="s">
        <v>1039</v>
      </c>
      <c r="B2250" t="s">
        <v>610</v>
      </c>
      <c r="C2250" s="8" t="s">
        <v>825</v>
      </c>
      <c r="D2250" t="s">
        <v>1816</v>
      </c>
      <c r="E2250" t="b">
        <f t="shared" si="35"/>
        <v>0</v>
      </c>
      <c r="F2250" t="s">
        <v>1817</v>
      </c>
      <c r="G2250" t="s">
        <v>1649</v>
      </c>
      <c r="H2250" t="s">
        <v>1818</v>
      </c>
      <c r="I2250">
        <v>21814517</v>
      </c>
      <c r="J2250" t="s">
        <v>1726</v>
      </c>
      <c r="K2250">
        <v>2011</v>
      </c>
      <c r="L2250" t="s">
        <v>1727</v>
      </c>
      <c r="M2250" t="s">
        <v>1728</v>
      </c>
      <c r="N2250" s="1" t="s">
        <v>1729</v>
      </c>
      <c r="O2250" t="s">
        <v>1819</v>
      </c>
      <c r="P2250" s="27" t="s">
        <v>91</v>
      </c>
      <c r="Q2250" s="27" t="s">
        <v>91</v>
      </c>
      <c r="R2250" s="26">
        <v>1.3E-14</v>
      </c>
      <c r="S2250" t="s">
        <v>1731</v>
      </c>
    </row>
    <row r="2251" spans="1:19" x14ac:dyDescent="0.2">
      <c r="A2251" t="s">
        <v>50</v>
      </c>
      <c r="B2251" t="s">
        <v>610</v>
      </c>
      <c r="C2251" s="8" t="s">
        <v>825</v>
      </c>
      <c r="D2251" t="s">
        <v>1816</v>
      </c>
      <c r="E2251" t="b">
        <f t="shared" si="35"/>
        <v>0</v>
      </c>
      <c r="F2251" t="s">
        <v>1817</v>
      </c>
      <c r="G2251" t="s">
        <v>1649</v>
      </c>
      <c r="H2251" t="s">
        <v>1818</v>
      </c>
      <c r="I2251">
        <v>21814517</v>
      </c>
      <c r="J2251" t="s">
        <v>1726</v>
      </c>
      <c r="K2251">
        <v>2011</v>
      </c>
      <c r="L2251" t="s">
        <v>1727</v>
      </c>
      <c r="M2251" t="s">
        <v>1728</v>
      </c>
      <c r="N2251" t="s">
        <v>1729</v>
      </c>
      <c r="O2251" t="s">
        <v>1819</v>
      </c>
      <c r="P2251" s="27" t="s">
        <v>91</v>
      </c>
      <c r="Q2251" s="27" t="s">
        <v>91</v>
      </c>
      <c r="R2251" s="26">
        <v>1.3E-14</v>
      </c>
      <c r="S2251" t="s">
        <v>1731</v>
      </c>
    </row>
    <row r="2252" spans="1:19" x14ac:dyDescent="0.2">
      <c r="A2252" t="s">
        <v>50</v>
      </c>
      <c r="B2252" t="s">
        <v>51</v>
      </c>
      <c r="C2252" s="8" t="s">
        <v>404</v>
      </c>
      <c r="D2252" t="s">
        <v>1510</v>
      </c>
      <c r="E2252" t="b">
        <f t="shared" si="35"/>
        <v>0</v>
      </c>
      <c r="F2252" t="s">
        <v>1511</v>
      </c>
      <c r="G2252" t="s">
        <v>6240</v>
      </c>
      <c r="H2252" t="s">
        <v>5447</v>
      </c>
      <c r="I2252">
        <v>22080838</v>
      </c>
      <c r="J2252" t="s">
        <v>1736</v>
      </c>
      <c r="K2252">
        <v>2011</v>
      </c>
      <c r="L2252" t="s">
        <v>1727</v>
      </c>
      <c r="M2252" t="s">
        <v>1737</v>
      </c>
      <c r="N2252" t="s">
        <v>1746</v>
      </c>
      <c r="O2252" t="s">
        <v>5448</v>
      </c>
      <c r="P2252" s="27" t="s">
        <v>91</v>
      </c>
      <c r="Q2252" s="27" t="s">
        <v>91</v>
      </c>
      <c r="R2252" s="26">
        <v>3E-9</v>
      </c>
      <c r="S2252" t="s">
        <v>1771</v>
      </c>
    </row>
    <row r="2253" spans="1:19" x14ac:dyDescent="0.2">
      <c r="A2253" t="s">
        <v>50</v>
      </c>
      <c r="B2253" t="s">
        <v>51</v>
      </c>
      <c r="C2253" s="8" t="s">
        <v>407</v>
      </c>
      <c r="D2253" t="s">
        <v>1510</v>
      </c>
      <c r="E2253" t="b">
        <f t="shared" si="35"/>
        <v>0</v>
      </c>
      <c r="F2253" t="s">
        <v>1511</v>
      </c>
      <c r="G2253" t="s">
        <v>6240</v>
      </c>
      <c r="H2253" t="s">
        <v>5447</v>
      </c>
      <c r="I2253">
        <v>22080838</v>
      </c>
      <c r="J2253" t="s">
        <v>1736</v>
      </c>
      <c r="K2253">
        <v>2011</v>
      </c>
      <c r="L2253" t="s">
        <v>1727</v>
      </c>
      <c r="M2253" t="s">
        <v>1737</v>
      </c>
      <c r="N2253" t="s">
        <v>1746</v>
      </c>
      <c r="O2253" t="s">
        <v>5448</v>
      </c>
      <c r="P2253" s="27" t="s">
        <v>91</v>
      </c>
      <c r="Q2253" s="27" t="s">
        <v>91</v>
      </c>
      <c r="R2253" s="26">
        <v>3E-9</v>
      </c>
      <c r="S2253" t="s">
        <v>1771</v>
      </c>
    </row>
    <row r="2254" spans="1:19" x14ac:dyDescent="0.2">
      <c r="A2254" t="s">
        <v>50</v>
      </c>
      <c r="B2254" t="s">
        <v>610</v>
      </c>
      <c r="C2254" s="8" t="s">
        <v>964</v>
      </c>
      <c r="D2254" t="s">
        <v>6132</v>
      </c>
      <c r="E2254" t="b">
        <f t="shared" si="35"/>
        <v>0</v>
      </c>
      <c r="F2254" t="s">
        <v>6133</v>
      </c>
      <c r="G2254" t="s">
        <v>6241</v>
      </c>
      <c r="H2254" t="s">
        <v>6135</v>
      </c>
      <c r="I2254">
        <v>21946350</v>
      </c>
      <c r="J2254" t="s">
        <v>1736</v>
      </c>
      <c r="K2254">
        <v>2011</v>
      </c>
      <c r="L2254" t="s">
        <v>1745</v>
      </c>
      <c r="M2254" t="s">
        <v>1727</v>
      </c>
      <c r="N2254" t="s">
        <v>1729</v>
      </c>
      <c r="O2254" t="s">
        <v>6057</v>
      </c>
      <c r="P2254" s="27">
        <v>-3.1E-2</v>
      </c>
      <c r="Q2254" s="27">
        <v>4.6230000000000004E-3</v>
      </c>
      <c r="R2254" s="26">
        <v>1.9999999999999999E-11</v>
      </c>
      <c r="S2254" t="s">
        <v>1739</v>
      </c>
    </row>
    <row r="2255" spans="1:19" x14ac:dyDescent="0.2">
      <c r="A2255" t="s">
        <v>50</v>
      </c>
      <c r="B2255" t="s">
        <v>610</v>
      </c>
      <c r="C2255" s="8" t="s">
        <v>967</v>
      </c>
      <c r="D2255" t="s">
        <v>6132</v>
      </c>
      <c r="E2255" t="b">
        <f t="shared" si="35"/>
        <v>0</v>
      </c>
      <c r="F2255" t="s">
        <v>6133</v>
      </c>
      <c r="G2255" t="s">
        <v>6241</v>
      </c>
      <c r="H2255" t="s">
        <v>6135</v>
      </c>
      <c r="I2255">
        <v>21946350</v>
      </c>
      <c r="J2255" t="s">
        <v>1736</v>
      </c>
      <c r="K2255">
        <v>2011</v>
      </c>
      <c r="L2255" t="s">
        <v>1745</v>
      </c>
      <c r="M2255" t="s">
        <v>1727</v>
      </c>
      <c r="N2255" t="s">
        <v>1729</v>
      </c>
      <c r="O2255" t="s">
        <v>6057</v>
      </c>
      <c r="P2255" s="27">
        <v>-3.1E-2</v>
      </c>
      <c r="Q2255" s="27">
        <v>4.6230000000000004E-3</v>
      </c>
      <c r="R2255" s="26">
        <v>1.9999999999999999E-11</v>
      </c>
      <c r="S2255" t="s">
        <v>1739</v>
      </c>
    </row>
    <row r="2256" spans="1:19" x14ac:dyDescent="0.2">
      <c r="A2256" t="s">
        <v>50</v>
      </c>
      <c r="B2256" t="s">
        <v>446</v>
      </c>
      <c r="C2256" s="8" t="s">
        <v>473</v>
      </c>
      <c r="D2256" t="s">
        <v>6136</v>
      </c>
      <c r="E2256" t="b">
        <f t="shared" si="35"/>
        <v>0</v>
      </c>
      <c r="F2256" t="s">
        <v>6137</v>
      </c>
      <c r="G2256" t="s">
        <v>6241</v>
      </c>
      <c r="H2256" t="s">
        <v>6135</v>
      </c>
      <c r="I2256">
        <v>21946350</v>
      </c>
      <c r="J2256" t="s">
        <v>1736</v>
      </c>
      <c r="K2256">
        <v>2011</v>
      </c>
      <c r="L2256" t="s">
        <v>1727</v>
      </c>
      <c r="M2256" t="s">
        <v>1737</v>
      </c>
      <c r="N2256" t="s">
        <v>75</v>
      </c>
      <c r="O2256" t="s">
        <v>5992</v>
      </c>
      <c r="P2256" s="27">
        <v>4.1000000000000002E-2</v>
      </c>
      <c r="Q2256" s="27">
        <v>5.8279999999999998E-3</v>
      </c>
      <c r="R2256" s="26">
        <v>2E-12</v>
      </c>
      <c r="S2256" t="s">
        <v>1739</v>
      </c>
    </row>
    <row r="2257" spans="1:19" x14ac:dyDescent="0.2">
      <c r="A2257" t="s">
        <v>50</v>
      </c>
      <c r="B2257" t="s">
        <v>610</v>
      </c>
      <c r="C2257" s="8" t="s">
        <v>964</v>
      </c>
      <c r="D2257" t="s">
        <v>6132</v>
      </c>
      <c r="E2257" t="b">
        <f t="shared" si="35"/>
        <v>0</v>
      </c>
      <c r="F2257" t="s">
        <v>6133</v>
      </c>
      <c r="G2257" t="s">
        <v>6242</v>
      </c>
      <c r="H2257" t="s">
        <v>6139</v>
      </c>
      <c r="I2257">
        <v>23284291</v>
      </c>
      <c r="J2257" t="s">
        <v>1736</v>
      </c>
      <c r="K2257">
        <v>2012</v>
      </c>
      <c r="L2257" t="s">
        <v>1745</v>
      </c>
      <c r="M2257" t="s">
        <v>1727</v>
      </c>
      <c r="N2257" t="s">
        <v>1729</v>
      </c>
      <c r="O2257" t="s">
        <v>6057</v>
      </c>
      <c r="P2257" s="27" t="s">
        <v>91</v>
      </c>
      <c r="Q2257" s="27" t="s">
        <v>91</v>
      </c>
      <c r="R2257" s="26">
        <v>2E-8</v>
      </c>
      <c r="S2257" t="s">
        <v>1739</v>
      </c>
    </row>
    <row r="2258" spans="1:19" x14ac:dyDescent="0.2">
      <c r="A2258" t="s">
        <v>50</v>
      </c>
      <c r="B2258" t="s">
        <v>610</v>
      </c>
      <c r="C2258" s="8" t="s">
        <v>967</v>
      </c>
      <c r="D2258" t="s">
        <v>6132</v>
      </c>
      <c r="E2258" t="b">
        <f t="shared" si="35"/>
        <v>0</v>
      </c>
      <c r="F2258" t="s">
        <v>6133</v>
      </c>
      <c r="G2258" t="s">
        <v>6242</v>
      </c>
      <c r="H2258" t="s">
        <v>6139</v>
      </c>
      <c r="I2258">
        <v>23284291</v>
      </c>
      <c r="J2258" t="s">
        <v>1736</v>
      </c>
      <c r="K2258">
        <v>2012</v>
      </c>
      <c r="L2258" t="s">
        <v>1745</v>
      </c>
      <c r="M2258" t="s">
        <v>1727</v>
      </c>
      <c r="N2258" t="s">
        <v>1729</v>
      </c>
      <c r="O2258" t="s">
        <v>6057</v>
      </c>
      <c r="P2258" s="27" t="s">
        <v>91</v>
      </c>
      <c r="Q2258" s="27" t="s">
        <v>91</v>
      </c>
      <c r="R2258" s="26">
        <v>2E-8</v>
      </c>
      <c r="S2258" t="s">
        <v>1739</v>
      </c>
    </row>
    <row r="2259" spans="1:19" x14ac:dyDescent="0.2">
      <c r="A2259" t="s">
        <v>50</v>
      </c>
      <c r="B2259" t="s">
        <v>51</v>
      </c>
      <c r="C2259" s="8" t="s">
        <v>72</v>
      </c>
      <c r="D2259" t="s">
        <v>6243</v>
      </c>
      <c r="E2259" t="b">
        <f t="shared" si="35"/>
        <v>0</v>
      </c>
      <c r="F2259" t="s">
        <v>6244</v>
      </c>
      <c r="G2259" t="s">
        <v>6245</v>
      </c>
      <c r="H2259" t="s">
        <v>1763</v>
      </c>
      <c r="I2259" t="s">
        <v>1764</v>
      </c>
      <c r="J2259" t="s">
        <v>1736</v>
      </c>
      <c r="K2259">
        <v>2017</v>
      </c>
      <c r="L2259" t="s">
        <v>1727</v>
      </c>
      <c r="M2259" t="s">
        <v>1737</v>
      </c>
      <c r="N2259" t="s">
        <v>1729</v>
      </c>
      <c r="O2259" t="s">
        <v>1738</v>
      </c>
      <c r="P2259" s="27">
        <v>-5.751E-3</v>
      </c>
      <c r="Q2259" s="27">
        <v>7.9350000000000004E-4</v>
      </c>
      <c r="R2259" s="26">
        <v>4.2560000000000002E-13</v>
      </c>
      <c r="S2259" t="s">
        <v>1765</v>
      </c>
    </row>
    <row r="2260" spans="1:19" x14ac:dyDescent="0.2">
      <c r="A2260" t="s">
        <v>50</v>
      </c>
      <c r="B2260" t="s">
        <v>446</v>
      </c>
      <c r="C2260" s="8" t="s">
        <v>545</v>
      </c>
      <c r="D2260" t="s">
        <v>1740</v>
      </c>
      <c r="E2260" t="b">
        <f t="shared" si="35"/>
        <v>0</v>
      </c>
      <c r="F2260" t="s">
        <v>1741</v>
      </c>
      <c r="G2260" t="s">
        <v>6245</v>
      </c>
      <c r="H2260" t="s">
        <v>1763</v>
      </c>
      <c r="I2260" t="s">
        <v>1764</v>
      </c>
      <c r="J2260" t="s">
        <v>1736</v>
      </c>
      <c r="K2260">
        <v>2017</v>
      </c>
      <c r="L2260" t="s">
        <v>1727</v>
      </c>
      <c r="M2260" t="s">
        <v>1737</v>
      </c>
      <c r="N2260" t="s">
        <v>75</v>
      </c>
      <c r="O2260" t="s">
        <v>1742</v>
      </c>
      <c r="P2260" s="27">
        <v>5.8789999999999997E-3</v>
      </c>
      <c r="Q2260" s="27">
        <v>7.8439999999999998E-4</v>
      </c>
      <c r="R2260" s="26">
        <v>6.6410000000000004E-14</v>
      </c>
      <c r="S2260" t="s">
        <v>1765</v>
      </c>
    </row>
    <row r="2261" spans="1:19" x14ac:dyDescent="0.2">
      <c r="A2261" t="s">
        <v>50</v>
      </c>
      <c r="B2261" t="s">
        <v>51</v>
      </c>
      <c r="C2261" s="8" t="s">
        <v>305</v>
      </c>
      <c r="D2261" t="s">
        <v>1775</v>
      </c>
      <c r="E2261" t="b">
        <f t="shared" si="35"/>
        <v>0</v>
      </c>
      <c r="F2261" t="s">
        <v>1776</v>
      </c>
      <c r="G2261" t="s">
        <v>6245</v>
      </c>
      <c r="H2261" t="s">
        <v>1763</v>
      </c>
      <c r="I2261" t="s">
        <v>1764</v>
      </c>
      <c r="J2261" t="s">
        <v>1736</v>
      </c>
      <c r="K2261">
        <v>2017</v>
      </c>
      <c r="L2261" t="s">
        <v>1745</v>
      </c>
      <c r="M2261" t="s">
        <v>1728</v>
      </c>
      <c r="N2261" t="s">
        <v>1729</v>
      </c>
      <c r="O2261" t="s">
        <v>1777</v>
      </c>
      <c r="P2261" s="27">
        <v>-4.4949999999999999E-3</v>
      </c>
      <c r="Q2261" s="27">
        <v>8.2010000000000004E-4</v>
      </c>
      <c r="R2261" s="26">
        <v>4.2410000000000001E-8</v>
      </c>
      <c r="S2261" t="s">
        <v>1765</v>
      </c>
    </row>
    <row r="2262" spans="1:19" x14ac:dyDescent="0.2">
      <c r="A2262" t="s">
        <v>50</v>
      </c>
      <c r="B2262" t="s">
        <v>446</v>
      </c>
      <c r="C2262" s="8" t="s">
        <v>564</v>
      </c>
      <c r="D2262" t="s">
        <v>1778</v>
      </c>
      <c r="E2262" t="b">
        <f t="shared" si="35"/>
        <v>0</v>
      </c>
      <c r="F2262" t="s">
        <v>1779</v>
      </c>
      <c r="G2262" t="s">
        <v>6245</v>
      </c>
      <c r="H2262" t="s">
        <v>1763</v>
      </c>
      <c r="I2262" t="s">
        <v>1764</v>
      </c>
      <c r="J2262" t="s">
        <v>1736</v>
      </c>
      <c r="K2262">
        <v>2017</v>
      </c>
      <c r="L2262" t="s">
        <v>1727</v>
      </c>
      <c r="M2262" t="s">
        <v>1728</v>
      </c>
      <c r="N2262" t="s">
        <v>1729</v>
      </c>
      <c r="O2262" t="s">
        <v>1780</v>
      </c>
      <c r="P2262" s="27">
        <v>-5.0280000000000004E-3</v>
      </c>
      <c r="Q2262" s="27">
        <v>7.9460000000000002E-4</v>
      </c>
      <c r="R2262" s="26">
        <v>2.4950000000000002E-10</v>
      </c>
      <c r="S2262" t="s">
        <v>1765</v>
      </c>
    </row>
    <row r="2263" spans="1:19" x14ac:dyDescent="0.2">
      <c r="A2263" t="s">
        <v>1039</v>
      </c>
      <c r="B2263" t="s">
        <v>51</v>
      </c>
      <c r="C2263" s="8" t="s">
        <v>1074</v>
      </c>
      <c r="D2263" t="s">
        <v>1781</v>
      </c>
      <c r="E2263" t="b">
        <f t="shared" si="35"/>
        <v>0</v>
      </c>
      <c r="F2263" t="s">
        <v>1782</v>
      </c>
      <c r="G2263" t="s">
        <v>6245</v>
      </c>
      <c r="H2263" t="s">
        <v>1763</v>
      </c>
      <c r="I2263" t="s">
        <v>1764</v>
      </c>
      <c r="J2263" t="s">
        <v>1736</v>
      </c>
      <c r="K2263">
        <v>2017</v>
      </c>
      <c r="L2263" t="s">
        <v>1727</v>
      </c>
      <c r="M2263" t="s">
        <v>1737</v>
      </c>
      <c r="N2263" s="1" t="s">
        <v>1729</v>
      </c>
      <c r="O2263" t="s">
        <v>1783</v>
      </c>
      <c r="P2263" s="27">
        <v>-6.914E-3</v>
      </c>
      <c r="Q2263" s="27">
        <v>1.0939999999999999E-3</v>
      </c>
      <c r="R2263" s="26">
        <v>2.5699999999999999E-10</v>
      </c>
      <c r="S2263" t="s">
        <v>1765</v>
      </c>
    </row>
    <row r="2264" spans="1:19" x14ac:dyDescent="0.2">
      <c r="A2264" t="s">
        <v>1039</v>
      </c>
      <c r="B2264" t="s">
        <v>446</v>
      </c>
      <c r="C2264" s="8" t="s">
        <v>1074</v>
      </c>
      <c r="D2264" t="s">
        <v>1781</v>
      </c>
      <c r="E2264" t="b">
        <f t="shared" si="35"/>
        <v>0</v>
      </c>
      <c r="F2264" t="s">
        <v>1782</v>
      </c>
      <c r="G2264" t="s">
        <v>6245</v>
      </c>
      <c r="H2264" t="s">
        <v>1763</v>
      </c>
      <c r="I2264" t="s">
        <v>1764</v>
      </c>
      <c r="J2264" t="s">
        <v>1736</v>
      </c>
      <c r="K2264">
        <v>2017</v>
      </c>
      <c r="L2264" t="s">
        <v>1727</v>
      </c>
      <c r="M2264" t="s">
        <v>1737</v>
      </c>
      <c r="N2264" s="1" t="s">
        <v>1729</v>
      </c>
      <c r="O2264" t="s">
        <v>1783</v>
      </c>
      <c r="P2264" s="27">
        <v>-6.914E-3</v>
      </c>
      <c r="Q2264" s="27">
        <v>1.0939999999999999E-3</v>
      </c>
      <c r="R2264" s="26">
        <v>2.5699999999999999E-10</v>
      </c>
      <c r="S2264" t="s">
        <v>1765</v>
      </c>
    </row>
    <row r="2265" spans="1:19" x14ac:dyDescent="0.2">
      <c r="A2265" t="s">
        <v>50</v>
      </c>
      <c r="B2265" t="s">
        <v>51</v>
      </c>
      <c r="C2265" s="8" t="s">
        <v>333</v>
      </c>
      <c r="D2265" t="s">
        <v>1784</v>
      </c>
      <c r="E2265" t="b">
        <f t="shared" si="35"/>
        <v>0</v>
      </c>
      <c r="F2265" t="s">
        <v>1785</v>
      </c>
      <c r="G2265" t="s">
        <v>6245</v>
      </c>
      <c r="H2265" t="s">
        <v>1763</v>
      </c>
      <c r="I2265" t="s">
        <v>1764</v>
      </c>
      <c r="J2265" t="s">
        <v>1736</v>
      </c>
      <c r="K2265">
        <v>2017</v>
      </c>
      <c r="L2265" t="s">
        <v>1745</v>
      </c>
      <c r="M2265" t="s">
        <v>1728</v>
      </c>
      <c r="N2265" t="s">
        <v>1729</v>
      </c>
      <c r="O2265" t="s">
        <v>1786</v>
      </c>
      <c r="P2265" s="27">
        <v>-7.1279999999999998E-3</v>
      </c>
      <c r="Q2265" s="27">
        <v>8.5229999999999995E-4</v>
      </c>
      <c r="R2265" s="26">
        <v>6.1389999999999998E-17</v>
      </c>
      <c r="S2265" t="s">
        <v>1765</v>
      </c>
    </row>
    <row r="2266" spans="1:19" x14ac:dyDescent="0.2">
      <c r="A2266" t="s">
        <v>50</v>
      </c>
      <c r="B2266" t="s">
        <v>610</v>
      </c>
      <c r="C2266" s="8" t="s">
        <v>333</v>
      </c>
      <c r="D2266" t="s">
        <v>1784</v>
      </c>
      <c r="E2266" t="b">
        <f t="shared" si="35"/>
        <v>0</v>
      </c>
      <c r="F2266" t="s">
        <v>1785</v>
      </c>
      <c r="G2266" t="s">
        <v>6245</v>
      </c>
      <c r="H2266" t="s">
        <v>1763</v>
      </c>
      <c r="I2266" t="s">
        <v>1764</v>
      </c>
      <c r="J2266" t="s">
        <v>1736</v>
      </c>
      <c r="K2266">
        <v>2017</v>
      </c>
      <c r="L2266" t="s">
        <v>1745</v>
      </c>
      <c r="M2266" t="s">
        <v>1728</v>
      </c>
      <c r="N2266" t="s">
        <v>1729</v>
      </c>
      <c r="O2266" t="s">
        <v>1786</v>
      </c>
      <c r="P2266" s="27">
        <v>-7.1279999999999998E-3</v>
      </c>
      <c r="Q2266" s="27">
        <v>8.5229999999999995E-4</v>
      </c>
      <c r="R2266" s="26">
        <v>6.1389999999999998E-17</v>
      </c>
      <c r="S2266" t="s">
        <v>1765</v>
      </c>
    </row>
    <row r="2267" spans="1:19" x14ac:dyDescent="0.2">
      <c r="A2267" t="s">
        <v>50</v>
      </c>
      <c r="B2267" t="s">
        <v>51</v>
      </c>
      <c r="C2267" s="8" t="s">
        <v>372</v>
      </c>
      <c r="D2267" t="s">
        <v>1790</v>
      </c>
      <c r="E2267" t="b">
        <f t="shared" si="35"/>
        <v>0</v>
      </c>
      <c r="F2267" t="s">
        <v>1791</v>
      </c>
      <c r="G2267" t="s">
        <v>6245</v>
      </c>
      <c r="H2267" t="s">
        <v>1763</v>
      </c>
      <c r="I2267" t="s">
        <v>1764</v>
      </c>
      <c r="J2267" t="s">
        <v>1736</v>
      </c>
      <c r="K2267">
        <v>2017</v>
      </c>
      <c r="L2267" t="s">
        <v>1745</v>
      </c>
      <c r="M2267" t="s">
        <v>1727</v>
      </c>
      <c r="N2267" t="s">
        <v>288</v>
      </c>
      <c r="O2267" t="s">
        <v>1792</v>
      </c>
      <c r="P2267" s="27">
        <v>-1.7299999999999999E-2</v>
      </c>
      <c r="Q2267" s="27">
        <v>2.99E-3</v>
      </c>
      <c r="R2267" s="26">
        <v>7.192E-9</v>
      </c>
      <c r="S2267" t="s">
        <v>1765</v>
      </c>
    </row>
    <row r="2268" spans="1:19" x14ac:dyDescent="0.2">
      <c r="A2268" t="s">
        <v>50</v>
      </c>
      <c r="B2268" t="s">
        <v>446</v>
      </c>
      <c r="C2268" s="8" t="s">
        <v>372</v>
      </c>
      <c r="D2268" t="s">
        <v>1790</v>
      </c>
      <c r="E2268" t="b">
        <f t="shared" si="35"/>
        <v>0</v>
      </c>
      <c r="F2268" t="s">
        <v>1791</v>
      </c>
      <c r="G2268" t="s">
        <v>6245</v>
      </c>
      <c r="H2268" t="s">
        <v>1763</v>
      </c>
      <c r="I2268" t="s">
        <v>1764</v>
      </c>
      <c r="J2268" t="s">
        <v>1736</v>
      </c>
      <c r="K2268">
        <v>2017</v>
      </c>
      <c r="L2268" t="s">
        <v>1745</v>
      </c>
      <c r="M2268" t="s">
        <v>1727</v>
      </c>
      <c r="N2268" t="s">
        <v>288</v>
      </c>
      <c r="O2268" t="s">
        <v>1792</v>
      </c>
      <c r="P2268" s="27">
        <v>-1.7299999999999999E-2</v>
      </c>
      <c r="Q2268" s="27">
        <v>2.99E-3</v>
      </c>
      <c r="R2268" s="26">
        <v>7.192E-9</v>
      </c>
      <c r="S2268" t="s">
        <v>1765</v>
      </c>
    </row>
    <row r="2269" spans="1:19" x14ac:dyDescent="0.2">
      <c r="A2269" t="s">
        <v>50</v>
      </c>
      <c r="B2269" t="s">
        <v>51</v>
      </c>
      <c r="C2269" s="8" t="s">
        <v>147</v>
      </c>
      <c r="D2269" t="s">
        <v>1421</v>
      </c>
      <c r="E2269" t="b">
        <f t="shared" si="35"/>
        <v>0</v>
      </c>
      <c r="F2269" t="s">
        <v>1422</v>
      </c>
      <c r="G2269" t="s">
        <v>6245</v>
      </c>
      <c r="H2269" t="s">
        <v>1763</v>
      </c>
      <c r="I2269" t="s">
        <v>1764</v>
      </c>
      <c r="J2269" t="s">
        <v>1736</v>
      </c>
      <c r="K2269">
        <v>2017</v>
      </c>
      <c r="L2269" t="s">
        <v>1745</v>
      </c>
      <c r="M2269" t="s">
        <v>1727</v>
      </c>
      <c r="N2269" t="s">
        <v>1729</v>
      </c>
      <c r="O2269" t="s">
        <v>148</v>
      </c>
      <c r="P2269" s="27">
        <v>6.4970000000000002E-3</v>
      </c>
      <c r="Q2269" s="27">
        <v>7.9259999999999997E-4</v>
      </c>
      <c r="R2269" s="26">
        <v>2.473E-16</v>
      </c>
      <c r="S2269" t="s">
        <v>1765</v>
      </c>
    </row>
    <row r="2270" spans="1:19" x14ac:dyDescent="0.2">
      <c r="A2270" t="s">
        <v>50</v>
      </c>
      <c r="B2270" t="s">
        <v>51</v>
      </c>
      <c r="C2270" s="8" t="s">
        <v>150</v>
      </c>
      <c r="D2270" t="s">
        <v>6246</v>
      </c>
      <c r="E2270" t="b">
        <f t="shared" si="35"/>
        <v>0</v>
      </c>
      <c r="F2270" t="s">
        <v>6247</v>
      </c>
      <c r="G2270" t="s">
        <v>6245</v>
      </c>
      <c r="H2270" t="s">
        <v>1763</v>
      </c>
      <c r="I2270" t="s">
        <v>1764</v>
      </c>
      <c r="J2270" t="s">
        <v>1736</v>
      </c>
      <c r="K2270">
        <v>2017</v>
      </c>
      <c r="L2270" t="s">
        <v>1727</v>
      </c>
      <c r="M2270" t="s">
        <v>1737</v>
      </c>
      <c r="N2270" t="s">
        <v>1729</v>
      </c>
      <c r="O2270" t="s">
        <v>148</v>
      </c>
      <c r="P2270" s="27">
        <v>-4.8539999999999998E-3</v>
      </c>
      <c r="Q2270" s="27">
        <v>8.4869999999999998E-4</v>
      </c>
      <c r="R2270" s="26">
        <v>1.0719999999999999E-8</v>
      </c>
      <c r="S2270" t="s">
        <v>1765</v>
      </c>
    </row>
    <row r="2271" spans="1:19" x14ac:dyDescent="0.2">
      <c r="A2271" t="s">
        <v>50</v>
      </c>
      <c r="B2271" t="s">
        <v>610</v>
      </c>
      <c r="C2271" s="8" t="s">
        <v>700</v>
      </c>
      <c r="D2271" t="s">
        <v>1794</v>
      </c>
      <c r="E2271" t="b">
        <f t="shared" si="35"/>
        <v>0</v>
      </c>
      <c r="F2271" t="s">
        <v>1795</v>
      </c>
      <c r="G2271" t="s">
        <v>6245</v>
      </c>
      <c r="H2271" t="s">
        <v>1763</v>
      </c>
      <c r="I2271" t="s">
        <v>1764</v>
      </c>
      <c r="J2271" t="s">
        <v>1736</v>
      </c>
      <c r="K2271">
        <v>2017</v>
      </c>
      <c r="L2271" t="s">
        <v>1745</v>
      </c>
      <c r="M2271" t="s">
        <v>1728</v>
      </c>
      <c r="N2271" t="s">
        <v>1796</v>
      </c>
      <c r="O2271" t="s">
        <v>1797</v>
      </c>
      <c r="P2271" s="27">
        <v>-5.6379999999999998E-3</v>
      </c>
      <c r="Q2271" s="27">
        <v>8.3830000000000005E-4</v>
      </c>
      <c r="R2271" s="26">
        <v>1.7469999999999999E-11</v>
      </c>
      <c r="S2271" t="s">
        <v>1765</v>
      </c>
    </row>
    <row r="2272" spans="1:19" x14ac:dyDescent="0.2">
      <c r="A2272" t="s">
        <v>50</v>
      </c>
      <c r="B2272" t="s">
        <v>446</v>
      </c>
      <c r="C2272" s="8" t="s">
        <v>508</v>
      </c>
      <c r="D2272" t="s">
        <v>1798</v>
      </c>
      <c r="E2272" t="b">
        <f t="shared" si="35"/>
        <v>0</v>
      </c>
      <c r="F2272" t="s">
        <v>1799</v>
      </c>
      <c r="G2272" t="s">
        <v>6245</v>
      </c>
      <c r="H2272" t="s">
        <v>1763</v>
      </c>
      <c r="I2272" t="s">
        <v>1764</v>
      </c>
      <c r="J2272" t="s">
        <v>1736</v>
      </c>
      <c r="K2272">
        <v>2017</v>
      </c>
      <c r="L2272" t="s">
        <v>1745</v>
      </c>
      <c r="M2272" t="s">
        <v>1728</v>
      </c>
      <c r="N2272" t="s">
        <v>288</v>
      </c>
      <c r="O2272" t="s">
        <v>1756</v>
      </c>
      <c r="P2272" s="27">
        <v>-7.1180000000000002E-3</v>
      </c>
      <c r="Q2272" s="27">
        <v>9.4260000000000004E-4</v>
      </c>
      <c r="R2272" s="26">
        <v>4.3249999999999999E-14</v>
      </c>
      <c r="S2272" t="s">
        <v>1765</v>
      </c>
    </row>
    <row r="2273" spans="1:19" x14ac:dyDescent="0.2">
      <c r="A2273" t="s">
        <v>1140</v>
      </c>
      <c r="B2273" t="s">
        <v>51</v>
      </c>
      <c r="C2273" s="8" t="s">
        <v>1163</v>
      </c>
      <c r="D2273" t="s">
        <v>6248</v>
      </c>
      <c r="E2273" t="b">
        <f t="shared" si="35"/>
        <v>0</v>
      </c>
      <c r="F2273" t="s">
        <v>6249</v>
      </c>
      <c r="G2273" t="s">
        <v>6245</v>
      </c>
      <c r="H2273" t="s">
        <v>1763</v>
      </c>
      <c r="I2273" t="s">
        <v>1764</v>
      </c>
      <c r="J2273" t="s">
        <v>1736</v>
      </c>
      <c r="K2273">
        <v>2017</v>
      </c>
      <c r="L2273" t="s">
        <v>1745</v>
      </c>
      <c r="M2273" t="s">
        <v>1728</v>
      </c>
      <c r="N2273" t="s">
        <v>75</v>
      </c>
      <c r="O2273" t="s">
        <v>6250</v>
      </c>
      <c r="P2273" s="27">
        <v>-4.6189999999999998E-3</v>
      </c>
      <c r="Q2273" s="27">
        <v>8.2640000000000003E-4</v>
      </c>
      <c r="R2273" s="26">
        <v>2.276E-8</v>
      </c>
      <c r="S2273" t="s">
        <v>1765</v>
      </c>
    </row>
    <row r="2274" spans="1:19" x14ac:dyDescent="0.2">
      <c r="A2274" t="s">
        <v>50</v>
      </c>
      <c r="B2274" t="s">
        <v>51</v>
      </c>
      <c r="C2274" s="8" t="s">
        <v>199</v>
      </c>
      <c r="D2274" t="s">
        <v>6251</v>
      </c>
      <c r="E2274" t="b">
        <f t="shared" si="35"/>
        <v>0</v>
      </c>
      <c r="F2274" t="s">
        <v>6252</v>
      </c>
      <c r="G2274" t="s">
        <v>6245</v>
      </c>
      <c r="H2274" t="s">
        <v>1763</v>
      </c>
      <c r="I2274" t="s">
        <v>1764</v>
      </c>
      <c r="J2274" t="s">
        <v>1736</v>
      </c>
      <c r="K2274">
        <v>2017</v>
      </c>
      <c r="L2274" t="s">
        <v>1737</v>
      </c>
      <c r="M2274" t="s">
        <v>1728</v>
      </c>
      <c r="N2274" t="s">
        <v>1729</v>
      </c>
      <c r="O2274" t="s">
        <v>200</v>
      </c>
      <c r="P2274" s="27">
        <v>5.9789999999999999E-3</v>
      </c>
      <c r="Q2274" s="27">
        <v>1.0709999999999999E-3</v>
      </c>
      <c r="R2274" s="26">
        <v>2.367E-8</v>
      </c>
      <c r="S2274" t="s">
        <v>1765</v>
      </c>
    </row>
    <row r="2275" spans="1:19" x14ac:dyDescent="0.2">
      <c r="A2275" t="s">
        <v>1039</v>
      </c>
      <c r="B2275" t="s">
        <v>51</v>
      </c>
      <c r="C2275" s="8" t="s">
        <v>1062</v>
      </c>
      <c r="D2275" t="s">
        <v>1809</v>
      </c>
      <c r="E2275" t="b">
        <f t="shared" si="35"/>
        <v>0</v>
      </c>
      <c r="F2275" t="s">
        <v>1810</v>
      </c>
      <c r="G2275" t="s">
        <v>6245</v>
      </c>
      <c r="H2275" t="s">
        <v>1763</v>
      </c>
      <c r="I2275" t="s">
        <v>1764</v>
      </c>
      <c r="J2275" t="s">
        <v>1736</v>
      </c>
      <c r="K2275">
        <v>2017</v>
      </c>
      <c r="L2275" t="s">
        <v>1745</v>
      </c>
      <c r="M2275" t="s">
        <v>1728</v>
      </c>
      <c r="N2275" s="1" t="s">
        <v>75</v>
      </c>
      <c r="O2275" t="s">
        <v>1811</v>
      </c>
      <c r="P2275" s="27">
        <v>-6.4349999999999997E-3</v>
      </c>
      <c r="Q2275" s="27">
        <v>1.0560000000000001E-3</v>
      </c>
      <c r="R2275" s="26">
        <v>1.1100000000000001E-9</v>
      </c>
      <c r="S2275" t="s">
        <v>1765</v>
      </c>
    </row>
    <row r="2276" spans="1:19" x14ac:dyDescent="0.2">
      <c r="A2276" t="s">
        <v>1039</v>
      </c>
      <c r="B2276" t="s">
        <v>446</v>
      </c>
      <c r="C2276" s="8" t="s">
        <v>1062</v>
      </c>
      <c r="D2276" t="s">
        <v>1809</v>
      </c>
      <c r="E2276" t="b">
        <f t="shared" si="35"/>
        <v>0</v>
      </c>
      <c r="F2276" t="s">
        <v>1810</v>
      </c>
      <c r="G2276" t="s">
        <v>6245</v>
      </c>
      <c r="H2276" t="s">
        <v>1763</v>
      </c>
      <c r="I2276" t="s">
        <v>1764</v>
      </c>
      <c r="J2276" t="s">
        <v>1736</v>
      </c>
      <c r="K2276">
        <v>2017</v>
      </c>
      <c r="L2276" t="s">
        <v>1745</v>
      </c>
      <c r="M2276" t="s">
        <v>1728</v>
      </c>
      <c r="N2276" s="1" t="s">
        <v>75</v>
      </c>
      <c r="O2276" t="s">
        <v>1811</v>
      </c>
      <c r="P2276" s="27">
        <v>-6.4349999999999997E-3</v>
      </c>
      <c r="Q2276" s="27">
        <v>1.0560000000000001E-3</v>
      </c>
      <c r="R2276" s="26">
        <v>1.1100000000000001E-9</v>
      </c>
      <c r="S2276" t="s">
        <v>1765</v>
      </c>
    </row>
    <row r="2277" spans="1:19" x14ac:dyDescent="0.2">
      <c r="A2277" t="s">
        <v>50</v>
      </c>
      <c r="B2277" t="s">
        <v>51</v>
      </c>
      <c r="C2277" s="8" t="s">
        <v>235</v>
      </c>
      <c r="D2277" t="s">
        <v>1388</v>
      </c>
      <c r="E2277" t="b">
        <f t="shared" si="35"/>
        <v>0</v>
      </c>
      <c r="F2277" t="s">
        <v>1389</v>
      </c>
      <c r="G2277" t="s">
        <v>6245</v>
      </c>
      <c r="H2277" t="s">
        <v>1763</v>
      </c>
      <c r="I2277" t="s">
        <v>1764</v>
      </c>
      <c r="J2277" t="s">
        <v>1736</v>
      </c>
      <c r="K2277">
        <v>2017</v>
      </c>
      <c r="L2277" t="s">
        <v>1727</v>
      </c>
      <c r="M2277" t="s">
        <v>1737</v>
      </c>
      <c r="N2277" t="s">
        <v>1729</v>
      </c>
      <c r="O2277" t="s">
        <v>1760</v>
      </c>
      <c r="P2277" s="27">
        <v>-7.1110000000000001E-3</v>
      </c>
      <c r="Q2277" s="27">
        <v>9.5949999999999996E-4</v>
      </c>
      <c r="R2277" s="26">
        <v>1.2480000000000001E-13</v>
      </c>
      <c r="S2277" t="s">
        <v>1765</v>
      </c>
    </row>
    <row r="2278" spans="1:19" x14ac:dyDescent="0.2">
      <c r="A2278" t="s">
        <v>1039</v>
      </c>
      <c r="B2278" t="s">
        <v>51</v>
      </c>
      <c r="C2278" s="8" t="s">
        <v>1043</v>
      </c>
      <c r="D2278" t="s">
        <v>6253</v>
      </c>
      <c r="E2278" t="b">
        <f t="shared" si="35"/>
        <v>0</v>
      </c>
      <c r="F2278" t="s">
        <v>6254</v>
      </c>
      <c r="G2278" t="s">
        <v>6255</v>
      </c>
      <c r="H2278" t="s">
        <v>1763</v>
      </c>
      <c r="I2278" t="s">
        <v>1764</v>
      </c>
      <c r="J2278" t="s">
        <v>1736</v>
      </c>
      <c r="K2278">
        <v>2017</v>
      </c>
      <c r="L2278" t="s">
        <v>1745</v>
      </c>
      <c r="M2278" t="s">
        <v>1728</v>
      </c>
      <c r="N2278" s="1" t="s">
        <v>280</v>
      </c>
      <c r="O2278" t="s">
        <v>6256</v>
      </c>
      <c r="P2278" s="27">
        <v>1.285E-2</v>
      </c>
      <c r="Q2278" s="27">
        <v>2.3530000000000001E-3</v>
      </c>
      <c r="R2278" s="26">
        <v>4.7799999999999998E-8</v>
      </c>
      <c r="S2278" t="s">
        <v>1765</v>
      </c>
    </row>
    <row r="2279" spans="1:19" x14ac:dyDescent="0.2">
      <c r="A2279" t="s">
        <v>1039</v>
      </c>
      <c r="B2279" t="s">
        <v>51</v>
      </c>
      <c r="C2279" s="8" t="s">
        <v>1056</v>
      </c>
      <c r="D2279" t="s">
        <v>6257</v>
      </c>
      <c r="E2279" t="b">
        <f t="shared" si="35"/>
        <v>0</v>
      </c>
      <c r="F2279" t="s">
        <v>6258</v>
      </c>
      <c r="G2279" t="s">
        <v>6255</v>
      </c>
      <c r="H2279" t="s">
        <v>1763</v>
      </c>
      <c r="I2279" t="s">
        <v>1764</v>
      </c>
      <c r="J2279" t="s">
        <v>1736</v>
      </c>
      <c r="K2279">
        <v>2017</v>
      </c>
      <c r="L2279" t="s">
        <v>1727</v>
      </c>
      <c r="M2279" t="s">
        <v>1737</v>
      </c>
      <c r="N2279" s="1" t="s">
        <v>75</v>
      </c>
      <c r="O2279" t="s">
        <v>6259</v>
      </c>
      <c r="P2279" s="27">
        <v>5.7419999999999997E-3</v>
      </c>
      <c r="Q2279" s="27">
        <v>1.0430000000000001E-3</v>
      </c>
      <c r="R2279" s="26">
        <v>3.6599999999999997E-8</v>
      </c>
      <c r="S2279" t="s">
        <v>1765</v>
      </c>
    </row>
    <row r="2280" spans="1:19" x14ac:dyDescent="0.2">
      <c r="A2280" t="s">
        <v>50</v>
      </c>
      <c r="B2280" t="s">
        <v>51</v>
      </c>
      <c r="C2280" s="8" t="s">
        <v>193</v>
      </c>
      <c r="D2280" t="s">
        <v>6260</v>
      </c>
      <c r="E2280" t="b">
        <f t="shared" si="35"/>
        <v>0</v>
      </c>
      <c r="F2280" t="s">
        <v>6261</v>
      </c>
      <c r="G2280" t="s">
        <v>6255</v>
      </c>
      <c r="H2280" t="s">
        <v>1763</v>
      </c>
      <c r="I2280" t="s">
        <v>1764</v>
      </c>
      <c r="J2280" t="s">
        <v>1736</v>
      </c>
      <c r="K2280">
        <v>2017</v>
      </c>
      <c r="L2280" t="s">
        <v>1745</v>
      </c>
      <c r="M2280" t="s">
        <v>1728</v>
      </c>
      <c r="N2280" t="s">
        <v>75</v>
      </c>
      <c r="O2280" t="s">
        <v>6262</v>
      </c>
      <c r="P2280" s="27">
        <v>9.3229999999999997E-3</v>
      </c>
      <c r="Q2280" s="27">
        <v>1.652E-3</v>
      </c>
      <c r="R2280" s="26">
        <v>1.6840000000000001E-8</v>
      </c>
      <c r="S2280" t="s">
        <v>1765</v>
      </c>
    </row>
    <row r="2281" spans="1:19" x14ac:dyDescent="0.2">
      <c r="A2281" t="s">
        <v>50</v>
      </c>
      <c r="B2281" t="s">
        <v>446</v>
      </c>
      <c r="C2281" s="8" t="s">
        <v>193</v>
      </c>
      <c r="D2281" t="s">
        <v>6260</v>
      </c>
      <c r="E2281" t="b">
        <f t="shared" si="35"/>
        <v>0</v>
      </c>
      <c r="F2281" t="s">
        <v>6261</v>
      </c>
      <c r="G2281" t="s">
        <v>6255</v>
      </c>
      <c r="H2281" t="s">
        <v>1763</v>
      </c>
      <c r="I2281" t="s">
        <v>1764</v>
      </c>
      <c r="J2281" t="s">
        <v>1736</v>
      </c>
      <c r="K2281">
        <v>2017</v>
      </c>
      <c r="L2281" t="s">
        <v>1745</v>
      </c>
      <c r="M2281" t="s">
        <v>1728</v>
      </c>
      <c r="N2281" t="s">
        <v>75</v>
      </c>
      <c r="O2281" t="s">
        <v>6262</v>
      </c>
      <c r="P2281" s="27">
        <v>9.3229999999999997E-3</v>
      </c>
      <c r="Q2281" s="27">
        <v>1.652E-3</v>
      </c>
      <c r="R2281" s="26">
        <v>1.6840000000000001E-8</v>
      </c>
      <c r="S2281" t="s">
        <v>1765</v>
      </c>
    </row>
    <row r="2282" spans="1:19" x14ac:dyDescent="0.2">
      <c r="A2282" t="s">
        <v>50</v>
      </c>
      <c r="B2282" t="s">
        <v>610</v>
      </c>
      <c r="C2282" s="8" t="s">
        <v>615</v>
      </c>
      <c r="D2282" t="s">
        <v>6263</v>
      </c>
      <c r="E2282" t="b">
        <f t="shared" si="35"/>
        <v>0</v>
      </c>
      <c r="F2282" t="s">
        <v>6264</v>
      </c>
      <c r="G2282" t="s">
        <v>6265</v>
      </c>
      <c r="H2282" t="s">
        <v>1763</v>
      </c>
      <c r="I2282" t="s">
        <v>1764</v>
      </c>
      <c r="J2282" t="s">
        <v>1736</v>
      </c>
      <c r="K2282">
        <v>2017</v>
      </c>
      <c r="L2282" t="s">
        <v>1727</v>
      </c>
      <c r="M2282" t="s">
        <v>1737</v>
      </c>
      <c r="N2282" t="s">
        <v>75</v>
      </c>
      <c r="O2282" t="s">
        <v>6266</v>
      </c>
      <c r="P2282" s="27">
        <v>-2.8050000000000002E-3</v>
      </c>
      <c r="Q2282" s="27">
        <v>4.8089999999999998E-4</v>
      </c>
      <c r="R2282" s="26">
        <v>5.4389999999999999E-9</v>
      </c>
      <c r="S2282" t="s">
        <v>1765</v>
      </c>
    </row>
    <row r="2283" spans="1:19" x14ac:dyDescent="0.2">
      <c r="A2283" t="s">
        <v>50</v>
      </c>
      <c r="B2283" t="s">
        <v>610</v>
      </c>
      <c r="C2283" s="8" t="s">
        <v>621</v>
      </c>
      <c r="D2283" t="s">
        <v>6267</v>
      </c>
      <c r="E2283" t="b">
        <f t="shared" si="35"/>
        <v>0</v>
      </c>
      <c r="F2283" t="s">
        <v>6268</v>
      </c>
      <c r="G2283" t="s">
        <v>6265</v>
      </c>
      <c r="H2283" t="s">
        <v>1763</v>
      </c>
      <c r="I2283" t="s">
        <v>1764</v>
      </c>
      <c r="J2283" t="s">
        <v>1736</v>
      </c>
      <c r="K2283">
        <v>2017</v>
      </c>
      <c r="L2283" t="s">
        <v>1745</v>
      </c>
      <c r="M2283" t="s">
        <v>1728</v>
      </c>
      <c r="N2283" t="s">
        <v>75</v>
      </c>
      <c r="O2283" t="s">
        <v>6269</v>
      </c>
      <c r="P2283" s="27">
        <v>3.5790000000000001E-3</v>
      </c>
      <c r="Q2283" s="27">
        <v>6.5269999999999998E-4</v>
      </c>
      <c r="R2283" s="26">
        <v>4.1560000000000003E-8</v>
      </c>
      <c r="S2283" t="s">
        <v>1765</v>
      </c>
    </row>
    <row r="2284" spans="1:19" x14ac:dyDescent="0.2">
      <c r="A2284" t="s">
        <v>50</v>
      </c>
      <c r="B2284" t="s">
        <v>610</v>
      </c>
      <c r="C2284" s="8" t="s">
        <v>624</v>
      </c>
      <c r="D2284" t="s">
        <v>6270</v>
      </c>
      <c r="E2284" t="b">
        <f t="shared" si="35"/>
        <v>0</v>
      </c>
      <c r="F2284" t="s">
        <v>6271</v>
      </c>
      <c r="G2284" t="s">
        <v>6265</v>
      </c>
      <c r="H2284" t="s">
        <v>1763</v>
      </c>
      <c r="I2284" t="s">
        <v>1764</v>
      </c>
      <c r="J2284" t="s">
        <v>1736</v>
      </c>
      <c r="K2284">
        <v>2017</v>
      </c>
      <c r="L2284" t="s">
        <v>1727</v>
      </c>
      <c r="M2284" t="s">
        <v>1737</v>
      </c>
      <c r="N2284" t="s">
        <v>1729</v>
      </c>
      <c r="O2284" t="s">
        <v>6272</v>
      </c>
      <c r="P2284" s="27">
        <v>4.5389999999999996E-3</v>
      </c>
      <c r="Q2284" s="27">
        <v>6.2949999999999996E-4</v>
      </c>
      <c r="R2284" s="26">
        <v>5.6079999999999999E-13</v>
      </c>
      <c r="S2284" t="s">
        <v>1765</v>
      </c>
    </row>
    <row r="2285" spans="1:19" x14ac:dyDescent="0.2">
      <c r="A2285" t="s">
        <v>50</v>
      </c>
      <c r="B2285" t="s">
        <v>610</v>
      </c>
      <c r="C2285" s="8" t="s">
        <v>448</v>
      </c>
      <c r="D2285" t="s">
        <v>6273</v>
      </c>
      <c r="E2285" t="b">
        <f t="shared" si="35"/>
        <v>0</v>
      </c>
      <c r="F2285" t="s">
        <v>6274</v>
      </c>
      <c r="G2285" t="s">
        <v>6265</v>
      </c>
      <c r="H2285" t="s">
        <v>1763</v>
      </c>
      <c r="I2285" t="s">
        <v>1764</v>
      </c>
      <c r="J2285" t="s">
        <v>1736</v>
      </c>
      <c r="K2285">
        <v>2017</v>
      </c>
      <c r="L2285" t="s">
        <v>1745</v>
      </c>
      <c r="M2285" t="s">
        <v>1737</v>
      </c>
      <c r="N2285" t="s">
        <v>75</v>
      </c>
      <c r="O2285" t="s">
        <v>449</v>
      </c>
      <c r="P2285" s="27">
        <v>5.1590000000000004E-3</v>
      </c>
      <c r="Q2285" s="27">
        <v>7.3410000000000001E-4</v>
      </c>
      <c r="R2285" s="26">
        <v>2.1159999999999999E-12</v>
      </c>
      <c r="S2285" t="s">
        <v>1765</v>
      </c>
    </row>
    <row r="2286" spans="1:19" x14ac:dyDescent="0.2">
      <c r="A2286" t="s">
        <v>50</v>
      </c>
      <c r="B2286" t="s">
        <v>446</v>
      </c>
      <c r="C2286" s="8" t="s">
        <v>448</v>
      </c>
      <c r="D2286" t="s">
        <v>6273</v>
      </c>
      <c r="E2286" t="b">
        <f t="shared" si="35"/>
        <v>0</v>
      </c>
      <c r="F2286" t="s">
        <v>6274</v>
      </c>
      <c r="G2286" t="s">
        <v>6265</v>
      </c>
      <c r="H2286" t="s">
        <v>1763</v>
      </c>
      <c r="I2286" t="s">
        <v>1764</v>
      </c>
      <c r="J2286" t="s">
        <v>1736</v>
      </c>
      <c r="K2286">
        <v>2017</v>
      </c>
      <c r="L2286" t="s">
        <v>1745</v>
      </c>
      <c r="M2286" t="s">
        <v>1737</v>
      </c>
      <c r="N2286" t="s">
        <v>75</v>
      </c>
      <c r="O2286" t="s">
        <v>449</v>
      </c>
      <c r="P2286" s="27">
        <v>5.1590000000000004E-3</v>
      </c>
      <c r="Q2286" s="27">
        <v>7.3410000000000001E-4</v>
      </c>
      <c r="R2286" s="26">
        <v>2.1159999999999999E-12</v>
      </c>
      <c r="S2286" t="s">
        <v>1765</v>
      </c>
    </row>
    <row r="2287" spans="1:19" x14ac:dyDescent="0.2">
      <c r="A2287" t="s">
        <v>50</v>
      </c>
      <c r="B2287" t="s">
        <v>610</v>
      </c>
      <c r="C2287" s="8" t="s">
        <v>639</v>
      </c>
      <c r="D2287" t="s">
        <v>6275</v>
      </c>
      <c r="E2287" t="b">
        <f t="shared" si="35"/>
        <v>0</v>
      </c>
      <c r="F2287" t="s">
        <v>6276</v>
      </c>
      <c r="G2287" t="s">
        <v>6265</v>
      </c>
      <c r="H2287" t="s">
        <v>1763</v>
      </c>
      <c r="I2287" t="s">
        <v>1764</v>
      </c>
      <c r="J2287" t="s">
        <v>1736</v>
      </c>
      <c r="K2287">
        <v>2017</v>
      </c>
      <c r="L2287" t="s">
        <v>1727</v>
      </c>
      <c r="M2287" t="s">
        <v>1737</v>
      </c>
      <c r="N2287" t="s">
        <v>280</v>
      </c>
      <c r="O2287" t="s">
        <v>643</v>
      </c>
      <c r="P2287" s="27">
        <v>-2.2100000000000002E-3</v>
      </c>
      <c r="Q2287" s="27">
        <v>4.0289999999999998E-4</v>
      </c>
      <c r="R2287" s="26">
        <v>4.133E-8</v>
      </c>
      <c r="S2287" t="s">
        <v>1765</v>
      </c>
    </row>
    <row r="2288" spans="1:19" x14ac:dyDescent="0.2">
      <c r="A2288" t="s">
        <v>50</v>
      </c>
      <c r="B2288" t="s">
        <v>610</v>
      </c>
      <c r="C2288" s="8" t="s">
        <v>642</v>
      </c>
      <c r="D2288" t="s">
        <v>6277</v>
      </c>
      <c r="E2288" t="b">
        <f t="shared" si="35"/>
        <v>0</v>
      </c>
      <c r="F2288" t="s">
        <v>6278</v>
      </c>
      <c r="G2288" t="s">
        <v>6265</v>
      </c>
      <c r="H2288" t="s">
        <v>1763</v>
      </c>
      <c r="I2288" t="s">
        <v>1764</v>
      </c>
      <c r="J2288" t="s">
        <v>1736</v>
      </c>
      <c r="K2288">
        <v>2017</v>
      </c>
      <c r="L2288" t="s">
        <v>1745</v>
      </c>
      <c r="M2288" t="s">
        <v>1728</v>
      </c>
      <c r="N2288" t="s">
        <v>75</v>
      </c>
      <c r="O2288" t="s">
        <v>5738</v>
      </c>
      <c r="P2288" s="27">
        <v>2.6389999999999999E-3</v>
      </c>
      <c r="Q2288" s="27">
        <v>4.484E-4</v>
      </c>
      <c r="R2288" s="26">
        <v>4.0069999999999999E-9</v>
      </c>
      <c r="S2288" t="s">
        <v>1765</v>
      </c>
    </row>
    <row r="2289" spans="1:19" x14ac:dyDescent="0.2">
      <c r="A2289" t="s">
        <v>50</v>
      </c>
      <c r="B2289" t="s">
        <v>51</v>
      </c>
      <c r="C2289" s="8" t="s">
        <v>59</v>
      </c>
      <c r="D2289" t="s">
        <v>6279</v>
      </c>
      <c r="E2289" t="b">
        <f t="shared" si="35"/>
        <v>0</v>
      </c>
      <c r="F2289" t="s">
        <v>6280</v>
      </c>
      <c r="G2289" t="s">
        <v>6265</v>
      </c>
      <c r="H2289" t="s">
        <v>1763</v>
      </c>
      <c r="I2289" t="s">
        <v>1764</v>
      </c>
      <c r="J2289" t="s">
        <v>1736</v>
      </c>
      <c r="K2289">
        <v>2017</v>
      </c>
      <c r="L2289" t="s">
        <v>1727</v>
      </c>
      <c r="M2289" t="s">
        <v>1737</v>
      </c>
      <c r="N2289" t="s">
        <v>1729</v>
      </c>
      <c r="O2289" t="s">
        <v>6281</v>
      </c>
      <c r="P2289" s="27">
        <v>7.6309999999999998E-3</v>
      </c>
      <c r="Q2289" s="27">
        <v>8.6720000000000005E-4</v>
      </c>
      <c r="R2289" s="26">
        <v>1.38E-18</v>
      </c>
      <c r="S2289" t="s">
        <v>1765</v>
      </c>
    </row>
    <row r="2290" spans="1:19" x14ac:dyDescent="0.2">
      <c r="A2290" t="s">
        <v>50</v>
      </c>
      <c r="B2290" t="s">
        <v>446</v>
      </c>
      <c r="C2290" s="8" t="s">
        <v>552</v>
      </c>
      <c r="D2290" t="s">
        <v>6282</v>
      </c>
      <c r="E2290" t="b">
        <f t="shared" si="35"/>
        <v>0</v>
      </c>
      <c r="F2290" t="s">
        <v>6283</v>
      </c>
      <c r="G2290" t="s">
        <v>6265</v>
      </c>
      <c r="H2290" t="s">
        <v>1763</v>
      </c>
      <c r="I2290" t="s">
        <v>1764</v>
      </c>
      <c r="J2290" t="s">
        <v>1736</v>
      </c>
      <c r="K2290">
        <v>2017</v>
      </c>
      <c r="L2290" t="s">
        <v>1745</v>
      </c>
      <c r="M2290" t="s">
        <v>1728</v>
      </c>
      <c r="N2290" t="s">
        <v>1729</v>
      </c>
      <c r="O2290" t="s">
        <v>6284</v>
      </c>
      <c r="P2290" s="27">
        <v>5.9410000000000001E-3</v>
      </c>
      <c r="Q2290" s="27">
        <v>7.8549999999999996E-4</v>
      </c>
      <c r="R2290" s="26">
        <v>3.9519999999999998E-14</v>
      </c>
      <c r="S2290" t="s">
        <v>1765</v>
      </c>
    </row>
    <row r="2291" spans="1:19" x14ac:dyDescent="0.2">
      <c r="A2291" t="s">
        <v>50</v>
      </c>
      <c r="B2291" t="s">
        <v>446</v>
      </c>
      <c r="C2291" s="8" t="s">
        <v>549</v>
      </c>
      <c r="D2291" t="s">
        <v>6285</v>
      </c>
      <c r="E2291" t="b">
        <f t="shared" si="35"/>
        <v>0</v>
      </c>
      <c r="F2291" t="s">
        <v>6286</v>
      </c>
      <c r="G2291" t="s">
        <v>6265</v>
      </c>
      <c r="H2291" t="s">
        <v>1763</v>
      </c>
      <c r="I2291" t="s">
        <v>1764</v>
      </c>
      <c r="J2291" t="s">
        <v>1736</v>
      </c>
      <c r="K2291">
        <v>2017</v>
      </c>
      <c r="L2291" t="s">
        <v>1727</v>
      </c>
      <c r="M2291" t="s">
        <v>1737</v>
      </c>
      <c r="N2291" t="s">
        <v>75</v>
      </c>
      <c r="O2291" t="s">
        <v>6287</v>
      </c>
      <c r="P2291" s="27">
        <v>3.6649999999999999E-3</v>
      </c>
      <c r="Q2291" s="27">
        <v>6.5609999999999996E-4</v>
      </c>
      <c r="R2291" s="26">
        <v>2.33E-8</v>
      </c>
      <c r="S2291" t="s">
        <v>1765</v>
      </c>
    </row>
    <row r="2292" spans="1:19" x14ac:dyDescent="0.2">
      <c r="A2292" t="s">
        <v>50</v>
      </c>
      <c r="B2292" t="s">
        <v>51</v>
      </c>
      <c r="C2292" s="8" t="s">
        <v>282</v>
      </c>
      <c r="D2292" t="s">
        <v>6288</v>
      </c>
      <c r="E2292" t="b">
        <f t="shared" si="35"/>
        <v>0</v>
      </c>
      <c r="F2292" t="s">
        <v>6289</v>
      </c>
      <c r="G2292" t="s">
        <v>6265</v>
      </c>
      <c r="H2292" t="s">
        <v>1763</v>
      </c>
      <c r="I2292" t="s">
        <v>1764</v>
      </c>
      <c r="J2292" t="s">
        <v>1736</v>
      </c>
      <c r="K2292">
        <v>2017</v>
      </c>
      <c r="L2292" t="s">
        <v>1745</v>
      </c>
      <c r="M2292" t="s">
        <v>1728</v>
      </c>
      <c r="N2292" t="s">
        <v>1729</v>
      </c>
      <c r="O2292" t="s">
        <v>2797</v>
      </c>
      <c r="P2292" s="27">
        <v>3.3769999999999998E-3</v>
      </c>
      <c r="Q2292" s="27">
        <v>6.1240000000000003E-4</v>
      </c>
      <c r="R2292" s="26">
        <v>3.4919999999999998E-8</v>
      </c>
      <c r="S2292" t="s">
        <v>1765</v>
      </c>
    </row>
    <row r="2293" spans="1:19" x14ac:dyDescent="0.2">
      <c r="A2293" t="s">
        <v>50</v>
      </c>
      <c r="B2293" t="s">
        <v>610</v>
      </c>
      <c r="C2293" s="8" t="s">
        <v>871</v>
      </c>
      <c r="D2293" t="s">
        <v>6290</v>
      </c>
      <c r="E2293" t="b">
        <f t="shared" si="35"/>
        <v>0</v>
      </c>
      <c r="F2293" t="s">
        <v>6291</v>
      </c>
      <c r="G2293" t="s">
        <v>6265</v>
      </c>
      <c r="H2293" t="s">
        <v>1763</v>
      </c>
      <c r="I2293" t="s">
        <v>1764</v>
      </c>
      <c r="J2293" t="s">
        <v>1736</v>
      </c>
      <c r="K2293">
        <v>2017</v>
      </c>
      <c r="L2293" t="s">
        <v>1727</v>
      </c>
      <c r="M2293" t="s">
        <v>1728</v>
      </c>
      <c r="N2293" t="s">
        <v>288</v>
      </c>
      <c r="O2293" t="s">
        <v>6292</v>
      </c>
      <c r="P2293" s="27">
        <v>-4.2529999999999998E-3</v>
      </c>
      <c r="Q2293" s="27">
        <v>6.1620000000000002E-4</v>
      </c>
      <c r="R2293" s="26">
        <v>5.1549999999999997E-12</v>
      </c>
      <c r="S2293" t="s">
        <v>1765</v>
      </c>
    </row>
    <row r="2294" spans="1:19" x14ac:dyDescent="0.2">
      <c r="A2294" t="s">
        <v>50</v>
      </c>
      <c r="B2294" t="s">
        <v>610</v>
      </c>
      <c r="C2294" s="8" t="s">
        <v>854</v>
      </c>
      <c r="D2294" t="s">
        <v>6293</v>
      </c>
      <c r="E2294" t="b">
        <f t="shared" si="35"/>
        <v>0</v>
      </c>
      <c r="F2294" t="s">
        <v>6294</v>
      </c>
      <c r="G2294" t="s">
        <v>6265</v>
      </c>
      <c r="H2294" t="s">
        <v>1763</v>
      </c>
      <c r="I2294" t="s">
        <v>1764</v>
      </c>
      <c r="J2294" t="s">
        <v>1736</v>
      </c>
      <c r="K2294">
        <v>2017</v>
      </c>
      <c r="L2294" t="s">
        <v>1727</v>
      </c>
      <c r="M2294" t="s">
        <v>1737</v>
      </c>
      <c r="N2294" t="s">
        <v>1729</v>
      </c>
      <c r="O2294" t="s">
        <v>856</v>
      </c>
      <c r="P2294" s="27">
        <v>-4.6519999999999999E-3</v>
      </c>
      <c r="Q2294" s="27">
        <v>7.3620000000000001E-4</v>
      </c>
      <c r="R2294" s="26">
        <v>2.6419999999999998E-10</v>
      </c>
      <c r="S2294" t="s">
        <v>1765</v>
      </c>
    </row>
    <row r="2295" spans="1:19" x14ac:dyDescent="0.2">
      <c r="A2295" t="s">
        <v>50</v>
      </c>
      <c r="B2295" t="s">
        <v>610</v>
      </c>
      <c r="C2295" s="8" t="s">
        <v>892</v>
      </c>
      <c r="D2295" t="s">
        <v>6295</v>
      </c>
      <c r="E2295" t="b">
        <f t="shared" si="35"/>
        <v>0</v>
      </c>
      <c r="F2295" t="s">
        <v>6296</v>
      </c>
      <c r="G2295" t="s">
        <v>6265</v>
      </c>
      <c r="H2295" t="s">
        <v>1763</v>
      </c>
      <c r="I2295" t="s">
        <v>1764</v>
      </c>
      <c r="J2295" t="s">
        <v>1736</v>
      </c>
      <c r="K2295">
        <v>2017</v>
      </c>
      <c r="L2295" t="s">
        <v>1745</v>
      </c>
      <c r="M2295" t="s">
        <v>1728</v>
      </c>
      <c r="N2295" t="s">
        <v>1729</v>
      </c>
      <c r="O2295" t="s">
        <v>2013</v>
      </c>
      <c r="P2295" s="27">
        <v>4.5199999999999997E-3</v>
      </c>
      <c r="Q2295" s="27">
        <v>8.0860000000000003E-4</v>
      </c>
      <c r="R2295" s="26">
        <v>2.2819999999999999E-8</v>
      </c>
      <c r="S2295" t="s">
        <v>1765</v>
      </c>
    </row>
    <row r="2296" spans="1:19" x14ac:dyDescent="0.2">
      <c r="A2296" t="s">
        <v>50</v>
      </c>
      <c r="B2296" t="s">
        <v>446</v>
      </c>
      <c r="C2296" s="8" t="s">
        <v>568</v>
      </c>
      <c r="D2296" t="s">
        <v>6297</v>
      </c>
      <c r="E2296" t="b">
        <f t="shared" si="35"/>
        <v>0</v>
      </c>
      <c r="F2296" t="s">
        <v>6298</v>
      </c>
      <c r="G2296" t="s">
        <v>6265</v>
      </c>
      <c r="H2296" t="s">
        <v>1763</v>
      </c>
      <c r="I2296" t="s">
        <v>1764</v>
      </c>
      <c r="J2296" t="s">
        <v>1736</v>
      </c>
      <c r="K2296">
        <v>2017</v>
      </c>
      <c r="L2296" t="s">
        <v>1727</v>
      </c>
      <c r="M2296" t="s">
        <v>1737</v>
      </c>
      <c r="N2296" t="s">
        <v>1729</v>
      </c>
      <c r="O2296" t="s">
        <v>6299</v>
      </c>
      <c r="P2296" s="27">
        <v>-4.3470000000000002E-3</v>
      </c>
      <c r="Q2296" s="27">
        <v>7.8390000000000003E-4</v>
      </c>
      <c r="R2296" s="26">
        <v>2.9350000000000001E-8</v>
      </c>
      <c r="S2296" t="s">
        <v>1765</v>
      </c>
    </row>
    <row r="2297" spans="1:19" x14ac:dyDescent="0.2">
      <c r="A2297" t="s">
        <v>50</v>
      </c>
      <c r="B2297" t="s">
        <v>610</v>
      </c>
      <c r="C2297" s="8" t="s">
        <v>886</v>
      </c>
      <c r="D2297" t="s">
        <v>6300</v>
      </c>
      <c r="E2297" t="b">
        <f t="shared" si="35"/>
        <v>0</v>
      </c>
      <c r="F2297" t="s">
        <v>6301</v>
      </c>
      <c r="G2297" t="s">
        <v>6265</v>
      </c>
      <c r="H2297" t="s">
        <v>1763</v>
      </c>
      <c r="I2297" t="s">
        <v>1764</v>
      </c>
      <c r="J2297" t="s">
        <v>1736</v>
      </c>
      <c r="K2297">
        <v>2017</v>
      </c>
      <c r="L2297" t="s">
        <v>1745</v>
      </c>
      <c r="M2297" t="s">
        <v>1728</v>
      </c>
      <c r="N2297" t="s">
        <v>280</v>
      </c>
      <c r="O2297" t="s">
        <v>2856</v>
      </c>
      <c r="P2297" s="27">
        <v>3.846E-3</v>
      </c>
      <c r="Q2297" s="27">
        <v>6.602E-4</v>
      </c>
      <c r="R2297" s="26">
        <v>5.6990000000000003E-9</v>
      </c>
      <c r="S2297" t="s">
        <v>1765</v>
      </c>
    </row>
    <row r="2298" spans="1:19" x14ac:dyDescent="0.2">
      <c r="A2298" t="s">
        <v>50</v>
      </c>
      <c r="B2298" t="s">
        <v>446</v>
      </c>
      <c r="C2298" s="8" t="s">
        <v>583</v>
      </c>
      <c r="D2298" t="s">
        <v>6302</v>
      </c>
      <c r="E2298" t="b">
        <f t="shared" si="35"/>
        <v>0</v>
      </c>
      <c r="F2298" t="s">
        <v>6303</v>
      </c>
      <c r="G2298" t="s">
        <v>6265</v>
      </c>
      <c r="H2298" t="s">
        <v>1763</v>
      </c>
      <c r="I2298" t="s">
        <v>1764</v>
      </c>
      <c r="J2298" t="s">
        <v>1736</v>
      </c>
      <c r="K2298">
        <v>2017</v>
      </c>
      <c r="L2298" t="s">
        <v>1745</v>
      </c>
      <c r="M2298" t="s">
        <v>1728</v>
      </c>
      <c r="N2298" t="s">
        <v>1729</v>
      </c>
      <c r="O2298" t="s">
        <v>2059</v>
      </c>
      <c r="P2298" s="27">
        <v>-2.3019999999999998E-3</v>
      </c>
      <c r="Q2298" s="27">
        <v>3.9819999999999998E-4</v>
      </c>
      <c r="R2298" s="26">
        <v>7.3520000000000003E-9</v>
      </c>
      <c r="S2298" t="s">
        <v>1765</v>
      </c>
    </row>
    <row r="2299" spans="1:19" x14ac:dyDescent="0.2">
      <c r="A2299" t="s">
        <v>50</v>
      </c>
      <c r="B2299" t="s">
        <v>610</v>
      </c>
      <c r="C2299" s="8" t="s">
        <v>920</v>
      </c>
      <c r="D2299" t="s">
        <v>6304</v>
      </c>
      <c r="E2299" t="b">
        <f t="shared" si="35"/>
        <v>0</v>
      </c>
      <c r="F2299" t="s">
        <v>6305</v>
      </c>
      <c r="G2299" t="s">
        <v>6265</v>
      </c>
      <c r="H2299" t="s">
        <v>1763</v>
      </c>
      <c r="I2299" t="s">
        <v>1764</v>
      </c>
      <c r="J2299" t="s">
        <v>1736</v>
      </c>
      <c r="K2299">
        <v>2017</v>
      </c>
      <c r="L2299" t="s">
        <v>1737</v>
      </c>
      <c r="M2299" t="s">
        <v>1728</v>
      </c>
      <c r="N2299" t="s">
        <v>75</v>
      </c>
      <c r="O2299" t="s">
        <v>921</v>
      </c>
      <c r="P2299" s="27">
        <v>-4.4840000000000001E-3</v>
      </c>
      <c r="Q2299" s="27">
        <v>6.9059999999999998E-4</v>
      </c>
      <c r="R2299" s="26">
        <v>8.4569999999999999E-11</v>
      </c>
      <c r="S2299" t="s">
        <v>1765</v>
      </c>
    </row>
    <row r="2300" spans="1:19" x14ac:dyDescent="0.2">
      <c r="A2300" t="s">
        <v>50</v>
      </c>
      <c r="B2300" t="s">
        <v>51</v>
      </c>
      <c r="C2300" s="8" t="s">
        <v>350</v>
      </c>
      <c r="D2300" t="s">
        <v>6306</v>
      </c>
      <c r="E2300" t="b">
        <f t="shared" si="35"/>
        <v>0</v>
      </c>
      <c r="F2300" t="s">
        <v>6307</v>
      </c>
      <c r="G2300" t="s">
        <v>6265</v>
      </c>
      <c r="H2300" t="s">
        <v>1763</v>
      </c>
      <c r="I2300" t="s">
        <v>1764</v>
      </c>
      <c r="J2300" t="s">
        <v>1736</v>
      </c>
      <c r="K2300">
        <v>2017</v>
      </c>
      <c r="L2300" t="s">
        <v>1727</v>
      </c>
      <c r="M2300" t="s">
        <v>1728</v>
      </c>
      <c r="N2300" t="s">
        <v>1729</v>
      </c>
      <c r="O2300" t="s">
        <v>351</v>
      </c>
      <c r="P2300" s="27">
        <v>-4.156E-3</v>
      </c>
      <c r="Q2300" s="27">
        <v>6.6960000000000001E-4</v>
      </c>
      <c r="R2300" s="26">
        <v>5.4340000000000001E-10</v>
      </c>
      <c r="S2300" t="s">
        <v>1765</v>
      </c>
    </row>
    <row r="2301" spans="1:19" x14ac:dyDescent="0.2">
      <c r="A2301" t="s">
        <v>50</v>
      </c>
      <c r="B2301" t="s">
        <v>446</v>
      </c>
      <c r="C2301" s="8" t="s">
        <v>350</v>
      </c>
      <c r="D2301" t="s">
        <v>6306</v>
      </c>
      <c r="E2301" t="b">
        <f t="shared" si="35"/>
        <v>0</v>
      </c>
      <c r="F2301" t="s">
        <v>6307</v>
      </c>
      <c r="G2301" t="s">
        <v>6265</v>
      </c>
      <c r="H2301" t="s">
        <v>1763</v>
      </c>
      <c r="I2301" t="s">
        <v>1764</v>
      </c>
      <c r="J2301" t="s">
        <v>1736</v>
      </c>
      <c r="K2301">
        <v>2017</v>
      </c>
      <c r="L2301" t="s">
        <v>1727</v>
      </c>
      <c r="M2301" t="s">
        <v>1728</v>
      </c>
      <c r="N2301" t="s">
        <v>1729</v>
      </c>
      <c r="O2301" t="s">
        <v>351</v>
      </c>
      <c r="P2301" s="27">
        <v>-4.156E-3</v>
      </c>
      <c r="Q2301" s="27">
        <v>6.6960000000000001E-4</v>
      </c>
      <c r="R2301" s="26">
        <v>5.4340000000000001E-10</v>
      </c>
      <c r="S2301" t="s">
        <v>1765</v>
      </c>
    </row>
    <row r="2302" spans="1:19" x14ac:dyDescent="0.2">
      <c r="A2302" t="s">
        <v>50</v>
      </c>
      <c r="B2302" t="s">
        <v>446</v>
      </c>
      <c r="C2302" s="8" t="s">
        <v>586</v>
      </c>
      <c r="D2302" t="s">
        <v>6308</v>
      </c>
      <c r="E2302" t="b">
        <f t="shared" si="35"/>
        <v>0</v>
      </c>
      <c r="F2302" t="s">
        <v>6309</v>
      </c>
      <c r="G2302" t="s">
        <v>6265</v>
      </c>
      <c r="H2302" t="s">
        <v>1763</v>
      </c>
      <c r="I2302" t="s">
        <v>1764</v>
      </c>
      <c r="J2302" t="s">
        <v>1736</v>
      </c>
      <c r="K2302">
        <v>2017</v>
      </c>
      <c r="L2302" t="s">
        <v>1727</v>
      </c>
      <c r="M2302" t="s">
        <v>1728</v>
      </c>
      <c r="N2302" t="s">
        <v>1729</v>
      </c>
      <c r="O2302" t="s">
        <v>6310</v>
      </c>
      <c r="P2302" s="27">
        <v>2.784E-3</v>
      </c>
      <c r="Q2302" s="27">
        <v>4.9620000000000003E-4</v>
      </c>
      <c r="R2302" s="26">
        <v>2.014E-8</v>
      </c>
      <c r="S2302" t="s">
        <v>1765</v>
      </c>
    </row>
    <row r="2303" spans="1:19" x14ac:dyDescent="0.2">
      <c r="A2303" t="s">
        <v>1039</v>
      </c>
      <c r="B2303" t="s">
        <v>610</v>
      </c>
      <c r="C2303" s="8" t="s">
        <v>1129</v>
      </c>
      <c r="D2303" t="s">
        <v>6311</v>
      </c>
      <c r="E2303" t="b">
        <f t="shared" si="35"/>
        <v>0</v>
      </c>
      <c r="F2303" t="s">
        <v>6312</v>
      </c>
      <c r="G2303" t="s">
        <v>6265</v>
      </c>
      <c r="H2303" t="s">
        <v>1763</v>
      </c>
      <c r="I2303" t="s">
        <v>1764</v>
      </c>
      <c r="J2303" t="s">
        <v>1736</v>
      </c>
      <c r="K2303">
        <v>2017</v>
      </c>
      <c r="L2303" t="s">
        <v>1745</v>
      </c>
      <c r="M2303" t="s">
        <v>1728</v>
      </c>
      <c r="N2303" s="1" t="s">
        <v>2199</v>
      </c>
      <c r="O2303" t="s">
        <v>6313</v>
      </c>
      <c r="P2303" s="27">
        <v>-5.1500000000000001E-3</v>
      </c>
      <c r="Q2303" s="27">
        <v>7.3269999999999997E-4</v>
      </c>
      <c r="R2303" s="26">
        <v>2.08E-12</v>
      </c>
      <c r="S2303" t="s">
        <v>1765</v>
      </c>
    </row>
    <row r="2304" spans="1:19" x14ac:dyDescent="0.2">
      <c r="A2304" t="s">
        <v>50</v>
      </c>
      <c r="B2304" t="s">
        <v>610</v>
      </c>
      <c r="C2304" s="8" t="s">
        <v>980</v>
      </c>
      <c r="D2304" t="s">
        <v>6314</v>
      </c>
      <c r="E2304" t="b">
        <f t="shared" si="35"/>
        <v>0</v>
      </c>
      <c r="F2304" t="s">
        <v>6315</v>
      </c>
      <c r="G2304" t="s">
        <v>6265</v>
      </c>
      <c r="H2304" t="s">
        <v>1763</v>
      </c>
      <c r="I2304" t="s">
        <v>1764</v>
      </c>
      <c r="J2304" t="s">
        <v>1736</v>
      </c>
      <c r="K2304">
        <v>2017</v>
      </c>
      <c r="L2304" t="s">
        <v>1745</v>
      </c>
      <c r="M2304" t="s">
        <v>1737</v>
      </c>
      <c r="N2304" t="s">
        <v>1729</v>
      </c>
      <c r="O2304" t="s">
        <v>6316</v>
      </c>
      <c r="P2304" s="27">
        <v>4.3059999999999999E-3</v>
      </c>
      <c r="Q2304" s="27">
        <v>7.5080000000000004E-4</v>
      </c>
      <c r="R2304" s="26">
        <v>9.7379999999999993E-9</v>
      </c>
      <c r="S2304" t="s">
        <v>1765</v>
      </c>
    </row>
    <row r="2305" spans="1:19" x14ac:dyDescent="0.2">
      <c r="A2305" t="s">
        <v>50</v>
      </c>
      <c r="B2305" t="s">
        <v>610</v>
      </c>
      <c r="C2305" s="8" t="s">
        <v>955</v>
      </c>
      <c r="D2305" t="s">
        <v>6317</v>
      </c>
      <c r="E2305" t="b">
        <f t="shared" si="35"/>
        <v>0</v>
      </c>
      <c r="F2305" t="s">
        <v>6318</v>
      </c>
      <c r="G2305" t="s">
        <v>6265</v>
      </c>
      <c r="H2305" t="s">
        <v>1763</v>
      </c>
      <c r="I2305" t="s">
        <v>1764</v>
      </c>
      <c r="J2305" t="s">
        <v>1736</v>
      </c>
      <c r="K2305">
        <v>2017</v>
      </c>
      <c r="L2305" t="s">
        <v>1745</v>
      </c>
      <c r="M2305" t="s">
        <v>1737</v>
      </c>
      <c r="N2305" t="s">
        <v>1729</v>
      </c>
      <c r="O2305" t="s">
        <v>2148</v>
      </c>
      <c r="P2305" s="27">
        <v>3.6770000000000001E-3</v>
      </c>
      <c r="Q2305" s="27">
        <v>6.7279999999999998E-4</v>
      </c>
      <c r="R2305" s="26">
        <v>4.601E-8</v>
      </c>
      <c r="S2305" t="s">
        <v>1765</v>
      </c>
    </row>
    <row r="2306" spans="1:19" x14ac:dyDescent="0.2">
      <c r="A2306" t="s">
        <v>50</v>
      </c>
      <c r="B2306" t="s">
        <v>51</v>
      </c>
      <c r="C2306" s="8" t="s">
        <v>369</v>
      </c>
      <c r="D2306" t="s">
        <v>6319</v>
      </c>
      <c r="E2306" t="b">
        <f t="shared" si="35"/>
        <v>0</v>
      </c>
      <c r="F2306" t="s">
        <v>6320</v>
      </c>
      <c r="G2306" t="s">
        <v>6265</v>
      </c>
      <c r="H2306" t="s">
        <v>1763</v>
      </c>
      <c r="I2306" t="s">
        <v>1764</v>
      </c>
      <c r="J2306" t="s">
        <v>1736</v>
      </c>
      <c r="K2306">
        <v>2017</v>
      </c>
      <c r="L2306" t="s">
        <v>1727</v>
      </c>
      <c r="M2306" t="s">
        <v>1737</v>
      </c>
      <c r="N2306" t="s">
        <v>1729</v>
      </c>
      <c r="O2306" t="s">
        <v>6321</v>
      </c>
      <c r="P2306" s="27">
        <v>-8.3389999999999992E-3</v>
      </c>
      <c r="Q2306" s="27">
        <v>7.7010000000000002E-4</v>
      </c>
      <c r="R2306" s="26">
        <v>2.5509999999999998E-27</v>
      </c>
      <c r="S2306" t="s">
        <v>1765</v>
      </c>
    </row>
    <row r="2307" spans="1:19" x14ac:dyDescent="0.2">
      <c r="A2307" t="s">
        <v>50</v>
      </c>
      <c r="B2307" t="s">
        <v>446</v>
      </c>
      <c r="C2307" s="8" t="s">
        <v>375</v>
      </c>
      <c r="D2307" t="s">
        <v>6322</v>
      </c>
      <c r="E2307" t="b">
        <f t="shared" si="35"/>
        <v>0</v>
      </c>
      <c r="F2307" t="s">
        <v>6323</v>
      </c>
      <c r="G2307" t="s">
        <v>6265</v>
      </c>
      <c r="H2307" t="s">
        <v>1763</v>
      </c>
      <c r="I2307" t="s">
        <v>1764</v>
      </c>
      <c r="J2307" t="s">
        <v>1736</v>
      </c>
      <c r="K2307">
        <v>2017</v>
      </c>
      <c r="L2307" t="s">
        <v>1727</v>
      </c>
      <c r="M2307" t="s">
        <v>1728</v>
      </c>
      <c r="N2307" t="s">
        <v>1729</v>
      </c>
      <c r="O2307" t="s">
        <v>6324</v>
      </c>
      <c r="P2307" s="27">
        <v>3.212E-3</v>
      </c>
      <c r="Q2307" s="27">
        <v>5.3790000000000001E-4</v>
      </c>
      <c r="R2307" s="26">
        <v>2.3640000000000001E-9</v>
      </c>
      <c r="S2307" t="s">
        <v>1765</v>
      </c>
    </row>
    <row r="2308" spans="1:19" x14ac:dyDescent="0.2">
      <c r="A2308" t="s">
        <v>50</v>
      </c>
      <c r="B2308" t="s">
        <v>51</v>
      </c>
      <c r="C2308" s="8" t="s">
        <v>375</v>
      </c>
      <c r="D2308" t="s">
        <v>6322</v>
      </c>
      <c r="E2308" t="b">
        <f t="shared" si="35"/>
        <v>0</v>
      </c>
      <c r="F2308" t="s">
        <v>6323</v>
      </c>
      <c r="G2308" t="s">
        <v>6265</v>
      </c>
      <c r="H2308" t="s">
        <v>1763</v>
      </c>
      <c r="I2308" t="s">
        <v>1764</v>
      </c>
      <c r="J2308" t="s">
        <v>1736</v>
      </c>
      <c r="K2308">
        <v>2017</v>
      </c>
      <c r="L2308" t="s">
        <v>1727</v>
      </c>
      <c r="M2308" t="s">
        <v>1728</v>
      </c>
      <c r="N2308" t="s">
        <v>1729</v>
      </c>
      <c r="O2308" t="s">
        <v>6324</v>
      </c>
      <c r="P2308" s="27">
        <v>3.212E-3</v>
      </c>
      <c r="Q2308" s="27">
        <v>5.3790000000000001E-4</v>
      </c>
      <c r="R2308" s="26">
        <v>2.3640000000000001E-9</v>
      </c>
      <c r="S2308" t="s">
        <v>1765</v>
      </c>
    </row>
    <row r="2309" spans="1:19" x14ac:dyDescent="0.2">
      <c r="A2309" t="s">
        <v>50</v>
      </c>
      <c r="B2309" t="s">
        <v>51</v>
      </c>
      <c r="C2309" s="8" t="s">
        <v>378</v>
      </c>
      <c r="D2309" t="s">
        <v>6325</v>
      </c>
      <c r="E2309" t="b">
        <f t="shared" ref="E2309:E2372" si="36">C2309=D2309</f>
        <v>0</v>
      </c>
      <c r="F2309" t="s">
        <v>6326</v>
      </c>
      <c r="G2309" t="s">
        <v>6265</v>
      </c>
      <c r="H2309" t="s">
        <v>1763</v>
      </c>
      <c r="I2309" t="s">
        <v>1764</v>
      </c>
      <c r="J2309" t="s">
        <v>1736</v>
      </c>
      <c r="K2309">
        <v>2017</v>
      </c>
      <c r="L2309" t="s">
        <v>1745</v>
      </c>
      <c r="M2309" t="s">
        <v>1737</v>
      </c>
      <c r="N2309" t="s">
        <v>1729</v>
      </c>
      <c r="O2309" t="s">
        <v>6327</v>
      </c>
      <c r="P2309" s="27">
        <v>1.7049999999999999E-3</v>
      </c>
      <c r="Q2309" s="27">
        <v>3.0590000000000001E-4</v>
      </c>
      <c r="R2309" s="26">
        <v>2.4979999999999999E-8</v>
      </c>
      <c r="S2309" t="s">
        <v>1765</v>
      </c>
    </row>
    <row r="2310" spans="1:19" x14ac:dyDescent="0.2">
      <c r="A2310" t="s">
        <v>50</v>
      </c>
      <c r="B2310" t="s">
        <v>610</v>
      </c>
      <c r="C2310" s="8" t="s">
        <v>992</v>
      </c>
      <c r="D2310" t="s">
        <v>6328</v>
      </c>
      <c r="E2310" t="b">
        <f t="shared" si="36"/>
        <v>0</v>
      </c>
      <c r="F2310" t="s">
        <v>6329</v>
      </c>
      <c r="G2310" t="s">
        <v>6265</v>
      </c>
      <c r="H2310" t="s">
        <v>1763</v>
      </c>
      <c r="I2310" t="s">
        <v>1764</v>
      </c>
      <c r="J2310" t="s">
        <v>1736</v>
      </c>
      <c r="K2310">
        <v>2017</v>
      </c>
      <c r="L2310" t="s">
        <v>1737</v>
      </c>
      <c r="M2310" t="s">
        <v>1728</v>
      </c>
      <c r="N2310" t="s">
        <v>75</v>
      </c>
      <c r="O2310" t="s">
        <v>2184</v>
      </c>
      <c r="P2310" s="27">
        <v>4.5659999999999997E-3</v>
      </c>
      <c r="Q2310" s="27">
        <v>7.1659999999999996E-4</v>
      </c>
      <c r="R2310" s="26">
        <v>1.869E-10</v>
      </c>
      <c r="S2310" t="s">
        <v>1765</v>
      </c>
    </row>
    <row r="2311" spans="1:19" x14ac:dyDescent="0.2">
      <c r="A2311" t="s">
        <v>50</v>
      </c>
      <c r="B2311" t="s">
        <v>610</v>
      </c>
      <c r="C2311" s="8" t="s">
        <v>998</v>
      </c>
      <c r="D2311" t="s">
        <v>6330</v>
      </c>
      <c r="E2311" t="b">
        <f t="shared" si="36"/>
        <v>0</v>
      </c>
      <c r="F2311" t="s">
        <v>6331</v>
      </c>
      <c r="G2311" t="s">
        <v>6265</v>
      </c>
      <c r="H2311" t="s">
        <v>1763</v>
      </c>
      <c r="I2311" t="s">
        <v>1764</v>
      </c>
      <c r="J2311" t="s">
        <v>1736</v>
      </c>
      <c r="K2311">
        <v>2017</v>
      </c>
      <c r="L2311" t="s">
        <v>1727</v>
      </c>
      <c r="M2311" t="s">
        <v>1737</v>
      </c>
      <c r="N2311" t="s">
        <v>1729</v>
      </c>
      <c r="O2311" t="s">
        <v>6332</v>
      </c>
      <c r="P2311" s="27">
        <v>-3.8049999999999998E-3</v>
      </c>
      <c r="Q2311" s="27">
        <v>5.7220000000000003E-4</v>
      </c>
      <c r="R2311" s="26">
        <v>2.9460000000000001E-11</v>
      </c>
      <c r="S2311" t="s">
        <v>1765</v>
      </c>
    </row>
    <row r="2312" spans="1:19" x14ac:dyDescent="0.2">
      <c r="A2312" t="s">
        <v>50</v>
      </c>
      <c r="B2312" t="s">
        <v>610</v>
      </c>
      <c r="C2312" s="8" t="s">
        <v>1001</v>
      </c>
      <c r="D2312" t="s">
        <v>6330</v>
      </c>
      <c r="E2312" t="b">
        <f t="shared" si="36"/>
        <v>0</v>
      </c>
      <c r="F2312" t="s">
        <v>6331</v>
      </c>
      <c r="G2312" t="s">
        <v>6265</v>
      </c>
      <c r="H2312" t="s">
        <v>1763</v>
      </c>
      <c r="I2312" t="s">
        <v>1764</v>
      </c>
      <c r="J2312" t="s">
        <v>1736</v>
      </c>
      <c r="K2312">
        <v>2017</v>
      </c>
      <c r="L2312" t="s">
        <v>1727</v>
      </c>
      <c r="M2312" t="s">
        <v>1737</v>
      </c>
      <c r="N2312" t="s">
        <v>1729</v>
      </c>
      <c r="O2312" t="s">
        <v>6332</v>
      </c>
      <c r="P2312" s="27">
        <v>-3.8049999999999998E-3</v>
      </c>
      <c r="Q2312" s="27">
        <v>5.7220000000000003E-4</v>
      </c>
      <c r="R2312" s="26">
        <v>2.9460000000000001E-11</v>
      </c>
      <c r="S2312" t="s">
        <v>1765</v>
      </c>
    </row>
    <row r="2313" spans="1:19" x14ac:dyDescent="0.2">
      <c r="A2313" t="s">
        <v>50</v>
      </c>
      <c r="B2313" t="s">
        <v>51</v>
      </c>
      <c r="C2313" s="8" t="s">
        <v>128</v>
      </c>
      <c r="D2313" t="s">
        <v>6333</v>
      </c>
      <c r="E2313" t="b">
        <f t="shared" si="36"/>
        <v>0</v>
      </c>
      <c r="F2313" t="s">
        <v>6334</v>
      </c>
      <c r="G2313" t="s">
        <v>6265</v>
      </c>
      <c r="H2313" t="s">
        <v>1763</v>
      </c>
      <c r="I2313" t="s">
        <v>1764</v>
      </c>
      <c r="J2313" t="s">
        <v>1736</v>
      </c>
      <c r="K2313">
        <v>2017</v>
      </c>
      <c r="L2313" t="s">
        <v>1727</v>
      </c>
      <c r="M2313" t="s">
        <v>1737</v>
      </c>
      <c r="N2313" t="s">
        <v>1729</v>
      </c>
      <c r="O2313" t="s">
        <v>6335</v>
      </c>
      <c r="P2313" s="27">
        <v>3.4529999999999999E-3</v>
      </c>
      <c r="Q2313" s="27">
        <v>5.0889999999999996E-4</v>
      </c>
      <c r="R2313" s="26">
        <v>1.154E-11</v>
      </c>
      <c r="S2313" t="s">
        <v>1765</v>
      </c>
    </row>
    <row r="2314" spans="1:19" x14ac:dyDescent="0.2">
      <c r="A2314" t="s">
        <v>50</v>
      </c>
      <c r="B2314" t="s">
        <v>446</v>
      </c>
      <c r="C2314" s="8" t="s">
        <v>128</v>
      </c>
      <c r="D2314" t="s">
        <v>6333</v>
      </c>
      <c r="E2314" t="b">
        <f t="shared" si="36"/>
        <v>0</v>
      </c>
      <c r="F2314" t="s">
        <v>6334</v>
      </c>
      <c r="G2314" t="s">
        <v>6265</v>
      </c>
      <c r="H2314" t="s">
        <v>1763</v>
      </c>
      <c r="I2314" t="s">
        <v>1764</v>
      </c>
      <c r="J2314" t="s">
        <v>1736</v>
      </c>
      <c r="K2314">
        <v>2017</v>
      </c>
      <c r="L2314" t="s">
        <v>1727</v>
      </c>
      <c r="M2314" t="s">
        <v>1737</v>
      </c>
      <c r="N2314" t="s">
        <v>1729</v>
      </c>
      <c r="O2314" t="s">
        <v>6335</v>
      </c>
      <c r="P2314" s="27">
        <v>3.4529999999999999E-3</v>
      </c>
      <c r="Q2314" s="27">
        <v>5.0889999999999996E-4</v>
      </c>
      <c r="R2314" s="26">
        <v>1.154E-11</v>
      </c>
      <c r="S2314" t="s">
        <v>1765</v>
      </c>
    </row>
    <row r="2315" spans="1:19" x14ac:dyDescent="0.2">
      <c r="A2315" t="s">
        <v>50</v>
      </c>
      <c r="B2315" t="s">
        <v>610</v>
      </c>
      <c r="C2315" s="8" t="s">
        <v>128</v>
      </c>
      <c r="D2315" t="s">
        <v>6333</v>
      </c>
      <c r="E2315" t="b">
        <f t="shared" si="36"/>
        <v>0</v>
      </c>
      <c r="F2315" t="s">
        <v>6334</v>
      </c>
      <c r="G2315" t="s">
        <v>6265</v>
      </c>
      <c r="H2315" t="s">
        <v>1763</v>
      </c>
      <c r="I2315" t="s">
        <v>1764</v>
      </c>
      <c r="J2315" t="s">
        <v>1736</v>
      </c>
      <c r="K2315">
        <v>2017</v>
      </c>
      <c r="L2315" t="s">
        <v>1727</v>
      </c>
      <c r="M2315" t="s">
        <v>1737</v>
      </c>
      <c r="N2315" t="s">
        <v>1729</v>
      </c>
      <c r="O2315" t="s">
        <v>6335</v>
      </c>
      <c r="P2315" s="27">
        <v>3.4529999999999999E-3</v>
      </c>
      <c r="Q2315" s="27">
        <v>5.0889999999999996E-4</v>
      </c>
      <c r="R2315" s="26">
        <v>1.154E-11</v>
      </c>
      <c r="S2315" t="s">
        <v>1765</v>
      </c>
    </row>
    <row r="2316" spans="1:19" x14ac:dyDescent="0.2">
      <c r="A2316" t="s">
        <v>50</v>
      </c>
      <c r="B2316" t="s">
        <v>610</v>
      </c>
      <c r="C2316" s="8" t="s">
        <v>648</v>
      </c>
      <c r="D2316" t="s">
        <v>6336</v>
      </c>
      <c r="E2316" t="b">
        <f t="shared" si="36"/>
        <v>0</v>
      </c>
      <c r="F2316" t="s">
        <v>6337</v>
      </c>
      <c r="G2316" t="s">
        <v>6265</v>
      </c>
      <c r="H2316" t="s">
        <v>1763</v>
      </c>
      <c r="I2316" t="s">
        <v>1764</v>
      </c>
      <c r="J2316" t="s">
        <v>1736</v>
      </c>
      <c r="K2316">
        <v>2017</v>
      </c>
      <c r="L2316" t="s">
        <v>1727</v>
      </c>
      <c r="M2316" t="s">
        <v>1737</v>
      </c>
      <c r="N2316" t="s">
        <v>1729</v>
      </c>
      <c r="O2316" t="s">
        <v>4256</v>
      </c>
      <c r="P2316" s="27">
        <v>-4.3140000000000001E-3</v>
      </c>
      <c r="Q2316" s="27">
        <v>7.8310000000000001E-4</v>
      </c>
      <c r="R2316" s="26">
        <v>3.6190000000000002E-8</v>
      </c>
      <c r="S2316" t="s">
        <v>1765</v>
      </c>
    </row>
    <row r="2317" spans="1:19" x14ac:dyDescent="0.2">
      <c r="A2317" t="s">
        <v>50</v>
      </c>
      <c r="B2317" t="s">
        <v>446</v>
      </c>
      <c r="C2317" s="8" t="s">
        <v>461</v>
      </c>
      <c r="D2317" t="s">
        <v>6338</v>
      </c>
      <c r="E2317" t="b">
        <f t="shared" si="36"/>
        <v>0</v>
      </c>
      <c r="F2317" t="s">
        <v>6339</v>
      </c>
      <c r="G2317" t="s">
        <v>6265</v>
      </c>
      <c r="H2317" t="s">
        <v>1763</v>
      </c>
      <c r="I2317" t="s">
        <v>1764</v>
      </c>
      <c r="J2317" t="s">
        <v>1736</v>
      </c>
      <c r="K2317">
        <v>2017</v>
      </c>
      <c r="L2317" t="s">
        <v>1745</v>
      </c>
      <c r="M2317" t="s">
        <v>1728</v>
      </c>
      <c r="N2317" t="s">
        <v>75</v>
      </c>
      <c r="O2317" t="s">
        <v>462</v>
      </c>
      <c r="P2317" s="27">
        <v>3.369E-3</v>
      </c>
      <c r="Q2317" s="27">
        <v>6.0619999999999999E-4</v>
      </c>
      <c r="R2317" s="26">
        <v>2.735E-8</v>
      </c>
      <c r="S2317" t="s">
        <v>1765</v>
      </c>
    </row>
    <row r="2318" spans="1:19" x14ac:dyDescent="0.2">
      <c r="A2318" t="s">
        <v>50</v>
      </c>
      <c r="B2318" t="s">
        <v>610</v>
      </c>
      <c r="C2318" s="8" t="s">
        <v>1007</v>
      </c>
      <c r="D2318" t="s">
        <v>6340</v>
      </c>
      <c r="E2318" t="b">
        <f t="shared" si="36"/>
        <v>0</v>
      </c>
      <c r="F2318" t="s">
        <v>6341</v>
      </c>
      <c r="G2318" t="s">
        <v>6265</v>
      </c>
      <c r="H2318" t="s">
        <v>1763</v>
      </c>
      <c r="I2318" t="s">
        <v>1764</v>
      </c>
      <c r="J2318" t="s">
        <v>1736</v>
      </c>
      <c r="K2318">
        <v>2017</v>
      </c>
      <c r="L2318" t="s">
        <v>1745</v>
      </c>
      <c r="M2318" t="s">
        <v>1737</v>
      </c>
      <c r="N2318" t="s">
        <v>1729</v>
      </c>
      <c r="O2318" t="s">
        <v>6342</v>
      </c>
      <c r="P2318" s="27">
        <v>3.7460000000000002E-3</v>
      </c>
      <c r="Q2318" s="27">
        <v>5.9279999999999999E-4</v>
      </c>
      <c r="R2318" s="26">
        <v>2.6439999999999999E-10</v>
      </c>
      <c r="S2318" t="s">
        <v>1765</v>
      </c>
    </row>
    <row r="2319" spans="1:19" x14ac:dyDescent="0.2">
      <c r="A2319" t="s">
        <v>50</v>
      </c>
      <c r="B2319" t="s">
        <v>51</v>
      </c>
      <c r="C2319" s="8" t="s">
        <v>430</v>
      </c>
      <c r="D2319" t="s">
        <v>6343</v>
      </c>
      <c r="E2319" t="b">
        <f t="shared" si="36"/>
        <v>0</v>
      </c>
      <c r="F2319" t="s">
        <v>6344</v>
      </c>
      <c r="G2319" t="s">
        <v>6265</v>
      </c>
      <c r="H2319" t="s">
        <v>1763</v>
      </c>
      <c r="I2319" t="s">
        <v>1764</v>
      </c>
      <c r="J2319" t="s">
        <v>1736</v>
      </c>
      <c r="K2319">
        <v>2017</v>
      </c>
      <c r="L2319" t="s">
        <v>1737</v>
      </c>
      <c r="M2319" t="s">
        <v>1728</v>
      </c>
      <c r="N2319" t="s">
        <v>1729</v>
      </c>
      <c r="O2319" t="s">
        <v>6345</v>
      </c>
      <c r="P2319" s="27">
        <v>3.8830000000000002E-3</v>
      </c>
      <c r="Q2319" s="27">
        <v>6.7170000000000001E-4</v>
      </c>
      <c r="R2319" s="26">
        <v>7.443E-9</v>
      </c>
      <c r="S2319" t="s">
        <v>1765</v>
      </c>
    </row>
    <row r="2320" spans="1:19" x14ac:dyDescent="0.2">
      <c r="A2320" t="s">
        <v>50</v>
      </c>
      <c r="B2320" t="s">
        <v>610</v>
      </c>
      <c r="C2320" s="8" t="s">
        <v>1034</v>
      </c>
      <c r="D2320" t="s">
        <v>6346</v>
      </c>
      <c r="E2320" t="b">
        <f t="shared" si="36"/>
        <v>0</v>
      </c>
      <c r="F2320" t="s">
        <v>6347</v>
      </c>
      <c r="G2320" t="s">
        <v>6265</v>
      </c>
      <c r="H2320" t="s">
        <v>1763</v>
      </c>
      <c r="I2320" t="s">
        <v>1764</v>
      </c>
      <c r="J2320" t="s">
        <v>1736</v>
      </c>
      <c r="K2320">
        <v>2017</v>
      </c>
      <c r="L2320" t="s">
        <v>1745</v>
      </c>
      <c r="M2320" t="s">
        <v>1728</v>
      </c>
      <c r="N2320" t="s">
        <v>1729</v>
      </c>
      <c r="O2320" t="s">
        <v>6348</v>
      </c>
      <c r="P2320" s="27">
        <v>2.8909999999999999E-3</v>
      </c>
      <c r="Q2320" s="27">
        <v>4.7879999999999998E-4</v>
      </c>
      <c r="R2320" s="26">
        <v>1.5630000000000001E-9</v>
      </c>
      <c r="S2320" t="s">
        <v>1765</v>
      </c>
    </row>
    <row r="2321" spans="1:19" x14ac:dyDescent="0.2">
      <c r="A2321" t="s">
        <v>50</v>
      </c>
      <c r="B2321" t="s">
        <v>610</v>
      </c>
      <c r="C2321" s="8" t="s">
        <v>489</v>
      </c>
      <c r="D2321" t="s">
        <v>6349</v>
      </c>
      <c r="E2321" t="b">
        <f t="shared" si="36"/>
        <v>0</v>
      </c>
      <c r="F2321" t="s">
        <v>6350</v>
      </c>
      <c r="G2321" t="s">
        <v>6265</v>
      </c>
      <c r="H2321" t="s">
        <v>1763</v>
      </c>
      <c r="I2321" t="s">
        <v>1764</v>
      </c>
      <c r="J2321" t="s">
        <v>1736</v>
      </c>
      <c r="K2321">
        <v>2017</v>
      </c>
      <c r="L2321" t="s">
        <v>1727</v>
      </c>
      <c r="M2321" t="s">
        <v>1728</v>
      </c>
      <c r="N2321" t="s">
        <v>1729</v>
      </c>
      <c r="O2321" t="s">
        <v>2382</v>
      </c>
      <c r="P2321" s="27">
        <v>-5.6280000000000002E-3</v>
      </c>
      <c r="Q2321" s="27">
        <v>7.6829999999999997E-4</v>
      </c>
      <c r="R2321" s="26">
        <v>2.3949999999999999E-13</v>
      </c>
      <c r="S2321" t="s">
        <v>1765</v>
      </c>
    </row>
    <row r="2322" spans="1:19" x14ac:dyDescent="0.2">
      <c r="A2322" t="s">
        <v>50</v>
      </c>
      <c r="B2322" t="s">
        <v>446</v>
      </c>
      <c r="C2322" s="8" t="s">
        <v>489</v>
      </c>
      <c r="D2322" t="s">
        <v>6349</v>
      </c>
      <c r="E2322" t="b">
        <f t="shared" si="36"/>
        <v>0</v>
      </c>
      <c r="F2322" t="s">
        <v>6350</v>
      </c>
      <c r="G2322" t="s">
        <v>6265</v>
      </c>
      <c r="H2322" t="s">
        <v>1763</v>
      </c>
      <c r="I2322" t="s">
        <v>1764</v>
      </c>
      <c r="J2322" t="s">
        <v>1736</v>
      </c>
      <c r="K2322">
        <v>2017</v>
      </c>
      <c r="L2322" t="s">
        <v>1727</v>
      </c>
      <c r="M2322" t="s">
        <v>1728</v>
      </c>
      <c r="N2322" t="s">
        <v>1729</v>
      </c>
      <c r="O2322" t="s">
        <v>2382</v>
      </c>
      <c r="P2322" s="27">
        <v>-5.6280000000000002E-3</v>
      </c>
      <c r="Q2322" s="27">
        <v>7.6829999999999997E-4</v>
      </c>
      <c r="R2322" s="26">
        <v>2.3949999999999999E-13</v>
      </c>
      <c r="S2322" t="s">
        <v>1765</v>
      </c>
    </row>
    <row r="2323" spans="1:19" x14ac:dyDescent="0.2">
      <c r="A2323" t="s">
        <v>1039</v>
      </c>
      <c r="B2323" t="s">
        <v>610</v>
      </c>
      <c r="C2323" s="8" t="s">
        <v>1110</v>
      </c>
      <c r="D2323" t="s">
        <v>6351</v>
      </c>
      <c r="E2323" t="b">
        <f t="shared" si="36"/>
        <v>0</v>
      </c>
      <c r="F2323" t="s">
        <v>6352</v>
      </c>
      <c r="G2323" t="s">
        <v>6265</v>
      </c>
      <c r="H2323" t="s">
        <v>1763</v>
      </c>
      <c r="I2323" t="s">
        <v>1764</v>
      </c>
      <c r="J2323" t="s">
        <v>1736</v>
      </c>
      <c r="K2323">
        <v>2017</v>
      </c>
      <c r="L2323" t="s">
        <v>1745</v>
      </c>
      <c r="M2323" t="s">
        <v>1727</v>
      </c>
      <c r="N2323" s="1" t="s">
        <v>1729</v>
      </c>
      <c r="O2323" t="s">
        <v>5065</v>
      </c>
      <c r="P2323" s="27">
        <v>-3.6900000000000001E-3</v>
      </c>
      <c r="Q2323" s="27">
        <v>6.3190000000000002E-4</v>
      </c>
      <c r="R2323" s="26">
        <v>5.2599999999999996E-9</v>
      </c>
      <c r="S2323" t="s">
        <v>1765</v>
      </c>
    </row>
    <row r="2324" spans="1:19" x14ac:dyDescent="0.2">
      <c r="A2324" t="s">
        <v>1039</v>
      </c>
      <c r="B2324" t="s">
        <v>51</v>
      </c>
      <c r="C2324" s="8" t="s">
        <v>1053</v>
      </c>
      <c r="D2324" t="s">
        <v>6353</v>
      </c>
      <c r="E2324" t="b">
        <f t="shared" si="36"/>
        <v>0</v>
      </c>
      <c r="F2324" t="s">
        <v>6354</v>
      </c>
      <c r="G2324" t="s">
        <v>6265</v>
      </c>
      <c r="H2324" t="s">
        <v>1763</v>
      </c>
      <c r="I2324" t="s">
        <v>1764</v>
      </c>
      <c r="J2324" t="s">
        <v>1736</v>
      </c>
      <c r="K2324">
        <v>2017</v>
      </c>
      <c r="L2324" t="s">
        <v>1727</v>
      </c>
      <c r="M2324" t="s">
        <v>1737</v>
      </c>
      <c r="N2324" s="1" t="s">
        <v>1729</v>
      </c>
      <c r="O2324" t="s">
        <v>3134</v>
      </c>
      <c r="P2324" s="27">
        <v>4.5519999999999996E-3</v>
      </c>
      <c r="Q2324" s="27">
        <v>8.2529999999999995E-4</v>
      </c>
      <c r="R2324" s="26">
        <v>3.47E-8</v>
      </c>
      <c r="S2324" t="s">
        <v>1765</v>
      </c>
    </row>
    <row r="2325" spans="1:19" x14ac:dyDescent="0.2">
      <c r="A2325" t="s">
        <v>50</v>
      </c>
      <c r="B2325" t="s">
        <v>610</v>
      </c>
      <c r="C2325" s="8" t="s">
        <v>710</v>
      </c>
      <c r="D2325" t="s">
        <v>6355</v>
      </c>
      <c r="E2325" t="b">
        <f t="shared" si="36"/>
        <v>0</v>
      </c>
      <c r="F2325" t="s">
        <v>6356</v>
      </c>
      <c r="G2325" t="s">
        <v>6265</v>
      </c>
      <c r="H2325" t="s">
        <v>1763</v>
      </c>
      <c r="I2325" t="s">
        <v>1764</v>
      </c>
      <c r="J2325" t="s">
        <v>1736</v>
      </c>
      <c r="K2325">
        <v>2017</v>
      </c>
      <c r="L2325" t="s">
        <v>1737</v>
      </c>
      <c r="M2325" t="s">
        <v>1728</v>
      </c>
      <c r="N2325" t="s">
        <v>1729</v>
      </c>
      <c r="O2325" t="s">
        <v>1802</v>
      </c>
      <c r="P2325" s="27">
        <v>-5.2830000000000004E-3</v>
      </c>
      <c r="Q2325" s="27">
        <v>7.3590000000000005E-4</v>
      </c>
      <c r="R2325" s="26">
        <v>7.0570000000000001E-13</v>
      </c>
      <c r="S2325" t="s">
        <v>1765</v>
      </c>
    </row>
    <row r="2326" spans="1:19" x14ac:dyDescent="0.2">
      <c r="A2326" t="s">
        <v>50</v>
      </c>
      <c r="B2326" t="s">
        <v>446</v>
      </c>
      <c r="C2326" s="8" t="s">
        <v>514</v>
      </c>
      <c r="D2326" t="s">
        <v>6357</v>
      </c>
      <c r="E2326" t="b">
        <f t="shared" si="36"/>
        <v>0</v>
      </c>
      <c r="F2326" t="s">
        <v>6358</v>
      </c>
      <c r="G2326" t="s">
        <v>6265</v>
      </c>
      <c r="H2326" t="s">
        <v>1763</v>
      </c>
      <c r="I2326" t="s">
        <v>1764</v>
      </c>
      <c r="J2326" t="s">
        <v>1736</v>
      </c>
      <c r="K2326">
        <v>2017</v>
      </c>
      <c r="L2326" t="s">
        <v>1737</v>
      </c>
      <c r="M2326" t="s">
        <v>1728</v>
      </c>
      <c r="N2326" t="s">
        <v>1729</v>
      </c>
      <c r="O2326" t="s">
        <v>6359</v>
      </c>
      <c r="P2326" s="27">
        <v>-4.1050000000000001E-3</v>
      </c>
      <c r="Q2326" s="27">
        <v>6.6439999999999999E-4</v>
      </c>
      <c r="R2326" s="26">
        <v>6.4509999999999997E-10</v>
      </c>
      <c r="S2326" t="s">
        <v>1765</v>
      </c>
    </row>
    <row r="2327" spans="1:19" x14ac:dyDescent="0.2">
      <c r="A2327" t="s">
        <v>50</v>
      </c>
      <c r="B2327" t="s">
        <v>51</v>
      </c>
      <c r="C2327" s="8" t="s">
        <v>219</v>
      </c>
      <c r="D2327" t="s">
        <v>6360</v>
      </c>
      <c r="E2327" t="b">
        <f t="shared" si="36"/>
        <v>0</v>
      </c>
      <c r="F2327" t="s">
        <v>6361</v>
      </c>
      <c r="G2327" t="s">
        <v>6265</v>
      </c>
      <c r="H2327" t="s">
        <v>1763</v>
      </c>
      <c r="I2327" t="s">
        <v>1764</v>
      </c>
      <c r="J2327" t="s">
        <v>1736</v>
      </c>
      <c r="K2327">
        <v>2017</v>
      </c>
      <c r="L2327" t="s">
        <v>1727</v>
      </c>
      <c r="M2327" t="s">
        <v>1737</v>
      </c>
      <c r="N2327" t="s">
        <v>1729</v>
      </c>
      <c r="O2327" t="s">
        <v>5882</v>
      </c>
      <c r="P2327" s="27">
        <v>5.3119999999999999E-3</v>
      </c>
      <c r="Q2327" s="27">
        <v>7.4540000000000001E-4</v>
      </c>
      <c r="R2327" s="26">
        <v>1.0280000000000001E-12</v>
      </c>
      <c r="S2327" t="s">
        <v>1765</v>
      </c>
    </row>
    <row r="2328" spans="1:19" x14ac:dyDescent="0.2">
      <c r="A2328" t="s">
        <v>50</v>
      </c>
      <c r="B2328" t="s">
        <v>610</v>
      </c>
      <c r="C2328" s="8" t="s">
        <v>222</v>
      </c>
      <c r="D2328" t="s">
        <v>6360</v>
      </c>
      <c r="E2328" t="b">
        <f t="shared" si="36"/>
        <v>0</v>
      </c>
      <c r="F2328" t="s">
        <v>6361</v>
      </c>
      <c r="G2328" t="s">
        <v>6265</v>
      </c>
      <c r="H2328" t="s">
        <v>1763</v>
      </c>
      <c r="I2328" t="s">
        <v>1764</v>
      </c>
      <c r="J2328" t="s">
        <v>1736</v>
      </c>
      <c r="K2328">
        <v>2017</v>
      </c>
      <c r="L2328" t="s">
        <v>1727</v>
      </c>
      <c r="M2328" t="s">
        <v>1737</v>
      </c>
      <c r="N2328" t="s">
        <v>1729</v>
      </c>
      <c r="O2328" t="s">
        <v>5882</v>
      </c>
      <c r="P2328" s="27">
        <v>5.3119999999999999E-3</v>
      </c>
      <c r="Q2328" s="27">
        <v>7.4540000000000001E-4</v>
      </c>
      <c r="R2328" s="26">
        <v>1.0280000000000001E-12</v>
      </c>
      <c r="S2328" t="s">
        <v>1765</v>
      </c>
    </row>
    <row r="2329" spans="1:19" x14ac:dyDescent="0.2">
      <c r="A2329" t="s">
        <v>50</v>
      </c>
      <c r="B2329" t="s">
        <v>51</v>
      </c>
      <c r="C2329" s="8" t="s">
        <v>222</v>
      </c>
      <c r="D2329" t="s">
        <v>6360</v>
      </c>
      <c r="E2329" t="b">
        <f t="shared" si="36"/>
        <v>0</v>
      </c>
      <c r="F2329" t="s">
        <v>6361</v>
      </c>
      <c r="G2329" t="s">
        <v>6265</v>
      </c>
      <c r="H2329" t="s">
        <v>1763</v>
      </c>
      <c r="I2329" t="s">
        <v>1764</v>
      </c>
      <c r="J2329" t="s">
        <v>1736</v>
      </c>
      <c r="K2329">
        <v>2017</v>
      </c>
      <c r="L2329" t="s">
        <v>1727</v>
      </c>
      <c r="M2329" t="s">
        <v>1737</v>
      </c>
      <c r="N2329" t="s">
        <v>1729</v>
      </c>
      <c r="O2329" t="s">
        <v>5882</v>
      </c>
      <c r="P2329" s="27">
        <v>5.3119999999999999E-3</v>
      </c>
      <c r="Q2329" s="27">
        <v>7.4540000000000001E-4</v>
      </c>
      <c r="R2329" s="26">
        <v>1.0280000000000001E-12</v>
      </c>
      <c r="S2329" t="s">
        <v>1765</v>
      </c>
    </row>
    <row r="2330" spans="1:19" x14ac:dyDescent="0.2">
      <c r="A2330" t="s">
        <v>1039</v>
      </c>
      <c r="B2330" t="s">
        <v>51</v>
      </c>
      <c r="C2330" s="8" t="s">
        <v>1059</v>
      </c>
      <c r="D2330" t="s">
        <v>6362</v>
      </c>
      <c r="E2330" t="b">
        <f t="shared" si="36"/>
        <v>0</v>
      </c>
      <c r="F2330" t="s">
        <v>6363</v>
      </c>
      <c r="G2330" t="s">
        <v>6265</v>
      </c>
      <c r="H2330" t="s">
        <v>1763</v>
      </c>
      <c r="I2330" t="s">
        <v>1764</v>
      </c>
      <c r="J2330" t="s">
        <v>1736</v>
      </c>
      <c r="K2330">
        <v>2017</v>
      </c>
      <c r="L2330" t="s">
        <v>1745</v>
      </c>
      <c r="M2330" t="s">
        <v>1728</v>
      </c>
      <c r="N2330" s="1" t="s">
        <v>1729</v>
      </c>
      <c r="O2330" t="s">
        <v>6364</v>
      </c>
      <c r="P2330" s="27">
        <v>2.7899999999999999E-3</v>
      </c>
      <c r="Q2330" s="27">
        <v>4.9589999999999996E-4</v>
      </c>
      <c r="R2330" s="26">
        <v>1.8399999999999999E-8</v>
      </c>
      <c r="S2330" t="s">
        <v>1765</v>
      </c>
    </row>
    <row r="2331" spans="1:19" x14ac:dyDescent="0.2">
      <c r="A2331" t="s">
        <v>50</v>
      </c>
      <c r="B2331" t="s">
        <v>51</v>
      </c>
      <c r="C2331" s="8" t="s">
        <v>196</v>
      </c>
      <c r="D2331" t="s">
        <v>6365</v>
      </c>
      <c r="E2331" t="b">
        <f t="shared" si="36"/>
        <v>0</v>
      </c>
      <c r="F2331" t="s">
        <v>6366</v>
      </c>
      <c r="G2331" t="s">
        <v>6265</v>
      </c>
      <c r="H2331" t="s">
        <v>1763</v>
      </c>
      <c r="I2331" t="s">
        <v>1764</v>
      </c>
      <c r="J2331" t="s">
        <v>1736</v>
      </c>
      <c r="K2331">
        <v>2017</v>
      </c>
      <c r="L2331" t="s">
        <v>1745</v>
      </c>
      <c r="M2331" t="s">
        <v>1728</v>
      </c>
      <c r="N2331" t="s">
        <v>75</v>
      </c>
      <c r="O2331" t="s">
        <v>4514</v>
      </c>
      <c r="P2331" s="27">
        <v>5.4460000000000003E-3</v>
      </c>
      <c r="Q2331" s="27">
        <v>7.5190000000000001E-4</v>
      </c>
      <c r="R2331" s="26">
        <v>4.3910000000000002E-13</v>
      </c>
      <c r="S2331" t="s">
        <v>1765</v>
      </c>
    </row>
    <row r="2332" spans="1:19" x14ac:dyDescent="0.2">
      <c r="A2332" t="s">
        <v>50</v>
      </c>
      <c r="B2332" t="s">
        <v>610</v>
      </c>
      <c r="C2332" s="8" t="s">
        <v>766</v>
      </c>
      <c r="D2332" t="s">
        <v>6367</v>
      </c>
      <c r="E2332" t="b">
        <f t="shared" si="36"/>
        <v>0</v>
      </c>
      <c r="F2332" t="s">
        <v>6368</v>
      </c>
      <c r="G2332" t="s">
        <v>6265</v>
      </c>
      <c r="H2332" t="s">
        <v>1763</v>
      </c>
      <c r="I2332" t="s">
        <v>1764</v>
      </c>
      <c r="J2332" t="s">
        <v>1736</v>
      </c>
      <c r="K2332">
        <v>2017</v>
      </c>
      <c r="L2332" t="s">
        <v>1727</v>
      </c>
      <c r="M2332" t="s">
        <v>1737</v>
      </c>
      <c r="N2332" t="s">
        <v>75</v>
      </c>
      <c r="O2332" t="s">
        <v>4524</v>
      </c>
      <c r="P2332" s="27">
        <v>3.859E-3</v>
      </c>
      <c r="Q2332" s="27">
        <v>6.5209999999999997E-4</v>
      </c>
      <c r="R2332" s="26">
        <v>3.2569999999999998E-9</v>
      </c>
      <c r="S2332" t="s">
        <v>1765</v>
      </c>
    </row>
    <row r="2333" spans="1:19" x14ac:dyDescent="0.2">
      <c r="A2333" t="s">
        <v>50</v>
      </c>
      <c r="B2333" t="s">
        <v>51</v>
      </c>
      <c r="C2333" s="8" t="s">
        <v>206</v>
      </c>
      <c r="D2333" t="s">
        <v>6369</v>
      </c>
      <c r="E2333" t="b">
        <f t="shared" si="36"/>
        <v>0</v>
      </c>
      <c r="F2333" t="s">
        <v>6370</v>
      </c>
      <c r="G2333" t="s">
        <v>6265</v>
      </c>
      <c r="H2333" t="s">
        <v>1763</v>
      </c>
      <c r="I2333" t="s">
        <v>1764</v>
      </c>
      <c r="J2333" t="s">
        <v>1736</v>
      </c>
      <c r="K2333">
        <v>2017</v>
      </c>
      <c r="L2333" t="s">
        <v>1737</v>
      </c>
      <c r="M2333" t="s">
        <v>1728</v>
      </c>
      <c r="N2333" t="s">
        <v>1729</v>
      </c>
      <c r="O2333" t="s">
        <v>207</v>
      </c>
      <c r="P2333" s="27">
        <v>-1.302E-3</v>
      </c>
      <c r="Q2333" s="27">
        <v>2.229E-4</v>
      </c>
      <c r="R2333" s="26">
        <v>5.1849999999999998E-9</v>
      </c>
      <c r="S2333" t="s">
        <v>1765</v>
      </c>
    </row>
    <row r="2334" spans="1:19" x14ac:dyDescent="0.2">
      <c r="A2334" t="s">
        <v>50</v>
      </c>
      <c r="B2334" t="s">
        <v>610</v>
      </c>
      <c r="C2334" s="8" t="s">
        <v>798</v>
      </c>
      <c r="D2334" t="s">
        <v>6371</v>
      </c>
      <c r="E2334" t="b">
        <f t="shared" si="36"/>
        <v>0</v>
      </c>
      <c r="F2334" t="s">
        <v>6372</v>
      </c>
      <c r="G2334" t="s">
        <v>6265</v>
      </c>
      <c r="H2334" t="s">
        <v>1763</v>
      </c>
      <c r="I2334" t="s">
        <v>1764</v>
      </c>
      <c r="J2334" t="s">
        <v>1736</v>
      </c>
      <c r="K2334">
        <v>2017</v>
      </c>
      <c r="L2334" t="s">
        <v>1727</v>
      </c>
      <c r="M2334" t="s">
        <v>1728</v>
      </c>
      <c r="N2334" t="s">
        <v>75</v>
      </c>
      <c r="O2334" t="s">
        <v>6373</v>
      </c>
      <c r="P2334" s="27">
        <v>4.3880000000000004E-3</v>
      </c>
      <c r="Q2334" s="27">
        <v>6.7139999999999995E-4</v>
      </c>
      <c r="R2334" s="26">
        <v>6.3309999999999999E-11</v>
      </c>
      <c r="S2334" t="s">
        <v>1765</v>
      </c>
    </row>
    <row r="2335" spans="1:19" x14ac:dyDescent="0.2">
      <c r="A2335" t="s">
        <v>1140</v>
      </c>
      <c r="B2335" t="s">
        <v>610</v>
      </c>
      <c r="C2335" s="8" t="s">
        <v>1199</v>
      </c>
      <c r="D2335" t="s">
        <v>6374</v>
      </c>
      <c r="E2335" t="b">
        <f t="shared" si="36"/>
        <v>0</v>
      </c>
      <c r="F2335" t="s">
        <v>6375</v>
      </c>
      <c r="G2335" t="s">
        <v>6265</v>
      </c>
      <c r="H2335" t="s">
        <v>1763</v>
      </c>
      <c r="I2335" t="s">
        <v>1764</v>
      </c>
      <c r="J2335" t="s">
        <v>1736</v>
      </c>
      <c r="K2335">
        <v>2017</v>
      </c>
      <c r="L2335" t="s">
        <v>1727</v>
      </c>
      <c r="M2335" t="s">
        <v>1737</v>
      </c>
      <c r="N2335" t="s">
        <v>1729</v>
      </c>
      <c r="O2335" t="s">
        <v>1200</v>
      </c>
      <c r="P2335" s="27">
        <v>4.176E-3</v>
      </c>
      <c r="Q2335" s="27">
        <v>6.8510000000000001E-4</v>
      </c>
      <c r="R2335" s="26">
        <v>1.0939999999999999E-9</v>
      </c>
      <c r="S2335" t="s">
        <v>1765</v>
      </c>
    </row>
    <row r="2336" spans="1:19" x14ac:dyDescent="0.2">
      <c r="A2336" t="s">
        <v>50</v>
      </c>
      <c r="B2336" t="s">
        <v>610</v>
      </c>
      <c r="C2336" s="8" t="s">
        <v>782</v>
      </c>
      <c r="D2336" t="s">
        <v>6376</v>
      </c>
      <c r="E2336" t="b">
        <f t="shared" si="36"/>
        <v>0</v>
      </c>
      <c r="F2336" t="s">
        <v>6377</v>
      </c>
      <c r="G2336" t="s">
        <v>6265</v>
      </c>
      <c r="H2336" t="s">
        <v>1763</v>
      </c>
      <c r="I2336" t="s">
        <v>1764</v>
      </c>
      <c r="J2336" t="s">
        <v>1736</v>
      </c>
      <c r="K2336">
        <v>2017</v>
      </c>
      <c r="L2336" t="s">
        <v>1745</v>
      </c>
      <c r="M2336" t="s">
        <v>1727</v>
      </c>
      <c r="N2336" t="s">
        <v>75</v>
      </c>
      <c r="O2336" t="s">
        <v>2053</v>
      </c>
      <c r="P2336" s="27">
        <v>3.885E-3</v>
      </c>
      <c r="Q2336" s="27">
        <v>6.5370000000000001E-4</v>
      </c>
      <c r="R2336" s="26">
        <v>2.8050000000000001E-9</v>
      </c>
      <c r="S2336" t="s">
        <v>1765</v>
      </c>
    </row>
    <row r="2337" spans="1:19" x14ac:dyDescent="0.2">
      <c r="A2337" t="s">
        <v>50</v>
      </c>
      <c r="B2337" t="s">
        <v>51</v>
      </c>
      <c r="C2337" s="8" t="s">
        <v>245</v>
      </c>
      <c r="D2337" t="s">
        <v>6378</v>
      </c>
      <c r="E2337" t="b">
        <f t="shared" si="36"/>
        <v>0</v>
      </c>
      <c r="F2337" t="s">
        <v>6379</v>
      </c>
      <c r="G2337" t="s">
        <v>6265</v>
      </c>
      <c r="H2337" t="s">
        <v>1763</v>
      </c>
      <c r="I2337" t="s">
        <v>1764</v>
      </c>
      <c r="J2337" t="s">
        <v>1736</v>
      </c>
      <c r="K2337">
        <v>2017</v>
      </c>
      <c r="L2337" t="s">
        <v>1745</v>
      </c>
      <c r="M2337" t="s">
        <v>1728</v>
      </c>
      <c r="N2337" t="s">
        <v>1729</v>
      </c>
      <c r="O2337" t="s">
        <v>6380</v>
      </c>
      <c r="P2337" s="27">
        <v>-4.3639999999999998E-3</v>
      </c>
      <c r="Q2337" s="27">
        <v>7.9770000000000004E-4</v>
      </c>
      <c r="R2337" s="26">
        <v>4.4770000000000003E-8</v>
      </c>
      <c r="S2337" t="s">
        <v>1765</v>
      </c>
    </row>
    <row r="2338" spans="1:19" x14ac:dyDescent="0.2">
      <c r="A2338" t="s">
        <v>50</v>
      </c>
      <c r="B2338" t="s">
        <v>610</v>
      </c>
      <c r="C2338" s="8" t="s">
        <v>818</v>
      </c>
      <c r="D2338" t="s">
        <v>6381</v>
      </c>
      <c r="E2338" t="b">
        <f t="shared" si="36"/>
        <v>0</v>
      </c>
      <c r="F2338" t="s">
        <v>6382</v>
      </c>
      <c r="G2338" t="s">
        <v>6265</v>
      </c>
      <c r="H2338" t="s">
        <v>1763</v>
      </c>
      <c r="I2338" t="s">
        <v>1764</v>
      </c>
      <c r="J2338" t="s">
        <v>1736</v>
      </c>
      <c r="K2338">
        <v>2017</v>
      </c>
      <c r="L2338" t="s">
        <v>1737</v>
      </c>
      <c r="M2338" t="s">
        <v>1728</v>
      </c>
      <c r="N2338" t="s">
        <v>280</v>
      </c>
      <c r="O2338" t="s">
        <v>819</v>
      </c>
      <c r="P2338" s="27">
        <v>2.5660000000000001E-3</v>
      </c>
      <c r="Q2338" s="27">
        <v>4.6670000000000001E-4</v>
      </c>
      <c r="R2338" s="26">
        <v>3.8110000000000002E-8</v>
      </c>
      <c r="S2338" t="s">
        <v>1765</v>
      </c>
    </row>
    <row r="2339" spans="1:19" x14ac:dyDescent="0.2">
      <c r="A2339" t="s">
        <v>50</v>
      </c>
      <c r="B2339" t="s">
        <v>610</v>
      </c>
      <c r="C2339" s="8" t="s">
        <v>821</v>
      </c>
      <c r="D2339" t="s">
        <v>6381</v>
      </c>
      <c r="E2339" t="b">
        <f t="shared" si="36"/>
        <v>0</v>
      </c>
      <c r="F2339" t="s">
        <v>6382</v>
      </c>
      <c r="G2339" t="s">
        <v>6265</v>
      </c>
      <c r="H2339" t="s">
        <v>1763</v>
      </c>
      <c r="I2339" t="s">
        <v>1764</v>
      </c>
      <c r="J2339" t="s">
        <v>1736</v>
      </c>
      <c r="K2339">
        <v>2017</v>
      </c>
      <c r="L2339" t="s">
        <v>1737</v>
      </c>
      <c r="M2339" t="s">
        <v>1728</v>
      </c>
      <c r="N2339" t="s">
        <v>280</v>
      </c>
      <c r="O2339" t="s">
        <v>819</v>
      </c>
      <c r="P2339" s="27">
        <v>2.5660000000000001E-3</v>
      </c>
      <c r="Q2339" s="27">
        <v>4.6670000000000001E-4</v>
      </c>
      <c r="R2339" s="26">
        <v>3.8110000000000002E-8</v>
      </c>
      <c r="S2339" t="s">
        <v>1765</v>
      </c>
    </row>
    <row r="2340" spans="1:19" x14ac:dyDescent="0.2">
      <c r="A2340" t="s">
        <v>1039</v>
      </c>
      <c r="B2340" t="s">
        <v>610</v>
      </c>
      <c r="C2340" s="8" t="s">
        <v>825</v>
      </c>
      <c r="D2340" t="s">
        <v>6383</v>
      </c>
      <c r="E2340" t="b">
        <f t="shared" si="36"/>
        <v>0</v>
      </c>
      <c r="F2340" t="s">
        <v>6384</v>
      </c>
      <c r="G2340" t="s">
        <v>6265</v>
      </c>
      <c r="H2340" t="s">
        <v>1763</v>
      </c>
      <c r="I2340" t="s">
        <v>1764</v>
      </c>
      <c r="J2340" t="s">
        <v>1736</v>
      </c>
      <c r="K2340">
        <v>2017</v>
      </c>
      <c r="L2340" t="s">
        <v>1727</v>
      </c>
      <c r="M2340" t="s">
        <v>1737</v>
      </c>
      <c r="N2340" s="1" t="s">
        <v>1729</v>
      </c>
      <c r="O2340" t="s">
        <v>6385</v>
      </c>
      <c r="P2340" s="27">
        <v>-5.0670000000000003E-3</v>
      </c>
      <c r="Q2340" s="27">
        <v>7.4569999999999997E-4</v>
      </c>
      <c r="R2340" s="26">
        <v>1.0799999999999999E-11</v>
      </c>
      <c r="S2340" t="s">
        <v>1765</v>
      </c>
    </row>
    <row r="2341" spans="1:19" x14ac:dyDescent="0.2">
      <c r="A2341" t="s">
        <v>50</v>
      </c>
      <c r="B2341" t="s">
        <v>610</v>
      </c>
      <c r="C2341" s="8" t="s">
        <v>825</v>
      </c>
      <c r="D2341" t="s">
        <v>6383</v>
      </c>
      <c r="E2341" t="b">
        <f t="shared" si="36"/>
        <v>0</v>
      </c>
      <c r="F2341" t="s">
        <v>6384</v>
      </c>
      <c r="G2341" t="s">
        <v>6265</v>
      </c>
      <c r="H2341" t="s">
        <v>1763</v>
      </c>
      <c r="I2341" t="s">
        <v>1764</v>
      </c>
      <c r="J2341" t="s">
        <v>1736</v>
      </c>
      <c r="K2341">
        <v>2017</v>
      </c>
      <c r="L2341" t="s">
        <v>1727</v>
      </c>
      <c r="M2341" t="s">
        <v>1737</v>
      </c>
      <c r="N2341" t="s">
        <v>1729</v>
      </c>
      <c r="O2341" t="s">
        <v>6385</v>
      </c>
      <c r="P2341" s="27">
        <v>-5.0670000000000003E-3</v>
      </c>
      <c r="Q2341" s="27">
        <v>7.4569999999999997E-4</v>
      </c>
      <c r="R2341" s="26">
        <v>1.0780000000000001E-11</v>
      </c>
      <c r="S2341" t="s">
        <v>1765</v>
      </c>
    </row>
    <row r="2342" spans="1:19" x14ac:dyDescent="0.2">
      <c r="A2342" t="s">
        <v>50</v>
      </c>
      <c r="B2342" t="s">
        <v>610</v>
      </c>
      <c r="C2342" s="8" t="s">
        <v>828</v>
      </c>
      <c r="D2342" t="s">
        <v>6386</v>
      </c>
      <c r="E2342" t="b">
        <f t="shared" si="36"/>
        <v>0</v>
      </c>
      <c r="F2342" t="s">
        <v>6387</v>
      </c>
      <c r="G2342" t="s">
        <v>6265</v>
      </c>
      <c r="H2342" t="s">
        <v>1763</v>
      </c>
      <c r="I2342" t="s">
        <v>1764</v>
      </c>
      <c r="J2342" t="s">
        <v>1736</v>
      </c>
      <c r="K2342">
        <v>2017</v>
      </c>
      <c r="L2342" t="s">
        <v>1727</v>
      </c>
      <c r="M2342" t="s">
        <v>1737</v>
      </c>
      <c r="N2342" t="s">
        <v>75</v>
      </c>
      <c r="O2342" t="s">
        <v>6388</v>
      </c>
      <c r="P2342" s="27">
        <v>4.0740000000000004E-3</v>
      </c>
      <c r="Q2342" s="27">
        <v>6.6E-4</v>
      </c>
      <c r="R2342" s="26">
        <v>6.7320000000000001E-10</v>
      </c>
      <c r="S2342" t="s">
        <v>1765</v>
      </c>
    </row>
    <row r="2343" spans="1:19" x14ac:dyDescent="0.2">
      <c r="A2343" t="s">
        <v>50</v>
      </c>
      <c r="B2343" t="s">
        <v>51</v>
      </c>
      <c r="C2343" s="8" t="s">
        <v>255</v>
      </c>
      <c r="D2343" t="s">
        <v>6389</v>
      </c>
      <c r="E2343" t="b">
        <f t="shared" si="36"/>
        <v>0</v>
      </c>
      <c r="F2343" t="s">
        <v>6390</v>
      </c>
      <c r="G2343" t="s">
        <v>6265</v>
      </c>
      <c r="H2343" t="s">
        <v>1763</v>
      </c>
      <c r="I2343" t="s">
        <v>1764</v>
      </c>
      <c r="J2343" t="s">
        <v>1736</v>
      </c>
      <c r="K2343">
        <v>2017</v>
      </c>
      <c r="L2343" t="s">
        <v>1745</v>
      </c>
      <c r="M2343" t="s">
        <v>1737</v>
      </c>
      <c r="N2343" t="s">
        <v>75</v>
      </c>
      <c r="O2343" t="s">
        <v>6391</v>
      </c>
      <c r="P2343" s="27">
        <v>5.0530000000000002E-3</v>
      </c>
      <c r="Q2343" s="27">
        <v>7.7919999999999997E-4</v>
      </c>
      <c r="R2343" s="26">
        <v>8.8500000000000005E-11</v>
      </c>
      <c r="S2343" t="s">
        <v>1765</v>
      </c>
    </row>
    <row r="2344" spans="1:19" x14ac:dyDescent="0.2">
      <c r="A2344" t="s">
        <v>50</v>
      </c>
      <c r="B2344" t="s">
        <v>610</v>
      </c>
      <c r="C2344" s="8" t="s">
        <v>845</v>
      </c>
      <c r="D2344" t="s">
        <v>3820</v>
      </c>
      <c r="E2344" t="b">
        <f t="shared" si="36"/>
        <v>0</v>
      </c>
      <c r="F2344" t="s">
        <v>3821</v>
      </c>
      <c r="G2344" t="s">
        <v>6265</v>
      </c>
      <c r="H2344" t="s">
        <v>1763</v>
      </c>
      <c r="I2344" t="s">
        <v>1764</v>
      </c>
      <c r="J2344" t="s">
        <v>1736</v>
      </c>
      <c r="K2344">
        <v>2017</v>
      </c>
      <c r="L2344" t="s">
        <v>1745</v>
      </c>
      <c r="M2344" t="s">
        <v>1728</v>
      </c>
      <c r="N2344" t="s">
        <v>1729</v>
      </c>
      <c r="O2344" t="s">
        <v>846</v>
      </c>
      <c r="P2344" s="27">
        <v>3.7399999999999998E-3</v>
      </c>
      <c r="Q2344" s="27">
        <v>6.38E-4</v>
      </c>
      <c r="R2344" s="26">
        <v>4.5610000000000003E-9</v>
      </c>
      <c r="S2344" t="s">
        <v>1765</v>
      </c>
    </row>
    <row r="2345" spans="1:19" x14ac:dyDescent="0.2">
      <c r="A2345" t="s">
        <v>1140</v>
      </c>
      <c r="B2345" t="s">
        <v>446</v>
      </c>
      <c r="C2345" s="8" t="s">
        <v>1184</v>
      </c>
      <c r="D2345" t="s">
        <v>6392</v>
      </c>
      <c r="E2345" t="b">
        <f t="shared" si="36"/>
        <v>0</v>
      </c>
      <c r="F2345" t="s">
        <v>6393</v>
      </c>
      <c r="G2345" t="s">
        <v>6394</v>
      </c>
      <c r="H2345" t="s">
        <v>1763</v>
      </c>
      <c r="I2345" t="s">
        <v>1764</v>
      </c>
      <c r="J2345" t="s">
        <v>1736</v>
      </c>
      <c r="K2345">
        <v>2017</v>
      </c>
      <c r="L2345" t="s">
        <v>1727</v>
      </c>
      <c r="M2345" t="s">
        <v>1737</v>
      </c>
      <c r="N2345" t="s">
        <v>1729</v>
      </c>
      <c r="O2345" t="s">
        <v>1185</v>
      </c>
      <c r="P2345" s="27">
        <v>4.7699999999999999E-3</v>
      </c>
      <c r="Q2345" s="27">
        <v>8.1229999999999996E-4</v>
      </c>
      <c r="R2345" s="26">
        <v>4.2910000000000002E-9</v>
      </c>
      <c r="S2345" t="s">
        <v>1765</v>
      </c>
    </row>
    <row r="2346" spans="1:19" x14ac:dyDescent="0.2">
      <c r="A2346" t="s">
        <v>50</v>
      </c>
      <c r="B2346" t="s">
        <v>51</v>
      </c>
      <c r="C2346" s="8" t="s">
        <v>84</v>
      </c>
      <c r="D2346" t="s">
        <v>6395</v>
      </c>
      <c r="E2346" t="b">
        <f t="shared" si="36"/>
        <v>0</v>
      </c>
      <c r="F2346" t="s">
        <v>6396</v>
      </c>
      <c r="G2346" t="s">
        <v>6397</v>
      </c>
      <c r="H2346" t="s">
        <v>1763</v>
      </c>
      <c r="I2346" t="s">
        <v>1764</v>
      </c>
      <c r="J2346" t="s">
        <v>1736</v>
      </c>
      <c r="K2346">
        <v>2017</v>
      </c>
      <c r="L2346" t="s">
        <v>1737</v>
      </c>
      <c r="M2346" t="s">
        <v>1728</v>
      </c>
      <c r="N2346" t="s">
        <v>75</v>
      </c>
      <c r="O2346" t="s">
        <v>1862</v>
      </c>
      <c r="P2346" s="27">
        <v>4.6100000000000004E-3</v>
      </c>
      <c r="Q2346" s="27">
        <v>6.6839999999999998E-4</v>
      </c>
      <c r="R2346" s="26">
        <v>5.3530000000000003E-12</v>
      </c>
      <c r="S2346" t="s">
        <v>1765</v>
      </c>
    </row>
    <row r="2347" spans="1:19" x14ac:dyDescent="0.2">
      <c r="A2347" t="s">
        <v>50</v>
      </c>
      <c r="B2347" t="s">
        <v>610</v>
      </c>
      <c r="C2347" s="8" t="s">
        <v>88</v>
      </c>
      <c r="D2347" t="s">
        <v>6398</v>
      </c>
      <c r="E2347" t="b">
        <f t="shared" si="36"/>
        <v>0</v>
      </c>
      <c r="F2347" t="s">
        <v>6399</v>
      </c>
      <c r="G2347" t="s">
        <v>6397</v>
      </c>
      <c r="H2347" t="s">
        <v>1763</v>
      </c>
      <c r="I2347" t="s">
        <v>1764</v>
      </c>
      <c r="J2347" t="s">
        <v>1736</v>
      </c>
      <c r="K2347">
        <v>2017</v>
      </c>
      <c r="L2347" t="s">
        <v>1727</v>
      </c>
      <c r="M2347" t="s">
        <v>1728</v>
      </c>
      <c r="N2347" t="s">
        <v>75</v>
      </c>
      <c r="O2347" t="s">
        <v>3853</v>
      </c>
      <c r="P2347" s="27">
        <v>3.2130000000000001E-3</v>
      </c>
      <c r="Q2347" s="27">
        <v>5.7169999999999996E-4</v>
      </c>
      <c r="R2347" s="26">
        <v>1.9149999999999999E-8</v>
      </c>
      <c r="S2347" t="s">
        <v>1765</v>
      </c>
    </row>
    <row r="2348" spans="1:19" x14ac:dyDescent="0.2">
      <c r="A2348" t="s">
        <v>50</v>
      </c>
      <c r="B2348" t="s">
        <v>51</v>
      </c>
      <c r="C2348" s="8" t="s">
        <v>88</v>
      </c>
      <c r="D2348" t="s">
        <v>6398</v>
      </c>
      <c r="E2348" t="b">
        <f t="shared" si="36"/>
        <v>0</v>
      </c>
      <c r="F2348" t="s">
        <v>6399</v>
      </c>
      <c r="G2348" t="s">
        <v>6397</v>
      </c>
      <c r="H2348" t="s">
        <v>1763</v>
      </c>
      <c r="I2348" t="s">
        <v>1764</v>
      </c>
      <c r="J2348" t="s">
        <v>1736</v>
      </c>
      <c r="K2348">
        <v>2017</v>
      </c>
      <c r="L2348" t="s">
        <v>1727</v>
      </c>
      <c r="M2348" t="s">
        <v>1728</v>
      </c>
      <c r="N2348" t="s">
        <v>75</v>
      </c>
      <c r="O2348" t="s">
        <v>3853</v>
      </c>
      <c r="P2348" s="27">
        <v>3.2130000000000001E-3</v>
      </c>
      <c r="Q2348" s="27">
        <v>5.7169999999999996E-4</v>
      </c>
      <c r="R2348" s="26">
        <v>1.9149999999999999E-8</v>
      </c>
      <c r="S2348" t="s">
        <v>1765</v>
      </c>
    </row>
    <row r="2349" spans="1:19" x14ac:dyDescent="0.2">
      <c r="A2349" t="s">
        <v>50</v>
      </c>
      <c r="B2349" t="s">
        <v>446</v>
      </c>
      <c r="C2349" s="8" t="s">
        <v>451</v>
      </c>
      <c r="D2349" t="s">
        <v>6400</v>
      </c>
      <c r="E2349" t="b">
        <f t="shared" si="36"/>
        <v>0</v>
      </c>
      <c r="F2349" t="s">
        <v>6401</v>
      </c>
      <c r="G2349" t="s">
        <v>6397</v>
      </c>
      <c r="H2349" t="s">
        <v>1763</v>
      </c>
      <c r="I2349" t="s">
        <v>1764</v>
      </c>
      <c r="J2349" t="s">
        <v>1736</v>
      </c>
      <c r="K2349">
        <v>2017</v>
      </c>
      <c r="L2349" t="s">
        <v>1727</v>
      </c>
      <c r="M2349" t="s">
        <v>1737</v>
      </c>
      <c r="N2349" t="s">
        <v>1729</v>
      </c>
      <c r="O2349" t="s">
        <v>452</v>
      </c>
      <c r="P2349" s="27">
        <v>-3.1159999999999998E-3</v>
      </c>
      <c r="Q2349" s="27">
        <v>5.643E-4</v>
      </c>
      <c r="R2349" s="26">
        <v>3.3589999999999998E-8</v>
      </c>
      <c r="S2349" t="s">
        <v>1765</v>
      </c>
    </row>
    <row r="2350" spans="1:19" x14ac:dyDescent="0.2">
      <c r="A2350" t="s">
        <v>50</v>
      </c>
      <c r="B2350" t="s">
        <v>610</v>
      </c>
      <c r="C2350" s="8" t="s">
        <v>454</v>
      </c>
      <c r="D2350" t="s">
        <v>6402</v>
      </c>
      <c r="E2350" t="b">
        <f t="shared" si="36"/>
        <v>0</v>
      </c>
      <c r="F2350" t="s">
        <v>6403</v>
      </c>
      <c r="G2350" t="s">
        <v>6397</v>
      </c>
      <c r="H2350" t="s">
        <v>1763</v>
      </c>
      <c r="I2350" t="s">
        <v>1764</v>
      </c>
      <c r="J2350" t="s">
        <v>1736</v>
      </c>
      <c r="K2350">
        <v>2017</v>
      </c>
      <c r="L2350" t="s">
        <v>1727</v>
      </c>
      <c r="M2350" t="s">
        <v>1737</v>
      </c>
      <c r="N2350" t="s">
        <v>75</v>
      </c>
      <c r="O2350" t="s">
        <v>2774</v>
      </c>
      <c r="P2350" s="27">
        <v>1.9719999999999998E-3</v>
      </c>
      <c r="Q2350" s="27">
        <v>3.524E-4</v>
      </c>
      <c r="R2350" s="26">
        <v>2.2049999999999999E-8</v>
      </c>
      <c r="S2350" t="s">
        <v>1765</v>
      </c>
    </row>
    <row r="2351" spans="1:19" x14ac:dyDescent="0.2">
      <c r="A2351" t="s">
        <v>50</v>
      </c>
      <c r="B2351" t="s">
        <v>446</v>
      </c>
      <c r="C2351" s="8" t="s">
        <v>454</v>
      </c>
      <c r="D2351" t="s">
        <v>6402</v>
      </c>
      <c r="E2351" t="b">
        <f t="shared" si="36"/>
        <v>0</v>
      </c>
      <c r="F2351" t="s">
        <v>6403</v>
      </c>
      <c r="G2351" t="s">
        <v>6397</v>
      </c>
      <c r="H2351" t="s">
        <v>1763</v>
      </c>
      <c r="I2351" t="s">
        <v>1764</v>
      </c>
      <c r="J2351" t="s">
        <v>1736</v>
      </c>
      <c r="K2351">
        <v>2017</v>
      </c>
      <c r="L2351" t="s">
        <v>1727</v>
      </c>
      <c r="M2351" t="s">
        <v>1737</v>
      </c>
      <c r="N2351" t="s">
        <v>75</v>
      </c>
      <c r="O2351" t="s">
        <v>2774</v>
      </c>
      <c r="P2351" s="27">
        <v>1.9719999999999998E-3</v>
      </c>
      <c r="Q2351" s="27">
        <v>3.524E-4</v>
      </c>
      <c r="R2351" s="26">
        <v>2.2049999999999999E-8</v>
      </c>
      <c r="S2351" t="s">
        <v>1765</v>
      </c>
    </row>
    <row r="2352" spans="1:19" x14ac:dyDescent="0.2">
      <c r="A2352" t="s">
        <v>50</v>
      </c>
      <c r="B2352" t="s">
        <v>610</v>
      </c>
      <c r="C2352" s="8" t="s">
        <v>612</v>
      </c>
      <c r="D2352" t="s">
        <v>6404</v>
      </c>
      <c r="E2352" t="b">
        <f t="shared" si="36"/>
        <v>0</v>
      </c>
      <c r="F2352" t="s">
        <v>6405</v>
      </c>
      <c r="G2352" t="s">
        <v>6397</v>
      </c>
      <c r="H2352" t="s">
        <v>1763</v>
      </c>
      <c r="I2352" t="s">
        <v>1764</v>
      </c>
      <c r="J2352" t="s">
        <v>1736</v>
      </c>
      <c r="K2352">
        <v>2017</v>
      </c>
      <c r="L2352" t="s">
        <v>1745</v>
      </c>
      <c r="M2352" t="s">
        <v>1728</v>
      </c>
      <c r="N2352" t="s">
        <v>1729</v>
      </c>
      <c r="O2352" t="s">
        <v>6406</v>
      </c>
      <c r="P2352" s="27">
        <v>1.364E-3</v>
      </c>
      <c r="Q2352" s="27">
        <v>2.4389999999999999E-4</v>
      </c>
      <c r="R2352" s="26">
        <v>2.2530000000000001E-8</v>
      </c>
      <c r="S2352" t="s">
        <v>1765</v>
      </c>
    </row>
    <row r="2353" spans="1:19" x14ac:dyDescent="0.2">
      <c r="A2353" t="s">
        <v>50</v>
      </c>
      <c r="B2353" t="s">
        <v>446</v>
      </c>
      <c r="C2353" s="8" t="s">
        <v>552</v>
      </c>
      <c r="D2353" t="s">
        <v>6407</v>
      </c>
      <c r="E2353" t="b">
        <f t="shared" si="36"/>
        <v>0</v>
      </c>
      <c r="F2353" t="s">
        <v>6408</v>
      </c>
      <c r="G2353" t="s">
        <v>6397</v>
      </c>
      <c r="H2353" t="s">
        <v>1763</v>
      </c>
      <c r="I2353" t="s">
        <v>1764</v>
      </c>
      <c r="J2353" t="s">
        <v>1736</v>
      </c>
      <c r="K2353">
        <v>2017</v>
      </c>
      <c r="L2353" t="s">
        <v>1745</v>
      </c>
      <c r="M2353" t="s">
        <v>1728</v>
      </c>
      <c r="N2353" t="s">
        <v>1729</v>
      </c>
      <c r="O2353" t="s">
        <v>6409</v>
      </c>
      <c r="P2353" s="27">
        <v>3.5279999999999999E-3</v>
      </c>
      <c r="Q2353" s="27">
        <v>5.8569999999999998E-4</v>
      </c>
      <c r="R2353" s="26">
        <v>1.711E-9</v>
      </c>
      <c r="S2353" t="s">
        <v>1765</v>
      </c>
    </row>
    <row r="2354" spans="1:19" x14ac:dyDescent="0.2">
      <c r="A2354" t="s">
        <v>50</v>
      </c>
      <c r="B2354" t="s">
        <v>610</v>
      </c>
      <c r="C2354" s="8" t="s">
        <v>851</v>
      </c>
      <c r="D2354" t="s">
        <v>6410</v>
      </c>
      <c r="E2354" t="b">
        <f t="shared" si="36"/>
        <v>0</v>
      </c>
      <c r="F2354" t="s">
        <v>6411</v>
      </c>
      <c r="G2354" t="s">
        <v>6397</v>
      </c>
      <c r="H2354" t="s">
        <v>1763</v>
      </c>
      <c r="I2354" t="s">
        <v>1764</v>
      </c>
      <c r="J2354" t="s">
        <v>1736</v>
      </c>
      <c r="K2354">
        <v>2017</v>
      </c>
      <c r="L2354" t="s">
        <v>1727</v>
      </c>
      <c r="M2354" t="s">
        <v>1737</v>
      </c>
      <c r="N2354" t="s">
        <v>1729</v>
      </c>
      <c r="O2354" t="s">
        <v>852</v>
      </c>
      <c r="P2354" s="27">
        <v>2.7309999999999999E-3</v>
      </c>
      <c r="Q2354" s="27">
        <v>4.4870000000000001E-4</v>
      </c>
      <c r="R2354" s="26">
        <v>1.152E-9</v>
      </c>
      <c r="S2354" t="s">
        <v>1765</v>
      </c>
    </row>
    <row r="2355" spans="1:19" x14ac:dyDescent="0.2">
      <c r="A2355" t="s">
        <v>50</v>
      </c>
      <c r="B2355" t="s">
        <v>610</v>
      </c>
      <c r="C2355" s="8" t="s">
        <v>854</v>
      </c>
      <c r="D2355" t="s">
        <v>6412</v>
      </c>
      <c r="E2355" t="b">
        <f t="shared" si="36"/>
        <v>0</v>
      </c>
      <c r="F2355" t="s">
        <v>6413</v>
      </c>
      <c r="G2355" t="s">
        <v>6397</v>
      </c>
      <c r="H2355" t="s">
        <v>1763</v>
      </c>
      <c r="I2355" t="s">
        <v>1764</v>
      </c>
      <c r="J2355" t="s">
        <v>1736</v>
      </c>
      <c r="K2355">
        <v>2017</v>
      </c>
      <c r="L2355" t="s">
        <v>1745</v>
      </c>
      <c r="M2355" t="s">
        <v>1727</v>
      </c>
      <c r="N2355" t="s">
        <v>1729</v>
      </c>
      <c r="O2355" t="s">
        <v>2822</v>
      </c>
      <c r="P2355" s="27">
        <v>-3.1510000000000002E-3</v>
      </c>
      <c r="Q2355" s="27">
        <v>5.5040000000000004E-4</v>
      </c>
      <c r="R2355" s="26">
        <v>1.0320000000000001E-8</v>
      </c>
      <c r="S2355" t="s">
        <v>1765</v>
      </c>
    </row>
    <row r="2356" spans="1:19" x14ac:dyDescent="0.2">
      <c r="A2356" t="s">
        <v>50</v>
      </c>
      <c r="B2356" t="s">
        <v>610</v>
      </c>
      <c r="C2356" s="8" t="s">
        <v>858</v>
      </c>
      <c r="D2356" t="s">
        <v>6414</v>
      </c>
      <c r="E2356" t="b">
        <f t="shared" si="36"/>
        <v>0</v>
      </c>
      <c r="F2356" t="s">
        <v>6415</v>
      </c>
      <c r="G2356" t="s">
        <v>6397</v>
      </c>
      <c r="H2356" t="s">
        <v>1763</v>
      </c>
      <c r="I2356" t="s">
        <v>1764</v>
      </c>
      <c r="J2356" t="s">
        <v>1736</v>
      </c>
      <c r="K2356">
        <v>2017</v>
      </c>
      <c r="L2356" t="s">
        <v>1745</v>
      </c>
      <c r="M2356" t="s">
        <v>1728</v>
      </c>
      <c r="N2356" t="s">
        <v>1729</v>
      </c>
      <c r="O2356" t="s">
        <v>860</v>
      </c>
      <c r="P2356" s="27">
        <v>-3.9220000000000001E-3</v>
      </c>
      <c r="Q2356" s="27">
        <v>6.2799999999999998E-4</v>
      </c>
      <c r="R2356" s="26">
        <v>4.222E-10</v>
      </c>
      <c r="S2356" t="s">
        <v>1765</v>
      </c>
    </row>
    <row r="2357" spans="1:19" x14ac:dyDescent="0.2">
      <c r="A2357" t="s">
        <v>50</v>
      </c>
      <c r="B2357" t="s">
        <v>610</v>
      </c>
      <c r="C2357" s="8" t="s">
        <v>898</v>
      </c>
      <c r="D2357" t="s">
        <v>6416</v>
      </c>
      <c r="E2357" t="b">
        <f t="shared" si="36"/>
        <v>0</v>
      </c>
      <c r="F2357" t="s">
        <v>6417</v>
      </c>
      <c r="G2357" t="s">
        <v>6397</v>
      </c>
      <c r="H2357" t="s">
        <v>1763</v>
      </c>
      <c r="I2357" t="s">
        <v>1764</v>
      </c>
      <c r="J2357" t="s">
        <v>1736</v>
      </c>
      <c r="K2357">
        <v>2017</v>
      </c>
      <c r="L2357" t="s">
        <v>1745</v>
      </c>
      <c r="M2357" t="s">
        <v>1727</v>
      </c>
      <c r="N2357" t="s">
        <v>1729</v>
      </c>
      <c r="O2357" t="s">
        <v>3360</v>
      </c>
      <c r="P2357" s="27">
        <v>-4.1209999999999997E-3</v>
      </c>
      <c r="Q2357" s="27">
        <v>6.2279999999999996E-4</v>
      </c>
      <c r="R2357" s="26">
        <v>3.6799999999999998E-11</v>
      </c>
      <c r="S2357" t="s">
        <v>1765</v>
      </c>
    </row>
    <row r="2358" spans="1:19" x14ac:dyDescent="0.2">
      <c r="A2358" t="s">
        <v>50</v>
      </c>
      <c r="B2358" t="s">
        <v>610</v>
      </c>
      <c r="C2358" s="8" t="s">
        <v>889</v>
      </c>
      <c r="D2358" t="s">
        <v>6418</v>
      </c>
      <c r="E2358" t="b">
        <f t="shared" si="36"/>
        <v>0</v>
      </c>
      <c r="F2358" t="s">
        <v>6419</v>
      </c>
      <c r="G2358" t="s">
        <v>6397</v>
      </c>
      <c r="H2358" t="s">
        <v>1763</v>
      </c>
      <c r="I2358" t="s">
        <v>1764</v>
      </c>
      <c r="J2358" t="s">
        <v>1736</v>
      </c>
      <c r="K2358">
        <v>2017</v>
      </c>
      <c r="L2358" t="s">
        <v>1727</v>
      </c>
      <c r="M2358" t="s">
        <v>1737</v>
      </c>
      <c r="N2358" t="s">
        <v>75</v>
      </c>
      <c r="O2358" t="s">
        <v>6420</v>
      </c>
      <c r="P2358" s="27">
        <v>-2.696E-3</v>
      </c>
      <c r="Q2358" s="27">
        <v>4.5120000000000002E-4</v>
      </c>
      <c r="R2358" s="26">
        <v>2.2919999999999999E-9</v>
      </c>
      <c r="S2358" t="s">
        <v>1765</v>
      </c>
    </row>
    <row r="2359" spans="1:19" x14ac:dyDescent="0.2">
      <c r="A2359" t="s">
        <v>50</v>
      </c>
      <c r="B2359" t="s">
        <v>610</v>
      </c>
      <c r="C2359" s="8" t="s">
        <v>892</v>
      </c>
      <c r="D2359" t="s">
        <v>6167</v>
      </c>
      <c r="E2359" t="b">
        <f t="shared" si="36"/>
        <v>0</v>
      </c>
      <c r="F2359" t="s">
        <v>6168</v>
      </c>
      <c r="G2359" t="s">
        <v>6397</v>
      </c>
      <c r="H2359" t="s">
        <v>1763</v>
      </c>
      <c r="I2359" t="s">
        <v>1764</v>
      </c>
      <c r="J2359" t="s">
        <v>1736</v>
      </c>
      <c r="K2359">
        <v>2017</v>
      </c>
      <c r="L2359" t="s">
        <v>1727</v>
      </c>
      <c r="M2359" t="s">
        <v>1737</v>
      </c>
      <c r="N2359" t="s">
        <v>1729</v>
      </c>
      <c r="O2359" t="s">
        <v>2013</v>
      </c>
      <c r="P2359" s="27">
        <v>3.7000000000000002E-3</v>
      </c>
      <c r="Q2359" s="27">
        <v>5.2820000000000005E-4</v>
      </c>
      <c r="R2359" s="26">
        <v>2.4740000000000002E-12</v>
      </c>
      <c r="S2359" t="s">
        <v>1765</v>
      </c>
    </row>
    <row r="2360" spans="1:19" x14ac:dyDescent="0.2">
      <c r="A2360" t="s">
        <v>50</v>
      </c>
      <c r="B2360" t="s">
        <v>51</v>
      </c>
      <c r="C2360" s="8" t="s">
        <v>337</v>
      </c>
      <c r="D2360" t="s">
        <v>6421</v>
      </c>
      <c r="E2360" t="b">
        <f t="shared" si="36"/>
        <v>0</v>
      </c>
      <c r="F2360" t="s">
        <v>6422</v>
      </c>
      <c r="G2360" t="s">
        <v>6397</v>
      </c>
      <c r="H2360" t="s">
        <v>1763</v>
      </c>
      <c r="I2360" t="s">
        <v>1764</v>
      </c>
      <c r="J2360" t="s">
        <v>1736</v>
      </c>
      <c r="K2360">
        <v>2017</v>
      </c>
      <c r="L2360" t="s">
        <v>1727</v>
      </c>
      <c r="M2360" t="s">
        <v>1737</v>
      </c>
      <c r="N2360" t="s">
        <v>1729</v>
      </c>
      <c r="O2360" t="s">
        <v>2862</v>
      </c>
      <c r="P2360" s="27">
        <v>-2.9940000000000001E-3</v>
      </c>
      <c r="Q2360" s="27">
        <v>5.3580000000000001E-4</v>
      </c>
      <c r="R2360" s="26">
        <v>2.2989999999999999E-8</v>
      </c>
      <c r="S2360" t="s">
        <v>1765</v>
      </c>
    </row>
    <row r="2361" spans="1:19" x14ac:dyDescent="0.2">
      <c r="A2361" t="s">
        <v>50</v>
      </c>
      <c r="B2361" t="s">
        <v>610</v>
      </c>
      <c r="C2361" s="8" t="s">
        <v>330</v>
      </c>
      <c r="D2361" t="s">
        <v>6423</v>
      </c>
      <c r="E2361" t="b">
        <f t="shared" si="36"/>
        <v>0</v>
      </c>
      <c r="F2361" t="s">
        <v>6424</v>
      </c>
      <c r="G2361" t="s">
        <v>6397</v>
      </c>
      <c r="H2361" t="s">
        <v>1763</v>
      </c>
      <c r="I2361" t="s">
        <v>1764</v>
      </c>
      <c r="J2361" t="s">
        <v>1736</v>
      </c>
      <c r="K2361">
        <v>2017</v>
      </c>
      <c r="L2361" t="s">
        <v>1745</v>
      </c>
      <c r="M2361" t="s">
        <v>1728</v>
      </c>
      <c r="N2361" t="s">
        <v>75</v>
      </c>
      <c r="O2361" t="s">
        <v>2041</v>
      </c>
      <c r="P2361" s="27">
        <v>2.1329999999999999E-3</v>
      </c>
      <c r="Q2361" s="27">
        <v>3.5649999999999999E-4</v>
      </c>
      <c r="R2361" s="26">
        <v>2.2130000000000001E-9</v>
      </c>
      <c r="S2361" t="s">
        <v>1765</v>
      </c>
    </row>
    <row r="2362" spans="1:19" x14ac:dyDescent="0.2">
      <c r="A2362" t="s">
        <v>50</v>
      </c>
      <c r="B2362" t="s">
        <v>51</v>
      </c>
      <c r="C2362" s="8" t="s">
        <v>330</v>
      </c>
      <c r="D2362" t="s">
        <v>6423</v>
      </c>
      <c r="E2362" t="b">
        <f t="shared" si="36"/>
        <v>0</v>
      </c>
      <c r="F2362" t="s">
        <v>6424</v>
      </c>
      <c r="G2362" t="s">
        <v>6397</v>
      </c>
      <c r="H2362" t="s">
        <v>1763</v>
      </c>
      <c r="I2362" t="s">
        <v>1764</v>
      </c>
      <c r="J2362" t="s">
        <v>1736</v>
      </c>
      <c r="K2362">
        <v>2017</v>
      </c>
      <c r="L2362" t="s">
        <v>1745</v>
      </c>
      <c r="M2362" t="s">
        <v>1728</v>
      </c>
      <c r="N2362" t="s">
        <v>75</v>
      </c>
      <c r="O2362" t="s">
        <v>2041</v>
      </c>
      <c r="P2362" s="27">
        <v>2.1329999999999999E-3</v>
      </c>
      <c r="Q2362" s="27">
        <v>3.5649999999999999E-4</v>
      </c>
      <c r="R2362" s="26">
        <v>2.2130000000000001E-9</v>
      </c>
      <c r="S2362" t="s">
        <v>1765</v>
      </c>
    </row>
    <row r="2363" spans="1:19" x14ac:dyDescent="0.2">
      <c r="A2363" t="s">
        <v>50</v>
      </c>
      <c r="B2363" t="s">
        <v>610</v>
      </c>
      <c r="C2363" s="8" t="s">
        <v>920</v>
      </c>
      <c r="D2363" t="s">
        <v>6425</v>
      </c>
      <c r="E2363" t="b">
        <f t="shared" si="36"/>
        <v>0</v>
      </c>
      <c r="F2363" t="s">
        <v>6426</v>
      </c>
      <c r="G2363" t="s">
        <v>6397</v>
      </c>
      <c r="H2363" t="s">
        <v>1763</v>
      </c>
      <c r="I2363" t="s">
        <v>1764</v>
      </c>
      <c r="J2363" t="s">
        <v>1736</v>
      </c>
      <c r="K2363">
        <v>2017</v>
      </c>
      <c r="L2363" t="s">
        <v>1745</v>
      </c>
      <c r="M2363" t="s">
        <v>1728</v>
      </c>
      <c r="N2363" t="s">
        <v>1729</v>
      </c>
      <c r="O2363" t="s">
        <v>2066</v>
      </c>
      <c r="P2363" s="27">
        <v>1.9189999999999999E-3</v>
      </c>
      <c r="Q2363" s="27">
        <v>3.3419999999999999E-4</v>
      </c>
      <c r="R2363" s="26">
        <v>9.2769999999999993E-9</v>
      </c>
      <c r="S2363" t="s">
        <v>1765</v>
      </c>
    </row>
    <row r="2364" spans="1:19" x14ac:dyDescent="0.2">
      <c r="A2364" t="s">
        <v>1039</v>
      </c>
      <c r="B2364" t="s">
        <v>446</v>
      </c>
      <c r="C2364" s="8" t="s">
        <v>1098</v>
      </c>
      <c r="D2364" t="s">
        <v>6176</v>
      </c>
      <c r="E2364" t="b">
        <f t="shared" si="36"/>
        <v>0</v>
      </c>
      <c r="F2364" t="s">
        <v>6177</v>
      </c>
      <c r="G2364" t="s">
        <v>6397</v>
      </c>
      <c r="H2364" t="s">
        <v>1763</v>
      </c>
      <c r="I2364" t="s">
        <v>1764</v>
      </c>
      <c r="J2364" t="s">
        <v>1736</v>
      </c>
      <c r="K2364">
        <v>2017</v>
      </c>
      <c r="L2364" t="s">
        <v>1745</v>
      </c>
      <c r="M2364" t="s">
        <v>1727</v>
      </c>
      <c r="N2364" s="1" t="s">
        <v>75</v>
      </c>
      <c r="O2364" t="s">
        <v>1099</v>
      </c>
      <c r="P2364" s="27">
        <v>-2.562E-3</v>
      </c>
      <c r="Q2364" s="27">
        <v>4.6490000000000002E-4</v>
      </c>
      <c r="R2364" s="26">
        <v>3.5800000000000003E-8</v>
      </c>
      <c r="S2364" t="s">
        <v>1765</v>
      </c>
    </row>
    <row r="2365" spans="1:19" x14ac:dyDescent="0.2">
      <c r="A2365" t="s">
        <v>1039</v>
      </c>
      <c r="B2365" t="s">
        <v>446</v>
      </c>
      <c r="C2365" s="8" t="s">
        <v>1101</v>
      </c>
      <c r="D2365" t="s">
        <v>6427</v>
      </c>
      <c r="E2365" t="b">
        <f t="shared" si="36"/>
        <v>0</v>
      </c>
      <c r="F2365" t="s">
        <v>6428</v>
      </c>
      <c r="G2365" t="s">
        <v>6397</v>
      </c>
      <c r="H2365" t="s">
        <v>1763</v>
      </c>
      <c r="I2365" t="s">
        <v>1764</v>
      </c>
      <c r="J2365" t="s">
        <v>1736</v>
      </c>
      <c r="K2365">
        <v>2017</v>
      </c>
      <c r="L2365" t="s">
        <v>1727</v>
      </c>
      <c r="M2365" t="s">
        <v>1737</v>
      </c>
      <c r="N2365" s="1" t="s">
        <v>1729</v>
      </c>
      <c r="O2365" t="s">
        <v>6429</v>
      </c>
      <c r="P2365" s="27">
        <v>-2.4359999999999998E-3</v>
      </c>
      <c r="Q2365" s="27">
        <v>4.3560000000000002E-4</v>
      </c>
      <c r="R2365" s="26">
        <v>2.2300000000000001E-8</v>
      </c>
      <c r="S2365" t="s">
        <v>1765</v>
      </c>
    </row>
    <row r="2366" spans="1:19" x14ac:dyDescent="0.2">
      <c r="A2366" t="s">
        <v>50</v>
      </c>
      <c r="B2366" t="s">
        <v>610</v>
      </c>
      <c r="C2366" s="8" t="s">
        <v>946</v>
      </c>
      <c r="D2366" t="s">
        <v>6430</v>
      </c>
      <c r="E2366" t="b">
        <f t="shared" si="36"/>
        <v>0</v>
      </c>
      <c r="F2366" t="s">
        <v>6431</v>
      </c>
      <c r="G2366" t="s">
        <v>6397</v>
      </c>
      <c r="H2366" t="s">
        <v>1763</v>
      </c>
      <c r="I2366" t="s">
        <v>1764</v>
      </c>
      <c r="J2366" t="s">
        <v>1736</v>
      </c>
      <c r="K2366">
        <v>2017</v>
      </c>
      <c r="L2366" t="s">
        <v>1727</v>
      </c>
      <c r="M2366" t="s">
        <v>1737</v>
      </c>
      <c r="N2366" t="s">
        <v>1729</v>
      </c>
      <c r="O2366" t="s">
        <v>4086</v>
      </c>
      <c r="P2366" s="27">
        <v>1.884E-3</v>
      </c>
      <c r="Q2366" s="27">
        <v>3.1320000000000002E-4</v>
      </c>
      <c r="R2366" s="26">
        <v>1.8159999999999999E-9</v>
      </c>
      <c r="S2366" t="s">
        <v>1765</v>
      </c>
    </row>
    <row r="2367" spans="1:19" x14ac:dyDescent="0.2">
      <c r="A2367" t="s">
        <v>50</v>
      </c>
      <c r="B2367" t="s">
        <v>610</v>
      </c>
      <c r="C2367" s="8" t="s">
        <v>949</v>
      </c>
      <c r="D2367" t="s">
        <v>6432</v>
      </c>
      <c r="E2367" t="b">
        <f t="shared" si="36"/>
        <v>0</v>
      </c>
      <c r="F2367" t="s">
        <v>6433</v>
      </c>
      <c r="G2367" t="s">
        <v>6397</v>
      </c>
      <c r="H2367" t="s">
        <v>1763</v>
      </c>
      <c r="I2367" t="s">
        <v>1764</v>
      </c>
      <c r="J2367" t="s">
        <v>1736</v>
      </c>
      <c r="K2367">
        <v>2017</v>
      </c>
      <c r="L2367" t="s">
        <v>1737</v>
      </c>
      <c r="M2367" t="s">
        <v>1728</v>
      </c>
      <c r="N2367" t="s">
        <v>75</v>
      </c>
      <c r="O2367" t="s">
        <v>4829</v>
      </c>
      <c r="P2367" s="27">
        <v>3.6180000000000001E-3</v>
      </c>
      <c r="Q2367" s="27">
        <v>5.5469999999999998E-4</v>
      </c>
      <c r="R2367" s="26">
        <v>6.9629999999999996E-11</v>
      </c>
      <c r="S2367" t="s">
        <v>1765</v>
      </c>
    </row>
    <row r="2368" spans="1:19" x14ac:dyDescent="0.2">
      <c r="A2368" t="s">
        <v>1140</v>
      </c>
      <c r="B2368" t="s">
        <v>51</v>
      </c>
      <c r="C2368" s="8" t="s">
        <v>1175</v>
      </c>
      <c r="D2368" t="s">
        <v>6434</v>
      </c>
      <c r="E2368" t="b">
        <f t="shared" si="36"/>
        <v>0</v>
      </c>
      <c r="F2368" t="s">
        <v>6435</v>
      </c>
      <c r="G2368" t="s">
        <v>6397</v>
      </c>
      <c r="H2368" t="s">
        <v>1763</v>
      </c>
      <c r="I2368" t="s">
        <v>1764</v>
      </c>
      <c r="J2368" t="s">
        <v>1736</v>
      </c>
      <c r="K2368">
        <v>2017</v>
      </c>
      <c r="L2368" t="s">
        <v>1727</v>
      </c>
      <c r="M2368" t="s">
        <v>1737</v>
      </c>
      <c r="N2368" t="s">
        <v>288</v>
      </c>
      <c r="O2368" t="s">
        <v>6436</v>
      </c>
      <c r="P2368" s="27">
        <v>-3.3630000000000001E-3</v>
      </c>
      <c r="Q2368" s="27">
        <v>4.9359999999999996E-4</v>
      </c>
      <c r="R2368" s="26">
        <v>9.572E-12</v>
      </c>
      <c r="S2368" t="s">
        <v>1765</v>
      </c>
    </row>
    <row r="2369" spans="1:19" x14ac:dyDescent="0.2">
      <c r="A2369" t="s">
        <v>50</v>
      </c>
      <c r="B2369" t="s">
        <v>610</v>
      </c>
      <c r="C2369" s="8" t="s">
        <v>973</v>
      </c>
      <c r="D2369" t="s">
        <v>6437</v>
      </c>
      <c r="E2369" t="b">
        <f t="shared" si="36"/>
        <v>0</v>
      </c>
      <c r="F2369" t="s">
        <v>6438</v>
      </c>
      <c r="G2369" t="s">
        <v>6397</v>
      </c>
      <c r="H2369" t="s">
        <v>1763</v>
      </c>
      <c r="I2369" t="s">
        <v>1764</v>
      </c>
      <c r="J2369" t="s">
        <v>1736</v>
      </c>
      <c r="K2369">
        <v>2017</v>
      </c>
      <c r="L2369" t="s">
        <v>1745</v>
      </c>
      <c r="M2369" t="s">
        <v>1728</v>
      </c>
      <c r="N2369" t="s">
        <v>1729</v>
      </c>
      <c r="O2369" t="s">
        <v>975</v>
      </c>
      <c r="P2369" s="27">
        <v>3.1280000000000001E-3</v>
      </c>
      <c r="Q2369" s="27">
        <v>5.6170000000000005E-4</v>
      </c>
      <c r="R2369" s="26">
        <v>2.5790000000000001E-8</v>
      </c>
      <c r="S2369" t="s">
        <v>1765</v>
      </c>
    </row>
    <row r="2370" spans="1:19" x14ac:dyDescent="0.2">
      <c r="A2370" t="s">
        <v>50</v>
      </c>
      <c r="B2370" t="s">
        <v>446</v>
      </c>
      <c r="C2370" s="8" t="s">
        <v>590</v>
      </c>
      <c r="D2370" t="s">
        <v>6437</v>
      </c>
      <c r="E2370" t="b">
        <f t="shared" si="36"/>
        <v>0</v>
      </c>
      <c r="F2370" t="s">
        <v>6438</v>
      </c>
      <c r="G2370" t="s">
        <v>6397</v>
      </c>
      <c r="H2370" t="s">
        <v>1763</v>
      </c>
      <c r="I2370" t="s">
        <v>1764</v>
      </c>
      <c r="J2370" t="s">
        <v>1736</v>
      </c>
      <c r="K2370">
        <v>2017</v>
      </c>
      <c r="L2370" t="s">
        <v>1745</v>
      </c>
      <c r="M2370" t="s">
        <v>1728</v>
      </c>
      <c r="N2370" t="s">
        <v>1729</v>
      </c>
      <c r="O2370" t="s">
        <v>975</v>
      </c>
      <c r="P2370" s="27">
        <v>3.1280000000000001E-3</v>
      </c>
      <c r="Q2370" s="27">
        <v>5.6170000000000005E-4</v>
      </c>
      <c r="R2370" s="26">
        <v>2.5790000000000001E-8</v>
      </c>
      <c r="S2370" t="s">
        <v>1765</v>
      </c>
    </row>
    <row r="2371" spans="1:19" x14ac:dyDescent="0.2">
      <c r="A2371" t="s">
        <v>1039</v>
      </c>
      <c r="B2371" t="s">
        <v>610</v>
      </c>
      <c r="C2371" s="8" t="s">
        <v>1129</v>
      </c>
      <c r="D2371" t="s">
        <v>6439</v>
      </c>
      <c r="E2371" t="b">
        <f t="shared" si="36"/>
        <v>0</v>
      </c>
      <c r="F2371" t="s">
        <v>6440</v>
      </c>
      <c r="G2371" t="s">
        <v>6397</v>
      </c>
      <c r="H2371" t="s">
        <v>1763</v>
      </c>
      <c r="I2371" t="s">
        <v>1764</v>
      </c>
      <c r="J2371" t="s">
        <v>1736</v>
      </c>
      <c r="K2371">
        <v>2017</v>
      </c>
      <c r="L2371" t="s">
        <v>1727</v>
      </c>
      <c r="M2371" t="s">
        <v>1737</v>
      </c>
      <c r="N2371" s="1" t="s">
        <v>75</v>
      </c>
      <c r="O2371" t="s">
        <v>6441</v>
      </c>
      <c r="P2371" s="27">
        <v>1.364E-3</v>
      </c>
      <c r="Q2371" s="27">
        <v>2.0120000000000001E-4</v>
      </c>
      <c r="R2371" s="26">
        <v>1.1900000000000001E-11</v>
      </c>
      <c r="S2371" t="s">
        <v>1765</v>
      </c>
    </row>
    <row r="2372" spans="1:19" x14ac:dyDescent="0.2">
      <c r="A2372" t="s">
        <v>1039</v>
      </c>
      <c r="B2372" t="s">
        <v>610</v>
      </c>
      <c r="C2372" s="8" t="s">
        <v>1132</v>
      </c>
      <c r="D2372" t="s">
        <v>6442</v>
      </c>
      <c r="E2372" t="b">
        <f t="shared" si="36"/>
        <v>0</v>
      </c>
      <c r="F2372" t="s">
        <v>6443</v>
      </c>
      <c r="G2372" t="s">
        <v>6397</v>
      </c>
      <c r="H2372" t="s">
        <v>1763</v>
      </c>
      <c r="I2372" t="s">
        <v>1764</v>
      </c>
      <c r="J2372" t="s">
        <v>1736</v>
      </c>
      <c r="K2372">
        <v>2017</v>
      </c>
      <c r="L2372" t="s">
        <v>1727</v>
      </c>
      <c r="M2372" t="s">
        <v>1728</v>
      </c>
      <c r="N2372" s="1" t="s">
        <v>1729</v>
      </c>
      <c r="O2372" t="s">
        <v>1133</v>
      </c>
      <c r="P2372" s="27">
        <v>4.1330000000000004E-3</v>
      </c>
      <c r="Q2372" s="27">
        <v>6.2569999999999998E-4</v>
      </c>
      <c r="R2372" s="26">
        <v>3.9599999999999998E-11</v>
      </c>
      <c r="S2372" t="s">
        <v>1765</v>
      </c>
    </row>
    <row r="2373" spans="1:19" x14ac:dyDescent="0.2">
      <c r="A2373" t="s">
        <v>50</v>
      </c>
      <c r="B2373" t="s">
        <v>610</v>
      </c>
      <c r="C2373" s="8" t="s">
        <v>983</v>
      </c>
      <c r="D2373" t="s">
        <v>6444</v>
      </c>
      <c r="E2373" t="b">
        <f t="shared" ref="E2373:E2436" si="37">C2373=D2373</f>
        <v>0</v>
      </c>
      <c r="F2373" t="s">
        <v>6445</v>
      </c>
      <c r="G2373" t="s">
        <v>6397</v>
      </c>
      <c r="H2373" t="s">
        <v>1763</v>
      </c>
      <c r="I2373" t="s">
        <v>1764</v>
      </c>
      <c r="J2373" t="s">
        <v>1736</v>
      </c>
      <c r="K2373">
        <v>2017</v>
      </c>
      <c r="L2373" t="s">
        <v>1727</v>
      </c>
      <c r="M2373" t="s">
        <v>1728</v>
      </c>
      <c r="N2373" t="s">
        <v>1729</v>
      </c>
      <c r="O2373" t="s">
        <v>3416</v>
      </c>
      <c r="P2373" s="27">
        <v>2.8939999999999999E-3</v>
      </c>
      <c r="Q2373" s="27">
        <v>4.2109999999999999E-4</v>
      </c>
      <c r="R2373" s="26">
        <v>6.2939999999999996E-12</v>
      </c>
      <c r="S2373" t="s">
        <v>1765</v>
      </c>
    </row>
    <row r="2374" spans="1:19" x14ac:dyDescent="0.2">
      <c r="A2374" t="s">
        <v>50</v>
      </c>
      <c r="B2374" t="s">
        <v>446</v>
      </c>
      <c r="C2374" s="8" t="s">
        <v>596</v>
      </c>
      <c r="D2374" t="s">
        <v>6446</v>
      </c>
      <c r="E2374" t="b">
        <f t="shared" si="37"/>
        <v>0</v>
      </c>
      <c r="F2374" t="s">
        <v>6447</v>
      </c>
      <c r="G2374" t="s">
        <v>6397</v>
      </c>
      <c r="H2374" t="s">
        <v>1763</v>
      </c>
      <c r="I2374" t="s">
        <v>1764</v>
      </c>
      <c r="J2374" t="s">
        <v>1736</v>
      </c>
      <c r="K2374">
        <v>2017</v>
      </c>
      <c r="L2374" t="s">
        <v>1745</v>
      </c>
      <c r="M2374" t="s">
        <v>1727</v>
      </c>
      <c r="N2374" t="s">
        <v>1746</v>
      </c>
      <c r="O2374" t="s">
        <v>6448</v>
      </c>
      <c r="P2374" s="27">
        <v>-2.6340000000000001E-3</v>
      </c>
      <c r="Q2374" s="27">
        <v>4.7629999999999998E-4</v>
      </c>
      <c r="R2374" s="26">
        <v>3.2000000000000002E-8</v>
      </c>
      <c r="S2374" t="s">
        <v>1765</v>
      </c>
    </row>
    <row r="2375" spans="1:19" x14ac:dyDescent="0.2">
      <c r="A2375" t="s">
        <v>50</v>
      </c>
      <c r="B2375" t="s">
        <v>51</v>
      </c>
      <c r="C2375" s="8" t="s">
        <v>397</v>
      </c>
      <c r="D2375" t="s">
        <v>6449</v>
      </c>
      <c r="E2375" t="b">
        <f t="shared" si="37"/>
        <v>0</v>
      </c>
      <c r="F2375" t="s">
        <v>6450</v>
      </c>
      <c r="G2375" t="s">
        <v>6397</v>
      </c>
      <c r="H2375" t="s">
        <v>1763</v>
      </c>
      <c r="I2375" t="s">
        <v>1764</v>
      </c>
      <c r="J2375" t="s">
        <v>1736</v>
      </c>
      <c r="K2375">
        <v>2017</v>
      </c>
      <c r="L2375" t="s">
        <v>1745</v>
      </c>
      <c r="M2375" t="s">
        <v>1727</v>
      </c>
      <c r="N2375" t="s">
        <v>75</v>
      </c>
      <c r="O2375" t="s">
        <v>4895</v>
      </c>
      <c r="P2375" s="27">
        <v>-4.2519999999999997E-3</v>
      </c>
      <c r="Q2375" s="27">
        <v>6.5149999999999995E-4</v>
      </c>
      <c r="R2375" s="26">
        <v>6.7619999999999995E-11</v>
      </c>
      <c r="S2375" t="s">
        <v>1765</v>
      </c>
    </row>
    <row r="2376" spans="1:19" x14ac:dyDescent="0.2">
      <c r="A2376" t="s">
        <v>50</v>
      </c>
      <c r="B2376" t="s">
        <v>446</v>
      </c>
      <c r="C2376" s="8" t="s">
        <v>605</v>
      </c>
      <c r="D2376" t="s">
        <v>5618</v>
      </c>
      <c r="E2376" t="b">
        <f t="shared" si="37"/>
        <v>0</v>
      </c>
      <c r="F2376" t="s">
        <v>5619</v>
      </c>
      <c r="G2376" t="s">
        <v>6397</v>
      </c>
      <c r="H2376" t="s">
        <v>1763</v>
      </c>
      <c r="I2376" t="s">
        <v>1764</v>
      </c>
      <c r="J2376" t="s">
        <v>1736</v>
      </c>
      <c r="K2376">
        <v>2017</v>
      </c>
      <c r="L2376" t="s">
        <v>1727</v>
      </c>
      <c r="M2376" t="s">
        <v>1737</v>
      </c>
      <c r="N2376" t="s">
        <v>75</v>
      </c>
      <c r="O2376" t="s">
        <v>4175</v>
      </c>
      <c r="P2376" s="27">
        <v>-3.313E-3</v>
      </c>
      <c r="Q2376" s="27">
        <v>5.8330000000000003E-4</v>
      </c>
      <c r="R2376" s="26">
        <v>1.3540000000000001E-8</v>
      </c>
      <c r="S2376" t="s">
        <v>1765</v>
      </c>
    </row>
    <row r="2377" spans="1:19" x14ac:dyDescent="0.2">
      <c r="A2377" t="s">
        <v>1140</v>
      </c>
      <c r="B2377" t="s">
        <v>51</v>
      </c>
      <c r="C2377" s="8" t="s">
        <v>1178</v>
      </c>
      <c r="D2377" t="s">
        <v>6451</v>
      </c>
      <c r="E2377" t="b">
        <f t="shared" si="37"/>
        <v>0</v>
      </c>
      <c r="F2377" t="s">
        <v>6452</v>
      </c>
      <c r="G2377" t="s">
        <v>6397</v>
      </c>
      <c r="H2377" t="s">
        <v>1763</v>
      </c>
      <c r="I2377" t="s">
        <v>1764</v>
      </c>
      <c r="J2377" t="s">
        <v>1736</v>
      </c>
      <c r="K2377">
        <v>2017</v>
      </c>
      <c r="L2377" t="s">
        <v>1745</v>
      </c>
      <c r="M2377" t="s">
        <v>1728</v>
      </c>
      <c r="N2377" t="s">
        <v>1729</v>
      </c>
      <c r="O2377" t="s">
        <v>6453</v>
      </c>
      <c r="P2377" s="27">
        <v>2.5630000000000002E-3</v>
      </c>
      <c r="Q2377" s="27">
        <v>4.4979999999999998E-4</v>
      </c>
      <c r="R2377" s="26">
        <v>1.206E-8</v>
      </c>
      <c r="S2377" t="s">
        <v>1765</v>
      </c>
    </row>
    <row r="2378" spans="1:19" x14ac:dyDescent="0.2">
      <c r="A2378" t="s">
        <v>50</v>
      </c>
      <c r="B2378" t="s">
        <v>51</v>
      </c>
      <c r="C2378" s="8" t="s">
        <v>410</v>
      </c>
      <c r="D2378" t="s">
        <v>6454</v>
      </c>
      <c r="E2378" t="b">
        <f t="shared" si="37"/>
        <v>0</v>
      </c>
      <c r="F2378" t="s">
        <v>6455</v>
      </c>
      <c r="G2378" t="s">
        <v>6397</v>
      </c>
      <c r="H2378" t="s">
        <v>1763</v>
      </c>
      <c r="I2378" t="s">
        <v>1764</v>
      </c>
      <c r="J2378" t="s">
        <v>1736</v>
      </c>
      <c r="K2378">
        <v>2017</v>
      </c>
      <c r="L2378" t="s">
        <v>1727</v>
      </c>
      <c r="M2378" t="s">
        <v>1737</v>
      </c>
      <c r="N2378" t="s">
        <v>75</v>
      </c>
      <c r="O2378" t="s">
        <v>6456</v>
      </c>
      <c r="P2378" s="27">
        <v>4.3810000000000003E-3</v>
      </c>
      <c r="Q2378" s="27">
        <v>6.4079999999999996E-4</v>
      </c>
      <c r="R2378" s="26">
        <v>8.0579999999999998E-12</v>
      </c>
      <c r="S2378" t="s">
        <v>1765</v>
      </c>
    </row>
    <row r="2379" spans="1:19" x14ac:dyDescent="0.2">
      <c r="A2379" t="s">
        <v>50</v>
      </c>
      <c r="B2379" t="s">
        <v>446</v>
      </c>
      <c r="C2379" s="8" t="s">
        <v>410</v>
      </c>
      <c r="D2379" t="s">
        <v>6454</v>
      </c>
      <c r="E2379" t="b">
        <f t="shared" si="37"/>
        <v>0</v>
      </c>
      <c r="F2379" t="s">
        <v>6455</v>
      </c>
      <c r="G2379" t="s">
        <v>6397</v>
      </c>
      <c r="H2379" t="s">
        <v>1763</v>
      </c>
      <c r="I2379" t="s">
        <v>1764</v>
      </c>
      <c r="J2379" t="s">
        <v>1736</v>
      </c>
      <c r="K2379">
        <v>2017</v>
      </c>
      <c r="L2379" t="s">
        <v>1727</v>
      </c>
      <c r="M2379" t="s">
        <v>1737</v>
      </c>
      <c r="N2379" t="s">
        <v>75</v>
      </c>
      <c r="O2379" t="s">
        <v>6456</v>
      </c>
      <c r="P2379" s="27">
        <v>4.3810000000000003E-3</v>
      </c>
      <c r="Q2379" s="27">
        <v>6.4079999999999996E-4</v>
      </c>
      <c r="R2379" s="26">
        <v>8.0579999999999998E-12</v>
      </c>
      <c r="S2379" t="s">
        <v>1765</v>
      </c>
    </row>
    <row r="2380" spans="1:19" x14ac:dyDescent="0.2">
      <c r="A2380" t="s">
        <v>50</v>
      </c>
      <c r="B2380" t="s">
        <v>446</v>
      </c>
      <c r="C2380" s="8" t="s">
        <v>464</v>
      </c>
      <c r="D2380" t="s">
        <v>6457</v>
      </c>
      <c r="E2380" t="b">
        <f t="shared" si="37"/>
        <v>0</v>
      </c>
      <c r="F2380" t="s">
        <v>6458</v>
      </c>
      <c r="G2380" t="s">
        <v>6397</v>
      </c>
      <c r="H2380" t="s">
        <v>1763</v>
      </c>
      <c r="I2380" t="s">
        <v>1764</v>
      </c>
      <c r="J2380" t="s">
        <v>1736</v>
      </c>
      <c r="K2380">
        <v>2017</v>
      </c>
      <c r="L2380" t="s">
        <v>1745</v>
      </c>
      <c r="M2380" t="s">
        <v>1728</v>
      </c>
      <c r="N2380" t="s">
        <v>75</v>
      </c>
      <c r="O2380" t="s">
        <v>117</v>
      </c>
      <c r="P2380" s="27">
        <v>2.99E-3</v>
      </c>
      <c r="Q2380" s="27">
        <v>5.3740000000000005E-4</v>
      </c>
      <c r="R2380" s="26">
        <v>2.6429999999999999E-8</v>
      </c>
      <c r="S2380" t="s">
        <v>1765</v>
      </c>
    </row>
    <row r="2381" spans="1:19" x14ac:dyDescent="0.2">
      <c r="A2381" t="s">
        <v>50</v>
      </c>
      <c r="B2381" t="s">
        <v>51</v>
      </c>
      <c r="C2381" s="8" t="s">
        <v>115</v>
      </c>
      <c r="D2381" t="s">
        <v>6457</v>
      </c>
      <c r="E2381" t="b">
        <f t="shared" si="37"/>
        <v>0</v>
      </c>
      <c r="F2381" t="s">
        <v>6458</v>
      </c>
      <c r="G2381" t="s">
        <v>6397</v>
      </c>
      <c r="H2381" t="s">
        <v>1763</v>
      </c>
      <c r="I2381" t="s">
        <v>1764</v>
      </c>
      <c r="J2381" t="s">
        <v>1736</v>
      </c>
      <c r="K2381">
        <v>2017</v>
      </c>
      <c r="L2381" t="s">
        <v>1745</v>
      </c>
      <c r="M2381" t="s">
        <v>1728</v>
      </c>
      <c r="N2381" t="s">
        <v>75</v>
      </c>
      <c r="O2381" t="s">
        <v>117</v>
      </c>
      <c r="P2381" s="27">
        <v>2.99E-3</v>
      </c>
      <c r="Q2381" s="27">
        <v>5.3740000000000005E-4</v>
      </c>
      <c r="R2381" s="26">
        <v>2.6429999999999999E-8</v>
      </c>
      <c r="S2381" t="s">
        <v>1765</v>
      </c>
    </row>
    <row r="2382" spans="1:19" x14ac:dyDescent="0.2">
      <c r="A2382" t="s">
        <v>50</v>
      </c>
      <c r="B2382" t="s">
        <v>51</v>
      </c>
      <c r="C2382" s="8" t="s">
        <v>119</v>
      </c>
      <c r="D2382" t="s">
        <v>6459</v>
      </c>
      <c r="E2382" t="b">
        <f t="shared" si="37"/>
        <v>0</v>
      </c>
      <c r="F2382" t="s">
        <v>6460</v>
      </c>
      <c r="G2382" t="s">
        <v>6397</v>
      </c>
      <c r="H2382" t="s">
        <v>1763</v>
      </c>
      <c r="I2382" t="s">
        <v>1764</v>
      </c>
      <c r="J2382" t="s">
        <v>1736</v>
      </c>
      <c r="K2382">
        <v>2017</v>
      </c>
      <c r="L2382" t="s">
        <v>1727</v>
      </c>
      <c r="M2382" t="s">
        <v>1728</v>
      </c>
      <c r="N2382" t="s">
        <v>280</v>
      </c>
      <c r="O2382" t="s">
        <v>4199</v>
      </c>
      <c r="P2382" s="27">
        <v>4.2859999999999999E-3</v>
      </c>
      <c r="Q2382" s="27">
        <v>6.3770000000000005E-4</v>
      </c>
      <c r="R2382" s="26">
        <v>1.8030000000000001E-11</v>
      </c>
      <c r="S2382" t="s">
        <v>1765</v>
      </c>
    </row>
    <row r="2383" spans="1:19" x14ac:dyDescent="0.2">
      <c r="A2383" t="s">
        <v>50</v>
      </c>
      <c r="B2383" t="s">
        <v>446</v>
      </c>
      <c r="C2383" s="8" t="s">
        <v>467</v>
      </c>
      <c r="D2383" t="s">
        <v>6461</v>
      </c>
      <c r="E2383" t="b">
        <f t="shared" si="37"/>
        <v>0</v>
      </c>
      <c r="F2383" t="s">
        <v>6462</v>
      </c>
      <c r="G2383" t="s">
        <v>6397</v>
      </c>
      <c r="H2383" t="s">
        <v>1763</v>
      </c>
      <c r="I2383" t="s">
        <v>1764</v>
      </c>
      <c r="J2383" t="s">
        <v>1736</v>
      </c>
      <c r="K2383">
        <v>2017</v>
      </c>
      <c r="L2383" t="s">
        <v>1727</v>
      </c>
      <c r="M2383" t="s">
        <v>1737</v>
      </c>
      <c r="N2383" t="s">
        <v>1729</v>
      </c>
      <c r="O2383" t="s">
        <v>2248</v>
      </c>
      <c r="P2383" s="27">
        <v>4.052E-3</v>
      </c>
      <c r="Q2383" s="27">
        <v>6.3369999999999995E-4</v>
      </c>
      <c r="R2383" s="26">
        <v>1.619E-10</v>
      </c>
      <c r="S2383" t="s">
        <v>1765</v>
      </c>
    </row>
    <row r="2384" spans="1:19" x14ac:dyDescent="0.2">
      <c r="A2384" t="s">
        <v>50</v>
      </c>
      <c r="B2384" t="s">
        <v>446</v>
      </c>
      <c r="C2384" s="8" t="s">
        <v>470</v>
      </c>
      <c r="D2384" t="s">
        <v>6463</v>
      </c>
      <c r="E2384" t="b">
        <f t="shared" si="37"/>
        <v>0</v>
      </c>
      <c r="F2384" t="s">
        <v>6464</v>
      </c>
      <c r="G2384" t="s">
        <v>6397</v>
      </c>
      <c r="H2384" t="s">
        <v>1763</v>
      </c>
      <c r="I2384" t="s">
        <v>1764</v>
      </c>
      <c r="J2384" t="s">
        <v>1736</v>
      </c>
      <c r="K2384">
        <v>2017</v>
      </c>
      <c r="L2384" t="s">
        <v>1727</v>
      </c>
      <c r="M2384" t="s">
        <v>1737</v>
      </c>
      <c r="N2384" t="s">
        <v>1729</v>
      </c>
      <c r="O2384" t="s">
        <v>6465</v>
      </c>
      <c r="P2384" s="27">
        <v>-3.0200000000000001E-3</v>
      </c>
      <c r="Q2384" s="27">
        <v>5.4989999999999998E-4</v>
      </c>
      <c r="R2384" s="26">
        <v>3.9580000000000001E-8</v>
      </c>
      <c r="S2384" t="s">
        <v>1765</v>
      </c>
    </row>
    <row r="2385" spans="1:19" x14ac:dyDescent="0.2">
      <c r="A2385" t="s">
        <v>1039</v>
      </c>
      <c r="B2385" t="s">
        <v>610</v>
      </c>
      <c r="C2385" s="8" t="s">
        <v>1107</v>
      </c>
      <c r="D2385" t="s">
        <v>6466</v>
      </c>
      <c r="E2385" t="b">
        <f t="shared" si="37"/>
        <v>0</v>
      </c>
      <c r="F2385" t="s">
        <v>6467</v>
      </c>
      <c r="G2385" t="s">
        <v>6397</v>
      </c>
      <c r="H2385" t="s">
        <v>1763</v>
      </c>
      <c r="I2385" t="s">
        <v>1764</v>
      </c>
      <c r="J2385" t="s">
        <v>1736</v>
      </c>
      <c r="K2385">
        <v>2017</v>
      </c>
      <c r="L2385" t="s">
        <v>1745</v>
      </c>
      <c r="M2385" t="s">
        <v>1728</v>
      </c>
      <c r="N2385" s="1" t="s">
        <v>75</v>
      </c>
      <c r="O2385" t="s">
        <v>1108</v>
      </c>
      <c r="P2385" s="27">
        <v>8.8099999999999995E-4</v>
      </c>
      <c r="Q2385" s="27">
        <v>1.4520000000000001E-4</v>
      </c>
      <c r="R2385" s="26">
        <v>1.2900000000000001E-9</v>
      </c>
      <c r="S2385" t="s">
        <v>1765</v>
      </c>
    </row>
    <row r="2386" spans="1:19" x14ac:dyDescent="0.2">
      <c r="A2386" t="s">
        <v>50</v>
      </c>
      <c r="B2386" t="s">
        <v>610</v>
      </c>
      <c r="C2386" s="8" t="s">
        <v>645</v>
      </c>
      <c r="D2386" t="s">
        <v>6468</v>
      </c>
      <c r="E2386" t="b">
        <f t="shared" si="37"/>
        <v>0</v>
      </c>
      <c r="F2386" t="s">
        <v>6469</v>
      </c>
      <c r="G2386" t="s">
        <v>6397</v>
      </c>
      <c r="H2386" t="s">
        <v>1763</v>
      </c>
      <c r="I2386" t="s">
        <v>1764</v>
      </c>
      <c r="J2386" t="s">
        <v>1736</v>
      </c>
      <c r="K2386">
        <v>2017</v>
      </c>
      <c r="L2386" t="s">
        <v>1745</v>
      </c>
      <c r="M2386" t="s">
        <v>1737</v>
      </c>
      <c r="N2386" t="s">
        <v>1729</v>
      </c>
      <c r="O2386" t="s">
        <v>646</v>
      </c>
      <c r="P2386" s="27">
        <v>-4.8830000000000002E-3</v>
      </c>
      <c r="Q2386" s="27">
        <v>6.7770000000000005E-4</v>
      </c>
      <c r="R2386" s="26">
        <v>5.7870000000000005E-13</v>
      </c>
      <c r="S2386" t="s">
        <v>1765</v>
      </c>
    </row>
    <row r="2387" spans="1:19" x14ac:dyDescent="0.2">
      <c r="A2387" t="s">
        <v>50</v>
      </c>
      <c r="B2387" t="s">
        <v>51</v>
      </c>
      <c r="C2387" s="8" t="s">
        <v>111</v>
      </c>
      <c r="D2387" t="s">
        <v>6470</v>
      </c>
      <c r="E2387" t="b">
        <f t="shared" si="37"/>
        <v>0</v>
      </c>
      <c r="F2387" t="s">
        <v>6471</v>
      </c>
      <c r="G2387" t="s">
        <v>6397</v>
      </c>
      <c r="H2387" t="s">
        <v>1763</v>
      </c>
      <c r="I2387" t="s">
        <v>1764</v>
      </c>
      <c r="J2387" t="s">
        <v>1736</v>
      </c>
      <c r="K2387">
        <v>2017</v>
      </c>
      <c r="L2387" t="s">
        <v>1745</v>
      </c>
      <c r="M2387" t="s">
        <v>1737</v>
      </c>
      <c r="N2387" t="s">
        <v>1729</v>
      </c>
      <c r="O2387" t="s">
        <v>6472</v>
      </c>
      <c r="P2387" s="27">
        <v>-3.6089999999999998E-3</v>
      </c>
      <c r="Q2387" s="27">
        <v>5.8750000000000002E-4</v>
      </c>
      <c r="R2387" s="26">
        <v>8.0999999999999999E-10</v>
      </c>
      <c r="S2387" t="s">
        <v>1765</v>
      </c>
    </row>
    <row r="2388" spans="1:19" x14ac:dyDescent="0.2">
      <c r="A2388" t="s">
        <v>50</v>
      </c>
      <c r="B2388" t="s">
        <v>446</v>
      </c>
      <c r="C2388" s="8" t="s">
        <v>111</v>
      </c>
      <c r="D2388" t="s">
        <v>6470</v>
      </c>
      <c r="E2388" t="b">
        <f t="shared" si="37"/>
        <v>0</v>
      </c>
      <c r="F2388" t="s">
        <v>6471</v>
      </c>
      <c r="G2388" t="s">
        <v>6397</v>
      </c>
      <c r="H2388" t="s">
        <v>1763</v>
      </c>
      <c r="I2388" t="s">
        <v>1764</v>
      </c>
      <c r="J2388" t="s">
        <v>1736</v>
      </c>
      <c r="K2388">
        <v>2017</v>
      </c>
      <c r="L2388" t="s">
        <v>1745</v>
      </c>
      <c r="M2388" t="s">
        <v>1737</v>
      </c>
      <c r="N2388" t="s">
        <v>1729</v>
      </c>
      <c r="O2388" t="s">
        <v>6472</v>
      </c>
      <c r="P2388" s="27">
        <v>-3.6089999999999998E-3</v>
      </c>
      <c r="Q2388" s="27">
        <v>5.8750000000000002E-4</v>
      </c>
      <c r="R2388" s="26">
        <v>8.0999999999999999E-10</v>
      </c>
      <c r="S2388" t="s">
        <v>1765</v>
      </c>
    </row>
    <row r="2389" spans="1:19" x14ac:dyDescent="0.2">
      <c r="A2389" t="s">
        <v>50</v>
      </c>
      <c r="B2389" t="s">
        <v>610</v>
      </c>
      <c r="C2389" s="8" t="s">
        <v>648</v>
      </c>
      <c r="D2389" t="s">
        <v>6473</v>
      </c>
      <c r="E2389" t="b">
        <f t="shared" si="37"/>
        <v>0</v>
      </c>
      <c r="F2389" t="s">
        <v>6474</v>
      </c>
      <c r="G2389" t="s">
        <v>6397</v>
      </c>
      <c r="H2389" t="s">
        <v>1763</v>
      </c>
      <c r="I2389" t="s">
        <v>1764</v>
      </c>
      <c r="J2389" t="s">
        <v>1736</v>
      </c>
      <c r="K2389">
        <v>2017</v>
      </c>
      <c r="L2389" t="s">
        <v>1727</v>
      </c>
      <c r="M2389" t="s">
        <v>1737</v>
      </c>
      <c r="N2389" t="s">
        <v>1729</v>
      </c>
      <c r="O2389" t="s">
        <v>4256</v>
      </c>
      <c r="P2389" s="27">
        <v>1.39E-3</v>
      </c>
      <c r="Q2389" s="27">
        <v>2.399E-4</v>
      </c>
      <c r="R2389" s="26">
        <v>6.9530000000000003E-9</v>
      </c>
      <c r="S2389" t="s">
        <v>1765</v>
      </c>
    </row>
    <row r="2390" spans="1:19" x14ac:dyDescent="0.2">
      <c r="A2390" t="s">
        <v>50</v>
      </c>
      <c r="B2390" t="s">
        <v>610</v>
      </c>
      <c r="C2390" s="8" t="s">
        <v>1016</v>
      </c>
      <c r="D2390" t="s">
        <v>6475</v>
      </c>
      <c r="E2390" t="b">
        <f t="shared" si="37"/>
        <v>0</v>
      </c>
      <c r="F2390" t="s">
        <v>6476</v>
      </c>
      <c r="G2390" t="s">
        <v>6397</v>
      </c>
      <c r="H2390" t="s">
        <v>1763</v>
      </c>
      <c r="I2390" t="s">
        <v>1764</v>
      </c>
      <c r="J2390" t="s">
        <v>1736</v>
      </c>
      <c r="K2390">
        <v>2017</v>
      </c>
      <c r="L2390" t="s">
        <v>1745</v>
      </c>
      <c r="M2390" t="s">
        <v>1727</v>
      </c>
      <c r="N2390" t="s">
        <v>1729</v>
      </c>
      <c r="O2390" t="s">
        <v>1017</v>
      </c>
      <c r="P2390" s="27">
        <v>-3.9639999999999996E-3</v>
      </c>
      <c r="Q2390" s="27">
        <v>5.2970000000000003E-4</v>
      </c>
      <c r="R2390" s="26">
        <v>7.2479999999999998E-14</v>
      </c>
      <c r="S2390" t="s">
        <v>1765</v>
      </c>
    </row>
    <row r="2391" spans="1:19" x14ac:dyDescent="0.2">
      <c r="A2391" t="s">
        <v>50</v>
      </c>
      <c r="B2391" t="s">
        <v>610</v>
      </c>
      <c r="C2391" s="8" t="s">
        <v>417</v>
      </c>
      <c r="D2391" t="s">
        <v>6477</v>
      </c>
      <c r="E2391" t="b">
        <f t="shared" si="37"/>
        <v>0</v>
      </c>
      <c r="F2391" t="s">
        <v>6478</v>
      </c>
      <c r="G2391" t="s">
        <v>6397</v>
      </c>
      <c r="H2391" t="s">
        <v>1763</v>
      </c>
      <c r="I2391" t="s">
        <v>1764</v>
      </c>
      <c r="J2391" t="s">
        <v>1736</v>
      </c>
      <c r="K2391">
        <v>2017</v>
      </c>
      <c r="L2391" t="s">
        <v>1727</v>
      </c>
      <c r="M2391" t="s">
        <v>1737</v>
      </c>
      <c r="N2391" t="s">
        <v>75</v>
      </c>
      <c r="O2391" t="s">
        <v>6479</v>
      </c>
      <c r="P2391" s="27">
        <v>1.97E-3</v>
      </c>
      <c r="Q2391" s="27">
        <v>3.5189999999999999E-4</v>
      </c>
      <c r="R2391" s="26">
        <v>2.1909999999999999E-8</v>
      </c>
      <c r="S2391" t="s">
        <v>1765</v>
      </c>
    </row>
    <row r="2392" spans="1:19" x14ac:dyDescent="0.2">
      <c r="A2392" t="s">
        <v>50</v>
      </c>
      <c r="B2392" t="s">
        <v>51</v>
      </c>
      <c r="C2392" s="8" t="s">
        <v>417</v>
      </c>
      <c r="D2392" t="s">
        <v>6477</v>
      </c>
      <c r="E2392" t="b">
        <f t="shared" si="37"/>
        <v>0</v>
      </c>
      <c r="F2392" t="s">
        <v>6478</v>
      </c>
      <c r="G2392" t="s">
        <v>6397</v>
      </c>
      <c r="H2392" t="s">
        <v>1763</v>
      </c>
      <c r="I2392" t="s">
        <v>1764</v>
      </c>
      <c r="J2392" t="s">
        <v>1736</v>
      </c>
      <c r="K2392">
        <v>2017</v>
      </c>
      <c r="L2392" t="s">
        <v>1727</v>
      </c>
      <c r="M2392" t="s">
        <v>1737</v>
      </c>
      <c r="N2392" t="s">
        <v>75</v>
      </c>
      <c r="O2392" t="s">
        <v>6479</v>
      </c>
      <c r="P2392" s="27">
        <v>1.97E-3</v>
      </c>
      <c r="Q2392" s="27">
        <v>3.5189999999999999E-4</v>
      </c>
      <c r="R2392" s="26">
        <v>2.1909999999999999E-8</v>
      </c>
      <c r="S2392" t="s">
        <v>1765</v>
      </c>
    </row>
    <row r="2393" spans="1:19" x14ac:dyDescent="0.2">
      <c r="A2393" t="s">
        <v>50</v>
      </c>
      <c r="B2393" t="s">
        <v>51</v>
      </c>
      <c r="C2393" s="8" t="s">
        <v>421</v>
      </c>
      <c r="D2393" t="s">
        <v>6480</v>
      </c>
      <c r="E2393" t="b">
        <f t="shared" si="37"/>
        <v>0</v>
      </c>
      <c r="F2393" t="s">
        <v>6481</v>
      </c>
      <c r="G2393" t="s">
        <v>6397</v>
      </c>
      <c r="H2393" t="s">
        <v>1763</v>
      </c>
      <c r="I2393" t="s">
        <v>1764</v>
      </c>
      <c r="J2393" t="s">
        <v>1736</v>
      </c>
      <c r="K2393">
        <v>2017</v>
      </c>
      <c r="L2393" t="s">
        <v>1727</v>
      </c>
      <c r="M2393" t="s">
        <v>1737</v>
      </c>
      <c r="N2393" t="s">
        <v>1729</v>
      </c>
      <c r="O2393" t="s">
        <v>4993</v>
      </c>
      <c r="P2393" s="27">
        <v>-2.5019999999999999E-3</v>
      </c>
      <c r="Q2393" s="27">
        <v>4.4680000000000002E-4</v>
      </c>
      <c r="R2393" s="26">
        <v>2.1550000000000001E-8</v>
      </c>
      <c r="S2393" t="s">
        <v>1765</v>
      </c>
    </row>
    <row r="2394" spans="1:19" x14ac:dyDescent="0.2">
      <c r="A2394" t="s">
        <v>50</v>
      </c>
      <c r="B2394" t="s">
        <v>51</v>
      </c>
      <c r="C2394" s="8" t="s">
        <v>424</v>
      </c>
      <c r="D2394" t="s">
        <v>6480</v>
      </c>
      <c r="E2394" t="b">
        <f t="shared" si="37"/>
        <v>0</v>
      </c>
      <c r="F2394" t="s">
        <v>6481</v>
      </c>
      <c r="G2394" t="s">
        <v>6397</v>
      </c>
      <c r="H2394" t="s">
        <v>1763</v>
      </c>
      <c r="I2394" t="s">
        <v>1764</v>
      </c>
      <c r="J2394" t="s">
        <v>1736</v>
      </c>
      <c r="K2394">
        <v>2017</v>
      </c>
      <c r="L2394" t="s">
        <v>1727</v>
      </c>
      <c r="M2394" t="s">
        <v>1737</v>
      </c>
      <c r="N2394" t="s">
        <v>1729</v>
      </c>
      <c r="O2394" t="s">
        <v>4993</v>
      </c>
      <c r="P2394" s="27">
        <v>-2.5019999999999999E-3</v>
      </c>
      <c r="Q2394" s="27">
        <v>4.4680000000000002E-4</v>
      </c>
      <c r="R2394" s="26">
        <v>2.1550000000000001E-8</v>
      </c>
      <c r="S2394" t="s">
        <v>1765</v>
      </c>
    </row>
    <row r="2395" spans="1:19" x14ac:dyDescent="0.2">
      <c r="A2395" t="s">
        <v>50</v>
      </c>
      <c r="B2395" t="s">
        <v>51</v>
      </c>
      <c r="C2395" s="8" t="s">
        <v>440</v>
      </c>
      <c r="D2395" t="s">
        <v>6482</v>
      </c>
      <c r="E2395" t="b">
        <f t="shared" si="37"/>
        <v>0</v>
      </c>
      <c r="F2395" t="s">
        <v>6483</v>
      </c>
      <c r="G2395" t="s">
        <v>6397</v>
      </c>
      <c r="H2395" t="s">
        <v>1763</v>
      </c>
      <c r="I2395" t="s">
        <v>1764</v>
      </c>
      <c r="J2395" t="s">
        <v>1736</v>
      </c>
      <c r="K2395">
        <v>2017</v>
      </c>
      <c r="L2395" t="s">
        <v>1745</v>
      </c>
      <c r="M2395" t="s">
        <v>1728</v>
      </c>
      <c r="N2395" t="s">
        <v>1729</v>
      </c>
      <c r="O2395" t="s">
        <v>6484</v>
      </c>
      <c r="P2395" s="27">
        <v>-3.6649999999999999E-3</v>
      </c>
      <c r="Q2395" s="27">
        <v>5.8770000000000003E-4</v>
      </c>
      <c r="R2395" s="26">
        <v>4.4700000000000001E-10</v>
      </c>
      <c r="S2395" t="s">
        <v>1765</v>
      </c>
    </row>
    <row r="2396" spans="1:19" x14ac:dyDescent="0.2">
      <c r="A2396" t="s">
        <v>50</v>
      </c>
      <c r="B2396" t="s">
        <v>610</v>
      </c>
      <c r="C2396" s="8" t="s">
        <v>678</v>
      </c>
      <c r="D2396" t="s">
        <v>6485</v>
      </c>
      <c r="E2396" t="b">
        <f t="shared" si="37"/>
        <v>0</v>
      </c>
      <c r="F2396" t="s">
        <v>6486</v>
      </c>
      <c r="G2396" t="s">
        <v>6397</v>
      </c>
      <c r="H2396" t="s">
        <v>1763</v>
      </c>
      <c r="I2396" t="s">
        <v>1764</v>
      </c>
      <c r="J2396" t="s">
        <v>1736</v>
      </c>
      <c r="K2396">
        <v>2017</v>
      </c>
      <c r="L2396" t="s">
        <v>1745</v>
      </c>
      <c r="M2396" t="s">
        <v>1737</v>
      </c>
      <c r="N2396" t="s">
        <v>75</v>
      </c>
      <c r="O2396" t="s">
        <v>3745</v>
      </c>
      <c r="P2396" s="27">
        <v>2.6559999999999999E-3</v>
      </c>
      <c r="Q2396" s="27">
        <v>4.0759999999999999E-4</v>
      </c>
      <c r="R2396" s="26">
        <v>7.2700000000000005E-11</v>
      </c>
      <c r="S2396" t="s">
        <v>1765</v>
      </c>
    </row>
    <row r="2397" spans="1:19" x14ac:dyDescent="0.2">
      <c r="A2397" t="s">
        <v>50</v>
      </c>
      <c r="B2397" t="s">
        <v>51</v>
      </c>
      <c r="C2397" s="8" t="s">
        <v>137</v>
      </c>
      <c r="D2397" t="s">
        <v>6487</v>
      </c>
      <c r="E2397" t="b">
        <f t="shared" si="37"/>
        <v>0</v>
      </c>
      <c r="F2397" t="s">
        <v>6488</v>
      </c>
      <c r="G2397" t="s">
        <v>6397</v>
      </c>
      <c r="H2397" t="s">
        <v>1763</v>
      </c>
      <c r="I2397" t="s">
        <v>1764</v>
      </c>
      <c r="J2397" t="s">
        <v>1736</v>
      </c>
      <c r="K2397">
        <v>2017</v>
      </c>
      <c r="L2397" t="s">
        <v>1745</v>
      </c>
      <c r="M2397" t="s">
        <v>1728</v>
      </c>
      <c r="N2397" t="s">
        <v>75</v>
      </c>
      <c r="O2397" t="s">
        <v>3088</v>
      </c>
      <c r="P2397" s="27">
        <v>3.3349999999999999E-3</v>
      </c>
      <c r="Q2397" s="27">
        <v>4.8919999999999996E-4</v>
      </c>
      <c r="R2397" s="26">
        <v>9.1869999999999995E-12</v>
      </c>
      <c r="S2397" t="s">
        <v>1765</v>
      </c>
    </row>
    <row r="2398" spans="1:19" x14ac:dyDescent="0.2">
      <c r="A2398" t="s">
        <v>50</v>
      </c>
      <c r="B2398" t="s">
        <v>446</v>
      </c>
      <c r="C2398" s="8" t="s">
        <v>137</v>
      </c>
      <c r="D2398" t="s">
        <v>6487</v>
      </c>
      <c r="E2398" t="b">
        <f t="shared" si="37"/>
        <v>0</v>
      </c>
      <c r="F2398" t="s">
        <v>6488</v>
      </c>
      <c r="G2398" t="s">
        <v>6397</v>
      </c>
      <c r="H2398" t="s">
        <v>1763</v>
      </c>
      <c r="I2398" t="s">
        <v>1764</v>
      </c>
      <c r="J2398" t="s">
        <v>1736</v>
      </c>
      <c r="K2398">
        <v>2017</v>
      </c>
      <c r="L2398" t="s">
        <v>1745</v>
      </c>
      <c r="M2398" t="s">
        <v>1728</v>
      </c>
      <c r="N2398" t="s">
        <v>75</v>
      </c>
      <c r="O2398" t="s">
        <v>3088</v>
      </c>
      <c r="P2398" s="27">
        <v>3.3349999999999999E-3</v>
      </c>
      <c r="Q2398" s="27">
        <v>4.8919999999999996E-4</v>
      </c>
      <c r="R2398" s="26">
        <v>9.1869999999999995E-12</v>
      </c>
      <c r="S2398" t="s">
        <v>1765</v>
      </c>
    </row>
    <row r="2399" spans="1:19" x14ac:dyDescent="0.2">
      <c r="A2399" t="s">
        <v>1039</v>
      </c>
      <c r="B2399" t="s">
        <v>446</v>
      </c>
      <c r="C2399" s="8" t="s">
        <v>476</v>
      </c>
      <c r="D2399" t="s">
        <v>6489</v>
      </c>
      <c r="E2399" t="b">
        <f t="shared" si="37"/>
        <v>0</v>
      </c>
      <c r="F2399" t="s">
        <v>6490</v>
      </c>
      <c r="G2399" t="s">
        <v>6397</v>
      </c>
      <c r="H2399" t="s">
        <v>1763</v>
      </c>
      <c r="I2399" t="s">
        <v>1764</v>
      </c>
      <c r="J2399" t="s">
        <v>1736</v>
      </c>
      <c r="K2399">
        <v>2017</v>
      </c>
      <c r="L2399" t="s">
        <v>1727</v>
      </c>
      <c r="M2399" t="s">
        <v>1737</v>
      </c>
      <c r="N2399" s="1" t="s">
        <v>1729</v>
      </c>
      <c r="O2399" t="s">
        <v>3112</v>
      </c>
      <c r="P2399" s="27">
        <v>-3.4380000000000001E-3</v>
      </c>
      <c r="Q2399" s="27">
        <v>5.9000000000000003E-4</v>
      </c>
      <c r="R2399" s="26">
        <v>5.6500000000000001E-9</v>
      </c>
      <c r="S2399" t="s">
        <v>1765</v>
      </c>
    </row>
    <row r="2400" spans="1:19" x14ac:dyDescent="0.2">
      <c r="A2400" t="s">
        <v>1140</v>
      </c>
      <c r="B2400" t="s">
        <v>51</v>
      </c>
      <c r="C2400" s="8" t="s">
        <v>1157</v>
      </c>
      <c r="D2400" t="s">
        <v>6489</v>
      </c>
      <c r="E2400" t="b">
        <f t="shared" si="37"/>
        <v>0</v>
      </c>
      <c r="F2400" t="s">
        <v>6490</v>
      </c>
      <c r="G2400" t="s">
        <v>6397</v>
      </c>
      <c r="H2400" t="s">
        <v>1763</v>
      </c>
      <c r="I2400" t="s">
        <v>1764</v>
      </c>
      <c r="J2400" t="s">
        <v>1736</v>
      </c>
      <c r="K2400">
        <v>2017</v>
      </c>
      <c r="L2400" t="s">
        <v>1727</v>
      </c>
      <c r="M2400" t="s">
        <v>1737</v>
      </c>
      <c r="N2400" t="s">
        <v>1729</v>
      </c>
      <c r="O2400" t="s">
        <v>3112</v>
      </c>
      <c r="P2400" s="27">
        <v>-3.4380000000000001E-3</v>
      </c>
      <c r="Q2400" s="27">
        <v>5.9000000000000003E-4</v>
      </c>
      <c r="R2400" s="26">
        <v>5.647E-9</v>
      </c>
      <c r="S2400" t="s">
        <v>1765</v>
      </c>
    </row>
    <row r="2401" spans="1:19" x14ac:dyDescent="0.2">
      <c r="A2401" t="s">
        <v>50</v>
      </c>
      <c r="B2401" t="s">
        <v>610</v>
      </c>
      <c r="C2401" s="8" t="s">
        <v>476</v>
      </c>
      <c r="D2401" t="s">
        <v>6489</v>
      </c>
      <c r="E2401" t="b">
        <f t="shared" si="37"/>
        <v>0</v>
      </c>
      <c r="F2401" t="s">
        <v>6490</v>
      </c>
      <c r="G2401" t="s">
        <v>6397</v>
      </c>
      <c r="H2401" t="s">
        <v>1763</v>
      </c>
      <c r="I2401" t="s">
        <v>1764</v>
      </c>
      <c r="J2401" t="s">
        <v>1736</v>
      </c>
      <c r="K2401">
        <v>2017</v>
      </c>
      <c r="L2401" t="s">
        <v>1727</v>
      </c>
      <c r="M2401" t="s">
        <v>1737</v>
      </c>
      <c r="N2401" t="s">
        <v>1729</v>
      </c>
      <c r="O2401" t="s">
        <v>3112</v>
      </c>
      <c r="P2401" s="27">
        <v>-3.4380000000000001E-3</v>
      </c>
      <c r="Q2401" s="27">
        <v>5.9000000000000003E-4</v>
      </c>
      <c r="R2401" s="26">
        <v>5.647E-9</v>
      </c>
      <c r="S2401" t="s">
        <v>1765</v>
      </c>
    </row>
    <row r="2402" spans="1:19" x14ac:dyDescent="0.2">
      <c r="A2402" t="s">
        <v>50</v>
      </c>
      <c r="B2402" t="s">
        <v>446</v>
      </c>
      <c r="C2402" s="8" t="s">
        <v>476</v>
      </c>
      <c r="D2402" t="s">
        <v>6489</v>
      </c>
      <c r="E2402" t="b">
        <f t="shared" si="37"/>
        <v>0</v>
      </c>
      <c r="F2402" t="s">
        <v>6490</v>
      </c>
      <c r="G2402" t="s">
        <v>6397</v>
      </c>
      <c r="H2402" t="s">
        <v>1763</v>
      </c>
      <c r="I2402" t="s">
        <v>1764</v>
      </c>
      <c r="J2402" t="s">
        <v>1736</v>
      </c>
      <c r="K2402">
        <v>2017</v>
      </c>
      <c r="L2402" t="s">
        <v>1727</v>
      </c>
      <c r="M2402" t="s">
        <v>1737</v>
      </c>
      <c r="N2402" t="s">
        <v>1729</v>
      </c>
      <c r="O2402" t="s">
        <v>3112</v>
      </c>
      <c r="P2402" s="27">
        <v>-3.4380000000000001E-3</v>
      </c>
      <c r="Q2402" s="27">
        <v>5.9000000000000003E-4</v>
      </c>
      <c r="R2402" s="26">
        <v>5.647E-9</v>
      </c>
      <c r="S2402" t="s">
        <v>1765</v>
      </c>
    </row>
    <row r="2403" spans="1:19" x14ac:dyDescent="0.2">
      <c r="A2403" t="s">
        <v>50</v>
      </c>
      <c r="B2403" t="s">
        <v>610</v>
      </c>
      <c r="C2403" s="8" t="s">
        <v>669</v>
      </c>
      <c r="D2403" t="s">
        <v>6491</v>
      </c>
      <c r="E2403" t="b">
        <f t="shared" si="37"/>
        <v>0</v>
      </c>
      <c r="F2403" t="s">
        <v>6492</v>
      </c>
      <c r="G2403" t="s">
        <v>6397</v>
      </c>
      <c r="H2403" t="s">
        <v>1763</v>
      </c>
      <c r="I2403" t="s">
        <v>1764</v>
      </c>
      <c r="J2403" t="s">
        <v>1736</v>
      </c>
      <c r="K2403">
        <v>2017</v>
      </c>
      <c r="L2403" t="s">
        <v>1745</v>
      </c>
      <c r="M2403" t="s">
        <v>1737</v>
      </c>
      <c r="N2403" t="s">
        <v>75</v>
      </c>
      <c r="O2403" t="s">
        <v>3510</v>
      </c>
      <c r="P2403" s="27">
        <v>3.5760000000000002E-3</v>
      </c>
      <c r="Q2403" s="27">
        <v>5.9770000000000005E-4</v>
      </c>
      <c r="R2403" s="26">
        <v>2.1970000000000002E-9</v>
      </c>
      <c r="S2403" t="s">
        <v>1765</v>
      </c>
    </row>
    <row r="2404" spans="1:19" x14ac:dyDescent="0.2">
      <c r="A2404" t="s">
        <v>50</v>
      </c>
      <c r="B2404" t="s">
        <v>610</v>
      </c>
      <c r="C2404" s="8" t="s">
        <v>675</v>
      </c>
      <c r="D2404" t="s">
        <v>6493</v>
      </c>
      <c r="E2404" t="b">
        <f t="shared" si="37"/>
        <v>0</v>
      </c>
      <c r="F2404" t="s">
        <v>6494</v>
      </c>
      <c r="G2404" t="s">
        <v>6397</v>
      </c>
      <c r="H2404" t="s">
        <v>1763</v>
      </c>
      <c r="I2404" t="s">
        <v>1764</v>
      </c>
      <c r="J2404" t="s">
        <v>1736</v>
      </c>
      <c r="K2404">
        <v>2017</v>
      </c>
      <c r="L2404" t="s">
        <v>1745</v>
      </c>
      <c r="M2404" t="s">
        <v>1728</v>
      </c>
      <c r="N2404" t="s">
        <v>75</v>
      </c>
      <c r="O2404" t="s">
        <v>676</v>
      </c>
      <c r="P2404" s="27">
        <v>2.7499999999999998E-3</v>
      </c>
      <c r="Q2404" s="27">
        <v>4.3290000000000001E-4</v>
      </c>
      <c r="R2404" s="26">
        <v>2.122E-10</v>
      </c>
      <c r="S2404" t="s">
        <v>1765</v>
      </c>
    </row>
    <row r="2405" spans="1:19" x14ac:dyDescent="0.2">
      <c r="A2405" t="s">
        <v>50</v>
      </c>
      <c r="B2405" t="s">
        <v>446</v>
      </c>
      <c r="C2405" s="8" t="s">
        <v>170</v>
      </c>
      <c r="D2405" t="s">
        <v>6495</v>
      </c>
      <c r="E2405" t="b">
        <f t="shared" si="37"/>
        <v>0</v>
      </c>
      <c r="F2405" t="s">
        <v>6496</v>
      </c>
      <c r="G2405" t="s">
        <v>6397</v>
      </c>
      <c r="H2405" t="s">
        <v>1763</v>
      </c>
      <c r="I2405" t="s">
        <v>1764</v>
      </c>
      <c r="J2405" t="s">
        <v>1736</v>
      </c>
      <c r="K2405">
        <v>2017</v>
      </c>
      <c r="L2405" t="s">
        <v>1727</v>
      </c>
      <c r="M2405" t="s">
        <v>1728</v>
      </c>
      <c r="N2405" t="s">
        <v>75</v>
      </c>
      <c r="O2405" t="s">
        <v>3759</v>
      </c>
      <c r="P2405" s="27">
        <v>-1.683E-3</v>
      </c>
      <c r="Q2405" s="27">
        <v>2.9369999999999998E-4</v>
      </c>
      <c r="R2405" s="26">
        <v>1.0099999999999999E-8</v>
      </c>
      <c r="S2405" t="s">
        <v>1765</v>
      </c>
    </row>
    <row r="2406" spans="1:19" x14ac:dyDescent="0.2">
      <c r="A2406" t="s">
        <v>50</v>
      </c>
      <c r="B2406" t="s">
        <v>51</v>
      </c>
      <c r="C2406" s="8" t="s">
        <v>170</v>
      </c>
      <c r="D2406" t="s">
        <v>6495</v>
      </c>
      <c r="E2406" t="b">
        <f t="shared" si="37"/>
        <v>0</v>
      </c>
      <c r="F2406" t="s">
        <v>6496</v>
      </c>
      <c r="G2406" t="s">
        <v>6397</v>
      </c>
      <c r="H2406" t="s">
        <v>1763</v>
      </c>
      <c r="I2406" t="s">
        <v>1764</v>
      </c>
      <c r="J2406" t="s">
        <v>1736</v>
      </c>
      <c r="K2406">
        <v>2017</v>
      </c>
      <c r="L2406" t="s">
        <v>1727</v>
      </c>
      <c r="M2406" t="s">
        <v>1728</v>
      </c>
      <c r="N2406" t="s">
        <v>75</v>
      </c>
      <c r="O2406" t="s">
        <v>3759</v>
      </c>
      <c r="P2406" s="27">
        <v>-1.683E-3</v>
      </c>
      <c r="Q2406" s="27">
        <v>2.9369999999999998E-4</v>
      </c>
      <c r="R2406" s="26">
        <v>1.0099999999999999E-8</v>
      </c>
      <c r="S2406" t="s">
        <v>1765</v>
      </c>
    </row>
    <row r="2407" spans="1:19" x14ac:dyDescent="0.2">
      <c r="A2407" t="s">
        <v>50</v>
      </c>
      <c r="B2407" t="s">
        <v>610</v>
      </c>
      <c r="C2407" s="8" t="s">
        <v>727</v>
      </c>
      <c r="D2407" t="s">
        <v>6497</v>
      </c>
      <c r="E2407" t="b">
        <f t="shared" si="37"/>
        <v>0</v>
      </c>
      <c r="F2407" t="s">
        <v>6498</v>
      </c>
      <c r="G2407" t="s">
        <v>6397</v>
      </c>
      <c r="H2407" t="s">
        <v>1763</v>
      </c>
      <c r="I2407" t="s">
        <v>1764</v>
      </c>
      <c r="J2407" t="s">
        <v>1736</v>
      </c>
      <c r="K2407">
        <v>2017</v>
      </c>
      <c r="L2407" t="s">
        <v>1727</v>
      </c>
      <c r="M2407" t="s">
        <v>1737</v>
      </c>
      <c r="N2407" t="s">
        <v>75</v>
      </c>
      <c r="O2407" t="s">
        <v>728</v>
      </c>
      <c r="P2407" s="27">
        <v>-3.7360000000000002E-3</v>
      </c>
      <c r="Q2407" s="27">
        <v>6.0059999999999996E-4</v>
      </c>
      <c r="R2407" s="26">
        <v>4.972E-10</v>
      </c>
      <c r="S2407" t="s">
        <v>1765</v>
      </c>
    </row>
    <row r="2408" spans="1:19" x14ac:dyDescent="0.2">
      <c r="A2408" t="s">
        <v>50</v>
      </c>
      <c r="B2408" t="s">
        <v>610</v>
      </c>
      <c r="C2408" s="8" t="s">
        <v>710</v>
      </c>
      <c r="D2408" t="s">
        <v>6499</v>
      </c>
      <c r="E2408" t="b">
        <f t="shared" si="37"/>
        <v>0</v>
      </c>
      <c r="F2408" t="s">
        <v>6500</v>
      </c>
      <c r="G2408" t="s">
        <v>6397</v>
      </c>
      <c r="H2408" t="s">
        <v>1763</v>
      </c>
      <c r="I2408" t="s">
        <v>1764</v>
      </c>
      <c r="J2408" t="s">
        <v>1736</v>
      </c>
      <c r="K2408">
        <v>2017</v>
      </c>
      <c r="L2408" t="s">
        <v>1727</v>
      </c>
      <c r="M2408" t="s">
        <v>1728</v>
      </c>
      <c r="N2408" t="s">
        <v>1729</v>
      </c>
      <c r="O2408" t="s">
        <v>6501</v>
      </c>
      <c r="P2408" s="27">
        <v>2.8839999999999998E-3</v>
      </c>
      <c r="Q2408" s="27">
        <v>4.5830000000000003E-4</v>
      </c>
      <c r="R2408" s="26">
        <v>3.1059999999999999E-10</v>
      </c>
      <c r="S2408" t="s">
        <v>1765</v>
      </c>
    </row>
    <row r="2409" spans="1:19" x14ac:dyDescent="0.2">
      <c r="A2409" t="s">
        <v>1140</v>
      </c>
      <c r="B2409" t="s">
        <v>610</v>
      </c>
      <c r="C2409" s="8" t="s">
        <v>1196</v>
      </c>
      <c r="D2409" t="s">
        <v>6502</v>
      </c>
      <c r="E2409" t="b">
        <f t="shared" si="37"/>
        <v>0</v>
      </c>
      <c r="F2409" t="s">
        <v>6503</v>
      </c>
      <c r="G2409" t="s">
        <v>6397</v>
      </c>
      <c r="H2409" t="s">
        <v>1763</v>
      </c>
      <c r="I2409" t="s">
        <v>1764</v>
      </c>
      <c r="J2409" t="s">
        <v>1736</v>
      </c>
      <c r="K2409">
        <v>2017</v>
      </c>
      <c r="L2409" t="s">
        <v>1727</v>
      </c>
      <c r="M2409" t="s">
        <v>1737</v>
      </c>
      <c r="N2409" t="s">
        <v>75</v>
      </c>
      <c r="O2409" t="s">
        <v>3173</v>
      </c>
      <c r="P2409" s="27">
        <v>3.3019999999999998E-3</v>
      </c>
      <c r="Q2409" s="27">
        <v>5.8690000000000001E-4</v>
      </c>
      <c r="R2409" s="26">
        <v>1.8510000000000002E-8</v>
      </c>
      <c r="S2409" t="s">
        <v>1765</v>
      </c>
    </row>
    <row r="2410" spans="1:19" x14ac:dyDescent="0.2">
      <c r="A2410" t="s">
        <v>50</v>
      </c>
      <c r="B2410" t="s">
        <v>610</v>
      </c>
      <c r="C2410" s="8" t="s">
        <v>747</v>
      </c>
      <c r="D2410" t="s">
        <v>6504</v>
      </c>
      <c r="E2410" t="b">
        <f t="shared" si="37"/>
        <v>0</v>
      </c>
      <c r="F2410" t="s">
        <v>6505</v>
      </c>
      <c r="G2410" t="s">
        <v>6397</v>
      </c>
      <c r="H2410" t="s">
        <v>1763</v>
      </c>
      <c r="I2410" t="s">
        <v>1764</v>
      </c>
      <c r="J2410" t="s">
        <v>1736</v>
      </c>
      <c r="K2410">
        <v>2017</v>
      </c>
      <c r="L2410" t="s">
        <v>1745</v>
      </c>
      <c r="M2410" t="s">
        <v>1737</v>
      </c>
      <c r="N2410" t="s">
        <v>1729</v>
      </c>
      <c r="O2410" t="s">
        <v>5392</v>
      </c>
      <c r="P2410" s="27">
        <v>4.3420000000000004E-3</v>
      </c>
      <c r="Q2410" s="27">
        <v>5.1940000000000005E-4</v>
      </c>
      <c r="R2410" s="26">
        <v>6.3499999999999996E-17</v>
      </c>
      <c r="S2410" t="s">
        <v>1765</v>
      </c>
    </row>
    <row r="2411" spans="1:19" x14ac:dyDescent="0.2">
      <c r="A2411" t="s">
        <v>50</v>
      </c>
      <c r="B2411" t="s">
        <v>51</v>
      </c>
      <c r="C2411" s="8" t="s">
        <v>193</v>
      </c>
      <c r="D2411" t="s">
        <v>6506</v>
      </c>
      <c r="E2411" t="b">
        <f t="shared" si="37"/>
        <v>0</v>
      </c>
      <c r="F2411" t="s">
        <v>6507</v>
      </c>
      <c r="G2411" t="s">
        <v>6397</v>
      </c>
      <c r="H2411" t="s">
        <v>1763</v>
      </c>
      <c r="I2411" t="s">
        <v>1764</v>
      </c>
      <c r="J2411" t="s">
        <v>1736</v>
      </c>
      <c r="K2411">
        <v>2017</v>
      </c>
      <c r="L2411" t="s">
        <v>1727</v>
      </c>
      <c r="M2411" t="s">
        <v>1737</v>
      </c>
      <c r="N2411" t="s">
        <v>1729</v>
      </c>
      <c r="O2411" t="s">
        <v>6508</v>
      </c>
      <c r="P2411" s="27">
        <v>-4.0870000000000004E-3</v>
      </c>
      <c r="Q2411" s="27">
        <v>5.8770000000000003E-4</v>
      </c>
      <c r="R2411" s="26">
        <v>3.55E-12</v>
      </c>
      <c r="S2411" t="s">
        <v>1765</v>
      </c>
    </row>
    <row r="2412" spans="1:19" x14ac:dyDescent="0.2">
      <c r="A2412" t="s">
        <v>50</v>
      </c>
      <c r="B2412" t="s">
        <v>446</v>
      </c>
      <c r="C2412" s="8" t="s">
        <v>193</v>
      </c>
      <c r="D2412" t="s">
        <v>6506</v>
      </c>
      <c r="E2412" t="b">
        <f t="shared" si="37"/>
        <v>0</v>
      </c>
      <c r="F2412" t="s">
        <v>6507</v>
      </c>
      <c r="G2412" t="s">
        <v>6397</v>
      </c>
      <c r="H2412" t="s">
        <v>1763</v>
      </c>
      <c r="I2412" t="s">
        <v>1764</v>
      </c>
      <c r="J2412" t="s">
        <v>1736</v>
      </c>
      <c r="K2412">
        <v>2017</v>
      </c>
      <c r="L2412" t="s">
        <v>1727</v>
      </c>
      <c r="M2412" t="s">
        <v>1737</v>
      </c>
      <c r="N2412" t="s">
        <v>1729</v>
      </c>
      <c r="O2412" t="s">
        <v>6508</v>
      </c>
      <c r="P2412" s="27">
        <v>-4.0870000000000004E-3</v>
      </c>
      <c r="Q2412" s="27">
        <v>5.8770000000000003E-4</v>
      </c>
      <c r="R2412" s="26">
        <v>3.55E-12</v>
      </c>
      <c r="S2412" t="s">
        <v>1765</v>
      </c>
    </row>
    <row r="2413" spans="1:19" x14ac:dyDescent="0.2">
      <c r="A2413" t="s">
        <v>50</v>
      </c>
      <c r="B2413" t="s">
        <v>610</v>
      </c>
      <c r="C2413" s="8" t="s">
        <v>738</v>
      </c>
      <c r="D2413" t="s">
        <v>6509</v>
      </c>
      <c r="E2413" t="b">
        <f t="shared" si="37"/>
        <v>0</v>
      </c>
      <c r="F2413" t="s">
        <v>6510</v>
      </c>
      <c r="G2413" t="s">
        <v>6397</v>
      </c>
      <c r="H2413" t="s">
        <v>1763</v>
      </c>
      <c r="I2413" t="s">
        <v>1764</v>
      </c>
      <c r="J2413" t="s">
        <v>1736</v>
      </c>
      <c r="K2413">
        <v>2017</v>
      </c>
      <c r="L2413" t="s">
        <v>1745</v>
      </c>
      <c r="M2413" t="s">
        <v>1728</v>
      </c>
      <c r="N2413" t="s">
        <v>288</v>
      </c>
      <c r="O2413" t="s">
        <v>6511</v>
      </c>
      <c r="P2413" s="27">
        <v>3.0790000000000001E-3</v>
      </c>
      <c r="Q2413" s="27">
        <v>5.4440000000000001E-4</v>
      </c>
      <c r="R2413" s="26">
        <v>1.557E-8</v>
      </c>
      <c r="S2413" t="s">
        <v>1765</v>
      </c>
    </row>
    <row r="2414" spans="1:19" x14ac:dyDescent="0.2">
      <c r="A2414" t="s">
        <v>50</v>
      </c>
      <c r="B2414" t="s">
        <v>610</v>
      </c>
      <c r="C2414" s="8" t="s">
        <v>741</v>
      </c>
      <c r="D2414" t="s">
        <v>6512</v>
      </c>
      <c r="E2414" t="b">
        <f t="shared" si="37"/>
        <v>0</v>
      </c>
      <c r="F2414" t="s">
        <v>6513</v>
      </c>
      <c r="G2414" t="s">
        <v>6397</v>
      </c>
      <c r="H2414" t="s">
        <v>1763</v>
      </c>
      <c r="I2414" t="s">
        <v>1764</v>
      </c>
      <c r="J2414" t="s">
        <v>1736</v>
      </c>
      <c r="K2414">
        <v>2017</v>
      </c>
      <c r="L2414" t="s">
        <v>1745</v>
      </c>
      <c r="M2414" t="s">
        <v>1728</v>
      </c>
      <c r="N2414" t="s">
        <v>75</v>
      </c>
      <c r="O2414" t="s">
        <v>6514</v>
      </c>
      <c r="P2414" s="27">
        <v>6.0410000000000004E-3</v>
      </c>
      <c r="Q2414" s="27">
        <v>6.847E-4</v>
      </c>
      <c r="R2414" s="26">
        <v>1.1270000000000001E-18</v>
      </c>
      <c r="S2414" t="s">
        <v>1765</v>
      </c>
    </row>
    <row r="2415" spans="1:19" x14ac:dyDescent="0.2">
      <c r="A2415" t="s">
        <v>50</v>
      </c>
      <c r="B2415" t="s">
        <v>51</v>
      </c>
      <c r="C2415" s="8" t="s">
        <v>216</v>
      </c>
      <c r="D2415" t="s">
        <v>6515</v>
      </c>
      <c r="E2415" t="b">
        <f t="shared" si="37"/>
        <v>0</v>
      </c>
      <c r="F2415" t="s">
        <v>6516</v>
      </c>
      <c r="G2415" t="s">
        <v>6397</v>
      </c>
      <c r="H2415" t="s">
        <v>1763</v>
      </c>
      <c r="I2415" t="s">
        <v>1764</v>
      </c>
      <c r="J2415" t="s">
        <v>1736</v>
      </c>
      <c r="K2415">
        <v>2017</v>
      </c>
      <c r="L2415" t="s">
        <v>1727</v>
      </c>
      <c r="M2415" t="s">
        <v>1737</v>
      </c>
      <c r="N2415" t="s">
        <v>1729</v>
      </c>
      <c r="O2415" t="s">
        <v>1759</v>
      </c>
      <c r="P2415" s="27">
        <v>3.6229999999999999E-3</v>
      </c>
      <c r="Q2415" s="27">
        <v>6.5070000000000004E-4</v>
      </c>
      <c r="R2415" s="26">
        <v>2.5909999999999998E-8</v>
      </c>
      <c r="S2415" t="s">
        <v>1765</v>
      </c>
    </row>
    <row r="2416" spans="1:19" x14ac:dyDescent="0.2">
      <c r="A2416" t="s">
        <v>50</v>
      </c>
      <c r="B2416" t="s">
        <v>51</v>
      </c>
      <c r="C2416" s="8" t="s">
        <v>196</v>
      </c>
      <c r="D2416" t="s">
        <v>6517</v>
      </c>
      <c r="E2416" t="b">
        <f t="shared" si="37"/>
        <v>0</v>
      </c>
      <c r="F2416" t="s">
        <v>6518</v>
      </c>
      <c r="G2416" t="s">
        <v>6397</v>
      </c>
      <c r="H2416" t="s">
        <v>1763</v>
      </c>
      <c r="I2416" t="s">
        <v>1764</v>
      </c>
      <c r="J2416" t="s">
        <v>1736</v>
      </c>
      <c r="K2416">
        <v>2017</v>
      </c>
      <c r="L2416" t="s">
        <v>1745</v>
      </c>
      <c r="M2416" t="s">
        <v>1737</v>
      </c>
      <c r="N2416" t="s">
        <v>1729</v>
      </c>
      <c r="O2416" t="s">
        <v>6519</v>
      </c>
      <c r="P2416" s="27">
        <v>-2.4599999999999999E-3</v>
      </c>
      <c r="Q2416" s="27">
        <v>4.2739999999999998E-4</v>
      </c>
      <c r="R2416" s="26">
        <v>8.6740000000000004E-9</v>
      </c>
      <c r="S2416" t="s">
        <v>1765</v>
      </c>
    </row>
    <row r="2417" spans="1:19" x14ac:dyDescent="0.2">
      <c r="A2417" t="s">
        <v>1039</v>
      </c>
      <c r="B2417" t="s">
        <v>446</v>
      </c>
      <c r="C2417" s="8" t="s">
        <v>1080</v>
      </c>
      <c r="D2417" t="s">
        <v>6520</v>
      </c>
      <c r="E2417" t="b">
        <f t="shared" si="37"/>
        <v>0</v>
      </c>
      <c r="F2417" t="s">
        <v>6521</v>
      </c>
      <c r="G2417" t="s">
        <v>6397</v>
      </c>
      <c r="H2417" t="s">
        <v>1763</v>
      </c>
      <c r="I2417" t="s">
        <v>1764</v>
      </c>
      <c r="J2417" t="s">
        <v>1736</v>
      </c>
      <c r="K2417">
        <v>2017</v>
      </c>
      <c r="L2417" t="s">
        <v>1745</v>
      </c>
      <c r="M2417" t="s">
        <v>1728</v>
      </c>
      <c r="N2417" s="1" t="s">
        <v>1729</v>
      </c>
      <c r="O2417" t="s">
        <v>5892</v>
      </c>
      <c r="P2417" s="27">
        <v>2.6919999999999999E-3</v>
      </c>
      <c r="Q2417" s="27">
        <v>4.8979999999999998E-4</v>
      </c>
      <c r="R2417" s="26">
        <v>3.8700000000000002E-8</v>
      </c>
      <c r="S2417" t="s">
        <v>1765</v>
      </c>
    </row>
    <row r="2418" spans="1:19" x14ac:dyDescent="0.2">
      <c r="A2418" t="s">
        <v>50</v>
      </c>
      <c r="B2418" t="s">
        <v>610</v>
      </c>
      <c r="C2418" s="8" t="s">
        <v>766</v>
      </c>
      <c r="D2418" t="s">
        <v>6522</v>
      </c>
      <c r="E2418" t="b">
        <f t="shared" si="37"/>
        <v>0</v>
      </c>
      <c r="F2418" t="s">
        <v>6523</v>
      </c>
      <c r="G2418" t="s">
        <v>6397</v>
      </c>
      <c r="H2418" t="s">
        <v>1763</v>
      </c>
      <c r="I2418" t="s">
        <v>1764</v>
      </c>
      <c r="J2418" t="s">
        <v>1736</v>
      </c>
      <c r="K2418">
        <v>2017</v>
      </c>
      <c r="L2418" t="s">
        <v>1745</v>
      </c>
      <c r="M2418" t="s">
        <v>1728</v>
      </c>
      <c r="N2418" t="s">
        <v>1796</v>
      </c>
      <c r="O2418" t="s">
        <v>6524</v>
      </c>
      <c r="P2418" s="27">
        <v>-4.0530000000000002E-3</v>
      </c>
      <c r="Q2418" s="27">
        <v>6.1720000000000004E-4</v>
      </c>
      <c r="R2418" s="26">
        <v>5.148E-11</v>
      </c>
      <c r="S2418" t="s">
        <v>1765</v>
      </c>
    </row>
    <row r="2419" spans="1:19" x14ac:dyDescent="0.2">
      <c r="A2419" t="s">
        <v>1039</v>
      </c>
      <c r="B2419" t="s">
        <v>446</v>
      </c>
      <c r="C2419" s="8" t="s">
        <v>1083</v>
      </c>
      <c r="D2419" t="s">
        <v>6525</v>
      </c>
      <c r="E2419" t="b">
        <f t="shared" si="37"/>
        <v>0</v>
      </c>
      <c r="F2419" t="s">
        <v>6526</v>
      </c>
      <c r="G2419" t="s">
        <v>6397</v>
      </c>
      <c r="H2419" t="s">
        <v>1763</v>
      </c>
      <c r="I2419" t="s">
        <v>1764</v>
      </c>
      <c r="J2419" t="s">
        <v>1736</v>
      </c>
      <c r="K2419">
        <v>2017</v>
      </c>
      <c r="L2419" t="s">
        <v>1727</v>
      </c>
      <c r="M2419" t="s">
        <v>1737</v>
      </c>
      <c r="N2419" s="1" t="s">
        <v>75</v>
      </c>
      <c r="O2419" t="s">
        <v>6527</v>
      </c>
      <c r="P2419" s="27">
        <v>2.7060000000000001E-3</v>
      </c>
      <c r="Q2419" s="27">
        <v>4.8910000000000002E-4</v>
      </c>
      <c r="R2419" s="26">
        <v>3.1400000000000003E-8</v>
      </c>
      <c r="S2419" t="s">
        <v>1765</v>
      </c>
    </row>
    <row r="2420" spans="1:19" x14ac:dyDescent="0.2">
      <c r="A2420" t="s">
        <v>50</v>
      </c>
      <c r="B2420" t="s">
        <v>610</v>
      </c>
      <c r="C2420" s="8" t="s">
        <v>788</v>
      </c>
      <c r="D2420" t="s">
        <v>6528</v>
      </c>
      <c r="E2420" t="b">
        <f t="shared" si="37"/>
        <v>0</v>
      </c>
      <c r="F2420" t="s">
        <v>6529</v>
      </c>
      <c r="G2420" t="s">
        <v>6397</v>
      </c>
      <c r="H2420" t="s">
        <v>1763</v>
      </c>
      <c r="I2420" t="s">
        <v>1764</v>
      </c>
      <c r="J2420" t="s">
        <v>1736</v>
      </c>
      <c r="K2420">
        <v>2017</v>
      </c>
      <c r="L2420" t="s">
        <v>1737</v>
      </c>
      <c r="M2420" t="s">
        <v>1728</v>
      </c>
      <c r="N2420" t="s">
        <v>75</v>
      </c>
      <c r="O2420" t="s">
        <v>6530</v>
      </c>
      <c r="P2420" s="27">
        <v>-3.7109999999999999E-3</v>
      </c>
      <c r="Q2420" s="27">
        <v>5.9900000000000003E-4</v>
      </c>
      <c r="R2420" s="26">
        <v>5.8109999999999999E-10</v>
      </c>
      <c r="S2420" t="s">
        <v>1765</v>
      </c>
    </row>
    <row r="2421" spans="1:19" x14ac:dyDescent="0.2">
      <c r="A2421" t="s">
        <v>50</v>
      </c>
      <c r="B2421" t="s">
        <v>610</v>
      </c>
      <c r="C2421" s="8" t="s">
        <v>791</v>
      </c>
      <c r="D2421" t="s">
        <v>6531</v>
      </c>
      <c r="E2421" t="b">
        <f t="shared" si="37"/>
        <v>0</v>
      </c>
      <c r="F2421" t="s">
        <v>6532</v>
      </c>
      <c r="G2421" t="s">
        <v>6397</v>
      </c>
      <c r="H2421" t="s">
        <v>1763</v>
      </c>
      <c r="I2421" t="s">
        <v>1764</v>
      </c>
      <c r="J2421" t="s">
        <v>1736</v>
      </c>
      <c r="K2421">
        <v>2017</v>
      </c>
      <c r="L2421" t="s">
        <v>1745</v>
      </c>
      <c r="M2421" t="s">
        <v>1728</v>
      </c>
      <c r="N2421" t="s">
        <v>1729</v>
      </c>
      <c r="O2421" t="s">
        <v>792</v>
      </c>
      <c r="P2421" s="27">
        <v>3.0790000000000001E-3</v>
      </c>
      <c r="Q2421" s="27">
        <v>5.4710000000000002E-4</v>
      </c>
      <c r="R2421" s="26">
        <v>1.8209999999999999E-8</v>
      </c>
      <c r="S2421" t="s">
        <v>1765</v>
      </c>
    </row>
    <row r="2422" spans="1:19" x14ac:dyDescent="0.2">
      <c r="A2422" t="s">
        <v>50</v>
      </c>
      <c r="B2422" t="s">
        <v>610</v>
      </c>
      <c r="C2422" s="8" t="s">
        <v>773</v>
      </c>
      <c r="D2422" t="s">
        <v>6533</v>
      </c>
      <c r="E2422" t="b">
        <f t="shared" si="37"/>
        <v>0</v>
      </c>
      <c r="F2422" t="s">
        <v>6534</v>
      </c>
      <c r="G2422" t="s">
        <v>6397</v>
      </c>
      <c r="H2422" t="s">
        <v>1763</v>
      </c>
      <c r="I2422" t="s">
        <v>1764</v>
      </c>
      <c r="J2422" t="s">
        <v>1736</v>
      </c>
      <c r="K2422">
        <v>2017</v>
      </c>
      <c r="L2422" t="s">
        <v>1727</v>
      </c>
      <c r="M2422" t="s">
        <v>1728</v>
      </c>
      <c r="N2422" t="s">
        <v>1729</v>
      </c>
      <c r="O2422" t="s">
        <v>774</v>
      </c>
      <c r="P2422" s="27">
        <v>4.156E-3</v>
      </c>
      <c r="Q2422" s="27">
        <v>6.2520000000000002E-4</v>
      </c>
      <c r="R2422" s="26">
        <v>2.9669999999999999E-11</v>
      </c>
      <c r="S2422" t="s">
        <v>1765</v>
      </c>
    </row>
    <row r="2423" spans="1:19" x14ac:dyDescent="0.2">
      <c r="A2423" t="s">
        <v>50</v>
      </c>
      <c r="B2423" t="s">
        <v>51</v>
      </c>
      <c r="C2423" s="8" t="s">
        <v>235</v>
      </c>
      <c r="D2423" t="s">
        <v>6535</v>
      </c>
      <c r="E2423" t="b">
        <f t="shared" si="37"/>
        <v>0</v>
      </c>
      <c r="F2423" t="s">
        <v>6536</v>
      </c>
      <c r="G2423" t="s">
        <v>6397</v>
      </c>
      <c r="H2423" t="s">
        <v>1763</v>
      </c>
      <c r="I2423" t="s">
        <v>1764</v>
      </c>
      <c r="J2423" t="s">
        <v>1736</v>
      </c>
      <c r="K2423">
        <v>2017</v>
      </c>
      <c r="L2423" t="s">
        <v>1745</v>
      </c>
      <c r="M2423" t="s">
        <v>1728</v>
      </c>
      <c r="N2423" t="s">
        <v>1729</v>
      </c>
      <c r="O2423" t="s">
        <v>6537</v>
      </c>
      <c r="P2423" s="27">
        <v>-5.3039999999999997E-3</v>
      </c>
      <c r="Q2423" s="27">
        <v>6.5600000000000001E-4</v>
      </c>
      <c r="R2423" s="26">
        <v>6.1910000000000004E-16</v>
      </c>
      <c r="S2423" t="s">
        <v>1765</v>
      </c>
    </row>
    <row r="2424" spans="1:19" x14ac:dyDescent="0.2">
      <c r="A2424" t="s">
        <v>50</v>
      </c>
      <c r="B2424" t="s">
        <v>51</v>
      </c>
      <c r="C2424" s="8" t="s">
        <v>242</v>
      </c>
      <c r="D2424" t="s">
        <v>6538</v>
      </c>
      <c r="E2424" t="b">
        <f t="shared" si="37"/>
        <v>0</v>
      </c>
      <c r="F2424" t="s">
        <v>6539</v>
      </c>
      <c r="G2424" t="s">
        <v>6397</v>
      </c>
      <c r="H2424" t="s">
        <v>1763</v>
      </c>
      <c r="I2424" t="s">
        <v>1764</v>
      </c>
      <c r="J2424" t="s">
        <v>1736</v>
      </c>
      <c r="K2424">
        <v>2017</v>
      </c>
      <c r="L2424" t="s">
        <v>1745</v>
      </c>
      <c r="M2424" t="s">
        <v>1728</v>
      </c>
      <c r="N2424" t="s">
        <v>1796</v>
      </c>
      <c r="O2424" t="s">
        <v>6540</v>
      </c>
      <c r="P2424" s="27">
        <v>1.8630000000000001E-3</v>
      </c>
      <c r="Q2424" s="27">
        <v>3.255E-4</v>
      </c>
      <c r="R2424" s="26">
        <v>1.0449999999999999E-8</v>
      </c>
      <c r="S2424" t="s">
        <v>1765</v>
      </c>
    </row>
    <row r="2425" spans="1:19" x14ac:dyDescent="0.2">
      <c r="A2425" t="s">
        <v>50</v>
      </c>
      <c r="B2425" t="s">
        <v>51</v>
      </c>
      <c r="C2425" s="8" t="s">
        <v>245</v>
      </c>
      <c r="D2425" t="s">
        <v>6541</v>
      </c>
      <c r="E2425" t="b">
        <f t="shared" si="37"/>
        <v>0</v>
      </c>
      <c r="F2425" t="s">
        <v>6542</v>
      </c>
      <c r="G2425" t="s">
        <v>6397</v>
      </c>
      <c r="H2425" t="s">
        <v>1763</v>
      </c>
      <c r="I2425" t="s">
        <v>1764</v>
      </c>
      <c r="J2425" t="s">
        <v>1736</v>
      </c>
      <c r="K2425">
        <v>2017</v>
      </c>
      <c r="L2425" t="s">
        <v>1745</v>
      </c>
      <c r="M2425" t="s">
        <v>1728</v>
      </c>
      <c r="N2425" t="s">
        <v>75</v>
      </c>
      <c r="O2425" t="s">
        <v>3808</v>
      </c>
      <c r="P2425" s="27">
        <v>-1.243E-3</v>
      </c>
      <c r="Q2425" s="27">
        <v>2.153E-4</v>
      </c>
      <c r="R2425" s="26">
        <v>7.7189999999999995E-9</v>
      </c>
      <c r="S2425" t="s">
        <v>1765</v>
      </c>
    </row>
    <row r="2426" spans="1:19" x14ac:dyDescent="0.2">
      <c r="A2426" t="s">
        <v>50</v>
      </c>
      <c r="B2426" t="s">
        <v>51</v>
      </c>
      <c r="C2426" s="8" t="s">
        <v>252</v>
      </c>
      <c r="D2426" t="s">
        <v>6543</v>
      </c>
      <c r="E2426" t="b">
        <f t="shared" si="37"/>
        <v>0</v>
      </c>
      <c r="F2426" t="s">
        <v>6544</v>
      </c>
      <c r="G2426" t="s">
        <v>6397</v>
      </c>
      <c r="H2426" t="s">
        <v>1763</v>
      </c>
      <c r="I2426" t="s">
        <v>1764</v>
      </c>
      <c r="J2426" t="s">
        <v>1736</v>
      </c>
      <c r="K2426">
        <v>2017</v>
      </c>
      <c r="L2426" t="s">
        <v>1745</v>
      </c>
      <c r="M2426" t="s">
        <v>1727</v>
      </c>
      <c r="N2426" t="s">
        <v>1729</v>
      </c>
      <c r="O2426" t="s">
        <v>5914</v>
      </c>
      <c r="P2426" s="27">
        <v>-4.3429999999999996E-3</v>
      </c>
      <c r="Q2426" s="27">
        <v>5.8949999999999996E-4</v>
      </c>
      <c r="R2426" s="26">
        <v>1.757E-13</v>
      </c>
      <c r="S2426" t="s">
        <v>1765</v>
      </c>
    </row>
    <row r="2427" spans="1:19" x14ac:dyDescent="0.2">
      <c r="A2427" t="s">
        <v>50</v>
      </c>
      <c r="B2427" t="s">
        <v>51</v>
      </c>
      <c r="C2427" s="8" t="s">
        <v>266</v>
      </c>
      <c r="D2427" t="s">
        <v>6545</v>
      </c>
      <c r="E2427" t="b">
        <f t="shared" si="37"/>
        <v>0</v>
      </c>
      <c r="F2427" t="s">
        <v>6546</v>
      </c>
      <c r="G2427" t="s">
        <v>6397</v>
      </c>
      <c r="H2427" t="s">
        <v>1763</v>
      </c>
      <c r="I2427" t="s">
        <v>1764</v>
      </c>
      <c r="J2427" t="s">
        <v>1736</v>
      </c>
      <c r="K2427">
        <v>2017</v>
      </c>
      <c r="L2427" t="s">
        <v>1745</v>
      </c>
      <c r="M2427" t="s">
        <v>1728</v>
      </c>
      <c r="N2427" t="s">
        <v>75</v>
      </c>
      <c r="O2427" t="s">
        <v>6237</v>
      </c>
      <c r="P2427" s="27">
        <v>4.4010000000000004E-3</v>
      </c>
      <c r="Q2427" s="27">
        <v>5.2189999999999995E-4</v>
      </c>
      <c r="R2427" s="26">
        <v>3.4340000000000001E-17</v>
      </c>
      <c r="S2427" t="s">
        <v>1765</v>
      </c>
    </row>
    <row r="2428" spans="1:19" x14ac:dyDescent="0.2">
      <c r="A2428" t="s">
        <v>50</v>
      </c>
      <c r="B2428" t="s">
        <v>610</v>
      </c>
      <c r="C2428" s="8" t="s">
        <v>814</v>
      </c>
      <c r="D2428" t="s">
        <v>6547</v>
      </c>
      <c r="E2428" t="b">
        <f t="shared" si="37"/>
        <v>0</v>
      </c>
      <c r="F2428" t="s">
        <v>6548</v>
      </c>
      <c r="G2428" t="s">
        <v>6397</v>
      </c>
      <c r="H2428" t="s">
        <v>1763</v>
      </c>
      <c r="I2428" t="s">
        <v>1764</v>
      </c>
      <c r="J2428" t="s">
        <v>1736</v>
      </c>
      <c r="K2428">
        <v>2017</v>
      </c>
      <c r="L2428" t="s">
        <v>1745</v>
      </c>
      <c r="M2428" t="s">
        <v>1728</v>
      </c>
      <c r="N2428" t="s">
        <v>1729</v>
      </c>
      <c r="O2428" t="s">
        <v>6549</v>
      </c>
      <c r="P2428" s="27">
        <v>3.81E-3</v>
      </c>
      <c r="Q2428" s="27">
        <v>6.0400000000000004E-4</v>
      </c>
      <c r="R2428" s="26">
        <v>2.828E-10</v>
      </c>
      <c r="S2428" t="s">
        <v>1765</v>
      </c>
    </row>
    <row r="2429" spans="1:19" x14ac:dyDescent="0.2">
      <c r="A2429" t="s">
        <v>50</v>
      </c>
      <c r="B2429" t="s">
        <v>610</v>
      </c>
      <c r="C2429" s="8" t="s">
        <v>828</v>
      </c>
      <c r="D2429" t="s">
        <v>6550</v>
      </c>
      <c r="E2429" t="b">
        <f t="shared" si="37"/>
        <v>0</v>
      </c>
      <c r="F2429" t="s">
        <v>6551</v>
      </c>
      <c r="G2429" t="s">
        <v>6397</v>
      </c>
      <c r="H2429" t="s">
        <v>1763</v>
      </c>
      <c r="I2429" t="s">
        <v>1764</v>
      </c>
      <c r="J2429" t="s">
        <v>1736</v>
      </c>
      <c r="K2429">
        <v>2017</v>
      </c>
      <c r="L2429" t="s">
        <v>1727</v>
      </c>
      <c r="M2429" t="s">
        <v>1737</v>
      </c>
      <c r="N2429" t="s">
        <v>75</v>
      </c>
      <c r="O2429" t="s">
        <v>829</v>
      </c>
      <c r="P2429" s="27">
        <v>4.006E-3</v>
      </c>
      <c r="Q2429" s="27">
        <v>5.1020000000000004E-4</v>
      </c>
      <c r="R2429" s="26">
        <v>4.1100000000000001E-15</v>
      </c>
      <c r="S2429" t="s">
        <v>1765</v>
      </c>
    </row>
    <row r="2430" spans="1:19" x14ac:dyDescent="0.2">
      <c r="A2430" t="s">
        <v>50</v>
      </c>
      <c r="B2430" t="s">
        <v>610</v>
      </c>
      <c r="C2430" s="8" t="s">
        <v>808</v>
      </c>
      <c r="D2430" t="s">
        <v>6552</v>
      </c>
      <c r="E2430" t="b">
        <f t="shared" si="37"/>
        <v>0</v>
      </c>
      <c r="F2430" t="s">
        <v>6553</v>
      </c>
      <c r="G2430" t="s">
        <v>6397</v>
      </c>
      <c r="H2430" t="s">
        <v>1763</v>
      </c>
      <c r="I2430" t="s">
        <v>1764</v>
      </c>
      <c r="J2430" t="s">
        <v>1736</v>
      </c>
      <c r="K2430">
        <v>2017</v>
      </c>
      <c r="L2430" t="s">
        <v>1745</v>
      </c>
      <c r="M2430" t="s">
        <v>1728</v>
      </c>
      <c r="N2430" t="s">
        <v>1729</v>
      </c>
      <c r="O2430" t="s">
        <v>2704</v>
      </c>
      <c r="P2430" s="27">
        <v>-3.2399999999999998E-3</v>
      </c>
      <c r="Q2430" s="27">
        <v>5.5900000000000004E-4</v>
      </c>
      <c r="R2430" s="26">
        <v>6.809E-9</v>
      </c>
      <c r="S2430" t="s">
        <v>1765</v>
      </c>
    </row>
    <row r="2431" spans="1:19" x14ac:dyDescent="0.2">
      <c r="A2431" t="s">
        <v>1039</v>
      </c>
      <c r="B2431" t="s">
        <v>51</v>
      </c>
      <c r="C2431" s="8" t="s">
        <v>1068</v>
      </c>
      <c r="D2431" t="s">
        <v>6554</v>
      </c>
      <c r="E2431" t="b">
        <f t="shared" si="37"/>
        <v>0</v>
      </c>
      <c r="F2431" t="s">
        <v>6555</v>
      </c>
      <c r="G2431" t="s">
        <v>6397</v>
      </c>
      <c r="H2431" t="s">
        <v>1763</v>
      </c>
      <c r="I2431" t="s">
        <v>1764</v>
      </c>
      <c r="J2431" t="s">
        <v>1736</v>
      </c>
      <c r="K2431">
        <v>2017</v>
      </c>
      <c r="L2431" t="s">
        <v>1727</v>
      </c>
      <c r="M2431" t="s">
        <v>1737</v>
      </c>
      <c r="N2431" s="1" t="s">
        <v>75</v>
      </c>
      <c r="O2431" t="s">
        <v>2731</v>
      </c>
      <c r="P2431" s="27">
        <v>3.0249999999999999E-3</v>
      </c>
      <c r="Q2431" s="27">
        <v>4.6720000000000003E-4</v>
      </c>
      <c r="R2431" s="26">
        <v>9.4799999999999998E-11</v>
      </c>
      <c r="S2431" t="s">
        <v>1765</v>
      </c>
    </row>
    <row r="2432" spans="1:19" x14ac:dyDescent="0.2">
      <c r="A2432" t="s">
        <v>1039</v>
      </c>
      <c r="B2432" t="s">
        <v>446</v>
      </c>
      <c r="C2432" s="8" t="s">
        <v>1068</v>
      </c>
      <c r="D2432" t="s">
        <v>6554</v>
      </c>
      <c r="E2432" t="b">
        <f t="shared" si="37"/>
        <v>0</v>
      </c>
      <c r="F2432" t="s">
        <v>6555</v>
      </c>
      <c r="G2432" t="s">
        <v>6397</v>
      </c>
      <c r="H2432" t="s">
        <v>1763</v>
      </c>
      <c r="I2432" t="s">
        <v>1764</v>
      </c>
      <c r="J2432" t="s">
        <v>1736</v>
      </c>
      <c r="K2432">
        <v>2017</v>
      </c>
      <c r="L2432" t="s">
        <v>1727</v>
      </c>
      <c r="M2432" t="s">
        <v>1737</v>
      </c>
      <c r="N2432" s="1" t="s">
        <v>75</v>
      </c>
      <c r="O2432" t="s">
        <v>2731</v>
      </c>
      <c r="P2432" s="27">
        <v>3.0249999999999999E-3</v>
      </c>
      <c r="Q2432" s="27">
        <v>4.6720000000000003E-4</v>
      </c>
      <c r="R2432" s="26">
        <v>9.4799999999999998E-11</v>
      </c>
      <c r="S2432" t="s">
        <v>1765</v>
      </c>
    </row>
    <row r="2433" spans="1:19" x14ac:dyDescent="0.2">
      <c r="A2433" t="s">
        <v>50</v>
      </c>
      <c r="B2433" t="s">
        <v>51</v>
      </c>
      <c r="C2433" s="8" t="s">
        <v>72</v>
      </c>
      <c r="D2433" t="s">
        <v>6556</v>
      </c>
      <c r="E2433" t="b">
        <f t="shared" si="37"/>
        <v>0</v>
      </c>
      <c r="F2433" t="s">
        <v>6557</v>
      </c>
      <c r="G2433" t="s">
        <v>6558</v>
      </c>
      <c r="H2433" t="s">
        <v>1763</v>
      </c>
      <c r="I2433" t="s">
        <v>1764</v>
      </c>
      <c r="J2433" t="s">
        <v>1736</v>
      </c>
      <c r="K2433">
        <v>2017</v>
      </c>
      <c r="L2433" t="s">
        <v>1727</v>
      </c>
      <c r="M2433" t="s">
        <v>1737</v>
      </c>
      <c r="N2433" t="s">
        <v>1746</v>
      </c>
      <c r="O2433" t="s">
        <v>3836</v>
      </c>
      <c r="P2433" s="27">
        <v>5.8129999999999996E-3</v>
      </c>
      <c r="Q2433" s="27">
        <v>7.7169999999999995E-4</v>
      </c>
      <c r="R2433" s="26">
        <v>5.0019999999999998E-14</v>
      </c>
      <c r="S2433" t="s">
        <v>1765</v>
      </c>
    </row>
    <row r="2434" spans="1:19" x14ac:dyDescent="0.2">
      <c r="A2434" t="s">
        <v>50</v>
      </c>
      <c r="B2434" t="s">
        <v>51</v>
      </c>
      <c r="C2434" s="8" t="s">
        <v>84</v>
      </c>
      <c r="D2434" t="s">
        <v>3849</v>
      </c>
      <c r="E2434" t="b">
        <f t="shared" si="37"/>
        <v>0</v>
      </c>
      <c r="F2434" t="s">
        <v>3850</v>
      </c>
      <c r="G2434" t="s">
        <v>6558</v>
      </c>
      <c r="H2434" t="s">
        <v>1763</v>
      </c>
      <c r="I2434" t="s">
        <v>1764</v>
      </c>
      <c r="J2434" t="s">
        <v>1736</v>
      </c>
      <c r="K2434">
        <v>2017</v>
      </c>
      <c r="L2434" t="s">
        <v>1727</v>
      </c>
      <c r="M2434" t="s">
        <v>1737</v>
      </c>
      <c r="N2434" t="s">
        <v>75</v>
      </c>
      <c r="O2434" t="s">
        <v>3628</v>
      </c>
      <c r="P2434" s="27">
        <v>-7.0349999999999996E-3</v>
      </c>
      <c r="Q2434" s="27">
        <v>7.5409999999999995E-4</v>
      </c>
      <c r="R2434" s="26">
        <v>1.072E-20</v>
      </c>
      <c r="S2434" t="s">
        <v>1765</v>
      </c>
    </row>
    <row r="2435" spans="1:19" x14ac:dyDescent="0.2">
      <c r="A2435" t="s">
        <v>50</v>
      </c>
      <c r="B2435" t="s">
        <v>610</v>
      </c>
      <c r="C2435" s="8" t="s">
        <v>88</v>
      </c>
      <c r="D2435" t="s">
        <v>3849</v>
      </c>
      <c r="E2435" t="b">
        <f t="shared" si="37"/>
        <v>0</v>
      </c>
      <c r="F2435" t="s">
        <v>3850</v>
      </c>
      <c r="G2435" t="s">
        <v>6558</v>
      </c>
      <c r="H2435" t="s">
        <v>1763</v>
      </c>
      <c r="I2435" t="s">
        <v>1764</v>
      </c>
      <c r="J2435" t="s">
        <v>1736</v>
      </c>
      <c r="K2435">
        <v>2017</v>
      </c>
      <c r="L2435" t="s">
        <v>1727</v>
      </c>
      <c r="M2435" t="s">
        <v>1737</v>
      </c>
      <c r="N2435" t="s">
        <v>75</v>
      </c>
      <c r="O2435" t="s">
        <v>3628</v>
      </c>
      <c r="P2435" s="27">
        <v>-7.0349999999999996E-3</v>
      </c>
      <c r="Q2435" s="27">
        <v>7.5409999999999995E-4</v>
      </c>
      <c r="R2435" s="26">
        <v>1.072E-20</v>
      </c>
      <c r="S2435" t="s">
        <v>1765</v>
      </c>
    </row>
    <row r="2436" spans="1:19" x14ac:dyDescent="0.2">
      <c r="A2436" t="s">
        <v>50</v>
      </c>
      <c r="B2436" t="s">
        <v>51</v>
      </c>
      <c r="C2436" s="8" t="s">
        <v>88</v>
      </c>
      <c r="D2436" t="s">
        <v>3849</v>
      </c>
      <c r="E2436" t="b">
        <f t="shared" si="37"/>
        <v>0</v>
      </c>
      <c r="F2436" t="s">
        <v>3850</v>
      </c>
      <c r="G2436" t="s">
        <v>6558</v>
      </c>
      <c r="H2436" t="s">
        <v>1763</v>
      </c>
      <c r="I2436" t="s">
        <v>1764</v>
      </c>
      <c r="J2436" t="s">
        <v>1736</v>
      </c>
      <c r="K2436">
        <v>2017</v>
      </c>
      <c r="L2436" t="s">
        <v>1727</v>
      </c>
      <c r="M2436" t="s">
        <v>1737</v>
      </c>
      <c r="N2436" t="s">
        <v>75</v>
      </c>
      <c r="O2436" t="s">
        <v>3628</v>
      </c>
      <c r="P2436" s="27">
        <v>-7.0349999999999996E-3</v>
      </c>
      <c r="Q2436" s="27">
        <v>7.5409999999999995E-4</v>
      </c>
      <c r="R2436" s="26">
        <v>1.072E-20</v>
      </c>
      <c r="S2436" t="s">
        <v>1765</v>
      </c>
    </row>
    <row r="2437" spans="1:19" x14ac:dyDescent="0.2">
      <c r="A2437" t="s">
        <v>50</v>
      </c>
      <c r="B2437" t="s">
        <v>51</v>
      </c>
      <c r="C2437" s="8" t="s">
        <v>68</v>
      </c>
      <c r="D2437" t="s">
        <v>6559</v>
      </c>
      <c r="E2437" t="b">
        <f t="shared" ref="E2437:E2487" si="38">C2437=D2437</f>
        <v>0</v>
      </c>
      <c r="F2437" t="s">
        <v>6560</v>
      </c>
      <c r="G2437" t="s">
        <v>6558</v>
      </c>
      <c r="H2437" t="s">
        <v>1763</v>
      </c>
      <c r="I2437" t="s">
        <v>1764</v>
      </c>
      <c r="J2437" t="s">
        <v>1736</v>
      </c>
      <c r="K2437">
        <v>2017</v>
      </c>
      <c r="L2437" t="s">
        <v>1737</v>
      </c>
      <c r="M2437" t="s">
        <v>1728</v>
      </c>
      <c r="N2437" t="s">
        <v>1729</v>
      </c>
      <c r="O2437" t="s">
        <v>70</v>
      </c>
      <c r="P2437" s="27">
        <v>2.3990000000000001E-3</v>
      </c>
      <c r="Q2437" s="27">
        <v>3.8509999999999998E-4</v>
      </c>
      <c r="R2437" s="26">
        <v>4.6709999999999997E-10</v>
      </c>
      <c r="S2437" t="s">
        <v>1765</v>
      </c>
    </row>
    <row r="2438" spans="1:19" x14ac:dyDescent="0.2">
      <c r="A2438" t="s">
        <v>50</v>
      </c>
      <c r="B2438" t="s">
        <v>610</v>
      </c>
      <c r="C2438" s="8" t="s">
        <v>612</v>
      </c>
      <c r="D2438" t="s">
        <v>6561</v>
      </c>
      <c r="E2438" t="b">
        <f t="shared" si="38"/>
        <v>0</v>
      </c>
      <c r="F2438" t="s">
        <v>6562</v>
      </c>
      <c r="G2438" t="s">
        <v>6558</v>
      </c>
      <c r="H2438" t="s">
        <v>1763</v>
      </c>
      <c r="I2438" t="s">
        <v>1764</v>
      </c>
      <c r="J2438" t="s">
        <v>1736</v>
      </c>
      <c r="K2438">
        <v>2017</v>
      </c>
      <c r="L2438" t="s">
        <v>1727</v>
      </c>
      <c r="M2438" t="s">
        <v>1737</v>
      </c>
      <c r="N2438" t="s">
        <v>1729</v>
      </c>
      <c r="O2438" t="s">
        <v>1910</v>
      </c>
      <c r="P2438" s="27">
        <v>4.7650000000000001E-3</v>
      </c>
      <c r="Q2438" s="27">
        <v>6.9839999999999995E-4</v>
      </c>
      <c r="R2438" s="26">
        <v>8.9280000000000007E-12</v>
      </c>
      <c r="S2438" t="s">
        <v>1765</v>
      </c>
    </row>
    <row r="2439" spans="1:19" x14ac:dyDescent="0.2">
      <c r="A2439" t="s">
        <v>50</v>
      </c>
      <c r="B2439" t="s">
        <v>446</v>
      </c>
      <c r="C2439" s="8" t="s">
        <v>555</v>
      </c>
      <c r="D2439" t="s">
        <v>6563</v>
      </c>
      <c r="E2439" t="b">
        <f t="shared" si="38"/>
        <v>0</v>
      </c>
      <c r="F2439" t="s">
        <v>6564</v>
      </c>
      <c r="G2439" t="s">
        <v>6558</v>
      </c>
      <c r="H2439" t="s">
        <v>1763</v>
      </c>
      <c r="I2439" t="s">
        <v>1764</v>
      </c>
      <c r="J2439" t="s">
        <v>1736</v>
      </c>
      <c r="K2439">
        <v>2017</v>
      </c>
      <c r="L2439" t="s">
        <v>1745</v>
      </c>
      <c r="M2439" t="s">
        <v>1728</v>
      </c>
      <c r="N2439" t="s">
        <v>1729</v>
      </c>
      <c r="O2439" t="s">
        <v>556</v>
      </c>
      <c r="P2439" s="27">
        <v>1.4189999999999999E-3</v>
      </c>
      <c r="Q2439" s="27">
        <v>2.5490000000000002E-4</v>
      </c>
      <c r="R2439" s="26">
        <v>2.5799999999999999E-8</v>
      </c>
      <c r="S2439" t="s">
        <v>1765</v>
      </c>
    </row>
    <row r="2440" spans="1:19" x14ac:dyDescent="0.2">
      <c r="A2440" t="s">
        <v>50</v>
      </c>
      <c r="B2440" t="s">
        <v>446</v>
      </c>
      <c r="C2440" s="8" t="s">
        <v>558</v>
      </c>
      <c r="D2440" t="s">
        <v>6565</v>
      </c>
      <c r="E2440" t="b">
        <f t="shared" si="38"/>
        <v>0</v>
      </c>
      <c r="F2440" t="s">
        <v>6566</v>
      </c>
      <c r="G2440" t="s">
        <v>6558</v>
      </c>
      <c r="H2440" t="s">
        <v>1763</v>
      </c>
      <c r="I2440" t="s">
        <v>1764</v>
      </c>
      <c r="J2440" t="s">
        <v>1736</v>
      </c>
      <c r="K2440">
        <v>2017</v>
      </c>
      <c r="L2440" t="s">
        <v>1745</v>
      </c>
      <c r="M2440" t="s">
        <v>1728</v>
      </c>
      <c r="N2440" t="s">
        <v>1729</v>
      </c>
      <c r="O2440" t="s">
        <v>559</v>
      </c>
      <c r="P2440" s="27">
        <v>3.7820000000000002E-3</v>
      </c>
      <c r="Q2440" s="27">
        <v>6.265E-4</v>
      </c>
      <c r="R2440" s="26">
        <v>1.583E-9</v>
      </c>
      <c r="S2440" t="s">
        <v>1765</v>
      </c>
    </row>
    <row r="2441" spans="1:19" x14ac:dyDescent="0.2">
      <c r="A2441" t="s">
        <v>50</v>
      </c>
      <c r="B2441" t="s">
        <v>610</v>
      </c>
      <c r="C2441" s="8" t="s">
        <v>558</v>
      </c>
      <c r="D2441" t="s">
        <v>6565</v>
      </c>
      <c r="E2441" t="b">
        <f t="shared" si="38"/>
        <v>0</v>
      </c>
      <c r="F2441" t="s">
        <v>6566</v>
      </c>
      <c r="G2441" t="s">
        <v>6558</v>
      </c>
      <c r="H2441" t="s">
        <v>1763</v>
      </c>
      <c r="I2441" t="s">
        <v>1764</v>
      </c>
      <c r="J2441" t="s">
        <v>1736</v>
      </c>
      <c r="K2441">
        <v>2017</v>
      </c>
      <c r="L2441" t="s">
        <v>1745</v>
      </c>
      <c r="M2441" t="s">
        <v>1728</v>
      </c>
      <c r="N2441" t="s">
        <v>1729</v>
      </c>
      <c r="O2441" t="s">
        <v>559</v>
      </c>
      <c r="P2441" s="27">
        <v>3.7820000000000002E-3</v>
      </c>
      <c r="Q2441" s="27">
        <v>6.265E-4</v>
      </c>
      <c r="R2441" s="26">
        <v>1.583E-9</v>
      </c>
      <c r="S2441" t="s">
        <v>1765</v>
      </c>
    </row>
    <row r="2442" spans="1:19" x14ac:dyDescent="0.2">
      <c r="A2442" t="s">
        <v>50</v>
      </c>
      <c r="B2442" t="s">
        <v>610</v>
      </c>
      <c r="C2442" s="8" t="s">
        <v>851</v>
      </c>
      <c r="D2442" t="s">
        <v>6567</v>
      </c>
      <c r="E2442" t="b">
        <f t="shared" si="38"/>
        <v>0</v>
      </c>
      <c r="F2442" t="s">
        <v>6568</v>
      </c>
      <c r="G2442" t="s">
        <v>6558</v>
      </c>
      <c r="H2442" t="s">
        <v>1763</v>
      </c>
      <c r="I2442" t="s">
        <v>1764</v>
      </c>
      <c r="J2442" t="s">
        <v>1736</v>
      </c>
      <c r="K2442">
        <v>2017</v>
      </c>
      <c r="L2442" t="s">
        <v>1727</v>
      </c>
      <c r="M2442" t="s">
        <v>1737</v>
      </c>
      <c r="N2442" t="s">
        <v>1729</v>
      </c>
      <c r="O2442" t="s">
        <v>852</v>
      </c>
      <c r="P2442" s="27">
        <v>4.3410000000000002E-3</v>
      </c>
      <c r="Q2442" s="27">
        <v>6.6239999999999995E-4</v>
      </c>
      <c r="R2442" s="26">
        <v>5.6169999999999998E-11</v>
      </c>
      <c r="S2442" t="s">
        <v>1765</v>
      </c>
    </row>
    <row r="2443" spans="1:19" x14ac:dyDescent="0.2">
      <c r="A2443" t="s">
        <v>50</v>
      </c>
      <c r="B2443" t="s">
        <v>610</v>
      </c>
      <c r="C2443" s="8" t="s">
        <v>871</v>
      </c>
      <c r="D2443" t="s">
        <v>6569</v>
      </c>
      <c r="E2443" t="b">
        <f t="shared" si="38"/>
        <v>0</v>
      </c>
      <c r="F2443" t="s">
        <v>6570</v>
      </c>
      <c r="G2443" t="s">
        <v>6558</v>
      </c>
      <c r="H2443" t="s">
        <v>1763</v>
      </c>
      <c r="I2443" t="s">
        <v>1764</v>
      </c>
      <c r="J2443" t="s">
        <v>1736</v>
      </c>
      <c r="K2443">
        <v>2017</v>
      </c>
      <c r="L2443" t="s">
        <v>1727</v>
      </c>
      <c r="M2443" t="s">
        <v>1737</v>
      </c>
      <c r="N2443" t="s">
        <v>1729</v>
      </c>
      <c r="O2443" t="s">
        <v>872</v>
      </c>
      <c r="P2443" s="27">
        <v>-2.7669999999999999E-3</v>
      </c>
      <c r="Q2443" s="27">
        <v>4.1580000000000002E-4</v>
      </c>
      <c r="R2443" s="26">
        <v>2.8809999999999999E-11</v>
      </c>
      <c r="S2443" t="s">
        <v>1765</v>
      </c>
    </row>
    <row r="2444" spans="1:19" x14ac:dyDescent="0.2">
      <c r="A2444" t="s">
        <v>50</v>
      </c>
      <c r="B2444" t="s">
        <v>610</v>
      </c>
      <c r="C2444" s="8" t="s">
        <v>874</v>
      </c>
      <c r="D2444" t="s">
        <v>6571</v>
      </c>
      <c r="E2444" t="b">
        <f t="shared" si="38"/>
        <v>0</v>
      </c>
      <c r="F2444" t="s">
        <v>6572</v>
      </c>
      <c r="G2444" t="s">
        <v>6558</v>
      </c>
      <c r="H2444" t="s">
        <v>1763</v>
      </c>
      <c r="I2444" t="s">
        <v>1764</v>
      </c>
      <c r="J2444" t="s">
        <v>1736</v>
      </c>
      <c r="K2444">
        <v>2017</v>
      </c>
      <c r="L2444" t="s">
        <v>1737</v>
      </c>
      <c r="M2444" t="s">
        <v>1728</v>
      </c>
      <c r="N2444" t="s">
        <v>1729</v>
      </c>
      <c r="O2444" t="s">
        <v>3343</v>
      </c>
      <c r="P2444" s="27">
        <v>3.1129999999999999E-3</v>
      </c>
      <c r="Q2444" s="27">
        <v>4.8289999999999997E-4</v>
      </c>
      <c r="R2444" s="26">
        <v>1.144E-10</v>
      </c>
      <c r="S2444" t="s">
        <v>1765</v>
      </c>
    </row>
    <row r="2445" spans="1:19" x14ac:dyDescent="0.2">
      <c r="A2445" t="s">
        <v>50</v>
      </c>
      <c r="B2445" t="s">
        <v>51</v>
      </c>
      <c r="C2445" s="8" t="s">
        <v>299</v>
      </c>
      <c r="D2445" t="s">
        <v>6573</v>
      </c>
      <c r="E2445" t="b">
        <f t="shared" si="38"/>
        <v>0</v>
      </c>
      <c r="F2445" t="s">
        <v>6574</v>
      </c>
      <c r="G2445" t="s">
        <v>6558</v>
      </c>
      <c r="H2445" t="s">
        <v>1763</v>
      </c>
      <c r="I2445" t="s">
        <v>1764</v>
      </c>
      <c r="J2445" t="s">
        <v>1736</v>
      </c>
      <c r="K2445">
        <v>2017</v>
      </c>
      <c r="L2445" t="s">
        <v>1745</v>
      </c>
      <c r="M2445" t="s">
        <v>1728</v>
      </c>
      <c r="N2445" t="s">
        <v>75</v>
      </c>
      <c r="O2445" t="s">
        <v>3951</v>
      </c>
      <c r="P2445" s="27">
        <v>3.2190000000000001E-3</v>
      </c>
      <c r="Q2445" s="27">
        <v>5.509E-4</v>
      </c>
      <c r="R2445" s="26">
        <v>5.1520000000000004E-9</v>
      </c>
      <c r="S2445" t="s">
        <v>1765</v>
      </c>
    </row>
    <row r="2446" spans="1:19" x14ac:dyDescent="0.2">
      <c r="A2446" t="s">
        <v>50</v>
      </c>
      <c r="B2446" t="s">
        <v>610</v>
      </c>
      <c r="C2446" s="8" t="s">
        <v>862</v>
      </c>
      <c r="D2446" t="s">
        <v>6575</v>
      </c>
      <c r="E2446" t="b">
        <f t="shared" si="38"/>
        <v>0</v>
      </c>
      <c r="F2446" t="s">
        <v>6576</v>
      </c>
      <c r="G2446" t="s">
        <v>6558</v>
      </c>
      <c r="H2446" t="s">
        <v>1763</v>
      </c>
      <c r="I2446" t="s">
        <v>1764</v>
      </c>
      <c r="J2446" t="s">
        <v>1736</v>
      </c>
      <c r="K2446">
        <v>2017</v>
      </c>
      <c r="L2446" t="s">
        <v>1727</v>
      </c>
      <c r="M2446" t="s">
        <v>1728</v>
      </c>
      <c r="N2446" t="s">
        <v>75</v>
      </c>
      <c r="O2446" t="s">
        <v>6577</v>
      </c>
      <c r="P2446" s="27">
        <v>-4.4419999999999998E-3</v>
      </c>
      <c r="Q2446" s="27">
        <v>6.135E-4</v>
      </c>
      <c r="R2446" s="26">
        <v>4.4839999999999999E-13</v>
      </c>
      <c r="S2446" t="s">
        <v>1765</v>
      </c>
    </row>
    <row r="2447" spans="1:19" x14ac:dyDescent="0.2">
      <c r="A2447" t="s">
        <v>50</v>
      </c>
      <c r="B2447" t="s">
        <v>610</v>
      </c>
      <c r="C2447" s="8" t="s">
        <v>898</v>
      </c>
      <c r="D2447" t="s">
        <v>6578</v>
      </c>
      <c r="E2447" t="b">
        <f t="shared" si="38"/>
        <v>0</v>
      </c>
      <c r="F2447" t="s">
        <v>6579</v>
      </c>
      <c r="G2447" t="s">
        <v>6558</v>
      </c>
      <c r="H2447" t="s">
        <v>1763</v>
      </c>
      <c r="I2447" t="s">
        <v>1764</v>
      </c>
      <c r="J2447" t="s">
        <v>1736</v>
      </c>
      <c r="K2447">
        <v>2017</v>
      </c>
      <c r="L2447" t="s">
        <v>1745</v>
      </c>
      <c r="M2447" t="s">
        <v>1728</v>
      </c>
      <c r="N2447" t="s">
        <v>75</v>
      </c>
      <c r="O2447" t="s">
        <v>6580</v>
      </c>
      <c r="P2447" s="27">
        <v>-4.0109999999999998E-3</v>
      </c>
      <c r="Q2447" s="27">
        <v>7.092E-4</v>
      </c>
      <c r="R2447" s="26">
        <v>1.555E-8</v>
      </c>
      <c r="S2447" t="s">
        <v>1765</v>
      </c>
    </row>
    <row r="2448" spans="1:19" x14ac:dyDescent="0.2">
      <c r="A2448" t="s">
        <v>1140</v>
      </c>
      <c r="B2448" t="s">
        <v>51</v>
      </c>
      <c r="C2448" s="8" t="s">
        <v>1169</v>
      </c>
      <c r="D2448" t="s">
        <v>6581</v>
      </c>
      <c r="E2448" t="b">
        <f t="shared" si="38"/>
        <v>0</v>
      </c>
      <c r="F2448" t="s">
        <v>6582</v>
      </c>
      <c r="G2448" t="s">
        <v>6558</v>
      </c>
      <c r="H2448" t="s">
        <v>1763</v>
      </c>
      <c r="I2448" t="s">
        <v>1764</v>
      </c>
      <c r="J2448" t="s">
        <v>1736</v>
      </c>
      <c r="K2448">
        <v>2017</v>
      </c>
      <c r="L2448" t="s">
        <v>1737</v>
      </c>
      <c r="M2448" t="s">
        <v>1728</v>
      </c>
      <c r="N2448" t="s">
        <v>75</v>
      </c>
      <c r="O2448" t="s">
        <v>6583</v>
      </c>
      <c r="P2448" s="27">
        <v>-2.526E-3</v>
      </c>
      <c r="Q2448" s="27">
        <v>4.2850000000000001E-4</v>
      </c>
      <c r="R2448" s="26">
        <v>3.7280000000000004E-9</v>
      </c>
      <c r="S2448" t="s">
        <v>1765</v>
      </c>
    </row>
    <row r="2449" spans="1:19" x14ac:dyDescent="0.2">
      <c r="A2449" t="s">
        <v>50</v>
      </c>
      <c r="B2449" t="s">
        <v>610</v>
      </c>
      <c r="C2449" s="8" t="s">
        <v>929</v>
      </c>
      <c r="D2449" t="s">
        <v>6584</v>
      </c>
      <c r="E2449" t="b">
        <f t="shared" si="38"/>
        <v>0</v>
      </c>
      <c r="F2449" t="s">
        <v>6585</v>
      </c>
      <c r="G2449" t="s">
        <v>6558</v>
      </c>
      <c r="H2449" t="s">
        <v>1763</v>
      </c>
      <c r="I2449" t="s">
        <v>1764</v>
      </c>
      <c r="J2449" t="s">
        <v>1736</v>
      </c>
      <c r="K2449">
        <v>2017</v>
      </c>
      <c r="L2449" t="s">
        <v>1745</v>
      </c>
      <c r="M2449" t="s">
        <v>1728</v>
      </c>
      <c r="N2449" t="s">
        <v>1729</v>
      </c>
      <c r="O2449" t="s">
        <v>3690</v>
      </c>
      <c r="P2449" s="27">
        <v>2.1679999999999998E-3</v>
      </c>
      <c r="Q2449" s="27">
        <v>3.6460000000000003E-4</v>
      </c>
      <c r="R2449" s="26">
        <v>2.748E-9</v>
      </c>
      <c r="S2449" t="s">
        <v>1765</v>
      </c>
    </row>
    <row r="2450" spans="1:19" x14ac:dyDescent="0.2">
      <c r="A2450" t="s">
        <v>50</v>
      </c>
      <c r="B2450" t="s">
        <v>610</v>
      </c>
      <c r="C2450" s="8" t="s">
        <v>949</v>
      </c>
      <c r="D2450" t="s">
        <v>6586</v>
      </c>
      <c r="E2450" t="b">
        <f t="shared" si="38"/>
        <v>0</v>
      </c>
      <c r="F2450" t="s">
        <v>6587</v>
      </c>
      <c r="G2450" t="s">
        <v>6558</v>
      </c>
      <c r="H2450" t="s">
        <v>1763</v>
      </c>
      <c r="I2450" t="s">
        <v>1764</v>
      </c>
      <c r="J2450" t="s">
        <v>1736</v>
      </c>
      <c r="K2450">
        <v>2017</v>
      </c>
      <c r="L2450" t="s">
        <v>1745</v>
      </c>
      <c r="M2450" t="s">
        <v>1737</v>
      </c>
      <c r="N2450" t="s">
        <v>75</v>
      </c>
      <c r="O2450" t="s">
        <v>6588</v>
      </c>
      <c r="P2450" s="27">
        <v>4.3709999999999999E-3</v>
      </c>
      <c r="Q2450" s="27">
        <v>7.5100000000000004E-4</v>
      </c>
      <c r="R2450" s="26">
        <v>5.9060000000000001E-9</v>
      </c>
      <c r="S2450" t="s">
        <v>1765</v>
      </c>
    </row>
    <row r="2451" spans="1:19" x14ac:dyDescent="0.2">
      <c r="A2451" t="s">
        <v>1140</v>
      </c>
      <c r="B2451" t="s">
        <v>51</v>
      </c>
      <c r="C2451" s="8" t="s">
        <v>1175</v>
      </c>
      <c r="D2451" t="s">
        <v>6589</v>
      </c>
      <c r="E2451" t="b">
        <f t="shared" si="38"/>
        <v>0</v>
      </c>
      <c r="F2451" t="s">
        <v>6590</v>
      </c>
      <c r="G2451" t="s">
        <v>6558</v>
      </c>
      <c r="H2451" t="s">
        <v>1763</v>
      </c>
      <c r="I2451" t="s">
        <v>1764</v>
      </c>
      <c r="J2451" t="s">
        <v>1736</v>
      </c>
      <c r="K2451">
        <v>2017</v>
      </c>
      <c r="L2451" t="s">
        <v>1727</v>
      </c>
      <c r="M2451" t="s">
        <v>1737</v>
      </c>
      <c r="N2451" t="s">
        <v>288</v>
      </c>
      <c r="O2451" t="s">
        <v>3698</v>
      </c>
      <c r="P2451" s="27">
        <v>5.3090000000000004E-3</v>
      </c>
      <c r="Q2451" s="27">
        <v>9.569E-4</v>
      </c>
      <c r="R2451" s="26">
        <v>2.892E-8</v>
      </c>
      <c r="S2451" t="s">
        <v>1765</v>
      </c>
    </row>
    <row r="2452" spans="1:19" x14ac:dyDescent="0.2">
      <c r="A2452" t="s">
        <v>50</v>
      </c>
      <c r="B2452" t="s">
        <v>51</v>
      </c>
      <c r="C2452" s="8" t="s">
        <v>362</v>
      </c>
      <c r="D2452" t="s">
        <v>6591</v>
      </c>
      <c r="E2452" t="b">
        <f t="shared" si="38"/>
        <v>0</v>
      </c>
      <c r="F2452" t="s">
        <v>6592</v>
      </c>
      <c r="G2452" t="s">
        <v>6558</v>
      </c>
      <c r="H2452" t="s">
        <v>1763</v>
      </c>
      <c r="I2452" t="s">
        <v>1764</v>
      </c>
      <c r="J2452" t="s">
        <v>1736</v>
      </c>
      <c r="K2452">
        <v>2017</v>
      </c>
      <c r="L2452" t="s">
        <v>1745</v>
      </c>
      <c r="M2452" t="s">
        <v>1727</v>
      </c>
      <c r="N2452" t="s">
        <v>1729</v>
      </c>
      <c r="O2452" t="s">
        <v>2918</v>
      </c>
      <c r="P2452" s="27">
        <v>-4.5450000000000004E-3</v>
      </c>
      <c r="Q2452" s="27">
        <v>7.6990000000000001E-4</v>
      </c>
      <c r="R2452" s="26">
        <v>3.5640000000000001E-9</v>
      </c>
      <c r="S2452" t="s">
        <v>1765</v>
      </c>
    </row>
    <row r="2453" spans="1:19" x14ac:dyDescent="0.2">
      <c r="A2453" t="s">
        <v>50</v>
      </c>
      <c r="B2453" t="s">
        <v>446</v>
      </c>
      <c r="C2453" s="8" t="s">
        <v>362</v>
      </c>
      <c r="D2453" t="s">
        <v>6591</v>
      </c>
      <c r="E2453" t="b">
        <f t="shared" si="38"/>
        <v>0</v>
      </c>
      <c r="F2453" t="s">
        <v>6592</v>
      </c>
      <c r="G2453" t="s">
        <v>6558</v>
      </c>
      <c r="H2453" t="s">
        <v>1763</v>
      </c>
      <c r="I2453" t="s">
        <v>1764</v>
      </c>
      <c r="J2453" t="s">
        <v>1736</v>
      </c>
      <c r="K2453">
        <v>2017</v>
      </c>
      <c r="L2453" t="s">
        <v>1745</v>
      </c>
      <c r="M2453" t="s">
        <v>1727</v>
      </c>
      <c r="N2453" t="s">
        <v>1729</v>
      </c>
      <c r="O2453" t="s">
        <v>2918</v>
      </c>
      <c r="P2453" s="27">
        <v>-4.5450000000000004E-3</v>
      </c>
      <c r="Q2453" s="27">
        <v>7.6990000000000001E-4</v>
      </c>
      <c r="R2453" s="26">
        <v>3.5640000000000001E-9</v>
      </c>
      <c r="S2453" t="s">
        <v>1765</v>
      </c>
    </row>
    <row r="2454" spans="1:19" x14ac:dyDescent="0.2">
      <c r="A2454" t="s">
        <v>1039</v>
      </c>
      <c r="B2454" t="s">
        <v>610</v>
      </c>
      <c r="C2454" s="8" t="s">
        <v>1132</v>
      </c>
      <c r="D2454" t="s">
        <v>6593</v>
      </c>
      <c r="E2454" t="b">
        <f t="shared" si="38"/>
        <v>0</v>
      </c>
      <c r="F2454" t="s">
        <v>6594</v>
      </c>
      <c r="G2454" t="s">
        <v>6558</v>
      </c>
      <c r="H2454" t="s">
        <v>1763</v>
      </c>
      <c r="I2454" t="s">
        <v>1764</v>
      </c>
      <c r="J2454" t="s">
        <v>1736</v>
      </c>
      <c r="K2454">
        <v>2017</v>
      </c>
      <c r="L2454" t="s">
        <v>1737</v>
      </c>
      <c r="M2454" t="s">
        <v>1728</v>
      </c>
      <c r="N2454" s="1" t="s">
        <v>1729</v>
      </c>
      <c r="O2454" t="s">
        <v>2940</v>
      </c>
      <c r="P2454" s="27">
        <v>-3.823E-3</v>
      </c>
      <c r="Q2454" s="27">
        <v>6.2410000000000005E-4</v>
      </c>
      <c r="R2454" s="26">
        <v>9.0499999999999998E-10</v>
      </c>
      <c r="S2454" t="s">
        <v>1765</v>
      </c>
    </row>
    <row r="2455" spans="1:19" x14ac:dyDescent="0.2">
      <c r="A2455" t="s">
        <v>50</v>
      </c>
      <c r="B2455" t="s">
        <v>51</v>
      </c>
      <c r="C2455" s="8" t="s">
        <v>388</v>
      </c>
      <c r="D2455" t="s">
        <v>6595</v>
      </c>
      <c r="E2455" t="b">
        <f t="shared" si="38"/>
        <v>0</v>
      </c>
      <c r="F2455" t="s">
        <v>6596</v>
      </c>
      <c r="G2455" t="s">
        <v>6558</v>
      </c>
      <c r="H2455" t="s">
        <v>1763</v>
      </c>
      <c r="I2455" t="s">
        <v>1764</v>
      </c>
      <c r="J2455" t="s">
        <v>1736</v>
      </c>
      <c r="K2455">
        <v>2017</v>
      </c>
      <c r="L2455" t="s">
        <v>1745</v>
      </c>
      <c r="M2455" t="s">
        <v>1728</v>
      </c>
      <c r="N2455" t="s">
        <v>1729</v>
      </c>
      <c r="O2455" t="s">
        <v>389</v>
      </c>
      <c r="P2455" s="27">
        <v>-3.679E-3</v>
      </c>
      <c r="Q2455" s="27">
        <v>6.2319999999999997E-4</v>
      </c>
      <c r="R2455" s="26">
        <v>3.553E-9</v>
      </c>
      <c r="S2455" t="s">
        <v>1765</v>
      </c>
    </row>
    <row r="2456" spans="1:19" x14ac:dyDescent="0.2">
      <c r="A2456" t="s">
        <v>50</v>
      </c>
      <c r="B2456" t="s">
        <v>51</v>
      </c>
      <c r="C2456" s="8" t="s">
        <v>381</v>
      </c>
      <c r="D2456" t="s">
        <v>6597</v>
      </c>
      <c r="E2456" t="b">
        <f t="shared" si="38"/>
        <v>0</v>
      </c>
      <c r="F2456" t="s">
        <v>6598</v>
      </c>
      <c r="G2456" t="s">
        <v>6558</v>
      </c>
      <c r="H2456" t="s">
        <v>1763</v>
      </c>
      <c r="I2456" t="s">
        <v>1764</v>
      </c>
      <c r="J2456" t="s">
        <v>1736</v>
      </c>
      <c r="K2456">
        <v>2017</v>
      </c>
      <c r="L2456" t="s">
        <v>1727</v>
      </c>
      <c r="M2456" t="s">
        <v>1737</v>
      </c>
      <c r="N2456" t="s">
        <v>1729</v>
      </c>
      <c r="O2456" t="s">
        <v>382</v>
      </c>
      <c r="P2456" s="27">
        <v>4.6880000000000003E-3</v>
      </c>
      <c r="Q2456" s="27">
        <v>7.6999999999999996E-4</v>
      </c>
      <c r="R2456" s="26">
        <v>1.14E-9</v>
      </c>
      <c r="S2456" t="s">
        <v>1765</v>
      </c>
    </row>
    <row r="2457" spans="1:19" x14ac:dyDescent="0.2">
      <c r="A2457" t="s">
        <v>50</v>
      </c>
      <c r="B2457" t="s">
        <v>610</v>
      </c>
      <c r="C2457" s="8" t="s">
        <v>990</v>
      </c>
      <c r="D2457" t="s">
        <v>6599</v>
      </c>
      <c r="E2457" t="b">
        <f t="shared" si="38"/>
        <v>0</v>
      </c>
      <c r="F2457" t="s">
        <v>6600</v>
      </c>
      <c r="G2457" t="s">
        <v>6558</v>
      </c>
      <c r="H2457" t="s">
        <v>1763</v>
      </c>
      <c r="I2457" t="s">
        <v>1764</v>
      </c>
      <c r="J2457" t="s">
        <v>1736</v>
      </c>
      <c r="K2457">
        <v>2017</v>
      </c>
      <c r="L2457" t="s">
        <v>1737</v>
      </c>
      <c r="M2457" t="s">
        <v>1728</v>
      </c>
      <c r="N2457" t="s">
        <v>1729</v>
      </c>
      <c r="O2457" t="s">
        <v>6601</v>
      </c>
      <c r="P2457" s="27">
        <v>-2.967E-3</v>
      </c>
      <c r="Q2457" s="27">
        <v>5.3910000000000004E-4</v>
      </c>
      <c r="R2457" s="26">
        <v>3.7249999999999999E-8</v>
      </c>
      <c r="S2457" t="s">
        <v>1765</v>
      </c>
    </row>
    <row r="2458" spans="1:19" x14ac:dyDescent="0.2">
      <c r="A2458" t="s">
        <v>50</v>
      </c>
      <c r="B2458" t="s">
        <v>51</v>
      </c>
      <c r="C2458" s="8" t="s">
        <v>384</v>
      </c>
      <c r="D2458" t="s">
        <v>6599</v>
      </c>
      <c r="E2458" t="b">
        <f t="shared" si="38"/>
        <v>0</v>
      </c>
      <c r="F2458" t="s">
        <v>6600</v>
      </c>
      <c r="G2458" t="s">
        <v>6558</v>
      </c>
      <c r="H2458" t="s">
        <v>1763</v>
      </c>
      <c r="I2458" t="s">
        <v>1764</v>
      </c>
      <c r="J2458" t="s">
        <v>1736</v>
      </c>
      <c r="K2458">
        <v>2017</v>
      </c>
      <c r="L2458" t="s">
        <v>1737</v>
      </c>
      <c r="M2458" t="s">
        <v>1728</v>
      </c>
      <c r="N2458" t="s">
        <v>1729</v>
      </c>
      <c r="O2458" t="s">
        <v>6601</v>
      </c>
      <c r="P2458" s="27">
        <v>-2.967E-3</v>
      </c>
      <c r="Q2458" s="27">
        <v>5.3910000000000004E-4</v>
      </c>
      <c r="R2458" s="26">
        <v>3.7249999999999999E-8</v>
      </c>
      <c r="S2458" t="s">
        <v>1765</v>
      </c>
    </row>
    <row r="2459" spans="1:19" x14ac:dyDescent="0.2">
      <c r="A2459" t="s">
        <v>50</v>
      </c>
      <c r="B2459" t="s">
        <v>51</v>
      </c>
      <c r="C2459" s="8" t="s">
        <v>391</v>
      </c>
      <c r="D2459" t="s">
        <v>6602</v>
      </c>
      <c r="E2459" t="b">
        <f t="shared" si="38"/>
        <v>0</v>
      </c>
      <c r="F2459" t="s">
        <v>6603</v>
      </c>
      <c r="G2459" t="s">
        <v>6558</v>
      </c>
      <c r="H2459" t="s">
        <v>1763</v>
      </c>
      <c r="I2459" t="s">
        <v>1764</v>
      </c>
      <c r="J2459" t="s">
        <v>1736</v>
      </c>
      <c r="K2459">
        <v>2017</v>
      </c>
      <c r="L2459" t="s">
        <v>1745</v>
      </c>
      <c r="M2459" t="s">
        <v>1728</v>
      </c>
      <c r="N2459" t="s">
        <v>1729</v>
      </c>
      <c r="O2459" t="s">
        <v>3427</v>
      </c>
      <c r="P2459" s="27">
        <v>2.6389999999999999E-3</v>
      </c>
      <c r="Q2459" s="27">
        <v>4.839E-4</v>
      </c>
      <c r="R2459" s="26">
        <v>4.9129999999999997E-8</v>
      </c>
      <c r="S2459" t="s">
        <v>1765</v>
      </c>
    </row>
    <row r="2460" spans="1:19" x14ac:dyDescent="0.2">
      <c r="A2460" t="s">
        <v>50</v>
      </c>
      <c r="B2460" t="s">
        <v>446</v>
      </c>
      <c r="C2460" s="8" t="s">
        <v>391</v>
      </c>
      <c r="D2460" t="s">
        <v>6602</v>
      </c>
      <c r="E2460" t="b">
        <f t="shared" si="38"/>
        <v>0</v>
      </c>
      <c r="F2460" t="s">
        <v>6603</v>
      </c>
      <c r="G2460" t="s">
        <v>6558</v>
      </c>
      <c r="H2460" t="s">
        <v>1763</v>
      </c>
      <c r="I2460" t="s">
        <v>1764</v>
      </c>
      <c r="J2460" t="s">
        <v>1736</v>
      </c>
      <c r="K2460">
        <v>2017</v>
      </c>
      <c r="L2460" t="s">
        <v>1745</v>
      </c>
      <c r="M2460" t="s">
        <v>1728</v>
      </c>
      <c r="N2460" t="s">
        <v>1729</v>
      </c>
      <c r="O2460" t="s">
        <v>3427</v>
      </c>
      <c r="P2460" s="27">
        <v>2.6389999999999999E-3</v>
      </c>
      <c r="Q2460" s="27">
        <v>4.839E-4</v>
      </c>
      <c r="R2460" s="26">
        <v>4.9129999999999997E-8</v>
      </c>
      <c r="S2460" t="s">
        <v>1765</v>
      </c>
    </row>
    <row r="2461" spans="1:19" x14ac:dyDescent="0.2">
      <c r="A2461" t="s">
        <v>50</v>
      </c>
      <c r="B2461" t="s">
        <v>446</v>
      </c>
      <c r="C2461" s="8" t="s">
        <v>394</v>
      </c>
      <c r="D2461" t="s">
        <v>6604</v>
      </c>
      <c r="E2461" t="b">
        <f t="shared" si="38"/>
        <v>0</v>
      </c>
      <c r="F2461" t="s">
        <v>6605</v>
      </c>
      <c r="G2461" t="s">
        <v>6558</v>
      </c>
      <c r="H2461" t="s">
        <v>1763</v>
      </c>
      <c r="I2461" t="s">
        <v>1764</v>
      </c>
      <c r="J2461" t="s">
        <v>1736</v>
      </c>
      <c r="K2461">
        <v>2017</v>
      </c>
      <c r="L2461" t="s">
        <v>1737</v>
      </c>
      <c r="M2461" t="s">
        <v>1728</v>
      </c>
      <c r="N2461" t="s">
        <v>1729</v>
      </c>
      <c r="O2461" t="s">
        <v>6606</v>
      </c>
      <c r="P2461" s="27">
        <v>3.6110000000000001E-3</v>
      </c>
      <c r="Q2461" s="27">
        <v>6.2100000000000002E-4</v>
      </c>
      <c r="R2461" s="26">
        <v>6.0790000000000002E-9</v>
      </c>
      <c r="S2461" t="s">
        <v>1765</v>
      </c>
    </row>
    <row r="2462" spans="1:19" x14ac:dyDescent="0.2">
      <c r="A2462" t="s">
        <v>50</v>
      </c>
      <c r="B2462" t="s">
        <v>51</v>
      </c>
      <c r="C2462" s="8" t="s">
        <v>394</v>
      </c>
      <c r="D2462" t="s">
        <v>6604</v>
      </c>
      <c r="E2462" t="b">
        <f t="shared" si="38"/>
        <v>0</v>
      </c>
      <c r="F2462" t="s">
        <v>6605</v>
      </c>
      <c r="G2462" t="s">
        <v>6558</v>
      </c>
      <c r="H2462" t="s">
        <v>1763</v>
      </c>
      <c r="I2462" t="s">
        <v>1764</v>
      </c>
      <c r="J2462" t="s">
        <v>1736</v>
      </c>
      <c r="K2462">
        <v>2017</v>
      </c>
      <c r="L2462" t="s">
        <v>1737</v>
      </c>
      <c r="M2462" t="s">
        <v>1728</v>
      </c>
      <c r="N2462" t="s">
        <v>1729</v>
      </c>
      <c r="O2462" t="s">
        <v>6606</v>
      </c>
      <c r="P2462" s="27">
        <v>3.6110000000000001E-3</v>
      </c>
      <c r="Q2462" s="27">
        <v>6.2100000000000002E-4</v>
      </c>
      <c r="R2462" s="26">
        <v>6.0790000000000002E-9</v>
      </c>
      <c r="S2462" t="s">
        <v>1765</v>
      </c>
    </row>
    <row r="2463" spans="1:19" x14ac:dyDescent="0.2">
      <c r="A2463" t="s">
        <v>50</v>
      </c>
      <c r="B2463" t="s">
        <v>51</v>
      </c>
      <c r="C2463" s="8" t="s">
        <v>128</v>
      </c>
      <c r="D2463" t="s">
        <v>6607</v>
      </c>
      <c r="E2463" t="b">
        <f t="shared" si="38"/>
        <v>0</v>
      </c>
      <c r="F2463" t="s">
        <v>6608</v>
      </c>
      <c r="G2463" t="s">
        <v>6558</v>
      </c>
      <c r="H2463" t="s">
        <v>1763</v>
      </c>
      <c r="I2463" t="s">
        <v>1764</v>
      </c>
      <c r="J2463" t="s">
        <v>1736</v>
      </c>
      <c r="K2463">
        <v>2017</v>
      </c>
      <c r="L2463" t="s">
        <v>1745</v>
      </c>
      <c r="M2463" t="s">
        <v>1728</v>
      </c>
      <c r="N2463" t="s">
        <v>2206</v>
      </c>
      <c r="O2463" t="s">
        <v>6609</v>
      </c>
      <c r="P2463" s="27">
        <v>4.8539999999999998E-3</v>
      </c>
      <c r="Q2463" s="27">
        <v>7.7289999999999998E-4</v>
      </c>
      <c r="R2463" s="26">
        <v>3.3880000000000001E-10</v>
      </c>
      <c r="S2463" t="s">
        <v>1765</v>
      </c>
    </row>
    <row r="2464" spans="1:19" x14ac:dyDescent="0.2">
      <c r="A2464" t="s">
        <v>50</v>
      </c>
      <c r="B2464" t="s">
        <v>446</v>
      </c>
      <c r="C2464" s="8" t="s">
        <v>128</v>
      </c>
      <c r="D2464" t="s">
        <v>6607</v>
      </c>
      <c r="E2464" t="b">
        <f t="shared" si="38"/>
        <v>0</v>
      </c>
      <c r="F2464" t="s">
        <v>6608</v>
      </c>
      <c r="G2464" t="s">
        <v>6558</v>
      </c>
      <c r="H2464" t="s">
        <v>1763</v>
      </c>
      <c r="I2464" t="s">
        <v>1764</v>
      </c>
      <c r="J2464" t="s">
        <v>1736</v>
      </c>
      <c r="K2464">
        <v>2017</v>
      </c>
      <c r="L2464" t="s">
        <v>1745</v>
      </c>
      <c r="M2464" t="s">
        <v>1728</v>
      </c>
      <c r="N2464" t="s">
        <v>2206</v>
      </c>
      <c r="O2464" t="s">
        <v>6609</v>
      </c>
      <c r="P2464" s="27">
        <v>4.8539999999999998E-3</v>
      </c>
      <c r="Q2464" s="27">
        <v>7.7289999999999998E-4</v>
      </c>
      <c r="R2464" s="26">
        <v>3.3880000000000001E-10</v>
      </c>
      <c r="S2464" t="s">
        <v>1765</v>
      </c>
    </row>
    <row r="2465" spans="1:19" x14ac:dyDescent="0.2">
      <c r="A2465" t="s">
        <v>50</v>
      </c>
      <c r="B2465" t="s">
        <v>610</v>
      </c>
      <c r="C2465" s="8" t="s">
        <v>128</v>
      </c>
      <c r="D2465" t="s">
        <v>6607</v>
      </c>
      <c r="E2465" t="b">
        <f t="shared" si="38"/>
        <v>0</v>
      </c>
      <c r="F2465" t="s">
        <v>6608</v>
      </c>
      <c r="G2465" t="s">
        <v>6558</v>
      </c>
      <c r="H2465" t="s">
        <v>1763</v>
      </c>
      <c r="I2465" t="s">
        <v>1764</v>
      </c>
      <c r="J2465" t="s">
        <v>1736</v>
      </c>
      <c r="K2465">
        <v>2017</v>
      </c>
      <c r="L2465" t="s">
        <v>1745</v>
      </c>
      <c r="M2465" t="s">
        <v>1728</v>
      </c>
      <c r="N2465" t="s">
        <v>2206</v>
      </c>
      <c r="O2465" t="s">
        <v>6609</v>
      </c>
      <c r="P2465" s="27">
        <v>4.8539999999999998E-3</v>
      </c>
      <c r="Q2465" s="27">
        <v>7.7289999999999998E-4</v>
      </c>
      <c r="R2465" s="26">
        <v>3.3880000000000001E-10</v>
      </c>
      <c r="S2465" t="s">
        <v>1765</v>
      </c>
    </row>
    <row r="2466" spans="1:19" x14ac:dyDescent="0.2">
      <c r="A2466" t="s">
        <v>1039</v>
      </c>
      <c r="B2466" t="s">
        <v>51</v>
      </c>
      <c r="C2466" s="8" t="s">
        <v>103</v>
      </c>
      <c r="D2466" t="s">
        <v>6610</v>
      </c>
      <c r="E2466" t="b">
        <f t="shared" si="38"/>
        <v>0</v>
      </c>
      <c r="F2466" t="s">
        <v>6611</v>
      </c>
      <c r="G2466" t="s">
        <v>6558</v>
      </c>
      <c r="H2466" t="s">
        <v>1763</v>
      </c>
      <c r="I2466" t="s">
        <v>1764</v>
      </c>
      <c r="J2466" t="s">
        <v>1736</v>
      </c>
      <c r="K2466">
        <v>2017</v>
      </c>
      <c r="L2466" t="s">
        <v>1727</v>
      </c>
      <c r="M2466" t="s">
        <v>1737</v>
      </c>
      <c r="N2466" s="1" t="s">
        <v>1729</v>
      </c>
      <c r="O2466" t="s">
        <v>2281</v>
      </c>
      <c r="P2466" s="27">
        <v>5.5180000000000003E-3</v>
      </c>
      <c r="Q2466" s="27">
        <v>7.6000000000000004E-4</v>
      </c>
      <c r="R2466" s="26">
        <v>3.8399999999999998E-13</v>
      </c>
      <c r="S2466" t="s">
        <v>1765</v>
      </c>
    </row>
    <row r="2467" spans="1:19" x14ac:dyDescent="0.2">
      <c r="A2467" t="s">
        <v>50</v>
      </c>
      <c r="B2467" t="s">
        <v>446</v>
      </c>
      <c r="C2467" s="8" t="s">
        <v>103</v>
      </c>
      <c r="D2467" t="s">
        <v>6610</v>
      </c>
      <c r="E2467" t="b">
        <f t="shared" si="38"/>
        <v>0</v>
      </c>
      <c r="F2467" t="s">
        <v>6611</v>
      </c>
      <c r="G2467" t="s">
        <v>6558</v>
      </c>
      <c r="H2467" t="s">
        <v>1763</v>
      </c>
      <c r="I2467" t="s">
        <v>1764</v>
      </c>
      <c r="J2467" t="s">
        <v>1736</v>
      </c>
      <c r="K2467">
        <v>2017</v>
      </c>
      <c r="L2467" t="s">
        <v>1727</v>
      </c>
      <c r="M2467" t="s">
        <v>1737</v>
      </c>
      <c r="N2467" t="s">
        <v>1729</v>
      </c>
      <c r="O2467" t="s">
        <v>2281</v>
      </c>
      <c r="P2467" s="27">
        <v>5.5180000000000003E-3</v>
      </c>
      <c r="Q2467" s="27">
        <v>7.6000000000000004E-4</v>
      </c>
      <c r="R2467" s="26">
        <v>3.8440000000000001E-13</v>
      </c>
      <c r="S2467" t="s">
        <v>1765</v>
      </c>
    </row>
    <row r="2468" spans="1:19" x14ac:dyDescent="0.2">
      <c r="A2468" t="s">
        <v>50</v>
      </c>
      <c r="B2468" t="s">
        <v>51</v>
      </c>
      <c r="C2468" s="8" t="s">
        <v>103</v>
      </c>
      <c r="D2468" t="s">
        <v>6610</v>
      </c>
      <c r="E2468" t="b">
        <f t="shared" si="38"/>
        <v>0</v>
      </c>
      <c r="F2468" t="s">
        <v>6611</v>
      </c>
      <c r="G2468" t="s">
        <v>6558</v>
      </c>
      <c r="H2468" t="s">
        <v>1763</v>
      </c>
      <c r="I2468" t="s">
        <v>1764</v>
      </c>
      <c r="J2468" t="s">
        <v>1736</v>
      </c>
      <c r="K2468">
        <v>2017</v>
      </c>
      <c r="L2468" t="s">
        <v>1727</v>
      </c>
      <c r="M2468" t="s">
        <v>1737</v>
      </c>
      <c r="N2468" t="s">
        <v>1729</v>
      </c>
      <c r="O2468" t="s">
        <v>2281</v>
      </c>
      <c r="P2468" s="27">
        <v>5.5180000000000003E-3</v>
      </c>
      <c r="Q2468" s="27">
        <v>7.6000000000000004E-4</v>
      </c>
      <c r="R2468" s="26">
        <v>3.8440000000000001E-13</v>
      </c>
      <c r="S2468" t="s">
        <v>1765</v>
      </c>
    </row>
    <row r="2469" spans="1:19" x14ac:dyDescent="0.2">
      <c r="A2469" t="s">
        <v>50</v>
      </c>
      <c r="B2469" t="s">
        <v>610</v>
      </c>
      <c r="C2469" s="8" t="s">
        <v>645</v>
      </c>
      <c r="D2469" t="s">
        <v>6612</v>
      </c>
      <c r="E2469" t="b">
        <f t="shared" si="38"/>
        <v>0</v>
      </c>
      <c r="F2469" t="s">
        <v>6613</v>
      </c>
      <c r="G2469" t="s">
        <v>6558</v>
      </c>
      <c r="H2469" t="s">
        <v>1763</v>
      </c>
      <c r="I2469" t="s">
        <v>1764</v>
      </c>
      <c r="J2469" t="s">
        <v>1736</v>
      </c>
      <c r="K2469">
        <v>2017</v>
      </c>
      <c r="L2469" t="s">
        <v>1745</v>
      </c>
      <c r="M2469" t="s">
        <v>1728</v>
      </c>
      <c r="N2469" t="s">
        <v>280</v>
      </c>
      <c r="O2469" t="s">
        <v>4247</v>
      </c>
      <c r="P2469" s="27">
        <v>4.744E-3</v>
      </c>
      <c r="Q2469" s="27">
        <v>8.4139999999999996E-4</v>
      </c>
      <c r="R2469" s="26">
        <v>1.7150000000000001E-8</v>
      </c>
      <c r="S2469" t="s">
        <v>1765</v>
      </c>
    </row>
    <row r="2470" spans="1:19" x14ac:dyDescent="0.2">
      <c r="A2470" t="s">
        <v>50</v>
      </c>
      <c r="B2470" t="s">
        <v>51</v>
      </c>
      <c r="C2470" s="8" t="s">
        <v>107</v>
      </c>
      <c r="D2470" t="s">
        <v>6614</v>
      </c>
      <c r="E2470" t="b">
        <f t="shared" si="38"/>
        <v>0</v>
      </c>
      <c r="F2470" t="s">
        <v>6615</v>
      </c>
      <c r="G2470" t="s">
        <v>6558</v>
      </c>
      <c r="H2470" t="s">
        <v>1763</v>
      </c>
      <c r="I2470" t="s">
        <v>1764</v>
      </c>
      <c r="J2470" t="s">
        <v>1736</v>
      </c>
      <c r="K2470">
        <v>2017</v>
      </c>
      <c r="L2470" t="s">
        <v>1745</v>
      </c>
      <c r="M2470" t="s">
        <v>1728</v>
      </c>
      <c r="N2470" t="s">
        <v>1729</v>
      </c>
      <c r="O2470" t="s">
        <v>6616</v>
      </c>
      <c r="P2470" s="27">
        <v>4.5859999999999998E-3</v>
      </c>
      <c r="Q2470" s="27">
        <v>7.762E-4</v>
      </c>
      <c r="R2470" s="26">
        <v>3.468E-9</v>
      </c>
      <c r="S2470" t="s">
        <v>1765</v>
      </c>
    </row>
    <row r="2471" spans="1:19" x14ac:dyDescent="0.2">
      <c r="A2471" t="s">
        <v>50</v>
      </c>
      <c r="B2471" t="s">
        <v>51</v>
      </c>
      <c r="C2471" s="8" t="s">
        <v>427</v>
      </c>
      <c r="D2471" t="s">
        <v>6617</v>
      </c>
      <c r="E2471" t="b">
        <f t="shared" si="38"/>
        <v>0</v>
      </c>
      <c r="F2471" t="s">
        <v>6618</v>
      </c>
      <c r="G2471" t="s">
        <v>6558</v>
      </c>
      <c r="H2471" t="s">
        <v>1763</v>
      </c>
      <c r="I2471" t="s">
        <v>1764</v>
      </c>
      <c r="J2471" t="s">
        <v>1736</v>
      </c>
      <c r="K2471">
        <v>2017</v>
      </c>
      <c r="L2471" t="s">
        <v>1737</v>
      </c>
      <c r="M2471" t="s">
        <v>1728</v>
      </c>
      <c r="N2471" t="s">
        <v>1729</v>
      </c>
      <c r="O2471" t="s">
        <v>6619</v>
      </c>
      <c r="P2471" s="27">
        <v>-7.1859999999999997E-3</v>
      </c>
      <c r="Q2471" s="27">
        <v>9.2969999999999999E-4</v>
      </c>
      <c r="R2471" s="26">
        <v>1.0839999999999999E-14</v>
      </c>
      <c r="S2471" t="s">
        <v>1765</v>
      </c>
    </row>
    <row r="2472" spans="1:19" x14ac:dyDescent="0.2">
      <c r="A2472" t="s">
        <v>50</v>
      </c>
      <c r="B2472" t="s">
        <v>51</v>
      </c>
      <c r="C2472" s="8" t="s">
        <v>430</v>
      </c>
      <c r="D2472" t="s">
        <v>6620</v>
      </c>
      <c r="E2472" t="b">
        <f t="shared" si="38"/>
        <v>0</v>
      </c>
      <c r="F2472" t="s">
        <v>6621</v>
      </c>
      <c r="G2472" t="s">
        <v>6558</v>
      </c>
      <c r="H2472" t="s">
        <v>1763</v>
      </c>
      <c r="I2472" t="s">
        <v>1764</v>
      </c>
      <c r="J2472" t="s">
        <v>1736</v>
      </c>
      <c r="K2472">
        <v>2017</v>
      </c>
      <c r="L2472" t="s">
        <v>1727</v>
      </c>
      <c r="M2472" t="s">
        <v>1737</v>
      </c>
      <c r="N2472" t="s">
        <v>1729</v>
      </c>
      <c r="O2472" t="s">
        <v>431</v>
      </c>
      <c r="P2472" s="27">
        <v>-2.333E-3</v>
      </c>
      <c r="Q2472" s="27">
        <v>3.7439999999999999E-4</v>
      </c>
      <c r="R2472" s="26">
        <v>4.6279999999999999E-10</v>
      </c>
      <c r="S2472" t="s">
        <v>1765</v>
      </c>
    </row>
    <row r="2473" spans="1:19" x14ac:dyDescent="0.2">
      <c r="A2473" t="s">
        <v>50</v>
      </c>
      <c r="B2473" t="s">
        <v>610</v>
      </c>
      <c r="C2473" s="8" t="s">
        <v>489</v>
      </c>
      <c r="D2473" t="s">
        <v>6622</v>
      </c>
      <c r="E2473" t="b">
        <f t="shared" si="38"/>
        <v>0</v>
      </c>
      <c r="F2473" t="s">
        <v>6623</v>
      </c>
      <c r="G2473" t="s">
        <v>6558</v>
      </c>
      <c r="H2473" t="s">
        <v>1763</v>
      </c>
      <c r="I2473" t="s">
        <v>1764</v>
      </c>
      <c r="J2473" t="s">
        <v>1736</v>
      </c>
      <c r="K2473">
        <v>2017</v>
      </c>
      <c r="L2473" t="s">
        <v>1727</v>
      </c>
      <c r="M2473" t="s">
        <v>1737</v>
      </c>
      <c r="N2473" t="s">
        <v>75</v>
      </c>
      <c r="O2473" t="s">
        <v>490</v>
      </c>
      <c r="P2473" s="27">
        <v>3.666E-3</v>
      </c>
      <c r="Q2473" s="27">
        <v>6.6719999999999995E-4</v>
      </c>
      <c r="R2473" s="26">
        <v>3.9209999999999998E-8</v>
      </c>
      <c r="S2473" t="s">
        <v>1765</v>
      </c>
    </row>
    <row r="2474" spans="1:19" x14ac:dyDescent="0.2">
      <c r="A2474" t="s">
        <v>50</v>
      </c>
      <c r="B2474" t="s">
        <v>446</v>
      </c>
      <c r="C2474" s="8" t="s">
        <v>489</v>
      </c>
      <c r="D2474" t="s">
        <v>6622</v>
      </c>
      <c r="E2474" t="b">
        <f t="shared" si="38"/>
        <v>0</v>
      </c>
      <c r="F2474" t="s">
        <v>6623</v>
      </c>
      <c r="G2474" t="s">
        <v>6558</v>
      </c>
      <c r="H2474" t="s">
        <v>1763</v>
      </c>
      <c r="I2474" t="s">
        <v>1764</v>
      </c>
      <c r="J2474" t="s">
        <v>1736</v>
      </c>
      <c r="K2474">
        <v>2017</v>
      </c>
      <c r="L2474" t="s">
        <v>1727</v>
      </c>
      <c r="M2474" t="s">
        <v>1737</v>
      </c>
      <c r="N2474" t="s">
        <v>75</v>
      </c>
      <c r="O2474" t="s">
        <v>490</v>
      </c>
      <c r="P2474" s="27">
        <v>3.666E-3</v>
      </c>
      <c r="Q2474" s="27">
        <v>6.6719999999999995E-4</v>
      </c>
      <c r="R2474" s="26">
        <v>3.9209999999999998E-8</v>
      </c>
      <c r="S2474" t="s">
        <v>1765</v>
      </c>
    </row>
    <row r="2475" spans="1:19" x14ac:dyDescent="0.2">
      <c r="A2475" t="s">
        <v>50</v>
      </c>
      <c r="B2475" t="s">
        <v>51</v>
      </c>
      <c r="C2475" s="8" t="s">
        <v>131</v>
      </c>
      <c r="D2475" t="s">
        <v>6624</v>
      </c>
      <c r="E2475" t="b">
        <f t="shared" si="38"/>
        <v>0</v>
      </c>
      <c r="F2475" t="s">
        <v>6625</v>
      </c>
      <c r="G2475" t="s">
        <v>6558</v>
      </c>
      <c r="H2475" t="s">
        <v>1763</v>
      </c>
      <c r="I2475" t="s">
        <v>1764</v>
      </c>
      <c r="J2475" t="s">
        <v>1736</v>
      </c>
      <c r="K2475">
        <v>2017</v>
      </c>
      <c r="L2475" t="s">
        <v>1727</v>
      </c>
      <c r="M2475" t="s">
        <v>1737</v>
      </c>
      <c r="N2475" t="s">
        <v>1729</v>
      </c>
      <c r="O2475" t="s">
        <v>132</v>
      </c>
      <c r="P2475" s="27">
        <v>-3.026E-3</v>
      </c>
      <c r="Q2475" s="27">
        <v>4.7560000000000001E-4</v>
      </c>
      <c r="R2475" s="26">
        <v>1.9730000000000001E-10</v>
      </c>
      <c r="S2475" t="s">
        <v>1765</v>
      </c>
    </row>
    <row r="2476" spans="1:19" x14ac:dyDescent="0.2">
      <c r="A2476" t="s">
        <v>50</v>
      </c>
      <c r="B2476" t="s">
        <v>446</v>
      </c>
      <c r="C2476" s="8" t="s">
        <v>511</v>
      </c>
      <c r="D2476" t="s">
        <v>6626</v>
      </c>
      <c r="E2476" t="b">
        <f t="shared" si="38"/>
        <v>0</v>
      </c>
      <c r="F2476" t="s">
        <v>6627</v>
      </c>
      <c r="G2476" t="s">
        <v>6558</v>
      </c>
      <c r="H2476" t="s">
        <v>1763</v>
      </c>
      <c r="I2476" t="s">
        <v>1764</v>
      </c>
      <c r="J2476" t="s">
        <v>1736</v>
      </c>
      <c r="K2476">
        <v>2017</v>
      </c>
      <c r="L2476" t="s">
        <v>1745</v>
      </c>
      <c r="M2476" t="s">
        <v>1728</v>
      </c>
      <c r="N2476" t="s">
        <v>1729</v>
      </c>
      <c r="O2476" t="s">
        <v>512</v>
      </c>
      <c r="P2476" s="27">
        <v>4.6519999999999999E-3</v>
      </c>
      <c r="Q2476" s="27">
        <v>7.6800000000000002E-4</v>
      </c>
      <c r="R2476" s="26">
        <v>1.3939999999999999E-9</v>
      </c>
      <c r="S2476" t="s">
        <v>1765</v>
      </c>
    </row>
    <row r="2477" spans="1:19" x14ac:dyDescent="0.2">
      <c r="A2477" t="s">
        <v>50</v>
      </c>
      <c r="B2477" t="s">
        <v>51</v>
      </c>
      <c r="C2477" s="8" t="s">
        <v>206</v>
      </c>
      <c r="D2477" t="s">
        <v>6628</v>
      </c>
      <c r="E2477" t="b">
        <f t="shared" si="38"/>
        <v>0</v>
      </c>
      <c r="F2477" t="s">
        <v>6629</v>
      </c>
      <c r="G2477" t="s">
        <v>6558</v>
      </c>
      <c r="H2477" t="s">
        <v>1763</v>
      </c>
      <c r="I2477" t="s">
        <v>1764</v>
      </c>
      <c r="J2477" t="s">
        <v>1736</v>
      </c>
      <c r="K2477">
        <v>2017</v>
      </c>
      <c r="L2477" t="s">
        <v>1745</v>
      </c>
      <c r="M2477" t="s">
        <v>1727</v>
      </c>
      <c r="N2477" t="s">
        <v>75</v>
      </c>
      <c r="O2477" t="s">
        <v>3214</v>
      </c>
      <c r="P2477" s="27">
        <v>-3.4589999999999998E-3</v>
      </c>
      <c r="Q2477" s="27">
        <v>5.9869999999999997E-4</v>
      </c>
      <c r="R2477" s="26">
        <v>7.5759999999999995E-9</v>
      </c>
      <c r="S2477" t="s">
        <v>1765</v>
      </c>
    </row>
    <row r="2478" spans="1:19" x14ac:dyDescent="0.2">
      <c r="A2478" t="s">
        <v>1039</v>
      </c>
      <c r="B2478" t="s">
        <v>446</v>
      </c>
      <c r="C2478" s="8" t="s">
        <v>1086</v>
      </c>
      <c r="D2478" t="s">
        <v>6630</v>
      </c>
      <c r="E2478" t="b">
        <f t="shared" si="38"/>
        <v>0</v>
      </c>
      <c r="F2478" t="s">
        <v>6631</v>
      </c>
      <c r="G2478" t="s">
        <v>6558</v>
      </c>
      <c r="H2478" t="s">
        <v>1763</v>
      </c>
      <c r="I2478" t="s">
        <v>1764</v>
      </c>
      <c r="J2478" t="s">
        <v>1736</v>
      </c>
      <c r="K2478">
        <v>2017</v>
      </c>
      <c r="L2478" t="s">
        <v>1727</v>
      </c>
      <c r="M2478" t="s">
        <v>1737</v>
      </c>
      <c r="N2478" s="1" t="s">
        <v>1729</v>
      </c>
      <c r="O2478" t="s">
        <v>5175</v>
      </c>
      <c r="P2478" s="27">
        <v>3.5569999999999998E-3</v>
      </c>
      <c r="Q2478" s="27">
        <v>6.1419999999999997E-4</v>
      </c>
      <c r="R2478" s="26">
        <v>6.9999999999999998E-9</v>
      </c>
      <c r="S2478" t="s">
        <v>1765</v>
      </c>
    </row>
    <row r="2479" spans="1:19" x14ac:dyDescent="0.2">
      <c r="A2479" t="s">
        <v>50</v>
      </c>
      <c r="B2479" t="s">
        <v>610</v>
      </c>
      <c r="C2479" s="8" t="s">
        <v>794</v>
      </c>
      <c r="D2479" t="s">
        <v>6632</v>
      </c>
      <c r="E2479" t="b">
        <f t="shared" si="38"/>
        <v>0</v>
      </c>
      <c r="F2479" t="s">
        <v>6633</v>
      </c>
      <c r="G2479" t="s">
        <v>6558</v>
      </c>
      <c r="H2479" t="s">
        <v>1763</v>
      </c>
      <c r="I2479" t="s">
        <v>1764</v>
      </c>
      <c r="J2479" t="s">
        <v>1736</v>
      </c>
      <c r="K2479">
        <v>2017</v>
      </c>
      <c r="L2479" t="s">
        <v>1727</v>
      </c>
      <c r="M2479" t="s">
        <v>1737</v>
      </c>
      <c r="N2479" t="s">
        <v>1729</v>
      </c>
      <c r="O2479" t="s">
        <v>796</v>
      </c>
      <c r="P2479" s="27">
        <v>3.1909999999999998E-3</v>
      </c>
      <c r="Q2479" s="27">
        <v>5.4670000000000001E-4</v>
      </c>
      <c r="R2479" s="26">
        <v>5.3380000000000004E-9</v>
      </c>
      <c r="S2479" t="s">
        <v>1765</v>
      </c>
    </row>
    <row r="2480" spans="1:19" x14ac:dyDescent="0.2">
      <c r="A2480" t="s">
        <v>50</v>
      </c>
      <c r="B2480" t="s">
        <v>610</v>
      </c>
      <c r="C2480" s="8" t="s">
        <v>773</v>
      </c>
      <c r="D2480" t="s">
        <v>6634</v>
      </c>
      <c r="E2480" t="b">
        <f t="shared" si="38"/>
        <v>0</v>
      </c>
      <c r="F2480" t="s">
        <v>6635</v>
      </c>
      <c r="G2480" t="s">
        <v>6558</v>
      </c>
      <c r="H2480" t="s">
        <v>1763</v>
      </c>
      <c r="I2480" t="s">
        <v>1764</v>
      </c>
      <c r="J2480" t="s">
        <v>1736</v>
      </c>
      <c r="K2480">
        <v>2017</v>
      </c>
      <c r="L2480" t="s">
        <v>1727</v>
      </c>
      <c r="M2480" t="s">
        <v>1728</v>
      </c>
      <c r="N2480" t="s">
        <v>1729</v>
      </c>
      <c r="O2480" t="s">
        <v>774</v>
      </c>
      <c r="P2480" s="27">
        <v>-4.1939999999999998E-3</v>
      </c>
      <c r="Q2480" s="27">
        <v>7.5779999999999999E-4</v>
      </c>
      <c r="R2480" s="26">
        <v>3.1349999999999999E-8</v>
      </c>
      <c r="S2480" t="s">
        <v>1765</v>
      </c>
    </row>
    <row r="2481" spans="1:19" x14ac:dyDescent="0.2">
      <c r="A2481" t="s">
        <v>1140</v>
      </c>
      <c r="B2481" t="s">
        <v>51</v>
      </c>
      <c r="C2481" s="8" t="s">
        <v>1166</v>
      </c>
      <c r="D2481" t="s">
        <v>6636</v>
      </c>
      <c r="E2481" t="b">
        <f t="shared" si="38"/>
        <v>0</v>
      </c>
      <c r="F2481" t="s">
        <v>6637</v>
      </c>
      <c r="G2481" t="s">
        <v>6558</v>
      </c>
      <c r="H2481" t="s">
        <v>1763</v>
      </c>
      <c r="I2481" t="s">
        <v>1764</v>
      </c>
      <c r="J2481" t="s">
        <v>1736</v>
      </c>
      <c r="K2481">
        <v>2017</v>
      </c>
      <c r="L2481" t="s">
        <v>1727</v>
      </c>
      <c r="M2481" t="s">
        <v>1737</v>
      </c>
      <c r="N2481" t="s">
        <v>288</v>
      </c>
      <c r="O2481" t="s">
        <v>6638</v>
      </c>
      <c r="P2481" s="27">
        <v>2.2729999999999998E-3</v>
      </c>
      <c r="Q2481" s="27">
        <v>3.8020000000000003E-4</v>
      </c>
      <c r="R2481" s="26">
        <v>2.249E-9</v>
      </c>
      <c r="S2481" t="s">
        <v>1765</v>
      </c>
    </row>
    <row r="2482" spans="1:19" x14ac:dyDescent="0.2">
      <c r="A2482" t="s">
        <v>50</v>
      </c>
      <c r="B2482" t="s">
        <v>446</v>
      </c>
      <c r="C2482" s="8" t="s">
        <v>530</v>
      </c>
      <c r="D2482" t="s">
        <v>6639</v>
      </c>
      <c r="E2482" t="b">
        <f t="shared" si="38"/>
        <v>0</v>
      </c>
      <c r="F2482" t="s">
        <v>6640</v>
      </c>
      <c r="G2482" t="s">
        <v>6558</v>
      </c>
      <c r="H2482" t="s">
        <v>1763</v>
      </c>
      <c r="I2482" t="s">
        <v>1764</v>
      </c>
      <c r="J2482" t="s">
        <v>1736</v>
      </c>
      <c r="K2482">
        <v>2017</v>
      </c>
      <c r="L2482" t="s">
        <v>1745</v>
      </c>
      <c r="M2482" t="s">
        <v>1728</v>
      </c>
      <c r="N2482" t="s">
        <v>1729</v>
      </c>
      <c r="O2482" t="s">
        <v>3267</v>
      </c>
      <c r="P2482" s="27">
        <v>3.1129999999999999E-3</v>
      </c>
      <c r="Q2482" s="27">
        <v>5.6809999999999999E-4</v>
      </c>
      <c r="R2482" s="26">
        <v>4.2610000000000002E-8</v>
      </c>
      <c r="S2482" t="s">
        <v>1765</v>
      </c>
    </row>
    <row r="2483" spans="1:19" x14ac:dyDescent="0.2">
      <c r="A2483" t="s">
        <v>50</v>
      </c>
      <c r="B2483" t="s">
        <v>446</v>
      </c>
      <c r="C2483" s="8" t="s">
        <v>539</v>
      </c>
      <c r="D2483" t="s">
        <v>6641</v>
      </c>
      <c r="E2483" t="b">
        <f t="shared" si="38"/>
        <v>0</v>
      </c>
      <c r="F2483" t="s">
        <v>6642</v>
      </c>
      <c r="G2483" t="s">
        <v>6558</v>
      </c>
      <c r="H2483" t="s">
        <v>1763</v>
      </c>
      <c r="I2483" t="s">
        <v>1764</v>
      </c>
      <c r="J2483" t="s">
        <v>1736</v>
      </c>
      <c r="K2483">
        <v>2017</v>
      </c>
      <c r="L2483" t="s">
        <v>1745</v>
      </c>
      <c r="M2483" t="s">
        <v>1728</v>
      </c>
      <c r="N2483" t="s">
        <v>1729</v>
      </c>
      <c r="O2483" t="s">
        <v>3270</v>
      </c>
      <c r="P2483" s="27">
        <v>1.8259999999999999E-3</v>
      </c>
      <c r="Q2483" s="27">
        <v>3.191E-4</v>
      </c>
      <c r="R2483" s="26">
        <v>1.0379999999999999E-8</v>
      </c>
      <c r="S2483" t="s">
        <v>1765</v>
      </c>
    </row>
    <row r="2484" spans="1:19" x14ac:dyDescent="0.2">
      <c r="A2484" t="s">
        <v>50</v>
      </c>
      <c r="B2484" t="s">
        <v>51</v>
      </c>
      <c r="C2484" s="8" t="s">
        <v>262</v>
      </c>
      <c r="D2484" t="s">
        <v>6643</v>
      </c>
      <c r="E2484" t="b">
        <f t="shared" si="38"/>
        <v>0</v>
      </c>
      <c r="F2484" t="s">
        <v>6644</v>
      </c>
      <c r="G2484" t="s">
        <v>6558</v>
      </c>
      <c r="H2484" t="s">
        <v>1763</v>
      </c>
      <c r="I2484" t="s">
        <v>1764</v>
      </c>
      <c r="J2484" t="s">
        <v>1736</v>
      </c>
      <c r="K2484">
        <v>2017</v>
      </c>
      <c r="L2484" t="s">
        <v>1727</v>
      </c>
      <c r="M2484" t="s">
        <v>1737</v>
      </c>
      <c r="N2484" t="s">
        <v>75</v>
      </c>
      <c r="O2484" t="s">
        <v>6645</v>
      </c>
      <c r="P2484" s="27">
        <v>5.1789999999999996E-3</v>
      </c>
      <c r="Q2484" s="27">
        <v>7.649E-4</v>
      </c>
      <c r="R2484" s="26">
        <v>1.286E-11</v>
      </c>
      <c r="S2484" t="s">
        <v>1765</v>
      </c>
    </row>
    <row r="2485" spans="1:19" x14ac:dyDescent="0.2">
      <c r="A2485" t="s">
        <v>50</v>
      </c>
      <c r="B2485" t="s">
        <v>446</v>
      </c>
      <c r="C2485" s="8" t="s">
        <v>275</v>
      </c>
      <c r="D2485" t="s">
        <v>6646</v>
      </c>
      <c r="E2485" t="b">
        <f t="shared" si="38"/>
        <v>0</v>
      </c>
      <c r="F2485" t="s">
        <v>6647</v>
      </c>
      <c r="G2485" t="s">
        <v>6558</v>
      </c>
      <c r="H2485" t="s">
        <v>1763</v>
      </c>
      <c r="I2485" t="s">
        <v>1764</v>
      </c>
      <c r="J2485" t="s">
        <v>1736</v>
      </c>
      <c r="K2485">
        <v>2017</v>
      </c>
      <c r="L2485" t="s">
        <v>1745</v>
      </c>
      <c r="M2485" t="s">
        <v>1728</v>
      </c>
      <c r="N2485" t="s">
        <v>75</v>
      </c>
      <c r="O2485" t="s">
        <v>2715</v>
      </c>
      <c r="P2485" s="27">
        <v>5.1799999999999997E-3</v>
      </c>
      <c r="Q2485" s="27">
        <v>8.2899999999999998E-4</v>
      </c>
      <c r="R2485" s="26">
        <v>4.1439999999999999E-10</v>
      </c>
      <c r="S2485" t="s">
        <v>1765</v>
      </c>
    </row>
    <row r="2486" spans="1:19" x14ac:dyDescent="0.2">
      <c r="A2486" t="s">
        <v>50</v>
      </c>
      <c r="B2486" t="s">
        <v>51</v>
      </c>
      <c r="C2486" s="8" t="s">
        <v>275</v>
      </c>
      <c r="D2486" t="s">
        <v>6646</v>
      </c>
      <c r="E2486" t="b">
        <f t="shared" si="38"/>
        <v>0</v>
      </c>
      <c r="F2486" t="s">
        <v>6647</v>
      </c>
      <c r="G2486" t="s">
        <v>6558</v>
      </c>
      <c r="H2486" t="s">
        <v>1763</v>
      </c>
      <c r="I2486" t="s">
        <v>1764</v>
      </c>
      <c r="J2486" t="s">
        <v>1736</v>
      </c>
      <c r="K2486">
        <v>2017</v>
      </c>
      <c r="L2486" t="s">
        <v>1745</v>
      </c>
      <c r="M2486" t="s">
        <v>1728</v>
      </c>
      <c r="N2486" t="s">
        <v>75</v>
      </c>
      <c r="O2486" t="s">
        <v>2715</v>
      </c>
      <c r="P2486" s="27">
        <v>5.1799999999999997E-3</v>
      </c>
      <c r="Q2486" s="27">
        <v>8.2899999999999998E-4</v>
      </c>
      <c r="R2486" s="26">
        <v>4.1439999999999999E-10</v>
      </c>
      <c r="S2486" t="s">
        <v>1765</v>
      </c>
    </row>
    <row r="2487" spans="1:19" x14ac:dyDescent="0.2">
      <c r="A2487" t="s">
        <v>50</v>
      </c>
      <c r="B2487" t="s">
        <v>610</v>
      </c>
      <c r="C2487" s="8" t="s">
        <v>845</v>
      </c>
      <c r="D2487" t="s">
        <v>6648</v>
      </c>
      <c r="E2487" t="b">
        <f t="shared" si="38"/>
        <v>0</v>
      </c>
      <c r="F2487" t="s">
        <v>6649</v>
      </c>
      <c r="G2487" t="s">
        <v>6558</v>
      </c>
      <c r="H2487" t="s">
        <v>1763</v>
      </c>
      <c r="I2487" t="s">
        <v>1764</v>
      </c>
      <c r="J2487" t="s">
        <v>1736</v>
      </c>
      <c r="K2487">
        <v>2017</v>
      </c>
      <c r="L2487" t="s">
        <v>1727</v>
      </c>
      <c r="M2487" t="s">
        <v>1737</v>
      </c>
      <c r="N2487" t="s">
        <v>1729</v>
      </c>
      <c r="O2487" t="s">
        <v>6650</v>
      </c>
      <c r="P2487" s="27">
        <v>6.8199999999999997E-3</v>
      </c>
      <c r="Q2487" s="27">
        <v>8.2339999999999996E-4</v>
      </c>
      <c r="R2487" s="26">
        <v>1.2069999999999999E-16</v>
      </c>
      <c r="S2487" t="s">
        <v>1765</v>
      </c>
    </row>
  </sheetData>
  <autoFilter ref="A3:AU2487" xr:uid="{00000000-0009-0000-0000-000003000000}">
    <sortState xmlns:xlrd2="http://schemas.microsoft.com/office/spreadsheetml/2017/richdata2" ref="A4:S2487">
      <sortCondition ref="G3:G2487"/>
    </sortState>
  </autoFilter>
  <sortState xmlns:xlrd2="http://schemas.microsoft.com/office/spreadsheetml/2017/richdata2" ref="A4:S2554">
    <sortCondition ref="A4:A2554" customList="ALL,EA,AA"/>
    <sortCondition ref="G4:G255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62"/>
  <sheetViews>
    <sheetView topLeftCell="B1" workbookViewId="0">
      <pane ySplit="3" topLeftCell="A6" activePane="bottomLeft" state="frozen"/>
      <selection pane="bottomLeft" activeCell="L17" sqref="L17"/>
    </sheetView>
  </sheetViews>
  <sheetFormatPr baseColWidth="10" defaultColWidth="8.6640625" defaultRowHeight="15" x14ac:dyDescent="0.2"/>
  <cols>
    <col min="1" max="1" width="8.6640625" style="4" customWidth="1"/>
    <col min="2" max="2" width="11.5" style="4" bestFit="1" customWidth="1"/>
    <col min="3" max="3" width="13" style="4" bestFit="1" customWidth="1"/>
    <col min="4" max="4" width="12" style="4" bestFit="1" customWidth="1"/>
    <col min="5" max="5" width="14.1640625" style="4" bestFit="1" customWidth="1"/>
    <col min="6" max="6" width="27.83203125" customWidth="1"/>
    <col min="7" max="7" width="9.83203125" bestFit="1" customWidth="1"/>
    <col min="8" max="8" width="18.6640625" bestFit="1" customWidth="1"/>
    <col min="9" max="9" width="12.5" bestFit="1" customWidth="1"/>
    <col min="10" max="10" width="35" bestFit="1" customWidth="1"/>
  </cols>
  <sheetData>
    <row r="1" spans="1:10" s="3" customFormat="1" x14ac:dyDescent="0.2">
      <c r="A1" s="6" t="s">
        <v>9374</v>
      </c>
      <c r="B1" s="5"/>
      <c r="C1" s="5"/>
      <c r="D1" s="5"/>
      <c r="E1" s="5"/>
    </row>
    <row r="3" spans="1:10" s="3" customFormat="1" x14ac:dyDescent="0.2">
      <c r="A3" s="14" t="s">
        <v>32</v>
      </c>
      <c r="B3" s="14" t="s">
        <v>6651</v>
      </c>
      <c r="C3" s="14" t="s">
        <v>6652</v>
      </c>
      <c r="D3" s="14" t="s">
        <v>6653</v>
      </c>
      <c r="E3" s="14" t="s">
        <v>6654</v>
      </c>
      <c r="F3" s="13" t="s">
        <v>6655</v>
      </c>
      <c r="G3" s="12" t="s">
        <v>1335</v>
      </c>
      <c r="H3" s="12" t="s">
        <v>6656</v>
      </c>
      <c r="I3" s="12" t="s">
        <v>6657</v>
      </c>
      <c r="J3" s="12" t="s">
        <v>6658</v>
      </c>
    </row>
    <row r="4" spans="1:10" x14ac:dyDescent="0.2">
      <c r="A4" s="4" t="s">
        <v>1039</v>
      </c>
      <c r="B4" s="4" t="s">
        <v>6659</v>
      </c>
      <c r="C4" s="24">
        <v>0.44269999999999998</v>
      </c>
      <c r="D4" s="24">
        <v>0.56469999999999998</v>
      </c>
      <c r="E4" s="24">
        <v>4.0939999999999997E-2</v>
      </c>
      <c r="F4" s="11" t="s">
        <v>6660</v>
      </c>
      <c r="G4">
        <v>30595370</v>
      </c>
      <c r="H4" t="s">
        <v>6661</v>
      </c>
      <c r="I4" t="s">
        <v>6662</v>
      </c>
      <c r="J4" t="s">
        <v>6663</v>
      </c>
    </row>
    <row r="5" spans="1:10" x14ac:dyDescent="0.2">
      <c r="A5" s="4" t="s">
        <v>1039</v>
      </c>
      <c r="B5" s="4" t="s">
        <v>6659</v>
      </c>
      <c r="C5" s="24">
        <v>0.44269999999999998</v>
      </c>
      <c r="D5" s="24">
        <v>0.56469999999999998</v>
      </c>
      <c r="E5" s="24">
        <v>4.0939999999999997E-2</v>
      </c>
      <c r="F5" s="11" t="s">
        <v>1634</v>
      </c>
      <c r="G5">
        <v>36914875</v>
      </c>
      <c r="H5" t="s">
        <v>6664</v>
      </c>
      <c r="I5" t="s">
        <v>6662</v>
      </c>
      <c r="J5" t="s">
        <v>6663</v>
      </c>
    </row>
    <row r="6" spans="1:10" x14ac:dyDescent="0.2">
      <c r="A6" s="4" t="s">
        <v>1039</v>
      </c>
      <c r="B6" s="4" t="s">
        <v>6665</v>
      </c>
      <c r="C6" s="24">
        <v>0.20480000000000001</v>
      </c>
      <c r="D6" s="24">
        <v>0.30669999999999997</v>
      </c>
      <c r="E6" s="24">
        <v>4.7419999999999997E-2</v>
      </c>
      <c r="F6" s="11" t="s">
        <v>1385</v>
      </c>
      <c r="G6">
        <v>31619474</v>
      </c>
      <c r="H6" t="s">
        <v>6666</v>
      </c>
      <c r="I6" t="s">
        <v>6667</v>
      </c>
      <c r="J6" t="s">
        <v>6668</v>
      </c>
    </row>
    <row r="7" spans="1:10" x14ac:dyDescent="0.2">
      <c r="A7" s="4" t="s">
        <v>1039</v>
      </c>
      <c r="B7" s="4" t="s">
        <v>6669</v>
      </c>
      <c r="C7" s="24">
        <v>2.6450000000000001E-2</v>
      </c>
      <c r="D7" s="24">
        <v>0.17610000000000001</v>
      </c>
      <c r="E7" s="24">
        <v>0.8</v>
      </c>
      <c r="F7" s="11" t="s">
        <v>1724</v>
      </c>
      <c r="G7">
        <v>27611488</v>
      </c>
      <c r="H7" t="s">
        <v>6670</v>
      </c>
      <c r="I7" t="s">
        <v>6671</v>
      </c>
      <c r="J7" t="s">
        <v>5101</v>
      </c>
    </row>
    <row r="8" spans="1:10" x14ac:dyDescent="0.2">
      <c r="A8" s="4" t="s">
        <v>1039</v>
      </c>
      <c r="B8" s="4" t="s">
        <v>6672</v>
      </c>
      <c r="C8" s="24">
        <v>3.7990000000000003E-2</v>
      </c>
      <c r="D8" s="24">
        <v>2.445E-2</v>
      </c>
      <c r="E8" s="24">
        <v>0.74680000000000002</v>
      </c>
      <c r="F8" s="11" t="s">
        <v>1724</v>
      </c>
      <c r="G8">
        <v>27611488</v>
      </c>
      <c r="H8" t="s">
        <v>6670</v>
      </c>
      <c r="I8" t="s">
        <v>6673</v>
      </c>
      <c r="J8" t="s">
        <v>6674</v>
      </c>
    </row>
    <row r="9" spans="1:10" x14ac:dyDescent="0.2">
      <c r="A9" s="4" t="s">
        <v>1039</v>
      </c>
      <c r="B9" s="4" t="s">
        <v>6675</v>
      </c>
      <c r="C9" s="24">
        <v>2.7560000000000001E-2</v>
      </c>
      <c r="D9" s="24">
        <v>0.19969999999999999</v>
      </c>
      <c r="E9" s="24">
        <v>0.25750000000000001</v>
      </c>
      <c r="F9" s="11" t="s">
        <v>1385</v>
      </c>
      <c r="G9">
        <v>31959851</v>
      </c>
      <c r="H9" t="s">
        <v>6676</v>
      </c>
      <c r="I9" t="s">
        <v>6677</v>
      </c>
      <c r="J9" t="s">
        <v>6678</v>
      </c>
    </row>
    <row r="10" spans="1:10" x14ac:dyDescent="0.2">
      <c r="A10" s="4" t="s">
        <v>1039</v>
      </c>
      <c r="B10" s="4" t="s">
        <v>6675</v>
      </c>
      <c r="C10" s="24">
        <v>2.7560000000000001E-2</v>
      </c>
      <c r="D10" s="24">
        <v>0.19969999999999999</v>
      </c>
      <c r="E10" s="24">
        <v>0.25750000000000001</v>
      </c>
      <c r="F10" s="11" t="s">
        <v>1385</v>
      </c>
      <c r="G10">
        <v>30929738</v>
      </c>
      <c r="H10" t="s">
        <v>6679</v>
      </c>
      <c r="I10" t="s">
        <v>6677</v>
      </c>
      <c r="J10" t="s">
        <v>6678</v>
      </c>
    </row>
    <row r="11" spans="1:10" x14ac:dyDescent="0.2">
      <c r="A11" s="4" t="s">
        <v>1039</v>
      </c>
      <c r="B11" s="4" t="s">
        <v>6680</v>
      </c>
      <c r="C11" s="24">
        <v>1.418E-3</v>
      </c>
      <c r="D11" s="24">
        <v>5.3309999999999998E-3</v>
      </c>
      <c r="E11" s="24">
        <v>0.60470000000000002</v>
      </c>
      <c r="F11" s="11" t="s">
        <v>1385</v>
      </c>
      <c r="G11">
        <v>32296059</v>
      </c>
      <c r="H11" t="s">
        <v>6681</v>
      </c>
      <c r="I11" t="s">
        <v>6682</v>
      </c>
      <c r="J11" t="s">
        <v>6683</v>
      </c>
    </row>
    <row r="12" spans="1:10" x14ac:dyDescent="0.2">
      <c r="A12" s="4" t="s">
        <v>1039</v>
      </c>
      <c r="B12" s="4" t="s">
        <v>6684</v>
      </c>
      <c r="C12" s="24">
        <v>0.38350000000000001</v>
      </c>
      <c r="D12" s="24">
        <v>0.74709999999999999</v>
      </c>
      <c r="E12" s="24">
        <v>2.8089999999999999E-3</v>
      </c>
      <c r="F12" s="11" t="s">
        <v>1540</v>
      </c>
      <c r="G12">
        <v>37069358</v>
      </c>
      <c r="H12" t="s">
        <v>6685</v>
      </c>
      <c r="I12" t="s">
        <v>6686</v>
      </c>
      <c r="J12" t="s">
        <v>6687</v>
      </c>
    </row>
    <row r="13" spans="1:10" x14ac:dyDescent="0.2">
      <c r="A13" s="4" t="s">
        <v>1039</v>
      </c>
      <c r="B13" s="4" t="s">
        <v>6684</v>
      </c>
      <c r="C13" s="24">
        <v>0.38350000000000001</v>
      </c>
      <c r="D13" s="24">
        <v>0.74709999999999999</v>
      </c>
      <c r="E13" s="24">
        <v>2.8089999999999999E-3</v>
      </c>
      <c r="F13" s="11" t="s">
        <v>6688</v>
      </c>
      <c r="G13">
        <v>30804560</v>
      </c>
      <c r="H13" t="s">
        <v>6664</v>
      </c>
      <c r="I13" t="s">
        <v>6686</v>
      </c>
      <c r="J13" t="s">
        <v>6687</v>
      </c>
    </row>
    <row r="14" spans="1:10" x14ac:dyDescent="0.2">
      <c r="A14" s="4" t="s">
        <v>1039</v>
      </c>
      <c r="B14" s="4" t="s">
        <v>6689</v>
      </c>
      <c r="C14" s="24">
        <v>9.5369999999999996E-2</v>
      </c>
      <c r="D14" s="24">
        <v>0.80359999999999998</v>
      </c>
      <c r="E14" s="24">
        <v>3.6229999999999999E-3</v>
      </c>
      <c r="F14" s="11" t="s">
        <v>1385</v>
      </c>
      <c r="G14">
        <v>31959851</v>
      </c>
      <c r="H14" t="s">
        <v>6676</v>
      </c>
      <c r="I14" t="s">
        <v>6690</v>
      </c>
      <c r="J14" t="s">
        <v>6691</v>
      </c>
    </row>
    <row r="15" spans="1:10" x14ac:dyDescent="0.2">
      <c r="A15" s="4" t="s">
        <v>1039</v>
      </c>
      <c r="B15" s="4" t="s">
        <v>6689</v>
      </c>
      <c r="C15" s="24">
        <v>9.5369999999999996E-2</v>
      </c>
      <c r="D15" s="24">
        <v>0.80359999999999998</v>
      </c>
      <c r="E15" s="24">
        <v>3.6229999999999999E-3</v>
      </c>
      <c r="F15" s="11" t="s">
        <v>1385</v>
      </c>
      <c r="G15">
        <v>31619474</v>
      </c>
      <c r="H15" t="s">
        <v>6666</v>
      </c>
      <c r="I15" t="s">
        <v>6690</v>
      </c>
      <c r="J15" t="s">
        <v>6691</v>
      </c>
    </row>
    <row r="16" spans="1:10" x14ac:dyDescent="0.2">
      <c r="A16" s="4" t="s">
        <v>1039</v>
      </c>
      <c r="B16" s="4" t="s">
        <v>6689</v>
      </c>
      <c r="C16" s="24">
        <v>9.5369999999999996E-2</v>
      </c>
      <c r="D16" s="24">
        <v>0.80359999999999998</v>
      </c>
      <c r="E16" s="24">
        <v>3.6229999999999999E-3</v>
      </c>
      <c r="F16" s="11" t="s">
        <v>1489</v>
      </c>
      <c r="G16">
        <v>36344522</v>
      </c>
      <c r="H16" t="s">
        <v>6692</v>
      </c>
      <c r="I16" t="s">
        <v>6690</v>
      </c>
      <c r="J16" t="s">
        <v>6691</v>
      </c>
    </row>
    <row r="17" spans="1:10" x14ac:dyDescent="0.2">
      <c r="A17" s="4" t="s">
        <v>1039</v>
      </c>
      <c r="B17" s="4" t="s">
        <v>6689</v>
      </c>
      <c r="C17" s="24">
        <v>9.5369999999999996E-2</v>
      </c>
      <c r="D17" s="24">
        <v>0.80359999999999998</v>
      </c>
      <c r="E17" s="24">
        <v>3.6229999999999999E-3</v>
      </c>
      <c r="F17" s="11" t="s">
        <v>1648</v>
      </c>
      <c r="G17">
        <v>31669095</v>
      </c>
      <c r="H17" t="s">
        <v>6666</v>
      </c>
      <c r="I17" t="s">
        <v>6690</v>
      </c>
      <c r="J17" t="s">
        <v>6691</v>
      </c>
    </row>
    <row r="18" spans="1:10" x14ac:dyDescent="0.2">
      <c r="A18" s="4" t="s">
        <v>1039</v>
      </c>
      <c r="B18" s="4" t="s">
        <v>6689</v>
      </c>
      <c r="C18" s="24">
        <v>9.5369999999999996E-2</v>
      </c>
      <c r="D18" s="24">
        <v>0.80359999999999998</v>
      </c>
      <c r="E18" s="24">
        <v>3.6229999999999999E-3</v>
      </c>
      <c r="F18" s="11" t="s">
        <v>1385</v>
      </c>
      <c r="G18">
        <v>31361310</v>
      </c>
      <c r="H18" t="s">
        <v>6693</v>
      </c>
      <c r="I18" t="s">
        <v>6690</v>
      </c>
      <c r="J18" t="s">
        <v>6691</v>
      </c>
    </row>
    <row r="19" spans="1:10" x14ac:dyDescent="0.2">
      <c r="A19" s="4" t="s">
        <v>1039</v>
      </c>
      <c r="B19" s="4" t="s">
        <v>6694</v>
      </c>
      <c r="C19" s="24">
        <v>0.22570000000000001</v>
      </c>
      <c r="D19" s="24">
        <v>7.9609999999999993E-3</v>
      </c>
      <c r="E19" s="24">
        <v>0.37340000000000001</v>
      </c>
      <c r="F19" s="11" t="s">
        <v>6660</v>
      </c>
      <c r="G19">
        <v>30595370</v>
      </c>
      <c r="H19" t="s">
        <v>6661</v>
      </c>
      <c r="I19" t="s">
        <v>6695</v>
      </c>
      <c r="J19" t="s">
        <v>6696</v>
      </c>
    </row>
    <row r="20" spans="1:10" x14ac:dyDescent="0.2">
      <c r="A20" s="4" t="s">
        <v>1039</v>
      </c>
      <c r="B20" s="4" t="s">
        <v>6697</v>
      </c>
      <c r="C20" s="24">
        <v>8.1600000000000006E-2</v>
      </c>
      <c r="D20" s="24">
        <v>2.027E-2</v>
      </c>
      <c r="E20" s="24">
        <v>0.31950000000000001</v>
      </c>
      <c r="F20" s="11" t="s">
        <v>6688</v>
      </c>
      <c r="G20">
        <v>36641522</v>
      </c>
      <c r="H20" t="s">
        <v>6698</v>
      </c>
      <c r="I20" t="s">
        <v>6699</v>
      </c>
      <c r="J20" t="s">
        <v>6700</v>
      </c>
    </row>
    <row r="21" spans="1:10" x14ac:dyDescent="0.2">
      <c r="A21" s="4" t="s">
        <v>1039</v>
      </c>
      <c r="B21" s="4" t="s">
        <v>6701</v>
      </c>
      <c r="C21" s="24">
        <v>5.2350000000000001E-2</v>
      </c>
      <c r="D21" s="24">
        <v>1.49E-2</v>
      </c>
      <c r="E21" s="24">
        <v>0.76229999999999998</v>
      </c>
      <c r="F21" s="11" t="s">
        <v>6660</v>
      </c>
      <c r="G21">
        <v>30595370</v>
      </c>
      <c r="H21" t="s">
        <v>6661</v>
      </c>
      <c r="I21" t="s">
        <v>6702</v>
      </c>
      <c r="J21" t="s">
        <v>6703</v>
      </c>
    </row>
    <row r="22" spans="1:10" x14ac:dyDescent="0.2">
      <c r="A22" s="4" t="s">
        <v>1039</v>
      </c>
      <c r="B22" s="4" t="s">
        <v>6704</v>
      </c>
      <c r="C22" s="24">
        <v>0.53410000000000002</v>
      </c>
      <c r="D22" s="24">
        <v>3.4000000000000002E-2</v>
      </c>
      <c r="E22" s="24">
        <v>0.54949999999999999</v>
      </c>
      <c r="F22" s="11" t="s">
        <v>1512</v>
      </c>
      <c r="G22">
        <v>28166215</v>
      </c>
      <c r="H22" t="s">
        <v>5445</v>
      </c>
      <c r="I22" t="s">
        <v>6705</v>
      </c>
      <c r="J22" t="s">
        <v>6706</v>
      </c>
    </row>
    <row r="23" spans="1:10" x14ac:dyDescent="0.2">
      <c r="A23" s="4" t="s">
        <v>1039</v>
      </c>
      <c r="B23" s="4" t="s">
        <v>6680</v>
      </c>
      <c r="C23" s="24">
        <v>1.418E-3</v>
      </c>
      <c r="D23" s="24">
        <v>5.3309999999999998E-3</v>
      </c>
      <c r="E23" s="24">
        <v>0.60470000000000002</v>
      </c>
      <c r="F23" s="11" t="s">
        <v>1385</v>
      </c>
      <c r="G23">
        <v>34103634</v>
      </c>
      <c r="H23" t="s">
        <v>6707</v>
      </c>
      <c r="I23" t="s">
        <v>6682</v>
      </c>
      <c r="J23" t="s">
        <v>6683</v>
      </c>
    </row>
    <row r="24" spans="1:10" x14ac:dyDescent="0.2">
      <c r="A24" s="4" t="s">
        <v>1039</v>
      </c>
      <c r="B24" s="4" t="s">
        <v>6708</v>
      </c>
      <c r="C24" s="24">
        <v>3.3210000000000002E-3</v>
      </c>
      <c r="D24" s="24">
        <v>1.197E-2</v>
      </c>
      <c r="E24" s="24">
        <v>9.9940000000000001E-2</v>
      </c>
      <c r="F24" s="11" t="s">
        <v>1385</v>
      </c>
      <c r="G24">
        <v>32296059</v>
      </c>
      <c r="H24" t="s">
        <v>6681</v>
      </c>
      <c r="I24" t="s">
        <v>6709</v>
      </c>
      <c r="J24" t="s">
        <v>6710</v>
      </c>
    </row>
    <row r="25" spans="1:10" x14ac:dyDescent="0.2">
      <c r="A25" s="4" t="s">
        <v>1039</v>
      </c>
      <c r="B25" s="4" t="s">
        <v>6711</v>
      </c>
      <c r="C25" s="24">
        <v>0.6542</v>
      </c>
      <c r="D25" s="24">
        <v>0.3266</v>
      </c>
      <c r="E25" s="24">
        <v>9.4540000000000006E-3</v>
      </c>
      <c r="F25" s="11" t="s">
        <v>446</v>
      </c>
      <c r="G25">
        <v>36641522</v>
      </c>
      <c r="H25" t="s">
        <v>6698</v>
      </c>
      <c r="I25" t="s">
        <v>6712</v>
      </c>
      <c r="J25" t="s">
        <v>6713</v>
      </c>
    </row>
    <row r="26" spans="1:10" x14ac:dyDescent="0.2">
      <c r="A26" s="4" t="s">
        <v>1039</v>
      </c>
      <c r="B26" s="4" t="s">
        <v>6714</v>
      </c>
      <c r="C26" s="24">
        <v>0.86480000000000001</v>
      </c>
      <c r="D26" s="24">
        <v>0.3306</v>
      </c>
      <c r="E26" s="24">
        <v>4.9579999999999999E-2</v>
      </c>
      <c r="F26" s="11" t="s">
        <v>6715</v>
      </c>
      <c r="G26">
        <v>36914875</v>
      </c>
      <c r="H26" t="s">
        <v>6664</v>
      </c>
      <c r="I26" t="s">
        <v>6716</v>
      </c>
      <c r="J26" t="s">
        <v>6717</v>
      </c>
    </row>
    <row r="27" spans="1:10" x14ac:dyDescent="0.2">
      <c r="A27" s="4" t="s">
        <v>1039</v>
      </c>
      <c r="B27" s="4" t="s">
        <v>6718</v>
      </c>
      <c r="C27" s="24">
        <v>0.42170000000000002</v>
      </c>
      <c r="D27" s="24">
        <v>0.43930000000000002</v>
      </c>
      <c r="E27" s="24">
        <v>3.6700000000000003E-2</v>
      </c>
      <c r="F27" s="11" t="s">
        <v>6660</v>
      </c>
      <c r="G27">
        <v>30804560</v>
      </c>
      <c r="H27" t="s">
        <v>6664</v>
      </c>
      <c r="I27" t="s">
        <v>6719</v>
      </c>
      <c r="J27" t="s">
        <v>6720</v>
      </c>
    </row>
    <row r="28" spans="1:10" x14ac:dyDescent="0.2">
      <c r="A28" s="4" t="s">
        <v>1039</v>
      </c>
      <c r="B28" s="4" t="s">
        <v>6718</v>
      </c>
      <c r="C28" s="24">
        <v>0.42170000000000002</v>
      </c>
      <c r="D28" s="24">
        <v>0.43930000000000002</v>
      </c>
      <c r="E28" s="24">
        <v>3.6700000000000003E-2</v>
      </c>
      <c r="F28" s="11" t="s">
        <v>6688</v>
      </c>
      <c r="G28">
        <v>30804560</v>
      </c>
      <c r="H28" t="s">
        <v>6664</v>
      </c>
      <c r="I28" t="s">
        <v>6719</v>
      </c>
      <c r="J28" t="s">
        <v>6720</v>
      </c>
    </row>
    <row r="29" spans="1:10" x14ac:dyDescent="0.2">
      <c r="A29" s="4" t="s">
        <v>1039</v>
      </c>
      <c r="B29" s="4" t="s">
        <v>6718</v>
      </c>
      <c r="C29" s="24">
        <v>0.42170000000000002</v>
      </c>
      <c r="D29" s="24">
        <v>0.43930000000000002</v>
      </c>
      <c r="E29" s="24">
        <v>3.6700000000000003E-2</v>
      </c>
      <c r="F29" s="11" t="s">
        <v>6660</v>
      </c>
      <c r="G29">
        <v>30595370</v>
      </c>
      <c r="H29" t="s">
        <v>6661</v>
      </c>
      <c r="I29" t="s">
        <v>6719</v>
      </c>
      <c r="J29" t="s">
        <v>6720</v>
      </c>
    </row>
    <row r="30" spans="1:10" x14ac:dyDescent="0.2">
      <c r="A30" s="4" t="s">
        <v>1039</v>
      </c>
      <c r="B30" s="4" t="s">
        <v>6721</v>
      </c>
      <c r="C30" s="24">
        <v>0.27039999999999997</v>
      </c>
      <c r="D30" s="24">
        <v>0.83640000000000003</v>
      </c>
      <c r="E30" s="24">
        <v>9.8359999999999993E-3</v>
      </c>
      <c r="F30" s="11" t="s">
        <v>1540</v>
      </c>
      <c r="G30">
        <v>37069358</v>
      </c>
      <c r="H30" t="s">
        <v>6685</v>
      </c>
      <c r="I30" t="s">
        <v>6722</v>
      </c>
      <c r="J30" t="s">
        <v>6723</v>
      </c>
    </row>
    <row r="31" spans="1:10" x14ac:dyDescent="0.2">
      <c r="A31" s="4" t="s">
        <v>1039</v>
      </c>
      <c r="B31" s="4" t="s">
        <v>6724</v>
      </c>
      <c r="C31" s="24">
        <v>0.18540000000000001</v>
      </c>
      <c r="D31" s="24">
        <v>0.30640000000000001</v>
      </c>
      <c r="E31" s="24">
        <v>4.7140000000000001E-2</v>
      </c>
      <c r="F31" s="11" t="s">
        <v>1693</v>
      </c>
      <c r="G31">
        <v>22424883</v>
      </c>
      <c r="H31" t="s">
        <v>6725</v>
      </c>
      <c r="I31" t="s">
        <v>6726</v>
      </c>
      <c r="J31" t="s">
        <v>6727</v>
      </c>
    </row>
    <row r="32" spans="1:10" x14ac:dyDescent="0.2">
      <c r="A32" s="4" t="s">
        <v>1039</v>
      </c>
      <c r="B32" s="4" t="s">
        <v>6728</v>
      </c>
      <c r="C32" s="24">
        <v>0.64319999999999999</v>
      </c>
      <c r="D32" s="24">
        <v>6.7080000000000001E-2</v>
      </c>
      <c r="E32" s="24">
        <v>5.4120000000000001E-3</v>
      </c>
      <c r="F32" s="11" t="s">
        <v>6660</v>
      </c>
      <c r="G32">
        <v>30595370</v>
      </c>
      <c r="H32" t="s">
        <v>6661</v>
      </c>
      <c r="I32" t="s">
        <v>6729</v>
      </c>
      <c r="J32" t="s">
        <v>6730</v>
      </c>
    </row>
    <row r="33" spans="1:10" x14ac:dyDescent="0.2">
      <c r="A33" s="4" t="s">
        <v>1039</v>
      </c>
      <c r="B33" s="4" t="s">
        <v>6731</v>
      </c>
      <c r="C33" s="24">
        <v>3.7589999999999998E-2</v>
      </c>
      <c r="D33" s="24">
        <v>0.16619999999999999</v>
      </c>
      <c r="E33" s="24">
        <v>0.7268</v>
      </c>
      <c r="F33" s="11" t="s">
        <v>1385</v>
      </c>
      <c r="G33">
        <v>31619474</v>
      </c>
      <c r="H33" t="s">
        <v>6666</v>
      </c>
      <c r="I33" t="s">
        <v>6732</v>
      </c>
      <c r="J33" t="s">
        <v>6733</v>
      </c>
    </row>
    <row r="34" spans="1:10" x14ac:dyDescent="0.2">
      <c r="A34" s="4" t="s">
        <v>1039</v>
      </c>
      <c r="B34" s="4" t="s">
        <v>6734</v>
      </c>
      <c r="C34" s="24">
        <v>3.3419999999999998E-2</v>
      </c>
      <c r="D34" s="24">
        <v>4.2770000000000002E-2</v>
      </c>
      <c r="E34" s="24">
        <v>0.37680000000000002</v>
      </c>
      <c r="F34" s="11" t="s">
        <v>1385</v>
      </c>
      <c r="G34">
        <v>32296059</v>
      </c>
      <c r="H34" t="s">
        <v>6681</v>
      </c>
      <c r="I34" t="s">
        <v>6735</v>
      </c>
      <c r="J34" t="s">
        <v>6736</v>
      </c>
    </row>
    <row r="35" spans="1:10" x14ac:dyDescent="0.2">
      <c r="A35" s="4" t="s">
        <v>1039</v>
      </c>
      <c r="B35" s="4" t="s">
        <v>6737</v>
      </c>
      <c r="C35" s="24">
        <v>2.4410000000000001E-2</v>
      </c>
      <c r="D35" s="24">
        <v>6.2050000000000001E-2</v>
      </c>
      <c r="E35" s="24">
        <v>0.37180000000000002</v>
      </c>
      <c r="F35" s="11" t="s">
        <v>1385</v>
      </c>
      <c r="G35">
        <v>32296059</v>
      </c>
      <c r="H35" t="s">
        <v>6681</v>
      </c>
      <c r="I35" t="s">
        <v>6738</v>
      </c>
      <c r="J35" t="s">
        <v>6739</v>
      </c>
    </row>
    <row r="36" spans="1:10" x14ac:dyDescent="0.2">
      <c r="A36" s="4" t="s">
        <v>1039</v>
      </c>
      <c r="B36" s="4" t="s">
        <v>6740</v>
      </c>
      <c r="C36" s="24">
        <v>5.8990000000000001E-2</v>
      </c>
      <c r="D36" s="24">
        <v>1.964E-3</v>
      </c>
      <c r="E36" s="24">
        <v>0.90480000000000005</v>
      </c>
      <c r="F36" s="11" t="s">
        <v>6660</v>
      </c>
      <c r="G36">
        <v>30595370</v>
      </c>
      <c r="H36" t="s">
        <v>6661</v>
      </c>
      <c r="I36" t="s">
        <v>6741</v>
      </c>
      <c r="J36" t="s">
        <v>6742</v>
      </c>
    </row>
    <row r="37" spans="1:10" x14ac:dyDescent="0.2">
      <c r="A37" s="4" t="s">
        <v>1039</v>
      </c>
      <c r="B37" s="4" t="s">
        <v>6743</v>
      </c>
      <c r="C37" s="24">
        <v>0.13750000000000001</v>
      </c>
      <c r="D37" s="24">
        <v>4.614E-2</v>
      </c>
      <c r="E37" s="24">
        <v>0.55210000000000004</v>
      </c>
      <c r="F37" s="11" t="s">
        <v>6688</v>
      </c>
      <c r="G37">
        <v>36641522</v>
      </c>
      <c r="H37" t="s">
        <v>6698</v>
      </c>
      <c r="I37" t="s">
        <v>6744</v>
      </c>
      <c r="J37" t="s">
        <v>6745</v>
      </c>
    </row>
    <row r="38" spans="1:10" x14ac:dyDescent="0.2">
      <c r="A38" s="4" t="s">
        <v>1039</v>
      </c>
      <c r="B38" s="4" t="s">
        <v>6743</v>
      </c>
      <c r="C38" s="24">
        <v>0.13750000000000001</v>
      </c>
      <c r="D38" s="24">
        <v>4.614E-2</v>
      </c>
      <c r="E38" s="24">
        <v>0.55210000000000004</v>
      </c>
      <c r="F38" s="11" t="s">
        <v>446</v>
      </c>
      <c r="G38">
        <v>36641522</v>
      </c>
      <c r="H38" t="s">
        <v>6698</v>
      </c>
      <c r="I38" t="s">
        <v>6744</v>
      </c>
      <c r="J38" t="s">
        <v>6745</v>
      </c>
    </row>
    <row r="39" spans="1:10" x14ac:dyDescent="0.2">
      <c r="A39" s="4" t="s">
        <v>1039</v>
      </c>
      <c r="B39" s="4" t="s">
        <v>6746</v>
      </c>
      <c r="C39" s="24">
        <v>1.47E-2</v>
      </c>
      <c r="D39" s="24">
        <v>2.3019999999999999E-2</v>
      </c>
      <c r="E39" s="24">
        <v>0.84260000000000002</v>
      </c>
      <c r="F39" s="11" t="s">
        <v>1385</v>
      </c>
      <c r="G39">
        <v>31361310</v>
      </c>
      <c r="H39" t="s">
        <v>6693</v>
      </c>
      <c r="I39" t="s">
        <v>6747</v>
      </c>
      <c r="J39" t="s">
        <v>6748</v>
      </c>
    </row>
    <row r="40" spans="1:10" x14ac:dyDescent="0.2">
      <c r="A40" s="4" t="s">
        <v>1039</v>
      </c>
      <c r="B40" s="4" t="s">
        <v>6749</v>
      </c>
      <c r="C40" s="24">
        <v>1.7489999999999999E-2</v>
      </c>
      <c r="D40" s="24">
        <v>7.9680000000000001E-2</v>
      </c>
      <c r="E40" s="24">
        <v>0.19550000000000001</v>
      </c>
      <c r="F40" s="11" t="s">
        <v>1385</v>
      </c>
      <c r="G40">
        <v>27182965</v>
      </c>
      <c r="H40" t="s">
        <v>1793</v>
      </c>
      <c r="I40" t="s">
        <v>6750</v>
      </c>
      <c r="J40" t="s">
        <v>6751</v>
      </c>
    </row>
    <row r="41" spans="1:10" x14ac:dyDescent="0.2">
      <c r="A41" s="4" t="s">
        <v>1039</v>
      </c>
      <c r="B41" s="4" t="s">
        <v>6752</v>
      </c>
      <c r="C41" s="24">
        <v>8.6309999999999998E-2</v>
      </c>
      <c r="D41" s="24">
        <v>0.1234</v>
      </c>
      <c r="E41" s="24">
        <v>2.8649999999999998E-2</v>
      </c>
      <c r="F41" s="11" t="s">
        <v>1634</v>
      </c>
      <c r="G41">
        <v>24929828</v>
      </c>
      <c r="H41" t="s">
        <v>6753</v>
      </c>
      <c r="I41" t="s">
        <v>6754</v>
      </c>
      <c r="J41" t="s">
        <v>6755</v>
      </c>
    </row>
    <row r="42" spans="1:10" x14ac:dyDescent="0.2">
      <c r="A42" s="4" t="s">
        <v>1039</v>
      </c>
      <c r="B42" s="4" t="s">
        <v>6756</v>
      </c>
      <c r="C42" s="24">
        <v>0.49769999999999998</v>
      </c>
      <c r="D42" s="24">
        <v>0.67830000000000001</v>
      </c>
      <c r="E42" s="24">
        <v>3.3360000000000001E-2</v>
      </c>
      <c r="F42" s="11" t="s">
        <v>1540</v>
      </c>
      <c r="G42">
        <v>37069358</v>
      </c>
      <c r="H42" t="s">
        <v>6685</v>
      </c>
      <c r="I42" t="s">
        <v>6757</v>
      </c>
      <c r="J42" t="s">
        <v>6758</v>
      </c>
    </row>
    <row r="43" spans="1:10" x14ac:dyDescent="0.2">
      <c r="A43" s="4" t="s">
        <v>1039</v>
      </c>
      <c r="B43" s="4" t="s">
        <v>6759</v>
      </c>
      <c r="C43" s="24">
        <v>0.13220000000000001</v>
      </c>
      <c r="D43" s="24">
        <v>0.72599999999999998</v>
      </c>
      <c r="E43" s="24">
        <v>2.768E-2</v>
      </c>
      <c r="F43" s="11" t="s">
        <v>1385</v>
      </c>
      <c r="G43">
        <v>32296059</v>
      </c>
      <c r="H43" t="s">
        <v>6681</v>
      </c>
      <c r="I43" t="s">
        <v>6760</v>
      </c>
      <c r="J43" t="s">
        <v>6761</v>
      </c>
    </row>
    <row r="44" spans="1:10" x14ac:dyDescent="0.2">
      <c r="A44" s="4" t="s">
        <v>1039</v>
      </c>
      <c r="B44" s="4" t="s">
        <v>6762</v>
      </c>
      <c r="C44" s="24">
        <v>9.8629999999999995E-2</v>
      </c>
      <c r="D44" s="24">
        <v>0.33169999999999999</v>
      </c>
      <c r="E44" s="24">
        <v>9.0050000000000009E-3</v>
      </c>
      <c r="F44" s="11" t="s">
        <v>1512</v>
      </c>
      <c r="G44">
        <v>30804561</v>
      </c>
      <c r="H44" t="s">
        <v>6763</v>
      </c>
      <c r="I44" t="s">
        <v>6764</v>
      </c>
      <c r="J44" t="s">
        <v>6765</v>
      </c>
    </row>
    <row r="45" spans="1:10" x14ac:dyDescent="0.2">
      <c r="A45" s="4" t="s">
        <v>1039</v>
      </c>
      <c r="B45" s="4" t="s">
        <v>6766</v>
      </c>
      <c r="C45" s="24">
        <v>0.26029999999999998</v>
      </c>
      <c r="D45" s="24">
        <v>0.1981</v>
      </c>
      <c r="E45" s="24">
        <v>3.6940000000000001E-2</v>
      </c>
      <c r="F45" s="11" t="s">
        <v>1512</v>
      </c>
      <c r="G45">
        <v>36543808</v>
      </c>
      <c r="H45" t="s">
        <v>6767</v>
      </c>
      <c r="I45" t="s">
        <v>6768</v>
      </c>
      <c r="J45" t="s">
        <v>6769</v>
      </c>
    </row>
    <row r="46" spans="1:10" x14ac:dyDescent="0.2">
      <c r="A46" s="4" t="s">
        <v>1039</v>
      </c>
      <c r="B46" s="4" t="s">
        <v>6770</v>
      </c>
      <c r="C46" s="24">
        <v>0.32540000000000002</v>
      </c>
      <c r="D46" s="24">
        <v>3.628E-2</v>
      </c>
      <c r="E46" s="24">
        <v>0.63260000000000005</v>
      </c>
      <c r="F46" s="11" t="s">
        <v>446</v>
      </c>
      <c r="G46">
        <v>36641522</v>
      </c>
      <c r="H46" t="s">
        <v>6698</v>
      </c>
      <c r="I46" t="s">
        <v>6771</v>
      </c>
      <c r="J46" t="s">
        <v>5240</v>
      </c>
    </row>
    <row r="47" spans="1:10" x14ac:dyDescent="0.2">
      <c r="A47" s="4" t="s">
        <v>1039</v>
      </c>
      <c r="B47" s="4" t="s">
        <v>6749</v>
      </c>
      <c r="C47" s="24">
        <v>1.7489999999999999E-2</v>
      </c>
      <c r="D47" s="24">
        <v>7.9680000000000001E-2</v>
      </c>
      <c r="E47" s="24">
        <v>0.19550000000000001</v>
      </c>
      <c r="F47" s="11" t="s">
        <v>1385</v>
      </c>
      <c r="G47">
        <v>30929738</v>
      </c>
      <c r="H47" t="s">
        <v>6679</v>
      </c>
      <c r="I47" t="s">
        <v>6750</v>
      </c>
      <c r="J47" t="s">
        <v>6751</v>
      </c>
    </row>
    <row r="48" spans="1:10" x14ac:dyDescent="0.2">
      <c r="A48" s="4" t="s">
        <v>1039</v>
      </c>
      <c r="B48" s="4" t="s">
        <v>6749</v>
      </c>
      <c r="C48" s="24">
        <v>1.7489999999999999E-2</v>
      </c>
      <c r="D48" s="24">
        <v>7.9680000000000001E-2</v>
      </c>
      <c r="E48" s="24">
        <v>0.19550000000000001</v>
      </c>
      <c r="F48" s="11" t="s">
        <v>1385</v>
      </c>
      <c r="G48">
        <v>31361310</v>
      </c>
      <c r="H48" t="s">
        <v>6693</v>
      </c>
      <c r="I48" t="s">
        <v>6750</v>
      </c>
      <c r="J48" t="s">
        <v>6751</v>
      </c>
    </row>
    <row r="49" spans="1:10" x14ac:dyDescent="0.2">
      <c r="A49" s="4" t="s">
        <v>1039</v>
      </c>
      <c r="B49" s="4" t="s">
        <v>6749</v>
      </c>
      <c r="C49" s="24">
        <v>1.7489999999999999E-2</v>
      </c>
      <c r="D49" s="24">
        <v>7.9680000000000001E-2</v>
      </c>
      <c r="E49" s="24">
        <v>0.19550000000000001</v>
      </c>
      <c r="F49" s="11" t="s">
        <v>1385</v>
      </c>
      <c r="G49">
        <v>31959851</v>
      </c>
      <c r="H49" t="s">
        <v>6676</v>
      </c>
      <c r="I49" t="s">
        <v>6750</v>
      </c>
      <c r="J49" t="s">
        <v>6751</v>
      </c>
    </row>
    <row r="50" spans="1:10" x14ac:dyDescent="0.2">
      <c r="A50" s="4" t="s">
        <v>1039</v>
      </c>
      <c r="B50" s="4" t="s">
        <v>6772</v>
      </c>
      <c r="C50" s="24">
        <v>0.77459999999999996</v>
      </c>
      <c r="D50" s="24">
        <v>0.9234</v>
      </c>
      <c r="E50" s="24">
        <v>3.381E-2</v>
      </c>
      <c r="F50" s="11" t="s">
        <v>1540</v>
      </c>
      <c r="G50">
        <v>37069358</v>
      </c>
      <c r="H50" t="s">
        <v>6685</v>
      </c>
      <c r="I50" t="s">
        <v>6773</v>
      </c>
      <c r="J50" t="s">
        <v>6774</v>
      </c>
    </row>
    <row r="51" spans="1:10" x14ac:dyDescent="0.2">
      <c r="A51" s="4" t="s">
        <v>1039</v>
      </c>
      <c r="B51" s="4" t="s">
        <v>6775</v>
      </c>
      <c r="C51" s="24">
        <v>0.1731</v>
      </c>
      <c r="D51" s="24">
        <v>1.8320000000000001E-3</v>
      </c>
      <c r="E51" s="24">
        <v>0.29620000000000002</v>
      </c>
      <c r="F51" s="11" t="s">
        <v>1385</v>
      </c>
      <c r="G51">
        <v>32296059</v>
      </c>
      <c r="H51" t="s">
        <v>6681</v>
      </c>
      <c r="I51" t="s">
        <v>6776</v>
      </c>
      <c r="J51" t="s">
        <v>6777</v>
      </c>
    </row>
    <row r="52" spans="1:10" x14ac:dyDescent="0.2">
      <c r="A52" s="4" t="s">
        <v>1039</v>
      </c>
      <c r="B52" s="4" t="s">
        <v>6775</v>
      </c>
      <c r="C52" s="24">
        <v>0.1731</v>
      </c>
      <c r="D52" s="24">
        <v>1.8320000000000001E-3</v>
      </c>
      <c r="E52" s="24">
        <v>0.29620000000000002</v>
      </c>
      <c r="F52" s="11" t="s">
        <v>1385</v>
      </c>
      <c r="G52">
        <v>30929738</v>
      </c>
      <c r="H52" t="s">
        <v>6679</v>
      </c>
      <c r="I52" t="s">
        <v>6776</v>
      </c>
      <c r="J52" t="s">
        <v>6777</v>
      </c>
    </row>
    <row r="53" spans="1:10" x14ac:dyDescent="0.2">
      <c r="A53" s="4" t="s">
        <v>1039</v>
      </c>
      <c r="B53" s="4" t="s">
        <v>6775</v>
      </c>
      <c r="C53" s="24">
        <v>0.1731</v>
      </c>
      <c r="D53" s="24">
        <v>1.8320000000000001E-3</v>
      </c>
      <c r="E53" s="24">
        <v>0.29620000000000002</v>
      </c>
      <c r="F53" s="11" t="s">
        <v>1385</v>
      </c>
      <c r="G53">
        <v>34103634</v>
      </c>
      <c r="H53" t="s">
        <v>6707</v>
      </c>
      <c r="I53" t="s">
        <v>6776</v>
      </c>
      <c r="J53" t="s">
        <v>6777</v>
      </c>
    </row>
    <row r="54" spans="1:10" x14ac:dyDescent="0.2">
      <c r="A54" s="4" t="s">
        <v>1039</v>
      </c>
      <c r="B54" s="4" t="s">
        <v>6775</v>
      </c>
      <c r="C54" s="24">
        <v>0.1731</v>
      </c>
      <c r="D54" s="24">
        <v>1.8320000000000001E-3</v>
      </c>
      <c r="E54" s="24">
        <v>0.29620000000000002</v>
      </c>
      <c r="F54" s="11" t="s">
        <v>1385</v>
      </c>
      <c r="G54">
        <v>31959851</v>
      </c>
      <c r="H54" t="s">
        <v>6676</v>
      </c>
      <c r="I54" t="s">
        <v>6776</v>
      </c>
      <c r="J54" t="s">
        <v>6777</v>
      </c>
    </row>
    <row r="55" spans="1:10" x14ac:dyDescent="0.2">
      <c r="A55" s="4" t="s">
        <v>1039</v>
      </c>
      <c r="B55" s="4" t="s">
        <v>6778</v>
      </c>
      <c r="C55" s="24">
        <v>3.49E-3</v>
      </c>
      <c r="D55" s="24">
        <v>6.071E-2</v>
      </c>
      <c r="E55" s="24">
        <v>0.12770000000000001</v>
      </c>
      <c r="F55" s="11" t="s">
        <v>1385</v>
      </c>
      <c r="G55">
        <v>29273806</v>
      </c>
      <c r="H55" t="s">
        <v>6779</v>
      </c>
      <c r="I55" t="s">
        <v>6780</v>
      </c>
      <c r="J55" t="s">
        <v>6781</v>
      </c>
    </row>
    <row r="56" spans="1:10" x14ac:dyDescent="0.2">
      <c r="A56" s="4" t="s">
        <v>1039</v>
      </c>
      <c r="B56" s="4" t="s">
        <v>6782</v>
      </c>
      <c r="C56" s="24">
        <v>2.6169999999999999E-2</v>
      </c>
      <c r="D56" s="24">
        <v>0.12330000000000001</v>
      </c>
      <c r="E56" s="24">
        <v>0.99950000000000006</v>
      </c>
      <c r="F56" s="11" t="s">
        <v>1385</v>
      </c>
      <c r="G56">
        <v>32296059</v>
      </c>
      <c r="H56" t="s">
        <v>6681</v>
      </c>
      <c r="I56" t="s">
        <v>6783</v>
      </c>
      <c r="J56" t="s">
        <v>6784</v>
      </c>
    </row>
    <row r="57" spans="1:10" x14ac:dyDescent="0.2">
      <c r="A57" s="4" t="s">
        <v>1039</v>
      </c>
      <c r="B57" s="4" t="s">
        <v>6785</v>
      </c>
      <c r="C57" s="24">
        <v>0.52359999999999995</v>
      </c>
      <c r="D57" s="24">
        <v>0.34420000000000001</v>
      </c>
      <c r="E57" s="24">
        <v>2.7199999999999998E-2</v>
      </c>
      <c r="F57" s="11" t="s">
        <v>6660</v>
      </c>
      <c r="G57">
        <v>30595370</v>
      </c>
      <c r="H57" t="s">
        <v>6661</v>
      </c>
      <c r="I57" t="s">
        <v>6786</v>
      </c>
      <c r="J57" t="s">
        <v>6787</v>
      </c>
    </row>
    <row r="58" spans="1:10" x14ac:dyDescent="0.2">
      <c r="A58" s="4" t="s">
        <v>1039</v>
      </c>
      <c r="B58" s="4" t="s">
        <v>6788</v>
      </c>
      <c r="C58" s="24">
        <v>0.57399999999999995</v>
      </c>
      <c r="D58" s="24">
        <v>0.86250000000000004</v>
      </c>
      <c r="E58" s="24">
        <v>3.1960000000000002E-2</v>
      </c>
      <c r="F58" s="11" t="s">
        <v>1512</v>
      </c>
      <c r="G58">
        <v>30804561</v>
      </c>
      <c r="H58" t="s">
        <v>6763</v>
      </c>
      <c r="I58" t="s">
        <v>6789</v>
      </c>
      <c r="J58" t="s">
        <v>6790</v>
      </c>
    </row>
    <row r="59" spans="1:10" x14ac:dyDescent="0.2">
      <c r="A59" s="4" t="s">
        <v>1039</v>
      </c>
      <c r="B59" s="4" t="s">
        <v>6791</v>
      </c>
      <c r="C59" s="24">
        <v>0.61219999999999997</v>
      </c>
      <c r="D59" s="24">
        <v>0.40229999999999999</v>
      </c>
      <c r="E59" s="24">
        <v>2.5000000000000001E-3</v>
      </c>
      <c r="F59" s="11" t="s">
        <v>6660</v>
      </c>
      <c r="G59">
        <v>30595370</v>
      </c>
      <c r="H59" t="s">
        <v>6661</v>
      </c>
      <c r="I59" t="s">
        <v>6792</v>
      </c>
      <c r="J59" t="s">
        <v>6793</v>
      </c>
    </row>
    <row r="60" spans="1:10" x14ac:dyDescent="0.2">
      <c r="A60" s="4" t="s">
        <v>1039</v>
      </c>
      <c r="B60" s="4" t="s">
        <v>6794</v>
      </c>
      <c r="C60" s="24">
        <v>0.42520000000000002</v>
      </c>
      <c r="D60" s="24">
        <v>4.8300000000000003E-2</v>
      </c>
      <c r="E60" s="24">
        <v>0.61729999999999996</v>
      </c>
      <c r="F60" s="11" t="s">
        <v>1385</v>
      </c>
      <c r="G60">
        <v>32296059</v>
      </c>
      <c r="H60" t="s">
        <v>6681</v>
      </c>
      <c r="I60" t="s">
        <v>6795</v>
      </c>
      <c r="J60" t="s">
        <v>6796</v>
      </c>
    </row>
    <row r="61" spans="1:10" x14ac:dyDescent="0.2">
      <c r="A61" s="4" t="s">
        <v>1039</v>
      </c>
      <c r="B61" s="4" t="s">
        <v>6797</v>
      </c>
      <c r="C61" s="24">
        <v>0.20419999999999999</v>
      </c>
      <c r="D61" s="24">
        <v>3.4790000000000001E-2</v>
      </c>
      <c r="E61" s="24">
        <v>0.63390000000000002</v>
      </c>
      <c r="F61" s="11" t="s">
        <v>6660</v>
      </c>
      <c r="G61">
        <v>30595370</v>
      </c>
      <c r="H61" t="s">
        <v>6661</v>
      </c>
      <c r="I61" t="s">
        <v>6798</v>
      </c>
      <c r="J61" t="s">
        <v>6799</v>
      </c>
    </row>
    <row r="62" spans="1:10" x14ac:dyDescent="0.2">
      <c r="A62" s="4" t="s">
        <v>1039</v>
      </c>
      <c r="B62" s="4" t="s">
        <v>6797</v>
      </c>
      <c r="C62" s="24">
        <v>0.20419999999999999</v>
      </c>
      <c r="D62" s="24">
        <v>3.4790000000000001E-2</v>
      </c>
      <c r="E62" s="24">
        <v>0.63390000000000002</v>
      </c>
      <c r="F62" s="11" t="s">
        <v>446</v>
      </c>
      <c r="G62">
        <v>36641522</v>
      </c>
      <c r="H62" t="s">
        <v>6698</v>
      </c>
      <c r="I62" t="s">
        <v>6798</v>
      </c>
      <c r="J62" t="s">
        <v>6799</v>
      </c>
    </row>
    <row r="63" spans="1:10" x14ac:dyDescent="0.2">
      <c r="A63" s="4" t="s">
        <v>1039</v>
      </c>
      <c r="B63" s="4" t="s">
        <v>6800</v>
      </c>
      <c r="C63" s="24">
        <v>0.17</v>
      </c>
      <c r="D63" s="24">
        <v>2.486E-2</v>
      </c>
      <c r="E63" s="24">
        <v>0.92569999999999997</v>
      </c>
      <c r="F63" s="11" t="s">
        <v>6660</v>
      </c>
      <c r="G63">
        <v>30595370</v>
      </c>
      <c r="H63" t="s">
        <v>6661</v>
      </c>
      <c r="I63" t="s">
        <v>6801</v>
      </c>
      <c r="J63" t="s">
        <v>6802</v>
      </c>
    </row>
    <row r="64" spans="1:10" x14ac:dyDescent="0.2">
      <c r="A64" s="4" t="s">
        <v>1039</v>
      </c>
      <c r="B64" s="4" t="s">
        <v>6803</v>
      </c>
      <c r="C64" s="24">
        <v>7.2040000000000007E-2</v>
      </c>
      <c r="D64" s="24">
        <v>2.504E-2</v>
      </c>
      <c r="E64" s="24">
        <v>7.9130000000000006E-2</v>
      </c>
      <c r="F64" s="11" t="s">
        <v>6660</v>
      </c>
      <c r="G64">
        <v>36329257</v>
      </c>
      <c r="H64" t="s">
        <v>6804</v>
      </c>
      <c r="I64" t="s">
        <v>6805</v>
      </c>
      <c r="J64" t="s">
        <v>6806</v>
      </c>
    </row>
    <row r="65" spans="1:10" x14ac:dyDescent="0.2">
      <c r="A65" s="4" t="s">
        <v>1039</v>
      </c>
      <c r="B65" s="4" t="s">
        <v>6807</v>
      </c>
      <c r="C65" s="24">
        <v>6.4029999999999998E-3</v>
      </c>
      <c r="D65" s="24">
        <v>0.15190000000000001</v>
      </c>
      <c r="E65" s="24">
        <v>0.1061</v>
      </c>
      <c r="F65" s="11" t="s">
        <v>1385</v>
      </c>
      <c r="G65">
        <v>32296059</v>
      </c>
      <c r="H65" t="s">
        <v>6681</v>
      </c>
      <c r="I65" t="s">
        <v>6808</v>
      </c>
      <c r="J65" t="s">
        <v>6809</v>
      </c>
    </row>
    <row r="66" spans="1:10" x14ac:dyDescent="0.2">
      <c r="A66" s="4" t="s">
        <v>1039</v>
      </c>
      <c r="B66" s="4" t="s">
        <v>6810</v>
      </c>
      <c r="C66" s="24">
        <v>0.33789999999999998</v>
      </c>
      <c r="D66" s="24">
        <v>0.98419999999999996</v>
      </c>
      <c r="E66" s="24">
        <v>2.4070000000000001E-2</v>
      </c>
      <c r="F66" s="11" t="s">
        <v>1385</v>
      </c>
      <c r="G66">
        <v>31619474</v>
      </c>
      <c r="H66" t="s">
        <v>6666</v>
      </c>
      <c r="I66" t="s">
        <v>6811</v>
      </c>
      <c r="J66" t="s">
        <v>6812</v>
      </c>
    </row>
    <row r="67" spans="1:10" x14ac:dyDescent="0.2">
      <c r="A67" s="4" t="s">
        <v>1039</v>
      </c>
      <c r="B67" s="4" t="s">
        <v>6813</v>
      </c>
      <c r="C67" s="24">
        <v>8.6849999999999997E-2</v>
      </c>
      <c r="D67" s="24">
        <v>2.232E-2</v>
      </c>
      <c r="E67" s="24">
        <v>0.71050000000000002</v>
      </c>
      <c r="F67" s="11" t="s">
        <v>1512</v>
      </c>
      <c r="G67">
        <v>30804561</v>
      </c>
      <c r="H67" t="s">
        <v>6763</v>
      </c>
      <c r="I67" t="s">
        <v>6814</v>
      </c>
      <c r="J67" t="s">
        <v>6815</v>
      </c>
    </row>
    <row r="68" spans="1:10" x14ac:dyDescent="0.2">
      <c r="A68" s="4" t="s">
        <v>1039</v>
      </c>
      <c r="B68" s="4" t="s">
        <v>6807</v>
      </c>
      <c r="C68" s="24">
        <v>6.4029999999999998E-3</v>
      </c>
      <c r="D68" s="24">
        <v>0.15190000000000001</v>
      </c>
      <c r="E68" s="24">
        <v>0.1061</v>
      </c>
      <c r="F68" s="11" t="s">
        <v>1385</v>
      </c>
      <c r="G68">
        <v>30929738</v>
      </c>
      <c r="H68" t="s">
        <v>6679</v>
      </c>
      <c r="I68" t="s">
        <v>6808</v>
      </c>
      <c r="J68" t="s">
        <v>6809</v>
      </c>
    </row>
    <row r="69" spans="1:10" x14ac:dyDescent="0.2">
      <c r="A69" s="4" t="s">
        <v>1039</v>
      </c>
      <c r="B69" s="4" t="s">
        <v>6807</v>
      </c>
      <c r="C69" s="24">
        <v>6.4029999999999998E-3</v>
      </c>
      <c r="D69" s="24">
        <v>0.15190000000000001</v>
      </c>
      <c r="E69" s="24">
        <v>0.1061</v>
      </c>
      <c r="F69" s="11" t="s">
        <v>1385</v>
      </c>
      <c r="G69">
        <v>34594039</v>
      </c>
      <c r="H69" t="s">
        <v>6816</v>
      </c>
      <c r="I69" t="s">
        <v>6808</v>
      </c>
      <c r="J69" t="s">
        <v>6809</v>
      </c>
    </row>
    <row r="70" spans="1:10" x14ac:dyDescent="0.2">
      <c r="A70" s="4" t="s">
        <v>1039</v>
      </c>
      <c r="B70" s="4" t="s">
        <v>6817</v>
      </c>
      <c r="C70" s="24">
        <v>9.8080000000000001E-2</v>
      </c>
      <c r="D70" s="24">
        <v>3.7529999999999998E-3</v>
      </c>
      <c r="E70" s="24">
        <v>0.1075</v>
      </c>
      <c r="F70" s="11" t="s">
        <v>1540</v>
      </c>
      <c r="G70">
        <v>37069358</v>
      </c>
      <c r="H70" t="s">
        <v>6685</v>
      </c>
      <c r="I70" t="s">
        <v>6818</v>
      </c>
      <c r="J70" t="s">
        <v>6819</v>
      </c>
    </row>
    <row r="71" spans="1:10" x14ac:dyDescent="0.2">
      <c r="A71" s="4" t="s">
        <v>1039</v>
      </c>
      <c r="B71" s="4" t="s">
        <v>6807</v>
      </c>
      <c r="C71" s="24">
        <v>6.4029999999999998E-3</v>
      </c>
      <c r="D71" s="24">
        <v>0.15190000000000001</v>
      </c>
      <c r="E71" s="24">
        <v>0.1061</v>
      </c>
      <c r="F71" s="11" t="s">
        <v>1385</v>
      </c>
      <c r="G71">
        <v>31361310</v>
      </c>
      <c r="H71" t="s">
        <v>6693</v>
      </c>
      <c r="I71" t="s">
        <v>6808</v>
      </c>
      <c r="J71" t="s">
        <v>6809</v>
      </c>
    </row>
    <row r="72" spans="1:10" x14ac:dyDescent="0.2">
      <c r="A72" s="4" t="s">
        <v>1039</v>
      </c>
      <c r="B72" s="4" t="s">
        <v>6820</v>
      </c>
      <c r="C72" s="24">
        <v>5.04E-2</v>
      </c>
      <c r="D72" s="24">
        <v>1.873E-2</v>
      </c>
      <c r="E72" s="24">
        <v>0.1179</v>
      </c>
      <c r="F72" s="11" t="s">
        <v>6660</v>
      </c>
      <c r="G72">
        <v>30804560</v>
      </c>
      <c r="H72" t="s">
        <v>6664</v>
      </c>
      <c r="I72" t="s">
        <v>6821</v>
      </c>
      <c r="J72" t="s">
        <v>6822</v>
      </c>
    </row>
    <row r="73" spans="1:10" x14ac:dyDescent="0.2">
      <c r="A73" s="4" t="s">
        <v>1039</v>
      </c>
      <c r="B73" s="4" t="s">
        <v>6823</v>
      </c>
      <c r="C73" s="24">
        <v>9.171E-2</v>
      </c>
      <c r="D73" s="24">
        <v>3.7990000000000003E-2</v>
      </c>
      <c r="E73" s="24">
        <v>6.6000000000000003E-2</v>
      </c>
      <c r="F73" s="11" t="s">
        <v>6660</v>
      </c>
      <c r="G73">
        <v>30595370</v>
      </c>
      <c r="H73" t="s">
        <v>6661</v>
      </c>
      <c r="I73" t="s">
        <v>6824</v>
      </c>
      <c r="J73" t="s">
        <v>6822</v>
      </c>
    </row>
    <row r="74" spans="1:10" x14ac:dyDescent="0.2">
      <c r="A74" s="4" t="s">
        <v>1039</v>
      </c>
      <c r="B74" s="4" t="s">
        <v>6825</v>
      </c>
      <c r="C74" s="24">
        <v>4.197E-2</v>
      </c>
      <c r="D74" s="24">
        <v>0.21</v>
      </c>
      <c r="E74" s="24">
        <v>0.79769999999999996</v>
      </c>
      <c r="F74" s="11" t="s">
        <v>1385</v>
      </c>
      <c r="G74">
        <v>34594039</v>
      </c>
      <c r="H74" t="s">
        <v>6816</v>
      </c>
      <c r="I74" t="s">
        <v>6826</v>
      </c>
      <c r="J74" t="s">
        <v>6827</v>
      </c>
    </row>
    <row r="75" spans="1:10" x14ac:dyDescent="0.2">
      <c r="A75" s="4" t="s">
        <v>1039</v>
      </c>
      <c r="B75" s="4" t="s">
        <v>6828</v>
      </c>
      <c r="C75" s="24">
        <v>0.1045</v>
      </c>
      <c r="D75" s="24">
        <v>0.88090000000000002</v>
      </c>
      <c r="E75" s="24">
        <v>1.274E-2</v>
      </c>
      <c r="F75" s="11" t="s">
        <v>1385</v>
      </c>
      <c r="G75">
        <v>30929738</v>
      </c>
      <c r="H75" t="s">
        <v>6679</v>
      </c>
      <c r="I75" t="s">
        <v>6829</v>
      </c>
      <c r="J75" t="s">
        <v>6830</v>
      </c>
    </row>
    <row r="76" spans="1:10" x14ac:dyDescent="0.2">
      <c r="A76" s="4" t="s">
        <v>1039</v>
      </c>
      <c r="B76" s="4" t="s">
        <v>6828</v>
      </c>
      <c r="C76" s="24">
        <v>0.1045</v>
      </c>
      <c r="D76" s="24">
        <v>0.88090000000000002</v>
      </c>
      <c r="E76" s="24">
        <v>1.274E-2</v>
      </c>
      <c r="F76" s="11" t="s">
        <v>1385</v>
      </c>
      <c r="G76">
        <v>31361310</v>
      </c>
      <c r="H76" t="s">
        <v>6693</v>
      </c>
      <c r="I76" t="s">
        <v>6829</v>
      </c>
      <c r="J76" t="s">
        <v>6830</v>
      </c>
    </row>
    <row r="77" spans="1:10" x14ac:dyDescent="0.2">
      <c r="A77" s="4" t="s">
        <v>1039</v>
      </c>
      <c r="B77" s="4" t="s">
        <v>6831</v>
      </c>
      <c r="C77" s="24">
        <v>0.9889</v>
      </c>
      <c r="D77" s="24">
        <v>0.87180000000000002</v>
      </c>
      <c r="E77" s="24">
        <v>3.4130000000000001E-2</v>
      </c>
      <c r="F77" s="11" t="s">
        <v>6660</v>
      </c>
      <c r="G77">
        <v>30595370</v>
      </c>
      <c r="H77" t="s">
        <v>6661</v>
      </c>
      <c r="I77" t="s">
        <v>6832</v>
      </c>
      <c r="J77" t="s">
        <v>6833</v>
      </c>
    </row>
    <row r="78" spans="1:10" x14ac:dyDescent="0.2">
      <c r="A78" s="4" t="s">
        <v>1039</v>
      </c>
      <c r="B78" s="4" t="s">
        <v>6834</v>
      </c>
      <c r="C78" s="24">
        <v>0.30320000000000003</v>
      </c>
      <c r="D78" s="24">
        <v>0.27710000000000001</v>
      </c>
      <c r="E78" s="24">
        <v>3.9120000000000002E-2</v>
      </c>
      <c r="F78" s="11" t="s">
        <v>6660</v>
      </c>
      <c r="G78">
        <v>30061609</v>
      </c>
      <c r="H78" t="s">
        <v>6835</v>
      </c>
      <c r="I78" t="s">
        <v>6836</v>
      </c>
      <c r="J78" t="s">
        <v>6837</v>
      </c>
    </row>
    <row r="79" spans="1:10" x14ac:dyDescent="0.2">
      <c r="A79" s="4" t="s">
        <v>1039</v>
      </c>
      <c r="B79" s="4" t="s">
        <v>6838</v>
      </c>
      <c r="C79" s="24">
        <v>3.7479999999999999E-2</v>
      </c>
      <c r="D79" s="24">
        <v>1.222E-2</v>
      </c>
      <c r="E79" s="24">
        <v>0.7843</v>
      </c>
      <c r="F79" s="11" t="s">
        <v>1385</v>
      </c>
      <c r="G79">
        <v>32514122</v>
      </c>
      <c r="H79" t="s">
        <v>6839</v>
      </c>
      <c r="I79" t="s">
        <v>6840</v>
      </c>
      <c r="J79" t="s">
        <v>6841</v>
      </c>
    </row>
    <row r="80" spans="1:10" x14ac:dyDescent="0.2">
      <c r="A80" s="4" t="s">
        <v>1039</v>
      </c>
      <c r="B80" s="4" t="s">
        <v>1519</v>
      </c>
      <c r="C80" s="24">
        <v>0.72399999999999998</v>
      </c>
      <c r="D80" s="24">
        <v>4.9959999999999997E-2</v>
      </c>
      <c r="E80" s="24">
        <v>0.85860000000000003</v>
      </c>
      <c r="F80" s="11" t="s">
        <v>1512</v>
      </c>
      <c r="G80">
        <v>32514122</v>
      </c>
      <c r="H80" t="s">
        <v>6839</v>
      </c>
      <c r="I80" t="s">
        <v>6842</v>
      </c>
      <c r="J80" t="s">
        <v>6843</v>
      </c>
    </row>
    <row r="81" spans="1:10" x14ac:dyDescent="0.2">
      <c r="A81" s="4" t="s">
        <v>1039</v>
      </c>
      <c r="B81" s="4" t="s">
        <v>6844</v>
      </c>
      <c r="C81" s="24">
        <v>3.9329999999999997E-2</v>
      </c>
      <c r="D81" s="24">
        <v>8.4100000000000008E-3</v>
      </c>
      <c r="E81" s="24">
        <v>0.56120000000000003</v>
      </c>
      <c r="F81" s="11" t="s">
        <v>1385</v>
      </c>
      <c r="G81">
        <v>27182965</v>
      </c>
      <c r="H81" t="s">
        <v>1793</v>
      </c>
      <c r="I81" t="s">
        <v>6845</v>
      </c>
      <c r="J81" t="s">
        <v>6846</v>
      </c>
    </row>
    <row r="82" spans="1:10" x14ac:dyDescent="0.2">
      <c r="A82" s="4" t="s">
        <v>1039</v>
      </c>
      <c r="B82" s="4" t="s">
        <v>6847</v>
      </c>
      <c r="C82" s="24">
        <v>1.4760000000000001E-2</v>
      </c>
      <c r="D82" s="24">
        <v>8.7889999999999999E-3</v>
      </c>
      <c r="E82" s="24">
        <v>0.92759999999999998</v>
      </c>
      <c r="F82" s="11" t="s">
        <v>1385</v>
      </c>
      <c r="G82">
        <v>30929738</v>
      </c>
      <c r="H82" t="s">
        <v>6679</v>
      </c>
      <c r="I82" t="s">
        <v>6848</v>
      </c>
      <c r="J82" t="s">
        <v>1786</v>
      </c>
    </row>
    <row r="83" spans="1:10" x14ac:dyDescent="0.2">
      <c r="A83" s="4" t="s">
        <v>1039</v>
      </c>
      <c r="B83" s="4" t="s">
        <v>6849</v>
      </c>
      <c r="C83" s="24">
        <v>0.20930000000000001</v>
      </c>
      <c r="D83" s="24">
        <v>1.6500000000000001E-2</v>
      </c>
      <c r="E83" s="24">
        <v>0.85599999999999998</v>
      </c>
      <c r="F83" s="11" t="s">
        <v>6715</v>
      </c>
      <c r="G83">
        <v>36914875</v>
      </c>
      <c r="H83" t="s">
        <v>6664</v>
      </c>
      <c r="I83" t="s">
        <v>6850</v>
      </c>
      <c r="J83" t="s">
        <v>6851</v>
      </c>
    </row>
    <row r="84" spans="1:10" x14ac:dyDescent="0.2">
      <c r="A84" s="4" t="s">
        <v>1039</v>
      </c>
      <c r="B84" s="4" t="s">
        <v>6852</v>
      </c>
      <c r="C84" s="24">
        <v>2.5010000000000001E-2</v>
      </c>
      <c r="D84" s="24">
        <v>0.17929999999999999</v>
      </c>
      <c r="E84" s="24">
        <v>0.82820000000000005</v>
      </c>
      <c r="F84" s="11" t="s">
        <v>1385</v>
      </c>
      <c r="G84">
        <v>32296059</v>
      </c>
      <c r="H84" t="s">
        <v>6681</v>
      </c>
      <c r="I84" t="s">
        <v>6853</v>
      </c>
      <c r="J84" t="s">
        <v>6854</v>
      </c>
    </row>
    <row r="85" spans="1:10" x14ac:dyDescent="0.2">
      <c r="A85" s="4" t="s">
        <v>1039</v>
      </c>
      <c r="B85" s="4" t="s">
        <v>6855</v>
      </c>
      <c r="C85" s="24">
        <v>0.21820000000000001</v>
      </c>
      <c r="D85" s="24">
        <v>1.67E-2</v>
      </c>
      <c r="E85" s="24">
        <v>0.27900000000000003</v>
      </c>
      <c r="F85" s="11" t="s">
        <v>6688</v>
      </c>
      <c r="G85">
        <v>36641522</v>
      </c>
      <c r="H85" t="s">
        <v>6698</v>
      </c>
      <c r="I85" t="s">
        <v>6856</v>
      </c>
      <c r="J85" t="s">
        <v>6857</v>
      </c>
    </row>
    <row r="86" spans="1:10" x14ac:dyDescent="0.2">
      <c r="A86" s="4" t="s">
        <v>1039</v>
      </c>
      <c r="B86" s="4" t="s">
        <v>6858</v>
      </c>
      <c r="C86" s="24">
        <v>8.7940000000000002E-4</v>
      </c>
      <c r="D86" s="24">
        <v>5.4850000000000003E-3</v>
      </c>
      <c r="E86" s="24">
        <v>0.86370000000000002</v>
      </c>
      <c r="F86" s="11" t="s">
        <v>1385</v>
      </c>
      <c r="G86">
        <v>30929738</v>
      </c>
      <c r="H86" t="s">
        <v>6679</v>
      </c>
      <c r="I86" t="s">
        <v>6859</v>
      </c>
      <c r="J86" t="s">
        <v>6683</v>
      </c>
    </row>
    <row r="87" spans="1:10" x14ac:dyDescent="0.2">
      <c r="A87" s="4" t="s">
        <v>1039</v>
      </c>
      <c r="B87" s="4" t="s">
        <v>6860</v>
      </c>
      <c r="C87" s="24">
        <v>0.8609</v>
      </c>
      <c r="D87" s="24">
        <v>0.28149999999999997</v>
      </c>
      <c r="E87" s="24">
        <v>6.2119999999999996E-3</v>
      </c>
      <c r="F87" s="11" t="s">
        <v>1634</v>
      </c>
      <c r="G87">
        <v>36914875</v>
      </c>
      <c r="H87" t="s">
        <v>6664</v>
      </c>
      <c r="I87" t="s">
        <v>6861</v>
      </c>
      <c r="J87" t="s">
        <v>6862</v>
      </c>
    </row>
    <row r="88" spans="1:10" x14ac:dyDescent="0.2">
      <c r="A88" s="4" t="s">
        <v>1039</v>
      </c>
      <c r="B88" s="4" t="s">
        <v>6863</v>
      </c>
      <c r="C88" s="24">
        <v>0.22700000000000001</v>
      </c>
      <c r="D88" s="24">
        <v>0.85780000000000001</v>
      </c>
      <c r="E88" s="24">
        <v>3.0689999999999999E-2</v>
      </c>
      <c r="F88" s="11" t="s">
        <v>6660</v>
      </c>
      <c r="G88">
        <v>30595370</v>
      </c>
      <c r="H88" t="s">
        <v>6661</v>
      </c>
      <c r="I88" t="s">
        <v>6864</v>
      </c>
      <c r="J88" t="s">
        <v>6865</v>
      </c>
    </row>
    <row r="89" spans="1:10" x14ac:dyDescent="0.2">
      <c r="A89" s="4" t="s">
        <v>1039</v>
      </c>
      <c r="B89" s="4" t="s">
        <v>6866</v>
      </c>
      <c r="C89" s="24">
        <v>2.1229999999999999E-2</v>
      </c>
      <c r="D89" s="24">
        <v>2.053E-2</v>
      </c>
      <c r="E89" s="24">
        <v>0.3866</v>
      </c>
      <c r="F89" s="11" t="s">
        <v>1385</v>
      </c>
      <c r="G89">
        <v>30929738</v>
      </c>
      <c r="H89" t="s">
        <v>6679</v>
      </c>
      <c r="I89" t="s">
        <v>6867</v>
      </c>
      <c r="J89" t="s">
        <v>6868</v>
      </c>
    </row>
    <row r="90" spans="1:10" x14ac:dyDescent="0.2">
      <c r="A90" s="4" t="s">
        <v>1039</v>
      </c>
      <c r="B90" s="4" t="s">
        <v>6869</v>
      </c>
      <c r="C90" s="24">
        <v>2.5940000000000001E-2</v>
      </c>
      <c r="D90" s="24">
        <v>3.4470000000000001E-2</v>
      </c>
      <c r="E90" s="24">
        <v>0.75190000000000001</v>
      </c>
      <c r="F90" s="11" t="s">
        <v>1385</v>
      </c>
      <c r="G90">
        <v>27611488</v>
      </c>
      <c r="H90" t="s">
        <v>6670</v>
      </c>
      <c r="I90" t="s">
        <v>6870</v>
      </c>
      <c r="J90" t="s">
        <v>6871</v>
      </c>
    </row>
    <row r="91" spans="1:10" x14ac:dyDescent="0.2">
      <c r="A91" s="4" t="s">
        <v>1039</v>
      </c>
      <c r="B91" s="4" t="s">
        <v>6872</v>
      </c>
      <c r="C91" s="24">
        <v>7.6679999999999998E-2</v>
      </c>
      <c r="D91" s="24">
        <v>5.0439999999999999E-3</v>
      </c>
      <c r="E91" s="24">
        <v>4.8959999999999997E-2</v>
      </c>
      <c r="F91" s="11" t="s">
        <v>1540</v>
      </c>
      <c r="G91">
        <v>37069358</v>
      </c>
      <c r="H91" t="s">
        <v>6685</v>
      </c>
      <c r="I91" t="s">
        <v>6873</v>
      </c>
      <c r="J91" t="s">
        <v>6874</v>
      </c>
    </row>
    <row r="92" spans="1:10" x14ac:dyDescent="0.2">
      <c r="A92" s="4" t="s">
        <v>1039</v>
      </c>
      <c r="B92" s="4" t="s">
        <v>6875</v>
      </c>
      <c r="C92" s="24">
        <v>4.9700000000000001E-2</v>
      </c>
      <c r="D92" s="24">
        <v>0.54079999999999995</v>
      </c>
      <c r="E92" s="24">
        <v>2.4809999999999999E-2</v>
      </c>
      <c r="F92" s="11" t="s">
        <v>1385</v>
      </c>
      <c r="G92">
        <v>32296059</v>
      </c>
      <c r="H92" t="s">
        <v>6681</v>
      </c>
      <c r="I92" t="s">
        <v>6876</v>
      </c>
      <c r="J92" t="s">
        <v>6761</v>
      </c>
    </row>
    <row r="93" spans="1:10" x14ac:dyDescent="0.2">
      <c r="A93" s="4" t="s">
        <v>1039</v>
      </c>
      <c r="B93" s="4" t="s">
        <v>6877</v>
      </c>
      <c r="C93" s="24">
        <v>2.945E-2</v>
      </c>
      <c r="D93" s="24">
        <v>4.9349999999999998E-2</v>
      </c>
      <c r="E93" s="24">
        <v>0.74790000000000001</v>
      </c>
      <c r="F93" s="11" t="s">
        <v>1385</v>
      </c>
      <c r="G93">
        <v>31619474</v>
      </c>
      <c r="H93" t="s">
        <v>6666</v>
      </c>
      <c r="I93" t="s">
        <v>6878</v>
      </c>
      <c r="J93" t="s">
        <v>6879</v>
      </c>
    </row>
    <row r="94" spans="1:10" x14ac:dyDescent="0.2">
      <c r="A94" s="4" t="s">
        <v>1039</v>
      </c>
      <c r="B94" s="4" t="s">
        <v>6880</v>
      </c>
      <c r="C94" s="24">
        <v>4.5039999999999997E-2</v>
      </c>
      <c r="D94" s="24">
        <v>0.25559999999999999</v>
      </c>
      <c r="E94" s="24">
        <v>0.25359999999999999</v>
      </c>
      <c r="F94" s="11" t="s">
        <v>1385</v>
      </c>
      <c r="G94">
        <v>31361310</v>
      </c>
      <c r="H94" t="s">
        <v>6693</v>
      </c>
      <c r="I94" t="s">
        <v>6881</v>
      </c>
      <c r="J94" t="s">
        <v>6678</v>
      </c>
    </row>
    <row r="95" spans="1:10" x14ac:dyDescent="0.2">
      <c r="A95" s="4" t="s">
        <v>1039</v>
      </c>
      <c r="B95" s="4" t="s">
        <v>6880</v>
      </c>
      <c r="C95" s="24">
        <v>4.5039999999999997E-2</v>
      </c>
      <c r="D95" s="24">
        <v>0.25559999999999999</v>
      </c>
      <c r="E95" s="24">
        <v>0.25359999999999999</v>
      </c>
      <c r="F95" s="11" t="s">
        <v>1385</v>
      </c>
      <c r="G95">
        <v>34103634</v>
      </c>
      <c r="H95" t="s">
        <v>6707</v>
      </c>
      <c r="I95" t="s">
        <v>6881</v>
      </c>
      <c r="J95" t="s">
        <v>6678</v>
      </c>
    </row>
    <row r="96" spans="1:10" x14ac:dyDescent="0.2">
      <c r="A96" s="4" t="s">
        <v>1039</v>
      </c>
      <c r="B96" s="4" t="s">
        <v>6880</v>
      </c>
      <c r="C96" s="24">
        <v>4.5039999999999997E-2</v>
      </c>
      <c r="D96" s="24">
        <v>0.25559999999999999</v>
      </c>
      <c r="E96" s="24">
        <v>0.25359999999999999</v>
      </c>
      <c r="F96" s="11" t="s">
        <v>1385</v>
      </c>
      <c r="G96">
        <v>32296059</v>
      </c>
      <c r="H96" t="s">
        <v>6681</v>
      </c>
      <c r="I96" t="s">
        <v>6881</v>
      </c>
      <c r="J96" t="s">
        <v>6678</v>
      </c>
    </row>
    <row r="97" spans="1:10" x14ac:dyDescent="0.2">
      <c r="A97" s="4" t="s">
        <v>1039</v>
      </c>
      <c r="B97" s="4" t="s">
        <v>6882</v>
      </c>
      <c r="C97" s="24">
        <v>0.53779999999999994</v>
      </c>
      <c r="D97" s="24">
        <v>0.13469999999999999</v>
      </c>
      <c r="E97" s="24">
        <v>2.2460000000000001E-2</v>
      </c>
      <c r="F97" s="11" t="s">
        <v>6883</v>
      </c>
      <c r="G97">
        <v>30068317</v>
      </c>
      <c r="H97" t="s">
        <v>6884</v>
      </c>
      <c r="I97" t="s">
        <v>6885</v>
      </c>
      <c r="J97" t="s">
        <v>6886</v>
      </c>
    </row>
    <row r="98" spans="1:10" x14ac:dyDescent="0.2">
      <c r="A98" s="4" t="s">
        <v>1039</v>
      </c>
      <c r="B98" s="4" t="s">
        <v>6887</v>
      </c>
      <c r="C98" s="24">
        <v>7.4739999999999997E-3</v>
      </c>
      <c r="D98" s="24">
        <v>0.13220000000000001</v>
      </c>
      <c r="E98" s="24">
        <v>0.1157</v>
      </c>
      <c r="F98" s="11" t="s">
        <v>1385</v>
      </c>
      <c r="G98">
        <v>32296059</v>
      </c>
      <c r="H98" t="s">
        <v>6681</v>
      </c>
      <c r="I98" t="s">
        <v>6888</v>
      </c>
      <c r="J98" t="s">
        <v>6809</v>
      </c>
    </row>
    <row r="99" spans="1:10" x14ac:dyDescent="0.2">
      <c r="A99" s="4" t="s">
        <v>1039</v>
      </c>
      <c r="B99" s="4" t="s">
        <v>6887</v>
      </c>
      <c r="C99" s="24">
        <v>7.4739999999999997E-3</v>
      </c>
      <c r="D99" s="24">
        <v>0.13220000000000001</v>
      </c>
      <c r="E99" s="24">
        <v>0.1157</v>
      </c>
      <c r="F99" s="11" t="s">
        <v>1385</v>
      </c>
      <c r="G99">
        <v>31959851</v>
      </c>
      <c r="H99" t="s">
        <v>6676</v>
      </c>
      <c r="I99" t="s">
        <v>6888</v>
      </c>
      <c r="J99" t="s">
        <v>6809</v>
      </c>
    </row>
    <row r="100" spans="1:10" x14ac:dyDescent="0.2">
      <c r="A100" s="4" t="s">
        <v>1039</v>
      </c>
      <c r="B100" s="4" t="s">
        <v>6889</v>
      </c>
      <c r="C100" s="24">
        <v>0.4632</v>
      </c>
      <c r="D100" s="24">
        <v>0.79379999999999995</v>
      </c>
      <c r="E100" s="24">
        <v>2.598E-2</v>
      </c>
      <c r="F100" s="11" t="s">
        <v>6660</v>
      </c>
      <c r="G100">
        <v>30595370</v>
      </c>
      <c r="H100" t="s">
        <v>6661</v>
      </c>
      <c r="I100" t="s">
        <v>6890</v>
      </c>
      <c r="J100" t="s">
        <v>6755</v>
      </c>
    </row>
    <row r="101" spans="1:10" x14ac:dyDescent="0.2">
      <c r="A101" s="4" t="s">
        <v>1039</v>
      </c>
      <c r="B101" s="4" t="s">
        <v>6891</v>
      </c>
      <c r="C101" s="24">
        <v>7.6270000000000004E-2</v>
      </c>
      <c r="D101" s="24">
        <v>1.3650000000000001E-2</v>
      </c>
      <c r="E101" s="24">
        <v>0.56240000000000001</v>
      </c>
      <c r="F101" s="11" t="s">
        <v>1385</v>
      </c>
      <c r="G101">
        <v>32296059</v>
      </c>
      <c r="H101" t="s">
        <v>6681</v>
      </c>
      <c r="I101" t="s">
        <v>6892</v>
      </c>
      <c r="J101" t="s">
        <v>6893</v>
      </c>
    </row>
    <row r="102" spans="1:10" x14ac:dyDescent="0.2">
      <c r="A102" s="4" t="s">
        <v>1039</v>
      </c>
      <c r="B102" s="4" t="s">
        <v>1515</v>
      </c>
      <c r="C102" s="24">
        <v>0.26319999999999999</v>
      </c>
      <c r="D102" s="24">
        <v>1.5509999999999999E-2</v>
      </c>
      <c r="E102" s="24">
        <v>0.53349999999999997</v>
      </c>
      <c r="F102" s="11" t="s">
        <v>1512</v>
      </c>
      <c r="G102">
        <v>28166215</v>
      </c>
      <c r="H102" t="s">
        <v>5445</v>
      </c>
      <c r="I102" t="s">
        <v>6894</v>
      </c>
      <c r="J102" t="s">
        <v>6895</v>
      </c>
    </row>
    <row r="103" spans="1:10" x14ac:dyDescent="0.2">
      <c r="A103" s="4" t="s">
        <v>1039</v>
      </c>
      <c r="B103" s="4" t="s">
        <v>6896</v>
      </c>
      <c r="C103" s="24">
        <v>0.4733</v>
      </c>
      <c r="D103" s="24">
        <v>0.4914</v>
      </c>
      <c r="E103" s="24">
        <v>1.6029999999999999E-2</v>
      </c>
      <c r="F103" s="11" t="s">
        <v>1512</v>
      </c>
      <c r="G103">
        <v>34594039</v>
      </c>
      <c r="H103" t="s">
        <v>6816</v>
      </c>
      <c r="I103" t="s">
        <v>6897</v>
      </c>
      <c r="J103" t="s">
        <v>6898</v>
      </c>
    </row>
    <row r="104" spans="1:10" x14ac:dyDescent="0.2">
      <c r="A104" s="4" t="s">
        <v>1039</v>
      </c>
      <c r="B104" s="4" t="s">
        <v>6899</v>
      </c>
      <c r="C104" s="24">
        <v>0.40210000000000001</v>
      </c>
      <c r="D104" s="24">
        <v>0.95820000000000005</v>
      </c>
      <c r="E104" s="24">
        <v>4.4510000000000001E-2</v>
      </c>
      <c r="F104" s="11" t="s">
        <v>1540</v>
      </c>
      <c r="G104">
        <v>37069358</v>
      </c>
      <c r="H104" t="s">
        <v>6685</v>
      </c>
      <c r="I104" t="s">
        <v>6900</v>
      </c>
      <c r="J104" t="s">
        <v>6901</v>
      </c>
    </row>
    <row r="105" spans="1:10" x14ac:dyDescent="0.2">
      <c r="A105" s="4" t="s">
        <v>1039</v>
      </c>
      <c r="B105" s="4" t="s">
        <v>6899</v>
      </c>
      <c r="C105" s="24">
        <v>0.40210000000000001</v>
      </c>
      <c r="D105" s="24">
        <v>0.95820000000000005</v>
      </c>
      <c r="E105" s="24">
        <v>4.4510000000000001E-2</v>
      </c>
      <c r="F105" s="11" t="s">
        <v>1512</v>
      </c>
      <c r="G105">
        <v>30804561</v>
      </c>
      <c r="H105" t="s">
        <v>6763</v>
      </c>
      <c r="I105" t="s">
        <v>6900</v>
      </c>
      <c r="J105" t="s">
        <v>6901</v>
      </c>
    </row>
    <row r="106" spans="1:10" x14ac:dyDescent="0.2">
      <c r="A106" s="4" t="s">
        <v>1039</v>
      </c>
      <c r="B106" s="4" t="s">
        <v>6887</v>
      </c>
      <c r="C106" s="24">
        <v>7.4739999999999997E-3</v>
      </c>
      <c r="D106" s="24">
        <v>0.13220000000000001</v>
      </c>
      <c r="E106" s="24">
        <v>0.1157</v>
      </c>
      <c r="F106" s="11" t="s">
        <v>1385</v>
      </c>
      <c r="G106">
        <v>31619474</v>
      </c>
      <c r="H106" t="s">
        <v>6666</v>
      </c>
      <c r="I106" t="s">
        <v>6888</v>
      </c>
      <c r="J106" t="s">
        <v>6809</v>
      </c>
    </row>
    <row r="107" spans="1:10" x14ac:dyDescent="0.2">
      <c r="A107" s="4" t="s">
        <v>1039</v>
      </c>
      <c r="B107" s="4" t="s">
        <v>6887</v>
      </c>
      <c r="C107" s="24">
        <v>7.4739999999999997E-3</v>
      </c>
      <c r="D107" s="24">
        <v>0.13220000000000001</v>
      </c>
      <c r="E107" s="24">
        <v>0.1157</v>
      </c>
      <c r="F107" s="11" t="s">
        <v>1385</v>
      </c>
      <c r="G107">
        <v>30929738</v>
      </c>
      <c r="H107" t="s">
        <v>6679</v>
      </c>
      <c r="I107" t="s">
        <v>6888</v>
      </c>
      <c r="J107" t="s">
        <v>6809</v>
      </c>
    </row>
    <row r="108" spans="1:10" x14ac:dyDescent="0.2">
      <c r="A108" s="4" t="s">
        <v>1039</v>
      </c>
      <c r="B108" s="4" t="s">
        <v>6902</v>
      </c>
      <c r="C108" s="24">
        <v>0.1719</v>
      </c>
      <c r="D108" s="24">
        <v>0.97319999999999995</v>
      </c>
      <c r="E108" s="24">
        <v>8.3809999999999996E-3</v>
      </c>
      <c r="F108" s="11" t="s">
        <v>6903</v>
      </c>
      <c r="G108">
        <v>33106845</v>
      </c>
      <c r="H108" t="s">
        <v>6904</v>
      </c>
      <c r="I108" t="s">
        <v>6905</v>
      </c>
      <c r="J108" t="s">
        <v>6906</v>
      </c>
    </row>
    <row r="109" spans="1:10" x14ac:dyDescent="0.2">
      <c r="A109" s="4" t="s">
        <v>1039</v>
      </c>
      <c r="B109" s="4" t="s">
        <v>6902</v>
      </c>
      <c r="C109" s="24">
        <v>0.1719</v>
      </c>
      <c r="D109" s="24">
        <v>0.97319999999999995</v>
      </c>
      <c r="E109" s="24">
        <v>8.3809999999999996E-3</v>
      </c>
      <c r="F109" s="11" t="s">
        <v>1512</v>
      </c>
      <c r="G109">
        <v>30804561</v>
      </c>
      <c r="H109" t="s">
        <v>6763</v>
      </c>
      <c r="I109" t="s">
        <v>6905</v>
      </c>
      <c r="J109" t="s">
        <v>6906</v>
      </c>
    </row>
    <row r="110" spans="1:10" x14ac:dyDescent="0.2">
      <c r="A110" s="4" t="s">
        <v>1039</v>
      </c>
      <c r="B110" s="4" t="s">
        <v>6902</v>
      </c>
      <c r="C110" s="24">
        <v>0.1719</v>
      </c>
      <c r="D110" s="24">
        <v>0.97319999999999995</v>
      </c>
      <c r="E110" s="24">
        <v>8.3809999999999996E-3</v>
      </c>
      <c r="F110" s="11" t="s">
        <v>6907</v>
      </c>
      <c r="G110">
        <v>33106845</v>
      </c>
      <c r="H110" t="s">
        <v>6904</v>
      </c>
      <c r="I110" t="s">
        <v>6905</v>
      </c>
      <c r="J110" t="s">
        <v>6906</v>
      </c>
    </row>
    <row r="111" spans="1:10" x14ac:dyDescent="0.2">
      <c r="A111" s="4" t="s">
        <v>1039</v>
      </c>
      <c r="B111" s="4" t="s">
        <v>6902</v>
      </c>
      <c r="C111" s="24">
        <v>0.1719</v>
      </c>
      <c r="D111" s="24">
        <v>0.97319999999999995</v>
      </c>
      <c r="E111" s="24">
        <v>8.3809999999999996E-3</v>
      </c>
      <c r="F111" s="11" t="s">
        <v>6908</v>
      </c>
      <c r="G111">
        <v>33106845</v>
      </c>
      <c r="H111" t="s">
        <v>6904</v>
      </c>
      <c r="I111" t="s">
        <v>6905</v>
      </c>
      <c r="J111" t="s">
        <v>6906</v>
      </c>
    </row>
    <row r="112" spans="1:10" x14ac:dyDescent="0.2">
      <c r="A112" s="4" t="s">
        <v>1039</v>
      </c>
      <c r="B112" s="4" t="s">
        <v>6902</v>
      </c>
      <c r="C112" s="24">
        <v>0.1719</v>
      </c>
      <c r="D112" s="24">
        <v>0.97319999999999995</v>
      </c>
      <c r="E112" s="24">
        <v>8.3809999999999996E-3</v>
      </c>
      <c r="F112" s="11" t="s">
        <v>6909</v>
      </c>
      <c r="G112">
        <v>33106845</v>
      </c>
      <c r="H112" t="s">
        <v>6904</v>
      </c>
      <c r="I112" t="s">
        <v>6905</v>
      </c>
      <c r="J112" t="s">
        <v>6906</v>
      </c>
    </row>
    <row r="113" spans="1:10" x14ac:dyDescent="0.2">
      <c r="A113" s="4" t="s">
        <v>1039</v>
      </c>
      <c r="B113" s="4" t="s">
        <v>6887</v>
      </c>
      <c r="C113" s="24">
        <v>7.4739999999999997E-3</v>
      </c>
      <c r="D113" s="24">
        <v>0.13220000000000001</v>
      </c>
      <c r="E113" s="24">
        <v>0.1157</v>
      </c>
      <c r="F113" s="11" t="s">
        <v>1385</v>
      </c>
      <c r="G113">
        <v>34103634</v>
      </c>
      <c r="H113" t="s">
        <v>6707</v>
      </c>
      <c r="I113" t="s">
        <v>6888</v>
      </c>
      <c r="J113" t="s">
        <v>6809</v>
      </c>
    </row>
    <row r="114" spans="1:10" x14ac:dyDescent="0.2">
      <c r="A114" s="4" t="s">
        <v>1039</v>
      </c>
      <c r="B114" s="4" t="s">
        <v>6910</v>
      </c>
      <c r="C114" s="24">
        <v>4.0739999999999998E-2</v>
      </c>
      <c r="D114" s="24">
        <v>7.0540000000000004E-3</v>
      </c>
      <c r="E114" s="24">
        <v>0.60589999999999999</v>
      </c>
      <c r="F114" s="11" t="s">
        <v>1385</v>
      </c>
      <c r="G114">
        <v>32296059</v>
      </c>
      <c r="H114" t="s">
        <v>6681</v>
      </c>
      <c r="I114" t="s">
        <v>6911</v>
      </c>
      <c r="J114" t="s">
        <v>6912</v>
      </c>
    </row>
    <row r="115" spans="1:10" x14ac:dyDescent="0.2">
      <c r="A115" s="4" t="s">
        <v>1039</v>
      </c>
      <c r="B115" s="4" t="s">
        <v>6913</v>
      </c>
      <c r="C115" s="24">
        <v>0.49359999999999998</v>
      </c>
      <c r="D115" s="24">
        <v>0.96560000000000001</v>
      </c>
      <c r="E115" s="24">
        <v>3.3149999999999999E-2</v>
      </c>
      <c r="F115" s="11" t="s">
        <v>1385</v>
      </c>
      <c r="G115">
        <v>31361310</v>
      </c>
      <c r="H115" t="s">
        <v>6693</v>
      </c>
      <c r="I115" t="s">
        <v>6914</v>
      </c>
      <c r="J115" t="s">
        <v>6691</v>
      </c>
    </row>
    <row r="116" spans="1:10" x14ac:dyDescent="0.2">
      <c r="A116" s="4" t="s">
        <v>1039</v>
      </c>
      <c r="B116" s="4" t="s">
        <v>6915</v>
      </c>
      <c r="C116" s="24">
        <v>0.47270000000000001</v>
      </c>
      <c r="D116" s="24">
        <v>0.99250000000000005</v>
      </c>
      <c r="E116" s="24">
        <v>4.8739999999999999E-2</v>
      </c>
      <c r="F116" s="11" t="s">
        <v>6688</v>
      </c>
      <c r="G116">
        <v>36641522</v>
      </c>
      <c r="H116" t="s">
        <v>6698</v>
      </c>
      <c r="I116" t="s">
        <v>6916</v>
      </c>
      <c r="J116" t="s">
        <v>6901</v>
      </c>
    </row>
    <row r="117" spans="1:10" x14ac:dyDescent="0.2">
      <c r="A117" s="4" t="s">
        <v>1039</v>
      </c>
      <c r="B117" s="4" t="s">
        <v>6917</v>
      </c>
      <c r="C117" s="24">
        <v>0.13070000000000001</v>
      </c>
      <c r="D117" s="24">
        <v>1.4959999999999999E-2</v>
      </c>
      <c r="E117" s="24">
        <v>0.25509999999999999</v>
      </c>
      <c r="F117" s="11" t="s">
        <v>1385</v>
      </c>
      <c r="G117">
        <v>29273806</v>
      </c>
      <c r="H117" t="s">
        <v>6779</v>
      </c>
      <c r="I117" t="s">
        <v>6918</v>
      </c>
      <c r="J117" t="s">
        <v>6919</v>
      </c>
    </row>
    <row r="118" spans="1:10" x14ac:dyDescent="0.2">
      <c r="A118" s="4" t="s">
        <v>1039</v>
      </c>
      <c r="B118" s="4" t="s">
        <v>6920</v>
      </c>
      <c r="C118" s="24">
        <v>0.41820000000000002</v>
      </c>
      <c r="D118" s="24">
        <v>0.97</v>
      </c>
      <c r="E118" s="24">
        <v>2.945E-2</v>
      </c>
      <c r="F118" s="11" t="s">
        <v>1385</v>
      </c>
      <c r="G118">
        <v>31619474</v>
      </c>
      <c r="H118" t="s">
        <v>6666</v>
      </c>
      <c r="I118" t="s">
        <v>6921</v>
      </c>
      <c r="J118" t="s">
        <v>6922</v>
      </c>
    </row>
    <row r="119" spans="1:10" x14ac:dyDescent="0.2">
      <c r="A119" s="4" t="s">
        <v>1039</v>
      </c>
      <c r="B119" s="4" t="s">
        <v>6923</v>
      </c>
      <c r="C119" s="24">
        <v>0.13059999999999999</v>
      </c>
      <c r="D119" s="24">
        <v>0.8851</v>
      </c>
      <c r="E119" s="24">
        <v>2.546E-2</v>
      </c>
      <c r="F119" s="11" t="s">
        <v>1385</v>
      </c>
      <c r="G119">
        <v>34594039</v>
      </c>
      <c r="H119" t="s">
        <v>6816</v>
      </c>
      <c r="I119" t="s">
        <v>6924</v>
      </c>
      <c r="J119" t="s">
        <v>6925</v>
      </c>
    </row>
    <row r="120" spans="1:10" x14ac:dyDescent="0.2">
      <c r="A120" s="4" t="s">
        <v>1039</v>
      </c>
      <c r="B120" s="4" t="s">
        <v>6923</v>
      </c>
      <c r="C120" s="24">
        <v>0.13059999999999999</v>
      </c>
      <c r="D120" s="24">
        <v>0.8851</v>
      </c>
      <c r="E120" s="24">
        <v>2.546E-2</v>
      </c>
      <c r="F120" s="11" t="s">
        <v>1385</v>
      </c>
      <c r="G120">
        <v>32296059</v>
      </c>
      <c r="H120" t="s">
        <v>6681</v>
      </c>
      <c r="I120" t="s">
        <v>6924</v>
      </c>
      <c r="J120" t="s">
        <v>6925</v>
      </c>
    </row>
    <row r="121" spans="1:10" x14ac:dyDescent="0.2">
      <c r="A121" s="4" t="s">
        <v>1039</v>
      </c>
      <c r="B121" s="4" t="s">
        <v>6926</v>
      </c>
      <c r="C121" s="24">
        <v>3.2059999999999998E-2</v>
      </c>
      <c r="D121" s="24">
        <v>2.681E-2</v>
      </c>
      <c r="E121" s="24">
        <v>0.99760000000000004</v>
      </c>
      <c r="F121" s="11" t="s">
        <v>1385</v>
      </c>
      <c r="G121">
        <v>32296059</v>
      </c>
      <c r="H121" t="s">
        <v>6681</v>
      </c>
      <c r="I121" t="s">
        <v>6927</v>
      </c>
      <c r="J121" t="s">
        <v>6928</v>
      </c>
    </row>
    <row r="122" spans="1:10" x14ac:dyDescent="0.2">
      <c r="A122" s="4" t="s">
        <v>1039</v>
      </c>
      <c r="B122" s="4" t="s">
        <v>6929</v>
      </c>
      <c r="C122" s="24">
        <v>0.63619999999999999</v>
      </c>
      <c r="D122" s="24">
        <v>0.63029999999999997</v>
      </c>
      <c r="E122" s="24">
        <v>1.8079999999999999E-3</v>
      </c>
      <c r="F122" s="11" t="s">
        <v>6715</v>
      </c>
      <c r="G122">
        <v>36914875</v>
      </c>
      <c r="H122" t="s">
        <v>6664</v>
      </c>
      <c r="I122" t="s">
        <v>6930</v>
      </c>
      <c r="J122" t="s">
        <v>6931</v>
      </c>
    </row>
    <row r="123" spans="1:10" x14ac:dyDescent="0.2">
      <c r="A123" s="4" t="s">
        <v>1039</v>
      </c>
      <c r="B123" s="4" t="s">
        <v>6932</v>
      </c>
      <c r="C123" s="24">
        <v>6.0879999999999997E-3</v>
      </c>
      <c r="D123" s="24">
        <v>2.4219999999999998E-2</v>
      </c>
      <c r="E123" s="24">
        <v>0.47549999999999998</v>
      </c>
      <c r="F123" s="11" t="s">
        <v>1385</v>
      </c>
      <c r="G123">
        <v>32296059</v>
      </c>
      <c r="H123" t="s">
        <v>6681</v>
      </c>
      <c r="I123" t="s">
        <v>6933</v>
      </c>
      <c r="J123" t="s">
        <v>6934</v>
      </c>
    </row>
    <row r="124" spans="1:10" x14ac:dyDescent="0.2">
      <c r="A124" s="4" t="s">
        <v>1039</v>
      </c>
      <c r="B124" s="4" t="s">
        <v>6935</v>
      </c>
      <c r="C124" s="24">
        <v>3.186E-3</v>
      </c>
      <c r="D124" s="24">
        <v>2.0799999999999998E-3</v>
      </c>
      <c r="E124" s="24">
        <v>0.82540000000000002</v>
      </c>
      <c r="F124" s="11" t="s">
        <v>1385</v>
      </c>
      <c r="G124">
        <v>31619474</v>
      </c>
      <c r="H124" t="s">
        <v>6666</v>
      </c>
      <c r="I124" t="s">
        <v>6936</v>
      </c>
      <c r="J124" t="s">
        <v>1786</v>
      </c>
    </row>
    <row r="125" spans="1:10" x14ac:dyDescent="0.2">
      <c r="A125" s="4" t="s">
        <v>1039</v>
      </c>
      <c r="B125" s="4" t="s">
        <v>6937</v>
      </c>
      <c r="C125" s="24">
        <v>1.0749999999999999E-2</v>
      </c>
      <c r="D125" s="24">
        <v>7.7340000000000006E-2</v>
      </c>
      <c r="E125" s="24">
        <v>0.20349999999999999</v>
      </c>
      <c r="F125" s="11" t="s">
        <v>1385</v>
      </c>
      <c r="G125">
        <v>27611488</v>
      </c>
      <c r="H125" t="s">
        <v>6670</v>
      </c>
      <c r="I125" t="s">
        <v>6938</v>
      </c>
      <c r="J125" t="s">
        <v>6809</v>
      </c>
    </row>
    <row r="126" spans="1:10" x14ac:dyDescent="0.2">
      <c r="A126" s="4" t="s">
        <v>1039</v>
      </c>
      <c r="B126" s="4" t="s">
        <v>6939</v>
      </c>
      <c r="C126" s="24">
        <v>5.62E-3</v>
      </c>
      <c r="D126" s="24">
        <v>8.9239999999999996E-3</v>
      </c>
      <c r="E126" s="24">
        <v>0.76490000000000002</v>
      </c>
      <c r="F126" s="11" t="s">
        <v>1385</v>
      </c>
      <c r="G126">
        <v>31361310</v>
      </c>
      <c r="H126" t="s">
        <v>6693</v>
      </c>
      <c r="I126" t="s">
        <v>6940</v>
      </c>
      <c r="J126" t="s">
        <v>6941</v>
      </c>
    </row>
    <row r="127" spans="1:10" x14ac:dyDescent="0.2">
      <c r="A127" s="4" t="s">
        <v>1039</v>
      </c>
      <c r="B127" s="4" t="s">
        <v>6939</v>
      </c>
      <c r="C127" s="24">
        <v>5.62E-3</v>
      </c>
      <c r="D127" s="24">
        <v>8.9239999999999996E-3</v>
      </c>
      <c r="E127" s="24">
        <v>0.76490000000000002</v>
      </c>
      <c r="F127" s="11" t="s">
        <v>1385</v>
      </c>
      <c r="G127">
        <v>31619474</v>
      </c>
      <c r="H127" t="s">
        <v>6666</v>
      </c>
      <c r="I127" t="s">
        <v>6940</v>
      </c>
      <c r="J127" t="s">
        <v>6941</v>
      </c>
    </row>
    <row r="128" spans="1:10" x14ac:dyDescent="0.2">
      <c r="A128" s="4" t="s">
        <v>1039</v>
      </c>
      <c r="B128" s="4" t="s">
        <v>6942</v>
      </c>
      <c r="C128" s="24">
        <v>2.8150000000000001E-2</v>
      </c>
      <c r="D128" s="24">
        <v>0.13189999999999999</v>
      </c>
      <c r="E128" s="24">
        <v>0.33650000000000002</v>
      </c>
      <c r="F128" s="11" t="s">
        <v>1385</v>
      </c>
      <c r="G128">
        <v>21150878</v>
      </c>
      <c r="H128" t="s">
        <v>6943</v>
      </c>
      <c r="I128" t="s">
        <v>6944</v>
      </c>
      <c r="J128" t="s">
        <v>6945</v>
      </c>
    </row>
    <row r="129" spans="1:10" x14ac:dyDescent="0.2">
      <c r="A129" s="4" t="s">
        <v>1039</v>
      </c>
      <c r="B129" s="4" t="s">
        <v>6946</v>
      </c>
      <c r="C129" s="24">
        <v>4.7719999999999999E-2</v>
      </c>
      <c r="D129" s="24">
        <v>0.60119999999999996</v>
      </c>
      <c r="E129" s="24">
        <v>5.2569999999999999E-2</v>
      </c>
      <c r="F129" s="11" t="s">
        <v>1385</v>
      </c>
      <c r="G129">
        <v>27182965</v>
      </c>
      <c r="H129" t="s">
        <v>1793</v>
      </c>
      <c r="I129" t="s">
        <v>6947</v>
      </c>
      <c r="J129" t="s">
        <v>6948</v>
      </c>
    </row>
    <row r="130" spans="1:10" x14ac:dyDescent="0.2">
      <c r="A130" s="4" t="s">
        <v>1039</v>
      </c>
      <c r="B130" s="4" t="s">
        <v>6949</v>
      </c>
      <c r="C130" s="24">
        <v>1.908E-2</v>
      </c>
      <c r="D130" s="24">
        <v>3.5659999999999997E-2</v>
      </c>
      <c r="E130" s="24">
        <v>0.61229999999999996</v>
      </c>
      <c r="F130" s="11" t="s">
        <v>1385</v>
      </c>
      <c r="G130">
        <v>32296059</v>
      </c>
      <c r="H130" t="s">
        <v>6681</v>
      </c>
      <c r="I130" t="s">
        <v>6950</v>
      </c>
      <c r="J130" t="s">
        <v>6951</v>
      </c>
    </row>
    <row r="131" spans="1:10" x14ac:dyDescent="0.2">
      <c r="A131" s="4" t="s">
        <v>1039</v>
      </c>
      <c r="B131" s="4" t="s">
        <v>6952</v>
      </c>
      <c r="C131" s="24">
        <v>0.66839999999999999</v>
      </c>
      <c r="D131" s="24">
        <v>0.4733</v>
      </c>
      <c r="E131" s="24">
        <v>0.04</v>
      </c>
      <c r="F131" s="11" t="s">
        <v>6688</v>
      </c>
      <c r="G131">
        <v>30804560</v>
      </c>
      <c r="H131" t="s">
        <v>6664</v>
      </c>
      <c r="I131" t="s">
        <v>6953</v>
      </c>
      <c r="J131" t="s">
        <v>6954</v>
      </c>
    </row>
    <row r="132" spans="1:10" x14ac:dyDescent="0.2">
      <c r="A132" s="4" t="s">
        <v>1039</v>
      </c>
      <c r="B132" s="4" t="s">
        <v>6952</v>
      </c>
      <c r="C132" s="24">
        <v>0.66839999999999999</v>
      </c>
      <c r="D132" s="24">
        <v>0.4733</v>
      </c>
      <c r="E132" s="24">
        <v>0.04</v>
      </c>
      <c r="F132" s="11" t="s">
        <v>6660</v>
      </c>
      <c r="G132">
        <v>30804560</v>
      </c>
      <c r="H132" t="s">
        <v>6664</v>
      </c>
      <c r="I132" t="s">
        <v>6953</v>
      </c>
      <c r="J132" t="s">
        <v>6954</v>
      </c>
    </row>
    <row r="133" spans="1:10" x14ac:dyDescent="0.2">
      <c r="A133" s="4" t="s">
        <v>1039</v>
      </c>
      <c r="B133" s="4" t="s">
        <v>6955</v>
      </c>
      <c r="C133" s="24">
        <v>6.6119999999999998E-2</v>
      </c>
      <c r="D133" s="24">
        <v>3.3270000000000001E-3</v>
      </c>
      <c r="E133" s="24">
        <v>0.62909999999999999</v>
      </c>
      <c r="F133" s="11" t="s">
        <v>1385</v>
      </c>
      <c r="G133">
        <v>32296059</v>
      </c>
      <c r="H133" t="s">
        <v>6681</v>
      </c>
      <c r="I133" t="s">
        <v>6956</v>
      </c>
      <c r="J133" t="s">
        <v>6957</v>
      </c>
    </row>
    <row r="134" spans="1:10" x14ac:dyDescent="0.2">
      <c r="A134" s="4" t="s">
        <v>1039</v>
      </c>
      <c r="B134" s="4" t="s">
        <v>6958</v>
      </c>
      <c r="C134" s="24">
        <v>0.73499999999999999</v>
      </c>
      <c r="D134" s="24">
        <v>0.68320000000000003</v>
      </c>
      <c r="E134" s="24">
        <v>4.1050000000000003E-2</v>
      </c>
      <c r="F134" s="11" t="s">
        <v>6959</v>
      </c>
      <c r="G134">
        <v>33106845</v>
      </c>
      <c r="H134" t="s">
        <v>6904</v>
      </c>
      <c r="I134" t="s">
        <v>6960</v>
      </c>
      <c r="J134" t="s">
        <v>6898</v>
      </c>
    </row>
    <row r="135" spans="1:10" x14ac:dyDescent="0.2">
      <c r="A135" s="4" t="s">
        <v>1039</v>
      </c>
      <c r="B135" s="4" t="s">
        <v>6958</v>
      </c>
      <c r="C135" s="24">
        <v>0.73499999999999999</v>
      </c>
      <c r="D135" s="24">
        <v>0.68320000000000003</v>
      </c>
      <c r="E135" s="24">
        <v>4.1050000000000003E-2</v>
      </c>
      <c r="F135" s="11" t="s">
        <v>6908</v>
      </c>
      <c r="G135">
        <v>33106845</v>
      </c>
      <c r="H135" t="s">
        <v>6904</v>
      </c>
      <c r="I135" t="s">
        <v>6960</v>
      </c>
      <c r="J135" t="s">
        <v>6898</v>
      </c>
    </row>
    <row r="136" spans="1:10" x14ac:dyDescent="0.2">
      <c r="A136" s="4" t="s">
        <v>1039</v>
      </c>
      <c r="B136" s="4" t="s">
        <v>6958</v>
      </c>
      <c r="C136" s="24">
        <v>0.73499999999999999</v>
      </c>
      <c r="D136" s="24">
        <v>0.68320000000000003</v>
      </c>
      <c r="E136" s="24">
        <v>4.1050000000000003E-2</v>
      </c>
      <c r="F136" s="11" t="s">
        <v>6909</v>
      </c>
      <c r="G136">
        <v>33106845</v>
      </c>
      <c r="H136" t="s">
        <v>6904</v>
      </c>
      <c r="I136" t="s">
        <v>6960</v>
      </c>
      <c r="J136" t="s">
        <v>6898</v>
      </c>
    </row>
    <row r="137" spans="1:10" x14ac:dyDescent="0.2">
      <c r="A137" s="4" t="s">
        <v>1039</v>
      </c>
      <c r="B137" s="4" t="s">
        <v>6958</v>
      </c>
      <c r="C137" s="24">
        <v>0.73499999999999999</v>
      </c>
      <c r="D137" s="24">
        <v>0.68320000000000003</v>
      </c>
      <c r="E137" s="24">
        <v>4.1050000000000003E-2</v>
      </c>
      <c r="F137" s="11" t="s">
        <v>1535</v>
      </c>
      <c r="G137">
        <v>33106845</v>
      </c>
      <c r="H137" t="s">
        <v>6904</v>
      </c>
      <c r="I137" t="s">
        <v>6960</v>
      </c>
      <c r="J137" t="s">
        <v>6898</v>
      </c>
    </row>
    <row r="138" spans="1:10" x14ac:dyDescent="0.2">
      <c r="A138" s="4" t="s">
        <v>1039</v>
      </c>
      <c r="B138" s="4" t="s">
        <v>6961</v>
      </c>
      <c r="C138" s="24">
        <v>2.6890000000000001E-2</v>
      </c>
      <c r="D138" s="24">
        <v>4.6969999999999998E-2</v>
      </c>
      <c r="E138" s="24">
        <v>1.966E-2</v>
      </c>
      <c r="F138" s="11" t="s">
        <v>1385</v>
      </c>
      <c r="G138">
        <v>32296059</v>
      </c>
      <c r="H138" t="s">
        <v>6681</v>
      </c>
      <c r="I138" t="s">
        <v>6962</v>
      </c>
      <c r="J138" t="s">
        <v>6963</v>
      </c>
    </row>
    <row r="139" spans="1:10" x14ac:dyDescent="0.2">
      <c r="A139" s="4" t="s">
        <v>1039</v>
      </c>
      <c r="B139" s="4" t="s">
        <v>6964</v>
      </c>
      <c r="C139" s="24">
        <v>0.1706</v>
      </c>
      <c r="D139" s="24">
        <v>0.7702</v>
      </c>
      <c r="E139" s="24">
        <v>2.793E-2</v>
      </c>
      <c r="F139" s="11" t="s">
        <v>1385</v>
      </c>
      <c r="G139">
        <v>34594039</v>
      </c>
      <c r="H139" t="s">
        <v>6816</v>
      </c>
      <c r="I139" t="s">
        <v>6965</v>
      </c>
      <c r="J139" t="s">
        <v>6761</v>
      </c>
    </row>
    <row r="140" spans="1:10" x14ac:dyDescent="0.2">
      <c r="A140" s="4" t="s">
        <v>1039</v>
      </c>
      <c r="B140" s="4" t="s">
        <v>6966</v>
      </c>
      <c r="C140" s="24">
        <v>0.19989999999999999</v>
      </c>
      <c r="D140" s="24">
        <v>0.64659999999999995</v>
      </c>
      <c r="E140" s="24">
        <v>3.173E-3</v>
      </c>
      <c r="F140" s="11" t="s">
        <v>1385</v>
      </c>
      <c r="G140">
        <v>32296059</v>
      </c>
      <c r="H140" t="s">
        <v>6681</v>
      </c>
      <c r="I140" t="s">
        <v>6967</v>
      </c>
      <c r="J140" t="s">
        <v>6968</v>
      </c>
    </row>
    <row r="141" spans="1:10" x14ac:dyDescent="0.2">
      <c r="A141" s="4" t="s">
        <v>1039</v>
      </c>
      <c r="B141" s="4" t="s">
        <v>6969</v>
      </c>
      <c r="C141" s="24">
        <v>2.0410000000000001E-2</v>
      </c>
      <c r="D141" s="24">
        <v>0.1115</v>
      </c>
      <c r="E141" s="24">
        <v>0.17899999999999999</v>
      </c>
      <c r="F141" s="11" t="s">
        <v>1385</v>
      </c>
      <c r="G141">
        <v>27182965</v>
      </c>
      <c r="H141" t="s">
        <v>1793</v>
      </c>
      <c r="I141" t="s">
        <v>6970</v>
      </c>
      <c r="J141" t="s">
        <v>6809</v>
      </c>
    </row>
    <row r="142" spans="1:10" x14ac:dyDescent="0.2">
      <c r="A142" s="4" t="s">
        <v>1039</v>
      </c>
      <c r="B142" s="4" t="s">
        <v>6971</v>
      </c>
      <c r="C142" s="24">
        <v>1.738E-2</v>
      </c>
      <c r="D142" s="24">
        <v>0.153</v>
      </c>
      <c r="E142" s="24">
        <v>0.9889</v>
      </c>
      <c r="F142" s="11" t="s">
        <v>1385</v>
      </c>
      <c r="G142">
        <v>34594039</v>
      </c>
      <c r="H142" t="s">
        <v>6816</v>
      </c>
      <c r="I142" t="s">
        <v>6972</v>
      </c>
      <c r="J142" t="s">
        <v>6973</v>
      </c>
    </row>
    <row r="143" spans="1:10" x14ac:dyDescent="0.2">
      <c r="A143" s="4" t="s">
        <v>1039</v>
      </c>
      <c r="B143" s="4" t="s">
        <v>6974</v>
      </c>
      <c r="C143" s="24">
        <v>3.1019999999999999E-2</v>
      </c>
      <c r="D143" s="24">
        <v>5.9800000000000001E-4</v>
      </c>
      <c r="E143" s="24">
        <v>0.19950000000000001</v>
      </c>
      <c r="F143" s="11" t="s">
        <v>1385</v>
      </c>
      <c r="G143">
        <v>30929738</v>
      </c>
      <c r="H143" t="s">
        <v>6679</v>
      </c>
      <c r="I143" t="s">
        <v>6975</v>
      </c>
      <c r="J143" t="s">
        <v>6957</v>
      </c>
    </row>
    <row r="144" spans="1:10" x14ac:dyDescent="0.2">
      <c r="A144" s="4" t="s">
        <v>1039</v>
      </c>
      <c r="B144" s="4" t="s">
        <v>6976</v>
      </c>
      <c r="C144" s="24">
        <v>0.13070000000000001</v>
      </c>
      <c r="D144" s="24">
        <v>3.0470000000000001E-2</v>
      </c>
      <c r="E144" s="24">
        <v>0.61429999999999996</v>
      </c>
      <c r="F144" s="11" t="s">
        <v>6688</v>
      </c>
      <c r="G144">
        <v>36641522</v>
      </c>
      <c r="H144" t="s">
        <v>6698</v>
      </c>
      <c r="I144" t="s">
        <v>6977</v>
      </c>
      <c r="J144" t="s">
        <v>6978</v>
      </c>
    </row>
    <row r="145" spans="1:10" x14ac:dyDescent="0.2">
      <c r="A145" s="4" t="s">
        <v>1039</v>
      </c>
      <c r="B145" s="4" t="s">
        <v>6976</v>
      </c>
      <c r="C145" s="24">
        <v>0.13070000000000001</v>
      </c>
      <c r="D145" s="24">
        <v>3.0470000000000001E-2</v>
      </c>
      <c r="E145" s="24">
        <v>0.61429999999999996</v>
      </c>
      <c r="F145" s="11" t="s">
        <v>446</v>
      </c>
      <c r="G145">
        <v>36641522</v>
      </c>
      <c r="H145" t="s">
        <v>6698</v>
      </c>
      <c r="I145" t="s">
        <v>6977</v>
      </c>
      <c r="J145" t="s">
        <v>6978</v>
      </c>
    </row>
    <row r="146" spans="1:10" x14ac:dyDescent="0.2">
      <c r="A146" s="4" t="s">
        <v>1039</v>
      </c>
      <c r="B146" s="4" t="s">
        <v>6979</v>
      </c>
      <c r="C146" s="24">
        <v>8.5249999999999996E-3</v>
      </c>
      <c r="D146" s="24">
        <v>4.1090000000000002E-2</v>
      </c>
      <c r="E146" s="24">
        <v>0.62060000000000004</v>
      </c>
      <c r="F146" s="11" t="s">
        <v>1385</v>
      </c>
      <c r="G146">
        <v>31619474</v>
      </c>
      <c r="H146" t="s">
        <v>6666</v>
      </c>
      <c r="I146" t="s">
        <v>6980</v>
      </c>
      <c r="J146" t="s">
        <v>6981</v>
      </c>
    </row>
    <row r="147" spans="1:10" x14ac:dyDescent="0.2">
      <c r="A147" s="4" t="s">
        <v>1039</v>
      </c>
      <c r="B147" s="4" t="s">
        <v>6982</v>
      </c>
      <c r="C147" s="24">
        <v>1.15E-2</v>
      </c>
      <c r="D147" s="24">
        <v>2.879E-2</v>
      </c>
      <c r="E147" s="24">
        <v>0.95840000000000003</v>
      </c>
      <c r="F147" s="11" t="s">
        <v>1385</v>
      </c>
      <c r="G147">
        <v>31619474</v>
      </c>
      <c r="H147" t="s">
        <v>6666</v>
      </c>
      <c r="I147" t="s">
        <v>6983</v>
      </c>
      <c r="J147" t="s">
        <v>6683</v>
      </c>
    </row>
    <row r="148" spans="1:10" x14ac:dyDescent="0.2">
      <c r="A148" s="4" t="s">
        <v>1039</v>
      </c>
      <c r="B148" s="4" t="s">
        <v>1790</v>
      </c>
      <c r="C148" s="24">
        <v>1.329E-2</v>
      </c>
      <c r="D148" s="24">
        <v>0.12590000000000001</v>
      </c>
      <c r="E148" s="24">
        <v>0.46129999999999999</v>
      </c>
      <c r="F148" s="11" t="s">
        <v>1385</v>
      </c>
      <c r="G148">
        <v>30929738</v>
      </c>
      <c r="H148" t="s">
        <v>6679</v>
      </c>
      <c r="I148" t="s">
        <v>6984</v>
      </c>
      <c r="J148" t="s">
        <v>6985</v>
      </c>
    </row>
    <row r="149" spans="1:10" x14ac:dyDescent="0.2">
      <c r="A149" s="4" t="s">
        <v>1039</v>
      </c>
      <c r="B149" s="4" t="s">
        <v>6986</v>
      </c>
      <c r="C149" s="24">
        <v>2.06E-2</v>
      </c>
      <c r="D149" s="24">
        <v>1.1650000000000001E-2</v>
      </c>
      <c r="E149" s="24">
        <v>0.35970000000000002</v>
      </c>
      <c r="F149" s="11" t="s">
        <v>1385</v>
      </c>
      <c r="G149">
        <v>31361310</v>
      </c>
      <c r="H149" t="s">
        <v>6693</v>
      </c>
      <c r="I149" t="s">
        <v>6987</v>
      </c>
      <c r="J149" t="s">
        <v>6988</v>
      </c>
    </row>
    <row r="150" spans="1:10" x14ac:dyDescent="0.2">
      <c r="A150" s="4" t="s">
        <v>1039</v>
      </c>
      <c r="B150" s="4" t="s">
        <v>6989</v>
      </c>
      <c r="C150" s="24">
        <v>0.2545</v>
      </c>
      <c r="D150" s="24">
        <v>0.31630000000000003</v>
      </c>
      <c r="E150" s="24">
        <v>3.7499999999999999E-2</v>
      </c>
      <c r="F150" s="11" t="s">
        <v>1385</v>
      </c>
      <c r="G150">
        <v>30929738</v>
      </c>
      <c r="H150" t="s">
        <v>6679</v>
      </c>
      <c r="I150" t="s">
        <v>6990</v>
      </c>
      <c r="J150" t="s">
        <v>6991</v>
      </c>
    </row>
    <row r="151" spans="1:10" x14ac:dyDescent="0.2">
      <c r="A151" s="4" t="s">
        <v>1039</v>
      </c>
      <c r="B151" s="4" t="s">
        <v>6992</v>
      </c>
      <c r="C151" s="24">
        <v>0.71609999999999996</v>
      </c>
      <c r="D151" s="24">
        <v>0.40710000000000002</v>
      </c>
      <c r="E151" s="24">
        <v>2.963E-2</v>
      </c>
      <c r="F151" s="11" t="s">
        <v>6660</v>
      </c>
      <c r="G151">
        <v>30595370</v>
      </c>
      <c r="H151" t="s">
        <v>6661</v>
      </c>
      <c r="I151" t="s">
        <v>6993</v>
      </c>
      <c r="J151" t="s">
        <v>6994</v>
      </c>
    </row>
    <row r="152" spans="1:10" x14ac:dyDescent="0.2">
      <c r="A152" s="4" t="s">
        <v>1039</v>
      </c>
      <c r="B152" s="4" t="s">
        <v>6995</v>
      </c>
      <c r="C152" s="24">
        <v>0.67600000000000005</v>
      </c>
      <c r="D152" s="24">
        <v>0.94199999999999995</v>
      </c>
      <c r="E152" s="24">
        <v>1.1360000000000001E-3</v>
      </c>
      <c r="F152" s="11" t="s">
        <v>1724</v>
      </c>
      <c r="G152">
        <v>34212547</v>
      </c>
      <c r="H152" t="s">
        <v>6996</v>
      </c>
      <c r="I152" t="s">
        <v>6997</v>
      </c>
      <c r="J152" t="s">
        <v>6751</v>
      </c>
    </row>
    <row r="153" spans="1:10" x14ac:dyDescent="0.2">
      <c r="A153" s="4" t="s">
        <v>1039</v>
      </c>
      <c r="B153" s="4" t="s">
        <v>6246</v>
      </c>
      <c r="C153" s="24">
        <v>4.07E-2</v>
      </c>
      <c r="D153" s="24">
        <v>0.1668</v>
      </c>
      <c r="E153" s="24">
        <v>0.50609999999999999</v>
      </c>
      <c r="F153" s="11" t="s">
        <v>1385</v>
      </c>
      <c r="G153">
        <v>31959851</v>
      </c>
      <c r="H153" t="s">
        <v>6676</v>
      </c>
      <c r="I153" t="s">
        <v>6998</v>
      </c>
      <c r="J153" t="s">
        <v>148</v>
      </c>
    </row>
    <row r="154" spans="1:10" x14ac:dyDescent="0.2">
      <c r="A154" s="4" t="s">
        <v>1039</v>
      </c>
      <c r="B154" s="4" t="s">
        <v>6844</v>
      </c>
      <c r="C154" s="24">
        <v>3.9329999999999997E-2</v>
      </c>
      <c r="D154" s="24">
        <v>8.4100000000000008E-3</v>
      </c>
      <c r="E154" s="24">
        <v>0.56120000000000003</v>
      </c>
      <c r="F154" s="11" t="s">
        <v>6999</v>
      </c>
      <c r="G154">
        <v>30552067</v>
      </c>
      <c r="H154" t="s">
        <v>6664</v>
      </c>
      <c r="I154" t="s">
        <v>6845</v>
      </c>
      <c r="J154" t="s">
        <v>6846</v>
      </c>
    </row>
    <row r="155" spans="1:10" x14ac:dyDescent="0.2">
      <c r="A155" s="4" t="s">
        <v>1039</v>
      </c>
      <c r="B155" s="4" t="s">
        <v>7000</v>
      </c>
      <c r="C155" s="24">
        <v>0.94059999999999999</v>
      </c>
      <c r="D155" s="24">
        <v>0.97940000000000005</v>
      </c>
      <c r="E155" s="24">
        <v>7.9480000000000002E-3</v>
      </c>
      <c r="F155" s="11" t="s">
        <v>1385</v>
      </c>
      <c r="G155">
        <v>31959851</v>
      </c>
      <c r="H155" t="s">
        <v>6676</v>
      </c>
      <c r="I155" t="s">
        <v>7001</v>
      </c>
      <c r="J155" t="s">
        <v>6691</v>
      </c>
    </row>
    <row r="156" spans="1:10" x14ac:dyDescent="0.2">
      <c r="A156" s="4" t="s">
        <v>1039</v>
      </c>
      <c r="B156" s="4" t="s">
        <v>7002</v>
      </c>
      <c r="C156" s="24">
        <v>0.69920000000000004</v>
      </c>
      <c r="D156" s="24">
        <v>0.2722</v>
      </c>
      <c r="E156" s="24">
        <v>3.8930000000000002E-3</v>
      </c>
      <c r="F156" s="11" t="s">
        <v>1448</v>
      </c>
      <c r="G156">
        <v>27611488</v>
      </c>
      <c r="H156" t="s">
        <v>6670</v>
      </c>
      <c r="I156" t="s">
        <v>7003</v>
      </c>
      <c r="J156" t="s">
        <v>6787</v>
      </c>
    </row>
    <row r="157" spans="1:10" x14ac:dyDescent="0.2">
      <c r="A157" s="4" t="s">
        <v>1039</v>
      </c>
      <c r="B157" s="4" t="s">
        <v>6969</v>
      </c>
      <c r="C157" s="24">
        <v>2.0410000000000001E-2</v>
      </c>
      <c r="D157" s="24">
        <v>0.1115</v>
      </c>
      <c r="E157" s="24">
        <v>0.17899999999999999</v>
      </c>
      <c r="F157" s="11" t="s">
        <v>6999</v>
      </c>
      <c r="G157">
        <v>30552067</v>
      </c>
      <c r="H157" t="s">
        <v>6664</v>
      </c>
      <c r="I157" t="s">
        <v>6970</v>
      </c>
      <c r="J157" t="s">
        <v>6809</v>
      </c>
    </row>
    <row r="158" spans="1:10" x14ac:dyDescent="0.2">
      <c r="A158" s="4" t="s">
        <v>1039</v>
      </c>
      <c r="B158" s="4" t="s">
        <v>7004</v>
      </c>
      <c r="C158" s="24">
        <v>2.5819999999999999E-2</v>
      </c>
      <c r="D158" s="24">
        <v>0.2767</v>
      </c>
      <c r="E158" s="24">
        <v>0.99209999999999998</v>
      </c>
      <c r="F158" s="11" t="s">
        <v>1489</v>
      </c>
      <c r="G158">
        <v>36344522</v>
      </c>
      <c r="H158" t="s">
        <v>6692</v>
      </c>
      <c r="I158" t="s">
        <v>7005</v>
      </c>
      <c r="J158" t="s">
        <v>7006</v>
      </c>
    </row>
    <row r="159" spans="1:10" x14ac:dyDescent="0.2">
      <c r="A159" s="4" t="s">
        <v>1039</v>
      </c>
      <c r="B159" s="4" t="s">
        <v>7007</v>
      </c>
      <c r="C159" s="24">
        <v>0.71589999999999998</v>
      </c>
      <c r="D159" s="24">
        <v>0.86829999999999996</v>
      </c>
      <c r="E159" s="24">
        <v>2.5010000000000002E-3</v>
      </c>
      <c r="F159" s="11" t="s">
        <v>1489</v>
      </c>
      <c r="G159">
        <v>36344522</v>
      </c>
      <c r="H159" t="s">
        <v>6692</v>
      </c>
      <c r="I159" t="s">
        <v>7008</v>
      </c>
      <c r="J159" t="s">
        <v>6751</v>
      </c>
    </row>
    <row r="160" spans="1:10" x14ac:dyDescent="0.2">
      <c r="A160" s="4" t="s">
        <v>1039</v>
      </c>
      <c r="B160" s="4" t="s">
        <v>7007</v>
      </c>
      <c r="C160" s="24">
        <v>0.71589999999999998</v>
      </c>
      <c r="D160" s="24">
        <v>0.86829999999999996</v>
      </c>
      <c r="E160" s="24">
        <v>2.5010000000000002E-3</v>
      </c>
      <c r="F160" s="11" t="s">
        <v>1385</v>
      </c>
      <c r="G160">
        <v>30929738</v>
      </c>
      <c r="H160" t="s">
        <v>6679</v>
      </c>
      <c r="I160" t="s">
        <v>7008</v>
      </c>
      <c r="J160" t="s">
        <v>6751</v>
      </c>
    </row>
    <row r="161" spans="1:10" x14ac:dyDescent="0.2">
      <c r="A161" s="4" t="s">
        <v>1039</v>
      </c>
      <c r="B161" s="4" t="s">
        <v>7007</v>
      </c>
      <c r="C161" s="24">
        <v>0.71589999999999998</v>
      </c>
      <c r="D161" s="24">
        <v>0.86829999999999996</v>
      </c>
      <c r="E161" s="24">
        <v>2.5010000000000002E-3</v>
      </c>
      <c r="F161" s="11" t="s">
        <v>1385</v>
      </c>
      <c r="G161">
        <v>31959851</v>
      </c>
      <c r="H161" t="s">
        <v>6676</v>
      </c>
      <c r="I161" t="s">
        <v>7008</v>
      </c>
      <c r="J161" t="s">
        <v>6751</v>
      </c>
    </row>
    <row r="162" spans="1:10" x14ac:dyDescent="0.2">
      <c r="A162" s="4" t="s">
        <v>1039</v>
      </c>
      <c r="B162" s="4" t="s">
        <v>7007</v>
      </c>
      <c r="C162" s="24">
        <v>0.71589999999999998</v>
      </c>
      <c r="D162" s="24">
        <v>0.86829999999999996</v>
      </c>
      <c r="E162" s="24">
        <v>2.5010000000000002E-3</v>
      </c>
      <c r="F162" s="11" t="s">
        <v>7009</v>
      </c>
      <c r="G162">
        <v>36344522</v>
      </c>
      <c r="H162" t="s">
        <v>6692</v>
      </c>
      <c r="I162" t="s">
        <v>7008</v>
      </c>
      <c r="J162" t="s">
        <v>6751</v>
      </c>
    </row>
    <row r="163" spans="1:10" x14ac:dyDescent="0.2">
      <c r="A163" s="4" t="s">
        <v>1039</v>
      </c>
      <c r="B163" s="4" t="s">
        <v>7010</v>
      </c>
      <c r="C163" s="24">
        <v>5.2319999999999998E-2</v>
      </c>
      <c r="D163" s="24">
        <v>1.261E-2</v>
      </c>
      <c r="E163" s="24">
        <v>0.87090000000000001</v>
      </c>
      <c r="F163" s="11" t="s">
        <v>7011</v>
      </c>
      <c r="G163">
        <v>26423011</v>
      </c>
      <c r="H163" t="s">
        <v>7012</v>
      </c>
      <c r="I163" t="s">
        <v>6787</v>
      </c>
      <c r="J163" t="s">
        <v>6787</v>
      </c>
    </row>
    <row r="164" spans="1:10" x14ac:dyDescent="0.2">
      <c r="A164" s="4" t="s">
        <v>1039</v>
      </c>
      <c r="B164" s="4" t="s">
        <v>7013</v>
      </c>
      <c r="C164" s="24">
        <v>0.22850000000000001</v>
      </c>
      <c r="D164" s="24">
        <v>5.3220000000000003E-3</v>
      </c>
      <c r="E164" s="24">
        <v>0.3357</v>
      </c>
      <c r="F164" s="11" t="s">
        <v>1512</v>
      </c>
      <c r="G164">
        <v>28166215</v>
      </c>
      <c r="H164" t="s">
        <v>5445</v>
      </c>
      <c r="I164" t="s">
        <v>7014</v>
      </c>
      <c r="J164" t="s">
        <v>7015</v>
      </c>
    </row>
    <row r="165" spans="1:10" x14ac:dyDescent="0.2">
      <c r="A165" s="4" t="s">
        <v>1039</v>
      </c>
      <c r="B165" s="4" t="s">
        <v>7013</v>
      </c>
      <c r="C165" s="24">
        <v>0.22850000000000001</v>
      </c>
      <c r="D165" s="24">
        <v>5.3220000000000003E-3</v>
      </c>
      <c r="E165" s="24">
        <v>0.3357</v>
      </c>
      <c r="F165" s="11" t="s">
        <v>1512</v>
      </c>
      <c r="G165">
        <v>30804561</v>
      </c>
      <c r="H165" t="s">
        <v>6763</v>
      </c>
      <c r="I165" t="s">
        <v>7014</v>
      </c>
      <c r="J165" t="s">
        <v>7015</v>
      </c>
    </row>
    <row r="166" spans="1:10" x14ac:dyDescent="0.2">
      <c r="A166" s="4" t="s">
        <v>1039</v>
      </c>
      <c r="B166" s="4" t="s">
        <v>7016</v>
      </c>
      <c r="C166" s="24">
        <v>7.9409999999999994E-2</v>
      </c>
      <c r="D166" s="24">
        <v>3.456E-2</v>
      </c>
      <c r="E166" s="24">
        <v>4.9820000000000003E-2</v>
      </c>
      <c r="F166" s="11" t="s">
        <v>446</v>
      </c>
      <c r="G166">
        <v>36641522</v>
      </c>
      <c r="H166" t="s">
        <v>6698</v>
      </c>
      <c r="I166" t="s">
        <v>7017</v>
      </c>
      <c r="J166" t="s">
        <v>6806</v>
      </c>
    </row>
    <row r="167" spans="1:10" x14ac:dyDescent="0.2">
      <c r="A167" s="4" t="s">
        <v>1039</v>
      </c>
      <c r="B167" s="4" t="s">
        <v>7016</v>
      </c>
      <c r="C167" s="24">
        <v>7.9409999999999994E-2</v>
      </c>
      <c r="D167" s="24">
        <v>3.456E-2</v>
      </c>
      <c r="E167" s="24">
        <v>4.9820000000000003E-2</v>
      </c>
      <c r="F167" s="11" t="s">
        <v>6688</v>
      </c>
      <c r="G167">
        <v>36641522</v>
      </c>
      <c r="H167" t="s">
        <v>6698</v>
      </c>
      <c r="I167" t="s">
        <v>7017</v>
      </c>
      <c r="J167" t="s">
        <v>6806</v>
      </c>
    </row>
    <row r="168" spans="1:10" x14ac:dyDescent="0.2">
      <c r="A168" s="4" t="s">
        <v>1039</v>
      </c>
      <c r="B168" s="4" t="s">
        <v>7018</v>
      </c>
      <c r="C168" s="24">
        <v>0.25800000000000001</v>
      </c>
      <c r="D168" s="24">
        <v>2.0670000000000001E-2</v>
      </c>
      <c r="E168" s="24">
        <v>0.47620000000000001</v>
      </c>
      <c r="F168" s="11" t="s">
        <v>1385</v>
      </c>
      <c r="G168">
        <v>32296059</v>
      </c>
      <c r="H168" t="s">
        <v>6681</v>
      </c>
      <c r="I168" t="s">
        <v>7019</v>
      </c>
      <c r="J168" t="s">
        <v>7020</v>
      </c>
    </row>
    <row r="169" spans="1:10" x14ac:dyDescent="0.2">
      <c r="A169" s="4" t="s">
        <v>1039</v>
      </c>
      <c r="B169" s="4" t="s">
        <v>7018</v>
      </c>
      <c r="C169" s="24">
        <v>0.25800000000000001</v>
      </c>
      <c r="D169" s="24">
        <v>2.0670000000000001E-2</v>
      </c>
      <c r="E169" s="24">
        <v>0.47620000000000001</v>
      </c>
      <c r="F169" s="11" t="s">
        <v>1385</v>
      </c>
      <c r="G169">
        <v>31959851</v>
      </c>
      <c r="H169" t="s">
        <v>6676</v>
      </c>
      <c r="I169" t="s">
        <v>7019</v>
      </c>
      <c r="J169" t="s">
        <v>7020</v>
      </c>
    </row>
    <row r="170" spans="1:10" x14ac:dyDescent="0.2">
      <c r="A170" s="4" t="s">
        <v>1039</v>
      </c>
      <c r="B170" s="4" t="s">
        <v>7018</v>
      </c>
      <c r="C170" s="24">
        <v>0.25800000000000001</v>
      </c>
      <c r="D170" s="24">
        <v>2.0670000000000001E-2</v>
      </c>
      <c r="E170" s="24">
        <v>0.47620000000000001</v>
      </c>
      <c r="F170" s="11" t="s">
        <v>1385</v>
      </c>
      <c r="G170">
        <v>30929738</v>
      </c>
      <c r="H170" t="s">
        <v>6679</v>
      </c>
      <c r="I170" t="s">
        <v>7019</v>
      </c>
      <c r="J170" t="s">
        <v>7020</v>
      </c>
    </row>
    <row r="171" spans="1:10" x14ac:dyDescent="0.2">
      <c r="A171" s="4" t="s">
        <v>1039</v>
      </c>
      <c r="B171" s="4" t="s">
        <v>7018</v>
      </c>
      <c r="C171" s="24">
        <v>0.25800000000000001</v>
      </c>
      <c r="D171" s="24">
        <v>2.0670000000000001E-2</v>
      </c>
      <c r="E171" s="24">
        <v>0.47620000000000001</v>
      </c>
      <c r="F171" s="11" t="s">
        <v>1489</v>
      </c>
      <c r="G171">
        <v>36344522</v>
      </c>
      <c r="H171" t="s">
        <v>6692</v>
      </c>
      <c r="I171" t="s">
        <v>7019</v>
      </c>
      <c r="J171" t="s">
        <v>7020</v>
      </c>
    </row>
    <row r="172" spans="1:10" x14ac:dyDescent="0.2">
      <c r="A172" s="4" t="s">
        <v>1039</v>
      </c>
      <c r="B172" s="4" t="s">
        <v>7018</v>
      </c>
      <c r="C172" s="24">
        <v>0.25800000000000001</v>
      </c>
      <c r="D172" s="24">
        <v>2.0670000000000001E-2</v>
      </c>
      <c r="E172" s="24">
        <v>0.47620000000000001</v>
      </c>
      <c r="F172" s="11" t="s">
        <v>1385</v>
      </c>
      <c r="G172">
        <v>31619474</v>
      </c>
      <c r="H172" t="s">
        <v>6666</v>
      </c>
      <c r="I172" t="s">
        <v>7019</v>
      </c>
      <c r="J172" t="s">
        <v>7020</v>
      </c>
    </row>
    <row r="173" spans="1:10" x14ac:dyDescent="0.2">
      <c r="A173" s="4" t="s">
        <v>1039</v>
      </c>
      <c r="B173" s="4" t="s">
        <v>7018</v>
      </c>
      <c r="C173" s="24">
        <v>0.25800000000000001</v>
      </c>
      <c r="D173" s="24">
        <v>2.0670000000000001E-2</v>
      </c>
      <c r="E173" s="24">
        <v>0.47620000000000001</v>
      </c>
      <c r="F173" s="11" t="s">
        <v>1385</v>
      </c>
      <c r="G173">
        <v>31361310</v>
      </c>
      <c r="H173" t="s">
        <v>6693</v>
      </c>
      <c r="I173" t="s">
        <v>7019</v>
      </c>
      <c r="J173" t="s">
        <v>7020</v>
      </c>
    </row>
    <row r="174" spans="1:10" x14ac:dyDescent="0.2">
      <c r="A174" s="4" t="s">
        <v>1039</v>
      </c>
      <c r="B174" s="4" t="s">
        <v>7018</v>
      </c>
      <c r="C174" s="24">
        <v>0.25800000000000001</v>
      </c>
      <c r="D174" s="24">
        <v>2.0670000000000001E-2</v>
      </c>
      <c r="E174" s="24">
        <v>0.47620000000000001</v>
      </c>
      <c r="F174" s="11" t="s">
        <v>1648</v>
      </c>
      <c r="G174">
        <v>31669095</v>
      </c>
      <c r="H174" t="s">
        <v>6666</v>
      </c>
      <c r="I174" t="s">
        <v>7019</v>
      </c>
      <c r="J174" t="s">
        <v>7020</v>
      </c>
    </row>
    <row r="175" spans="1:10" x14ac:dyDescent="0.2">
      <c r="A175" s="4" t="s">
        <v>1039</v>
      </c>
      <c r="B175" s="4" t="s">
        <v>7021</v>
      </c>
      <c r="C175" s="24">
        <v>0.26840000000000003</v>
      </c>
      <c r="D175" s="24">
        <v>0.1109</v>
      </c>
      <c r="E175" s="24">
        <v>4.6980000000000001E-2</v>
      </c>
      <c r="F175" s="11" t="s">
        <v>1385</v>
      </c>
      <c r="G175">
        <v>22561531</v>
      </c>
      <c r="H175" t="s">
        <v>7022</v>
      </c>
      <c r="I175" t="s">
        <v>7023</v>
      </c>
      <c r="J175" t="s">
        <v>7024</v>
      </c>
    </row>
    <row r="176" spans="1:10" x14ac:dyDescent="0.2">
      <c r="A176" s="4" t="s">
        <v>1039</v>
      </c>
      <c r="B176" s="4" t="s">
        <v>6731</v>
      </c>
      <c r="C176" s="24">
        <v>3.7589999999999998E-2</v>
      </c>
      <c r="D176" s="24">
        <v>0.16619999999999999</v>
      </c>
      <c r="E176" s="24">
        <v>0.7268</v>
      </c>
      <c r="F176" s="11" t="s">
        <v>1489</v>
      </c>
      <c r="G176">
        <v>36344522</v>
      </c>
      <c r="H176" t="s">
        <v>6692</v>
      </c>
      <c r="I176" t="s">
        <v>6732</v>
      </c>
      <c r="J176" t="s">
        <v>6733</v>
      </c>
    </row>
    <row r="177" spans="1:10" x14ac:dyDescent="0.2">
      <c r="A177" s="4" t="s">
        <v>1039</v>
      </c>
      <c r="B177" s="4" t="s">
        <v>7025</v>
      </c>
      <c r="C177" s="24">
        <v>1.848E-2</v>
      </c>
      <c r="D177" s="24">
        <v>0.2152</v>
      </c>
      <c r="E177" s="24">
        <v>0.1701</v>
      </c>
      <c r="F177" s="11" t="s">
        <v>1489</v>
      </c>
      <c r="G177">
        <v>36344522</v>
      </c>
      <c r="H177" t="s">
        <v>6692</v>
      </c>
      <c r="I177" t="s">
        <v>7026</v>
      </c>
      <c r="J177" t="s">
        <v>7027</v>
      </c>
    </row>
    <row r="178" spans="1:10" x14ac:dyDescent="0.2">
      <c r="A178" s="4" t="s">
        <v>1039</v>
      </c>
      <c r="B178" s="4" t="s">
        <v>7028</v>
      </c>
      <c r="C178" s="24">
        <v>0.37490000000000001</v>
      </c>
      <c r="D178" s="24">
        <v>3.0790000000000001E-2</v>
      </c>
      <c r="E178" s="24">
        <v>8.9440000000000006E-2</v>
      </c>
      <c r="F178" s="11" t="s">
        <v>6715</v>
      </c>
      <c r="G178">
        <v>36914875</v>
      </c>
      <c r="H178" t="s">
        <v>6664</v>
      </c>
      <c r="I178" t="s">
        <v>7029</v>
      </c>
      <c r="J178" t="s">
        <v>7030</v>
      </c>
    </row>
    <row r="179" spans="1:10" x14ac:dyDescent="0.2">
      <c r="A179" s="4" t="s">
        <v>1039</v>
      </c>
      <c r="B179" s="4" t="s">
        <v>7028</v>
      </c>
      <c r="C179" s="24">
        <v>0.37490000000000001</v>
      </c>
      <c r="D179" s="24">
        <v>3.0790000000000001E-2</v>
      </c>
      <c r="E179" s="24">
        <v>8.9440000000000006E-2</v>
      </c>
      <c r="F179" s="11" t="s">
        <v>6660</v>
      </c>
      <c r="G179">
        <v>30804560</v>
      </c>
      <c r="H179" t="s">
        <v>6664</v>
      </c>
      <c r="I179" t="s">
        <v>7029</v>
      </c>
      <c r="J179" t="s">
        <v>7030</v>
      </c>
    </row>
    <row r="180" spans="1:10" x14ac:dyDescent="0.2">
      <c r="A180" s="4" t="s">
        <v>1039</v>
      </c>
      <c r="B180" s="4" t="s">
        <v>7028</v>
      </c>
      <c r="C180" s="24">
        <v>0.37490000000000001</v>
      </c>
      <c r="D180" s="24">
        <v>3.0790000000000001E-2</v>
      </c>
      <c r="E180" s="24">
        <v>8.9440000000000006E-2</v>
      </c>
      <c r="F180" s="11" t="s">
        <v>6688</v>
      </c>
      <c r="G180">
        <v>30804560</v>
      </c>
      <c r="H180" t="s">
        <v>6664</v>
      </c>
      <c r="I180" t="s">
        <v>7029</v>
      </c>
      <c r="J180" t="s">
        <v>7030</v>
      </c>
    </row>
    <row r="181" spans="1:10" x14ac:dyDescent="0.2">
      <c r="A181" s="4" t="s">
        <v>1039</v>
      </c>
      <c r="B181" s="4" t="s">
        <v>7031</v>
      </c>
      <c r="C181" s="24">
        <v>0.28820000000000001</v>
      </c>
      <c r="D181" s="24">
        <v>0.443</v>
      </c>
      <c r="E181" s="24">
        <v>7.2909999999999997E-3</v>
      </c>
      <c r="F181" s="11" t="s">
        <v>1385</v>
      </c>
      <c r="G181">
        <v>32296059</v>
      </c>
      <c r="H181" t="s">
        <v>6681</v>
      </c>
      <c r="I181" t="s">
        <v>7032</v>
      </c>
      <c r="J181" t="s">
        <v>7033</v>
      </c>
    </row>
    <row r="182" spans="1:10" x14ac:dyDescent="0.2">
      <c r="A182" s="4" t="s">
        <v>1039</v>
      </c>
      <c r="B182" s="4" t="s">
        <v>7034</v>
      </c>
      <c r="C182" s="24">
        <v>0.16420000000000001</v>
      </c>
      <c r="D182" s="24">
        <v>2.189E-2</v>
      </c>
      <c r="E182" s="24">
        <v>0.3281</v>
      </c>
      <c r="F182" s="11" t="s">
        <v>6660</v>
      </c>
      <c r="G182">
        <v>30595370</v>
      </c>
      <c r="H182" t="s">
        <v>6661</v>
      </c>
      <c r="I182" t="s">
        <v>7035</v>
      </c>
      <c r="J182" t="s">
        <v>7036</v>
      </c>
    </row>
    <row r="183" spans="1:10" x14ac:dyDescent="0.2">
      <c r="A183" s="4" t="s">
        <v>1039</v>
      </c>
      <c r="B183" s="4" t="s">
        <v>7037</v>
      </c>
      <c r="C183" s="24">
        <v>6.2829999999999997E-2</v>
      </c>
      <c r="D183" s="24">
        <v>2.3099999999999999E-2</v>
      </c>
      <c r="E183" s="24">
        <v>0.39960000000000001</v>
      </c>
      <c r="F183" s="11" t="s">
        <v>6660</v>
      </c>
      <c r="G183">
        <v>30595370</v>
      </c>
      <c r="H183" t="s">
        <v>6661</v>
      </c>
      <c r="I183" t="s">
        <v>7038</v>
      </c>
      <c r="J183" t="s">
        <v>7039</v>
      </c>
    </row>
    <row r="184" spans="1:10" x14ac:dyDescent="0.2">
      <c r="A184" s="4" t="s">
        <v>1039</v>
      </c>
      <c r="B184" s="4" t="s">
        <v>7040</v>
      </c>
      <c r="C184" s="24">
        <v>0.129</v>
      </c>
      <c r="D184" s="24">
        <v>0.78110000000000002</v>
      </c>
      <c r="E184" s="24">
        <v>4.9079999999999999E-2</v>
      </c>
      <c r="F184" s="11" t="s">
        <v>1540</v>
      </c>
      <c r="G184">
        <v>37069358</v>
      </c>
      <c r="H184" t="s">
        <v>6685</v>
      </c>
      <c r="I184" t="s">
        <v>7041</v>
      </c>
      <c r="J184" t="s">
        <v>7042</v>
      </c>
    </row>
    <row r="185" spans="1:10" x14ac:dyDescent="0.2">
      <c r="A185" s="4" t="s">
        <v>1039</v>
      </c>
      <c r="B185" s="4" t="s">
        <v>7043</v>
      </c>
      <c r="C185" s="24">
        <v>0.78339999999999999</v>
      </c>
      <c r="D185" s="24">
        <v>0.97719999999999996</v>
      </c>
      <c r="E185" s="24">
        <v>1.2200000000000001E-2</v>
      </c>
      <c r="F185" s="11" t="s">
        <v>6715</v>
      </c>
      <c r="G185">
        <v>36914875</v>
      </c>
      <c r="H185" t="s">
        <v>6664</v>
      </c>
      <c r="I185" t="s">
        <v>7044</v>
      </c>
      <c r="J185" t="s">
        <v>7045</v>
      </c>
    </row>
    <row r="186" spans="1:10" x14ac:dyDescent="0.2">
      <c r="A186" s="4" t="s">
        <v>1039</v>
      </c>
      <c r="B186" s="4" t="s">
        <v>1798</v>
      </c>
      <c r="C186" s="24">
        <v>0.15620000000000001</v>
      </c>
      <c r="D186" s="24">
        <v>0.21510000000000001</v>
      </c>
      <c r="E186" s="24">
        <v>1.4670000000000001E-2</v>
      </c>
      <c r="F186" s="11" t="s">
        <v>1385</v>
      </c>
      <c r="G186">
        <v>31959851</v>
      </c>
      <c r="H186" t="s">
        <v>6676</v>
      </c>
      <c r="I186" t="s">
        <v>7046</v>
      </c>
      <c r="J186" t="s">
        <v>7047</v>
      </c>
    </row>
    <row r="187" spans="1:10" x14ac:dyDescent="0.2">
      <c r="A187" s="4" t="s">
        <v>1039</v>
      </c>
      <c r="B187" s="4" t="s">
        <v>1798</v>
      </c>
      <c r="C187" s="24">
        <v>0.15620000000000001</v>
      </c>
      <c r="D187" s="24">
        <v>0.21510000000000001</v>
      </c>
      <c r="E187" s="24">
        <v>1.4670000000000001E-2</v>
      </c>
      <c r="F187" s="11" t="s">
        <v>1385</v>
      </c>
      <c r="G187">
        <v>30929738</v>
      </c>
      <c r="H187" t="s">
        <v>6679</v>
      </c>
      <c r="I187" t="s">
        <v>7046</v>
      </c>
      <c r="J187" t="s">
        <v>7047</v>
      </c>
    </row>
    <row r="188" spans="1:10" x14ac:dyDescent="0.2">
      <c r="A188" s="4" t="s">
        <v>1039</v>
      </c>
      <c r="B188" s="4" t="s">
        <v>1798</v>
      </c>
      <c r="C188" s="24">
        <v>0.15620000000000001</v>
      </c>
      <c r="D188" s="24">
        <v>0.21510000000000001</v>
      </c>
      <c r="E188" s="24">
        <v>1.4670000000000001E-2</v>
      </c>
      <c r="F188" s="11" t="s">
        <v>1385</v>
      </c>
      <c r="G188">
        <v>32296059</v>
      </c>
      <c r="H188" t="s">
        <v>6681</v>
      </c>
      <c r="I188" t="s">
        <v>7046</v>
      </c>
      <c r="J188" t="s">
        <v>7047</v>
      </c>
    </row>
    <row r="189" spans="1:10" x14ac:dyDescent="0.2">
      <c r="A189" s="4" t="s">
        <v>1039</v>
      </c>
      <c r="B189" s="4" t="s">
        <v>7048</v>
      </c>
      <c r="C189" s="24">
        <v>8.0619999999999997E-2</v>
      </c>
      <c r="D189" s="24">
        <v>1.018E-2</v>
      </c>
      <c r="E189" s="24">
        <v>0.1845</v>
      </c>
      <c r="F189" s="11" t="s">
        <v>1385</v>
      </c>
      <c r="G189">
        <v>31619474</v>
      </c>
      <c r="H189" t="s">
        <v>6666</v>
      </c>
      <c r="I189" t="s">
        <v>7049</v>
      </c>
      <c r="J189" t="s">
        <v>7050</v>
      </c>
    </row>
    <row r="190" spans="1:10" x14ac:dyDescent="0.2">
      <c r="A190" s="4" t="s">
        <v>1039</v>
      </c>
      <c r="B190" s="4" t="s">
        <v>7048</v>
      </c>
      <c r="C190" s="24">
        <v>8.0619999999999997E-2</v>
      </c>
      <c r="D190" s="24">
        <v>1.018E-2</v>
      </c>
      <c r="E190" s="24">
        <v>0.1845</v>
      </c>
      <c r="F190" s="11" t="s">
        <v>1489</v>
      </c>
      <c r="G190">
        <v>36344522</v>
      </c>
      <c r="H190" t="s">
        <v>6692</v>
      </c>
      <c r="I190" t="s">
        <v>7049</v>
      </c>
      <c r="J190" t="s">
        <v>7050</v>
      </c>
    </row>
    <row r="191" spans="1:10" x14ac:dyDescent="0.2">
      <c r="A191" s="4" t="s">
        <v>1039</v>
      </c>
      <c r="B191" s="4" t="s">
        <v>7051</v>
      </c>
      <c r="C191" s="24">
        <v>0.15429999999999999</v>
      </c>
      <c r="D191" s="24">
        <v>2.3550000000000001E-2</v>
      </c>
      <c r="E191" s="24">
        <v>0.33900000000000002</v>
      </c>
      <c r="F191" s="11" t="s">
        <v>7052</v>
      </c>
      <c r="G191">
        <v>31902109</v>
      </c>
      <c r="H191" t="s">
        <v>7053</v>
      </c>
      <c r="I191" t="s">
        <v>7054</v>
      </c>
      <c r="J191" t="s">
        <v>7055</v>
      </c>
    </row>
    <row r="192" spans="1:10" x14ac:dyDescent="0.2">
      <c r="A192" s="4" t="s">
        <v>1039</v>
      </c>
      <c r="B192" s="4" t="s">
        <v>7056</v>
      </c>
      <c r="C192" s="24">
        <v>0.42709999999999998</v>
      </c>
      <c r="D192" s="24">
        <v>0.85619999999999996</v>
      </c>
      <c r="E192" s="24">
        <v>2.3219999999999998E-3</v>
      </c>
      <c r="F192" s="11" t="s">
        <v>1385</v>
      </c>
      <c r="G192">
        <v>34594039</v>
      </c>
      <c r="H192" t="s">
        <v>6816</v>
      </c>
      <c r="I192" t="s">
        <v>7057</v>
      </c>
      <c r="J192" t="s">
        <v>7058</v>
      </c>
    </row>
    <row r="193" spans="1:10" x14ac:dyDescent="0.2">
      <c r="A193" s="4" t="s">
        <v>1039</v>
      </c>
      <c r="B193" s="4" t="s">
        <v>7059</v>
      </c>
      <c r="C193" s="24">
        <v>0.20949999999999999</v>
      </c>
      <c r="D193" s="24">
        <v>0.87170000000000003</v>
      </c>
      <c r="E193" s="24">
        <v>1.8429999999999998E-2</v>
      </c>
      <c r="F193" s="11" t="s">
        <v>1496</v>
      </c>
      <c r="G193">
        <v>32841424</v>
      </c>
      <c r="H193" t="s">
        <v>7060</v>
      </c>
      <c r="I193" t="s">
        <v>7061</v>
      </c>
      <c r="J193" t="s">
        <v>7062</v>
      </c>
    </row>
    <row r="194" spans="1:10" x14ac:dyDescent="0.2">
      <c r="A194" s="4" t="s">
        <v>1039</v>
      </c>
      <c r="B194" s="4" t="s">
        <v>7063</v>
      </c>
      <c r="C194" s="24">
        <v>0.1663</v>
      </c>
      <c r="D194" s="24">
        <v>0.87770000000000004</v>
      </c>
      <c r="E194" s="24">
        <v>3.5630000000000002E-2</v>
      </c>
      <c r="F194" s="11" t="s">
        <v>1385</v>
      </c>
      <c r="G194">
        <v>29273806</v>
      </c>
      <c r="H194" t="s">
        <v>6779</v>
      </c>
      <c r="I194" t="s">
        <v>7064</v>
      </c>
      <c r="J194" t="s">
        <v>6809</v>
      </c>
    </row>
    <row r="195" spans="1:10" x14ac:dyDescent="0.2">
      <c r="A195" s="4" t="s">
        <v>1039</v>
      </c>
      <c r="B195" s="4" t="s">
        <v>7065</v>
      </c>
      <c r="C195" s="24">
        <v>0.34670000000000001</v>
      </c>
      <c r="D195" s="24">
        <v>0.70120000000000005</v>
      </c>
      <c r="E195" s="24">
        <v>3.0700000000000002E-2</v>
      </c>
      <c r="F195" s="11" t="s">
        <v>1540</v>
      </c>
      <c r="G195">
        <v>37069358</v>
      </c>
      <c r="H195" t="s">
        <v>6685</v>
      </c>
      <c r="I195" t="s">
        <v>7066</v>
      </c>
      <c r="J195" t="s">
        <v>7067</v>
      </c>
    </row>
    <row r="196" spans="1:10" x14ac:dyDescent="0.2">
      <c r="A196" s="4" t="s">
        <v>1039</v>
      </c>
      <c r="B196" s="4" t="s">
        <v>7068</v>
      </c>
      <c r="C196" s="24">
        <v>0.13420000000000001</v>
      </c>
      <c r="D196" s="24">
        <v>1.017E-2</v>
      </c>
      <c r="E196" s="24">
        <v>0.36749999999999999</v>
      </c>
      <c r="F196" s="11" t="s">
        <v>1385</v>
      </c>
      <c r="G196">
        <v>30929738</v>
      </c>
      <c r="H196" t="s">
        <v>6679</v>
      </c>
      <c r="I196" t="s">
        <v>7069</v>
      </c>
      <c r="J196" t="s">
        <v>7070</v>
      </c>
    </row>
    <row r="197" spans="1:10" x14ac:dyDescent="0.2">
      <c r="A197" s="4" t="s">
        <v>1039</v>
      </c>
      <c r="B197" s="4" t="s">
        <v>7071</v>
      </c>
      <c r="C197" s="24">
        <v>0.26229999999999998</v>
      </c>
      <c r="D197" s="24">
        <v>3.6290000000000003E-2</v>
      </c>
      <c r="E197" s="24">
        <v>0.19550000000000001</v>
      </c>
      <c r="F197" s="11" t="s">
        <v>1540</v>
      </c>
      <c r="G197">
        <v>37069358</v>
      </c>
      <c r="H197" t="s">
        <v>6685</v>
      </c>
      <c r="I197" t="s">
        <v>7072</v>
      </c>
      <c r="J197" t="s">
        <v>7073</v>
      </c>
    </row>
    <row r="198" spans="1:10" x14ac:dyDescent="0.2">
      <c r="A198" s="4" t="s">
        <v>1039</v>
      </c>
      <c r="B198" s="4" t="s">
        <v>6880</v>
      </c>
      <c r="C198" s="24">
        <v>4.5039999999999997E-2</v>
      </c>
      <c r="D198" s="24">
        <v>0.25559999999999999</v>
      </c>
      <c r="E198" s="24">
        <v>0.25359999999999999</v>
      </c>
      <c r="F198" s="11" t="s">
        <v>1489</v>
      </c>
      <c r="G198">
        <v>36344522</v>
      </c>
      <c r="H198" t="s">
        <v>6692</v>
      </c>
      <c r="I198" t="s">
        <v>6881</v>
      </c>
      <c r="J198" t="s">
        <v>6678</v>
      </c>
    </row>
    <row r="199" spans="1:10" x14ac:dyDescent="0.2">
      <c r="A199" s="4" t="s">
        <v>1039</v>
      </c>
      <c r="B199" s="4" t="s">
        <v>6887</v>
      </c>
      <c r="C199" s="24">
        <v>7.4739999999999997E-3</v>
      </c>
      <c r="D199" s="24">
        <v>0.13220000000000001</v>
      </c>
      <c r="E199" s="24">
        <v>0.1157</v>
      </c>
      <c r="F199" s="11" t="s">
        <v>1489</v>
      </c>
      <c r="G199">
        <v>36344522</v>
      </c>
      <c r="H199" t="s">
        <v>6692</v>
      </c>
      <c r="I199" t="s">
        <v>6888</v>
      </c>
      <c r="J199" t="s">
        <v>6809</v>
      </c>
    </row>
    <row r="200" spans="1:10" x14ac:dyDescent="0.2">
      <c r="A200" s="4" t="s">
        <v>1039</v>
      </c>
      <c r="B200" s="4" t="s">
        <v>6935</v>
      </c>
      <c r="C200" s="24">
        <v>3.186E-3</v>
      </c>
      <c r="D200" s="24">
        <v>2.0799999999999998E-3</v>
      </c>
      <c r="E200" s="24">
        <v>0.82540000000000002</v>
      </c>
      <c r="F200" s="11" t="s">
        <v>1489</v>
      </c>
      <c r="G200">
        <v>36344522</v>
      </c>
      <c r="H200" t="s">
        <v>6692</v>
      </c>
      <c r="I200" t="s">
        <v>6936</v>
      </c>
      <c r="J200" t="s">
        <v>1786</v>
      </c>
    </row>
    <row r="201" spans="1:10" x14ac:dyDescent="0.2">
      <c r="A201" s="4" t="s">
        <v>1039</v>
      </c>
      <c r="B201" s="4" t="s">
        <v>7074</v>
      </c>
      <c r="C201" s="24">
        <v>5.2749999999999998E-2</v>
      </c>
      <c r="D201" s="24">
        <v>5.6160000000000003E-3</v>
      </c>
      <c r="E201" s="24">
        <v>0.70009999999999994</v>
      </c>
      <c r="F201" s="11" t="s">
        <v>1385</v>
      </c>
      <c r="G201">
        <v>30929738</v>
      </c>
      <c r="H201" t="s">
        <v>6679</v>
      </c>
      <c r="I201" t="s">
        <v>7075</v>
      </c>
      <c r="J201" t="s">
        <v>7076</v>
      </c>
    </row>
    <row r="202" spans="1:10" x14ac:dyDescent="0.2">
      <c r="A202" s="4" t="s">
        <v>1039</v>
      </c>
      <c r="B202" s="4" t="s">
        <v>7077</v>
      </c>
      <c r="C202" s="24">
        <v>4.2709999999999998E-2</v>
      </c>
      <c r="D202" s="24">
        <v>0.34549999999999997</v>
      </c>
      <c r="E202" s="24">
        <v>0.76190000000000002</v>
      </c>
      <c r="F202" s="11" t="s">
        <v>1489</v>
      </c>
      <c r="G202">
        <v>36344522</v>
      </c>
      <c r="H202" t="s">
        <v>6692</v>
      </c>
      <c r="I202" t="s">
        <v>7078</v>
      </c>
      <c r="J202" t="s">
        <v>7079</v>
      </c>
    </row>
    <row r="203" spans="1:10" x14ac:dyDescent="0.2">
      <c r="A203" s="4" t="s">
        <v>1039</v>
      </c>
      <c r="B203" s="4" t="s">
        <v>7080</v>
      </c>
      <c r="C203" s="24">
        <v>9.5329999999999998E-2</v>
      </c>
      <c r="D203" s="24">
        <v>3.347E-2</v>
      </c>
      <c r="E203" s="24">
        <v>0.21510000000000001</v>
      </c>
      <c r="F203" s="11" t="s">
        <v>1385</v>
      </c>
      <c r="G203">
        <v>34594039</v>
      </c>
      <c r="H203" t="s">
        <v>6816</v>
      </c>
      <c r="I203" t="s">
        <v>7081</v>
      </c>
      <c r="J203" t="s">
        <v>1756</v>
      </c>
    </row>
    <row r="204" spans="1:10" x14ac:dyDescent="0.2">
      <c r="A204" s="4" t="s">
        <v>1039</v>
      </c>
      <c r="B204" s="4" t="s">
        <v>7082</v>
      </c>
      <c r="C204" s="24">
        <v>4.4159999999999998E-2</v>
      </c>
      <c r="D204" s="24">
        <v>0.1245</v>
      </c>
      <c r="E204" s="24">
        <v>0.93510000000000004</v>
      </c>
      <c r="F204" s="11" t="s">
        <v>1496</v>
      </c>
      <c r="G204">
        <v>32841424</v>
      </c>
      <c r="H204" t="s">
        <v>7060</v>
      </c>
      <c r="I204" t="s">
        <v>7083</v>
      </c>
      <c r="J204" t="s">
        <v>7084</v>
      </c>
    </row>
    <row r="205" spans="1:10" x14ac:dyDescent="0.2">
      <c r="A205" s="4" t="s">
        <v>1039</v>
      </c>
      <c r="B205" s="4" t="s">
        <v>7085</v>
      </c>
      <c r="C205" s="24">
        <v>2.8209999999999999E-2</v>
      </c>
      <c r="D205" s="24">
        <v>0.32590000000000002</v>
      </c>
      <c r="E205" s="24">
        <v>0.3649</v>
      </c>
      <c r="F205" s="11" t="s">
        <v>1512</v>
      </c>
      <c r="G205">
        <v>35308900</v>
      </c>
      <c r="H205" t="s">
        <v>7086</v>
      </c>
      <c r="I205" t="s">
        <v>7087</v>
      </c>
      <c r="J205" t="s">
        <v>7088</v>
      </c>
    </row>
    <row r="206" spans="1:10" x14ac:dyDescent="0.2">
      <c r="A206" s="4" t="s">
        <v>1039</v>
      </c>
      <c r="B206" s="4" t="s">
        <v>7089</v>
      </c>
      <c r="C206" s="24">
        <v>0.3337</v>
      </c>
      <c r="D206" s="24">
        <v>0.75019999999999998</v>
      </c>
      <c r="E206" s="24">
        <v>4.8840000000000001E-2</v>
      </c>
      <c r="F206" s="11" t="s">
        <v>1385</v>
      </c>
      <c r="G206">
        <v>32296059</v>
      </c>
      <c r="H206" t="s">
        <v>6681</v>
      </c>
      <c r="I206" t="s">
        <v>7090</v>
      </c>
      <c r="J206" t="s">
        <v>7091</v>
      </c>
    </row>
    <row r="207" spans="1:10" x14ac:dyDescent="0.2">
      <c r="A207" s="4" t="s">
        <v>1039</v>
      </c>
      <c r="B207" s="4" t="s">
        <v>7085</v>
      </c>
      <c r="C207" s="24">
        <v>2.8209999999999999E-2</v>
      </c>
      <c r="D207" s="24">
        <v>0.32590000000000002</v>
      </c>
      <c r="E207" s="24">
        <v>0.3649</v>
      </c>
      <c r="F207" s="11" t="s">
        <v>1512</v>
      </c>
      <c r="G207">
        <v>30804561</v>
      </c>
      <c r="H207" t="s">
        <v>6763</v>
      </c>
      <c r="I207" t="s">
        <v>7087</v>
      </c>
      <c r="J207" t="s">
        <v>7088</v>
      </c>
    </row>
    <row r="208" spans="1:10" x14ac:dyDescent="0.2">
      <c r="A208" s="4" t="s">
        <v>1039</v>
      </c>
      <c r="B208" s="4" t="s">
        <v>7092</v>
      </c>
      <c r="C208" s="24">
        <v>0.1041</v>
      </c>
      <c r="D208" s="24">
        <v>3.5360000000000003E-2</v>
      </c>
      <c r="E208" s="24">
        <v>0.1943</v>
      </c>
      <c r="F208" s="11" t="s">
        <v>1443</v>
      </c>
      <c r="G208">
        <v>31036433</v>
      </c>
      <c r="H208" t="s">
        <v>7093</v>
      </c>
      <c r="I208" t="s">
        <v>7094</v>
      </c>
      <c r="J208" t="s">
        <v>7095</v>
      </c>
    </row>
    <row r="209" spans="1:10" x14ac:dyDescent="0.2">
      <c r="A209" s="4" t="s">
        <v>1039</v>
      </c>
      <c r="B209" s="4" t="s">
        <v>7096</v>
      </c>
      <c r="C209" s="24">
        <v>0.22020000000000001</v>
      </c>
      <c r="D209" s="24">
        <v>0.32179999999999997</v>
      </c>
      <c r="E209" s="24">
        <v>1.004E-2</v>
      </c>
      <c r="F209" s="11" t="s">
        <v>1489</v>
      </c>
      <c r="G209">
        <v>36344522</v>
      </c>
      <c r="H209" t="s">
        <v>6692</v>
      </c>
      <c r="I209" t="s">
        <v>7097</v>
      </c>
      <c r="J209" t="s">
        <v>7095</v>
      </c>
    </row>
    <row r="210" spans="1:10" x14ac:dyDescent="0.2">
      <c r="A210" s="4" t="s">
        <v>1039</v>
      </c>
      <c r="B210" s="4" t="s">
        <v>7098</v>
      </c>
      <c r="C210" s="24">
        <v>0.40649999999999997</v>
      </c>
      <c r="D210" s="24">
        <v>0.23469999999999999</v>
      </c>
      <c r="E210" s="24">
        <v>3.2649999999999998E-2</v>
      </c>
      <c r="F210" s="11" t="s">
        <v>1512</v>
      </c>
      <c r="G210">
        <v>28166215</v>
      </c>
      <c r="H210" t="s">
        <v>5445</v>
      </c>
      <c r="I210" t="s">
        <v>7099</v>
      </c>
      <c r="J210" t="s">
        <v>7100</v>
      </c>
    </row>
    <row r="211" spans="1:10" x14ac:dyDescent="0.2">
      <c r="A211" s="4" t="s">
        <v>1039</v>
      </c>
      <c r="B211" s="4" t="s">
        <v>7098</v>
      </c>
      <c r="C211" s="24">
        <v>0.40649999999999997</v>
      </c>
      <c r="D211" s="24">
        <v>0.23469999999999999</v>
      </c>
      <c r="E211" s="24">
        <v>3.2649999999999998E-2</v>
      </c>
      <c r="F211" s="11" t="s">
        <v>1512</v>
      </c>
      <c r="G211">
        <v>33909500</v>
      </c>
      <c r="H211" t="s">
        <v>7101</v>
      </c>
      <c r="I211" t="s">
        <v>7099</v>
      </c>
      <c r="J211" t="s">
        <v>7100</v>
      </c>
    </row>
    <row r="212" spans="1:10" x14ac:dyDescent="0.2">
      <c r="A212" s="4" t="s">
        <v>1039</v>
      </c>
      <c r="B212" s="4" t="s">
        <v>7098</v>
      </c>
      <c r="C212" s="24">
        <v>0.40649999999999997</v>
      </c>
      <c r="D212" s="24">
        <v>0.23469999999999999</v>
      </c>
      <c r="E212" s="24">
        <v>3.2649999999999998E-2</v>
      </c>
      <c r="F212" s="11" t="s">
        <v>6660</v>
      </c>
      <c r="G212">
        <v>30804560</v>
      </c>
      <c r="H212" t="s">
        <v>6664</v>
      </c>
      <c r="I212" t="s">
        <v>7099</v>
      </c>
      <c r="J212" t="s">
        <v>7100</v>
      </c>
    </row>
    <row r="213" spans="1:10" x14ac:dyDescent="0.2">
      <c r="A213" s="4" t="s">
        <v>1039</v>
      </c>
      <c r="B213" s="4" t="s">
        <v>7098</v>
      </c>
      <c r="C213" s="24">
        <v>0.40649999999999997</v>
      </c>
      <c r="D213" s="24">
        <v>0.23469999999999999</v>
      </c>
      <c r="E213" s="24">
        <v>3.2649999999999998E-2</v>
      </c>
      <c r="F213" s="11" t="s">
        <v>6688</v>
      </c>
      <c r="G213">
        <v>30804560</v>
      </c>
      <c r="H213" t="s">
        <v>6664</v>
      </c>
      <c r="I213" t="s">
        <v>7099</v>
      </c>
      <c r="J213" t="s">
        <v>7100</v>
      </c>
    </row>
    <row r="214" spans="1:10" x14ac:dyDescent="0.2">
      <c r="A214" s="4" t="s">
        <v>1039</v>
      </c>
      <c r="B214" s="4" t="s">
        <v>7098</v>
      </c>
      <c r="C214" s="24">
        <v>0.40649999999999997</v>
      </c>
      <c r="D214" s="24">
        <v>0.23469999999999999</v>
      </c>
      <c r="E214" s="24">
        <v>3.2649999999999998E-2</v>
      </c>
      <c r="F214" s="11" t="s">
        <v>1512</v>
      </c>
      <c r="G214">
        <v>30804561</v>
      </c>
      <c r="H214" t="s">
        <v>6763</v>
      </c>
      <c r="I214" t="s">
        <v>7099</v>
      </c>
      <c r="J214" t="s">
        <v>7100</v>
      </c>
    </row>
    <row r="215" spans="1:10" x14ac:dyDescent="0.2">
      <c r="A215" s="4" t="s">
        <v>1039</v>
      </c>
      <c r="B215" s="4" t="s">
        <v>7102</v>
      </c>
      <c r="C215" s="24">
        <v>0.46820000000000001</v>
      </c>
      <c r="D215" s="24">
        <v>0.47320000000000001</v>
      </c>
      <c r="E215" s="24">
        <v>2.7560000000000001E-2</v>
      </c>
      <c r="F215" s="11" t="s">
        <v>1385</v>
      </c>
      <c r="G215">
        <v>29273806</v>
      </c>
      <c r="H215" t="s">
        <v>6779</v>
      </c>
      <c r="I215" t="s">
        <v>7103</v>
      </c>
      <c r="J215" t="s">
        <v>7104</v>
      </c>
    </row>
    <row r="216" spans="1:10" x14ac:dyDescent="0.2">
      <c r="A216" s="4" t="s">
        <v>1039</v>
      </c>
      <c r="B216" s="4" t="s">
        <v>7105</v>
      </c>
      <c r="C216" s="24">
        <v>2.419E-2</v>
      </c>
      <c r="D216" s="24">
        <v>7.6270000000000004E-2</v>
      </c>
      <c r="E216" s="24">
        <v>0.52929999999999999</v>
      </c>
      <c r="F216" s="11" t="s">
        <v>1512</v>
      </c>
      <c r="G216">
        <v>33909500</v>
      </c>
      <c r="H216" t="s">
        <v>7101</v>
      </c>
      <c r="I216" t="s">
        <v>7106</v>
      </c>
      <c r="J216" t="s">
        <v>7107</v>
      </c>
    </row>
    <row r="217" spans="1:10" x14ac:dyDescent="0.2">
      <c r="A217" s="4" t="s">
        <v>1039</v>
      </c>
      <c r="B217" s="4" t="s">
        <v>7108</v>
      </c>
      <c r="C217" s="24">
        <v>7.4390000000000003E-3</v>
      </c>
      <c r="D217" s="24">
        <v>4.4659999999999998E-2</v>
      </c>
      <c r="E217" s="24">
        <v>0.54390000000000005</v>
      </c>
      <c r="F217" s="11" t="s">
        <v>1512</v>
      </c>
      <c r="G217">
        <v>33909500</v>
      </c>
      <c r="H217" t="s">
        <v>7101</v>
      </c>
      <c r="I217" t="s">
        <v>7109</v>
      </c>
      <c r="J217" t="s">
        <v>7110</v>
      </c>
    </row>
    <row r="218" spans="1:10" x14ac:dyDescent="0.2">
      <c r="A218" s="4" t="s">
        <v>1039</v>
      </c>
      <c r="B218" s="4" t="s">
        <v>7111</v>
      </c>
      <c r="C218" s="24">
        <v>7.5270000000000004E-2</v>
      </c>
      <c r="D218" s="24">
        <v>3.526E-2</v>
      </c>
      <c r="E218" s="24">
        <v>0.64680000000000004</v>
      </c>
      <c r="F218" s="11" t="s">
        <v>6660</v>
      </c>
      <c r="G218">
        <v>30804560</v>
      </c>
      <c r="H218" t="s">
        <v>6664</v>
      </c>
      <c r="I218" t="s">
        <v>7112</v>
      </c>
      <c r="J218" t="s">
        <v>7113</v>
      </c>
    </row>
    <row r="219" spans="1:10" x14ac:dyDescent="0.2">
      <c r="A219" s="4" t="s">
        <v>1039</v>
      </c>
      <c r="B219" s="4" t="s">
        <v>7111</v>
      </c>
      <c r="C219" s="24">
        <v>7.5270000000000004E-2</v>
      </c>
      <c r="D219" s="24">
        <v>3.526E-2</v>
      </c>
      <c r="E219" s="24">
        <v>0.64680000000000004</v>
      </c>
      <c r="F219" s="11" t="s">
        <v>1634</v>
      </c>
      <c r="G219">
        <v>36914875</v>
      </c>
      <c r="H219" t="s">
        <v>6664</v>
      </c>
      <c r="I219" t="s">
        <v>7112</v>
      </c>
      <c r="J219" t="s">
        <v>7113</v>
      </c>
    </row>
    <row r="220" spans="1:10" x14ac:dyDescent="0.2">
      <c r="A220" s="4" t="s">
        <v>1039</v>
      </c>
      <c r="B220" s="4" t="s">
        <v>7111</v>
      </c>
      <c r="C220" s="24">
        <v>7.5270000000000004E-2</v>
      </c>
      <c r="D220" s="24">
        <v>3.526E-2</v>
      </c>
      <c r="E220" s="24">
        <v>0.64680000000000004</v>
      </c>
      <c r="F220" s="11" t="s">
        <v>6688</v>
      </c>
      <c r="G220">
        <v>30804560</v>
      </c>
      <c r="H220" t="s">
        <v>6664</v>
      </c>
      <c r="I220" t="s">
        <v>7112</v>
      </c>
      <c r="J220" t="s">
        <v>7113</v>
      </c>
    </row>
    <row r="221" spans="1:10" x14ac:dyDescent="0.2">
      <c r="A221" s="4" t="s">
        <v>1039</v>
      </c>
      <c r="B221" s="4" t="s">
        <v>7114</v>
      </c>
      <c r="C221" s="24">
        <v>4.0920000000000002E-3</v>
      </c>
      <c r="D221" s="24">
        <v>8.8159999999999992E-3</v>
      </c>
      <c r="E221" s="24">
        <v>0.65880000000000005</v>
      </c>
      <c r="F221" s="11" t="s">
        <v>1512</v>
      </c>
      <c r="G221">
        <v>30804561</v>
      </c>
      <c r="H221" t="s">
        <v>6763</v>
      </c>
      <c r="I221" t="s">
        <v>7115</v>
      </c>
      <c r="J221" t="s">
        <v>200</v>
      </c>
    </row>
    <row r="222" spans="1:10" x14ac:dyDescent="0.2">
      <c r="A222" s="4" t="s">
        <v>1039</v>
      </c>
      <c r="B222" s="4" t="s">
        <v>7116</v>
      </c>
      <c r="C222" s="24">
        <v>2.1919999999999999E-2</v>
      </c>
      <c r="D222" s="24">
        <v>8.4409999999999999E-2</v>
      </c>
      <c r="E222" s="24">
        <v>0.73089999999999999</v>
      </c>
      <c r="F222" s="11" t="s">
        <v>1512</v>
      </c>
      <c r="G222">
        <v>30804561</v>
      </c>
      <c r="H222" t="s">
        <v>6763</v>
      </c>
      <c r="I222" t="s">
        <v>7117</v>
      </c>
      <c r="J222" t="s">
        <v>5642</v>
      </c>
    </row>
    <row r="223" spans="1:10" x14ac:dyDescent="0.2">
      <c r="A223" s="4" t="s">
        <v>1039</v>
      </c>
      <c r="B223" s="4" t="s">
        <v>7118</v>
      </c>
      <c r="C223" s="24">
        <v>0.58050000000000002</v>
      </c>
      <c r="D223" s="24">
        <v>0.26650000000000001</v>
      </c>
      <c r="E223" s="24">
        <v>3.9539999999999999E-2</v>
      </c>
      <c r="F223" s="11" t="s">
        <v>6715</v>
      </c>
      <c r="G223">
        <v>33766948</v>
      </c>
      <c r="H223" t="s">
        <v>6666</v>
      </c>
      <c r="I223" t="s">
        <v>7119</v>
      </c>
      <c r="J223" t="s">
        <v>7120</v>
      </c>
    </row>
    <row r="224" spans="1:10" x14ac:dyDescent="0.2">
      <c r="A224" s="4" t="s">
        <v>1039</v>
      </c>
      <c r="B224" s="4" t="s">
        <v>7121</v>
      </c>
      <c r="C224" s="24">
        <v>3.4029999999999998E-2</v>
      </c>
      <c r="D224" s="24">
        <v>2.3279999999999999E-2</v>
      </c>
      <c r="E224" s="24">
        <v>0.97889999999999999</v>
      </c>
      <c r="F224" s="11" t="s">
        <v>1512</v>
      </c>
      <c r="G224">
        <v>30804561</v>
      </c>
      <c r="H224" t="s">
        <v>6763</v>
      </c>
      <c r="I224" t="s">
        <v>7122</v>
      </c>
      <c r="J224" t="s">
        <v>7123</v>
      </c>
    </row>
    <row r="225" spans="1:10" x14ac:dyDescent="0.2">
      <c r="A225" s="4" t="s">
        <v>1039</v>
      </c>
      <c r="B225" s="4" t="s">
        <v>7124</v>
      </c>
      <c r="C225" s="24">
        <v>1.277E-2</v>
      </c>
      <c r="D225" s="24">
        <v>1.2330000000000001E-2</v>
      </c>
      <c r="E225" s="24">
        <v>0.57999999999999996</v>
      </c>
      <c r="F225" s="11" t="s">
        <v>1512</v>
      </c>
      <c r="G225">
        <v>34594039</v>
      </c>
      <c r="H225" t="s">
        <v>6816</v>
      </c>
      <c r="I225" t="s">
        <v>7125</v>
      </c>
      <c r="J225" t="s">
        <v>7126</v>
      </c>
    </row>
    <row r="226" spans="1:10" x14ac:dyDescent="0.2">
      <c r="A226" s="4" t="s">
        <v>1039</v>
      </c>
      <c r="B226" s="4" t="s">
        <v>7127</v>
      </c>
      <c r="C226" s="24">
        <v>0.2263</v>
      </c>
      <c r="D226" s="24">
        <v>3.019E-3</v>
      </c>
      <c r="E226" s="24">
        <v>0.27689999999999998</v>
      </c>
      <c r="F226" s="11" t="s">
        <v>1385</v>
      </c>
      <c r="G226">
        <v>32296059</v>
      </c>
      <c r="H226" t="s">
        <v>6681</v>
      </c>
      <c r="I226" t="s">
        <v>7128</v>
      </c>
      <c r="J226" t="s">
        <v>6777</v>
      </c>
    </row>
    <row r="227" spans="1:10" x14ac:dyDescent="0.2">
      <c r="A227" s="4" t="s">
        <v>1039</v>
      </c>
      <c r="B227" s="4" t="s">
        <v>7129</v>
      </c>
      <c r="C227" s="24">
        <v>4.4110000000000003E-2</v>
      </c>
      <c r="D227" s="24">
        <v>7.3469999999999994E-2</v>
      </c>
      <c r="E227" s="24">
        <v>8.7200000000000003E-3</v>
      </c>
      <c r="F227" s="11" t="s">
        <v>1512</v>
      </c>
      <c r="G227">
        <v>28166215</v>
      </c>
      <c r="H227" t="s">
        <v>5445</v>
      </c>
      <c r="I227" t="s">
        <v>7130</v>
      </c>
      <c r="J227" t="s">
        <v>7131</v>
      </c>
    </row>
    <row r="228" spans="1:10" x14ac:dyDescent="0.2">
      <c r="A228" s="4" t="s">
        <v>1039</v>
      </c>
      <c r="B228" s="4" t="s">
        <v>7129</v>
      </c>
      <c r="C228" s="24">
        <v>4.4110000000000003E-2</v>
      </c>
      <c r="D228" s="24">
        <v>7.3469999999999994E-2</v>
      </c>
      <c r="E228" s="24">
        <v>8.7200000000000003E-3</v>
      </c>
      <c r="F228" s="11" t="s">
        <v>1512</v>
      </c>
      <c r="G228">
        <v>30804561</v>
      </c>
      <c r="H228" t="s">
        <v>6763</v>
      </c>
      <c r="I228" t="s">
        <v>7130</v>
      </c>
      <c r="J228" t="s">
        <v>7131</v>
      </c>
    </row>
    <row r="229" spans="1:10" x14ac:dyDescent="0.2">
      <c r="A229" s="4" t="s">
        <v>1039</v>
      </c>
      <c r="B229" s="4" t="s">
        <v>7132</v>
      </c>
      <c r="C229" s="24">
        <v>3.5999999999999997E-2</v>
      </c>
      <c r="D229" s="24">
        <v>0.1386</v>
      </c>
      <c r="E229" s="24">
        <v>0.93159999999999998</v>
      </c>
      <c r="F229" s="11" t="s">
        <v>1512</v>
      </c>
      <c r="G229">
        <v>33909500</v>
      </c>
      <c r="H229" t="s">
        <v>7101</v>
      </c>
      <c r="I229" t="s">
        <v>7133</v>
      </c>
      <c r="J229" t="s">
        <v>7134</v>
      </c>
    </row>
    <row r="230" spans="1:10" x14ac:dyDescent="0.2">
      <c r="A230" s="4" t="s">
        <v>1039</v>
      </c>
      <c r="B230" s="4" t="s">
        <v>7135</v>
      </c>
      <c r="C230" s="24">
        <v>6.7949999999999998E-3</v>
      </c>
      <c r="D230" s="24">
        <v>2.2630000000000001E-2</v>
      </c>
      <c r="E230" s="24">
        <v>0.56399999999999995</v>
      </c>
      <c r="F230" s="11" t="s">
        <v>1512</v>
      </c>
      <c r="G230">
        <v>30804561</v>
      </c>
      <c r="H230" t="s">
        <v>6763</v>
      </c>
      <c r="I230" t="s">
        <v>7136</v>
      </c>
      <c r="J230" t="s">
        <v>7110</v>
      </c>
    </row>
    <row r="231" spans="1:10" x14ac:dyDescent="0.2">
      <c r="A231" s="4" t="s">
        <v>1039</v>
      </c>
      <c r="B231" s="4" t="s">
        <v>7137</v>
      </c>
      <c r="C231" s="24">
        <v>2.256E-2</v>
      </c>
      <c r="D231" s="24">
        <v>2.937E-2</v>
      </c>
      <c r="E231" s="24">
        <v>0.39900000000000002</v>
      </c>
      <c r="F231" s="11" t="s">
        <v>1512</v>
      </c>
      <c r="G231">
        <v>34594039</v>
      </c>
      <c r="H231" t="s">
        <v>6816</v>
      </c>
      <c r="I231" t="s">
        <v>7138</v>
      </c>
      <c r="J231" t="s">
        <v>7139</v>
      </c>
    </row>
    <row r="232" spans="1:10" x14ac:dyDescent="0.2">
      <c r="A232" s="4" t="s">
        <v>1039</v>
      </c>
      <c r="B232" s="4" t="s">
        <v>7140</v>
      </c>
      <c r="C232" s="24">
        <v>3.0249999999999999E-2</v>
      </c>
      <c r="D232" s="24">
        <v>7.1639999999999996E-4</v>
      </c>
      <c r="E232" s="24">
        <v>0.16350000000000001</v>
      </c>
      <c r="F232" s="11" t="s">
        <v>1512</v>
      </c>
      <c r="G232">
        <v>30804561</v>
      </c>
      <c r="H232" t="s">
        <v>6763</v>
      </c>
      <c r="I232" t="s">
        <v>7141</v>
      </c>
      <c r="J232" t="s">
        <v>6957</v>
      </c>
    </row>
    <row r="233" spans="1:10" x14ac:dyDescent="0.2">
      <c r="A233" s="4" t="s">
        <v>1039</v>
      </c>
      <c r="B233" s="4" t="s">
        <v>7142</v>
      </c>
      <c r="C233" s="24">
        <v>0.13619999999999999</v>
      </c>
      <c r="D233" s="24">
        <v>3.5900000000000001E-2</v>
      </c>
      <c r="E233" s="24">
        <v>0.75180000000000002</v>
      </c>
      <c r="F233" s="11" t="s">
        <v>6660</v>
      </c>
      <c r="G233">
        <v>30595370</v>
      </c>
      <c r="H233" t="s">
        <v>6661</v>
      </c>
      <c r="I233" t="s">
        <v>7143</v>
      </c>
      <c r="J233" t="s">
        <v>7144</v>
      </c>
    </row>
    <row r="234" spans="1:10" x14ac:dyDescent="0.2">
      <c r="A234" s="4" t="s">
        <v>1039</v>
      </c>
      <c r="B234" s="4" t="s">
        <v>7145</v>
      </c>
      <c r="C234" s="24">
        <v>4.1399999999999999E-2</v>
      </c>
      <c r="D234" s="24">
        <v>6.2120000000000002E-2</v>
      </c>
      <c r="E234" s="24">
        <v>0.83260000000000001</v>
      </c>
      <c r="F234" s="11" t="s">
        <v>1512</v>
      </c>
      <c r="G234">
        <v>30804561</v>
      </c>
      <c r="H234" t="s">
        <v>6763</v>
      </c>
      <c r="I234" t="s">
        <v>7146</v>
      </c>
      <c r="J234" t="s">
        <v>7147</v>
      </c>
    </row>
    <row r="235" spans="1:10" x14ac:dyDescent="0.2">
      <c r="A235" s="4" t="s">
        <v>1039</v>
      </c>
      <c r="B235" s="4" t="s">
        <v>7148</v>
      </c>
      <c r="C235" s="24">
        <v>1.506E-2</v>
      </c>
      <c r="D235" s="24">
        <v>0.21959999999999999</v>
      </c>
      <c r="E235" s="24">
        <v>0.35449999999999998</v>
      </c>
      <c r="F235" s="11" t="s">
        <v>1535</v>
      </c>
      <c r="G235">
        <v>33106845</v>
      </c>
      <c r="H235" t="s">
        <v>6904</v>
      </c>
      <c r="I235" t="s">
        <v>7149</v>
      </c>
      <c r="J235" t="s">
        <v>7088</v>
      </c>
    </row>
    <row r="236" spans="1:10" x14ac:dyDescent="0.2">
      <c r="A236" s="4" t="s">
        <v>1039</v>
      </c>
      <c r="B236" s="4" t="s">
        <v>7148</v>
      </c>
      <c r="C236" s="24">
        <v>1.506E-2</v>
      </c>
      <c r="D236" s="24">
        <v>0.21959999999999999</v>
      </c>
      <c r="E236" s="24">
        <v>0.35449999999999998</v>
      </c>
      <c r="F236" s="11" t="s">
        <v>6959</v>
      </c>
      <c r="G236">
        <v>33106845</v>
      </c>
      <c r="H236" t="s">
        <v>6904</v>
      </c>
      <c r="I236" t="s">
        <v>7149</v>
      </c>
      <c r="J236" t="s">
        <v>7088</v>
      </c>
    </row>
    <row r="237" spans="1:10" x14ac:dyDescent="0.2">
      <c r="A237" s="4" t="s">
        <v>1039</v>
      </c>
      <c r="B237" s="4" t="s">
        <v>7150</v>
      </c>
      <c r="C237" s="24">
        <v>0.93400000000000005</v>
      </c>
      <c r="D237" s="24">
        <v>0.75609999999999999</v>
      </c>
      <c r="E237" s="24">
        <v>3.9140000000000001E-2</v>
      </c>
      <c r="F237" s="11" t="s">
        <v>1693</v>
      </c>
      <c r="G237">
        <v>22424883</v>
      </c>
      <c r="H237" t="s">
        <v>6725</v>
      </c>
      <c r="I237" t="s">
        <v>7151</v>
      </c>
      <c r="J237" t="s">
        <v>7152</v>
      </c>
    </row>
    <row r="238" spans="1:10" x14ac:dyDescent="0.2">
      <c r="A238" s="4" t="s">
        <v>1039</v>
      </c>
      <c r="B238" s="4" t="s">
        <v>7153</v>
      </c>
      <c r="C238" s="24">
        <v>0.24199999999999999</v>
      </c>
      <c r="D238" s="24">
        <v>1.644E-2</v>
      </c>
      <c r="E238" s="24">
        <v>0.1268</v>
      </c>
      <c r="F238" s="11" t="s">
        <v>6715</v>
      </c>
      <c r="G238">
        <v>36914875</v>
      </c>
      <c r="H238" t="s">
        <v>6664</v>
      </c>
      <c r="I238" t="s">
        <v>7154</v>
      </c>
      <c r="J238" t="s">
        <v>7155</v>
      </c>
    </row>
    <row r="239" spans="1:10" x14ac:dyDescent="0.2">
      <c r="A239" s="4" t="s">
        <v>1039</v>
      </c>
      <c r="B239" s="4" t="s">
        <v>7156</v>
      </c>
      <c r="C239" s="24">
        <v>0.53459999999999996</v>
      </c>
      <c r="D239" s="24">
        <v>0.49459999999999998</v>
      </c>
      <c r="E239" s="24">
        <v>1.721E-2</v>
      </c>
      <c r="F239" s="11" t="s">
        <v>1540</v>
      </c>
      <c r="G239">
        <v>37069358</v>
      </c>
      <c r="H239" t="s">
        <v>6685</v>
      </c>
      <c r="I239" t="s">
        <v>7157</v>
      </c>
      <c r="J239" t="s">
        <v>6898</v>
      </c>
    </row>
    <row r="240" spans="1:10" x14ac:dyDescent="0.2">
      <c r="A240" s="4" t="s">
        <v>1039</v>
      </c>
      <c r="B240" s="4" t="s">
        <v>7158</v>
      </c>
      <c r="C240" s="24">
        <v>0.22900000000000001</v>
      </c>
      <c r="D240" s="24">
        <v>0.14349999999999999</v>
      </c>
      <c r="E240" s="24">
        <v>2.1329999999999998E-2</v>
      </c>
      <c r="F240" s="11" t="s">
        <v>1634</v>
      </c>
      <c r="G240">
        <v>36914875</v>
      </c>
      <c r="H240" t="s">
        <v>6664</v>
      </c>
      <c r="I240" t="s">
        <v>7159</v>
      </c>
      <c r="J240" t="s">
        <v>7160</v>
      </c>
    </row>
    <row r="241" spans="1:10" x14ac:dyDescent="0.2">
      <c r="A241" s="4" t="s">
        <v>1039</v>
      </c>
      <c r="B241" s="4" t="s">
        <v>7161</v>
      </c>
      <c r="C241" s="24">
        <v>0.13270000000000001</v>
      </c>
      <c r="D241" s="24">
        <v>0.82099999999999995</v>
      </c>
      <c r="E241" s="24">
        <v>3.015E-2</v>
      </c>
      <c r="F241" s="11" t="s">
        <v>1489</v>
      </c>
      <c r="G241">
        <v>36344522</v>
      </c>
      <c r="H241" t="s">
        <v>6692</v>
      </c>
      <c r="I241" t="s">
        <v>7162</v>
      </c>
      <c r="J241" t="s">
        <v>7163</v>
      </c>
    </row>
    <row r="242" spans="1:10" x14ac:dyDescent="0.2">
      <c r="A242" s="4" t="s">
        <v>1039</v>
      </c>
      <c r="B242" s="4" t="s">
        <v>7161</v>
      </c>
      <c r="C242" s="24">
        <v>0.13270000000000001</v>
      </c>
      <c r="D242" s="24">
        <v>0.82099999999999995</v>
      </c>
      <c r="E242" s="24">
        <v>3.015E-2</v>
      </c>
      <c r="F242" s="11" t="s">
        <v>1385</v>
      </c>
      <c r="G242">
        <v>31959851</v>
      </c>
      <c r="H242" t="s">
        <v>6676</v>
      </c>
      <c r="I242" t="s">
        <v>7162</v>
      </c>
      <c r="J242" t="s">
        <v>7163</v>
      </c>
    </row>
    <row r="243" spans="1:10" x14ac:dyDescent="0.2">
      <c r="A243" s="4" t="s">
        <v>1039</v>
      </c>
      <c r="B243" s="4" t="s">
        <v>7129</v>
      </c>
      <c r="C243" s="24">
        <v>4.4110000000000003E-2</v>
      </c>
      <c r="D243" s="24">
        <v>7.3469999999999994E-2</v>
      </c>
      <c r="E243" s="24">
        <v>8.7200000000000003E-3</v>
      </c>
      <c r="F243" s="11" t="s">
        <v>6907</v>
      </c>
      <c r="G243">
        <v>33106845</v>
      </c>
      <c r="H243" t="s">
        <v>6904</v>
      </c>
      <c r="I243" t="s">
        <v>7130</v>
      </c>
      <c r="J243" t="s">
        <v>7131</v>
      </c>
    </row>
    <row r="244" spans="1:10" x14ac:dyDescent="0.2">
      <c r="A244" s="4" t="s">
        <v>1039</v>
      </c>
      <c r="B244" s="4" t="s">
        <v>7164</v>
      </c>
      <c r="C244" s="24">
        <v>0.50319999999999998</v>
      </c>
      <c r="D244" s="24">
        <v>6.0109999999999997E-2</v>
      </c>
      <c r="E244" s="24">
        <v>1.4710000000000001E-2</v>
      </c>
      <c r="F244" s="11" t="s">
        <v>1385</v>
      </c>
      <c r="G244">
        <v>33893285</v>
      </c>
      <c r="H244" t="s">
        <v>7165</v>
      </c>
      <c r="I244" t="s">
        <v>7166</v>
      </c>
      <c r="J244" t="s">
        <v>7167</v>
      </c>
    </row>
    <row r="245" spans="1:10" x14ac:dyDescent="0.2">
      <c r="A245" s="4" t="s">
        <v>1039</v>
      </c>
      <c r="B245" s="4" t="s">
        <v>7168</v>
      </c>
      <c r="C245" s="24">
        <v>0.78110000000000002</v>
      </c>
      <c r="D245" s="24">
        <v>0.96750000000000003</v>
      </c>
      <c r="E245" s="24">
        <v>4.5490000000000003E-2</v>
      </c>
      <c r="F245" s="11" t="s">
        <v>6660</v>
      </c>
      <c r="G245">
        <v>30595370</v>
      </c>
      <c r="H245" t="s">
        <v>6661</v>
      </c>
      <c r="I245" t="s">
        <v>7169</v>
      </c>
      <c r="J245" t="s">
        <v>7170</v>
      </c>
    </row>
    <row r="246" spans="1:10" x14ac:dyDescent="0.2">
      <c r="A246" s="4" t="s">
        <v>1039</v>
      </c>
      <c r="B246" s="4" t="s">
        <v>7171</v>
      </c>
      <c r="C246" s="24">
        <v>0.4148</v>
      </c>
      <c r="D246" s="24">
        <v>0.89270000000000005</v>
      </c>
      <c r="E246" s="24">
        <v>2.3649999999999999E-3</v>
      </c>
      <c r="F246" s="11" t="s">
        <v>1385</v>
      </c>
      <c r="G246">
        <v>29273806</v>
      </c>
      <c r="H246" t="s">
        <v>6779</v>
      </c>
      <c r="I246" t="s">
        <v>7172</v>
      </c>
      <c r="J246" t="s">
        <v>7173</v>
      </c>
    </row>
    <row r="247" spans="1:10" x14ac:dyDescent="0.2">
      <c r="A247" s="4" t="s">
        <v>1039</v>
      </c>
      <c r="B247" s="4" t="s">
        <v>7171</v>
      </c>
      <c r="C247" s="24">
        <v>0.4148</v>
      </c>
      <c r="D247" s="24">
        <v>0.89270000000000005</v>
      </c>
      <c r="E247" s="24">
        <v>2.3649999999999999E-3</v>
      </c>
      <c r="F247" s="11" t="s">
        <v>1648</v>
      </c>
      <c r="G247">
        <v>31669095</v>
      </c>
      <c r="H247" t="s">
        <v>6666</v>
      </c>
      <c r="I247" t="s">
        <v>7172</v>
      </c>
      <c r="J247" t="s">
        <v>7173</v>
      </c>
    </row>
    <row r="248" spans="1:10" x14ac:dyDescent="0.2">
      <c r="A248" s="4" t="s">
        <v>1039</v>
      </c>
      <c r="B248" s="4" t="s">
        <v>7174</v>
      </c>
      <c r="C248" s="24">
        <v>0.57620000000000005</v>
      </c>
      <c r="D248" s="24">
        <v>0.55169999999999997</v>
      </c>
      <c r="E248" s="24">
        <v>1.8270000000000002E-2</v>
      </c>
      <c r="F248" s="11" t="s">
        <v>6660</v>
      </c>
      <c r="G248">
        <v>30804560</v>
      </c>
      <c r="H248" t="s">
        <v>6664</v>
      </c>
      <c r="I248" t="s">
        <v>7175</v>
      </c>
      <c r="J248" t="s">
        <v>6898</v>
      </c>
    </row>
    <row r="249" spans="1:10" x14ac:dyDescent="0.2">
      <c r="A249" s="4" t="s">
        <v>1039</v>
      </c>
      <c r="B249" s="4" t="s">
        <v>7176</v>
      </c>
      <c r="C249" s="24">
        <v>0.13750000000000001</v>
      </c>
      <c r="D249" s="24">
        <v>4.4729999999999999E-2</v>
      </c>
      <c r="E249" s="24">
        <v>0.68149999999999999</v>
      </c>
      <c r="F249" s="11" t="s">
        <v>1385</v>
      </c>
      <c r="G249">
        <v>32296059</v>
      </c>
      <c r="H249" t="s">
        <v>6681</v>
      </c>
      <c r="I249" t="s">
        <v>7177</v>
      </c>
      <c r="J249" t="s">
        <v>6912</v>
      </c>
    </row>
    <row r="250" spans="1:10" x14ac:dyDescent="0.2">
      <c r="A250" s="4" t="s">
        <v>1039</v>
      </c>
      <c r="B250" s="4" t="s">
        <v>7140</v>
      </c>
      <c r="C250" s="24">
        <v>3.0249999999999999E-2</v>
      </c>
      <c r="D250" s="24">
        <v>7.1639999999999996E-4</v>
      </c>
      <c r="E250" s="24">
        <v>0.16350000000000001</v>
      </c>
      <c r="F250" s="11" t="s">
        <v>6907</v>
      </c>
      <c r="G250">
        <v>33106845</v>
      </c>
      <c r="H250" t="s">
        <v>6904</v>
      </c>
      <c r="I250" t="s">
        <v>7141</v>
      </c>
      <c r="J250" t="s">
        <v>6957</v>
      </c>
    </row>
    <row r="251" spans="1:10" x14ac:dyDescent="0.2">
      <c r="A251" s="4" t="s">
        <v>1039</v>
      </c>
      <c r="B251" s="4" t="s">
        <v>7178</v>
      </c>
      <c r="C251" s="24">
        <v>0.3624</v>
      </c>
      <c r="D251" s="24">
        <v>0.92290000000000005</v>
      </c>
      <c r="E251" s="24">
        <v>4.6710000000000002E-2</v>
      </c>
      <c r="F251" s="11" t="s">
        <v>6660</v>
      </c>
      <c r="G251">
        <v>30595370</v>
      </c>
      <c r="H251" t="s">
        <v>6661</v>
      </c>
      <c r="I251" t="s">
        <v>7179</v>
      </c>
      <c r="J251" t="s">
        <v>7180</v>
      </c>
    </row>
    <row r="252" spans="1:10" x14ac:dyDescent="0.2">
      <c r="A252" s="4" t="s">
        <v>1039</v>
      </c>
      <c r="B252" s="4" t="s">
        <v>7148</v>
      </c>
      <c r="C252" s="24">
        <v>1.506E-2</v>
      </c>
      <c r="D252" s="24">
        <v>0.21959999999999999</v>
      </c>
      <c r="E252" s="24">
        <v>0.35449999999999998</v>
      </c>
      <c r="F252" s="11" t="s">
        <v>6907</v>
      </c>
      <c r="G252">
        <v>33106845</v>
      </c>
      <c r="H252" t="s">
        <v>6904</v>
      </c>
      <c r="I252" t="s">
        <v>7149</v>
      </c>
      <c r="J252" t="s">
        <v>7088</v>
      </c>
    </row>
    <row r="253" spans="1:10" x14ac:dyDescent="0.2">
      <c r="A253" s="4" t="s">
        <v>1039</v>
      </c>
      <c r="B253" s="4" t="s">
        <v>7181</v>
      </c>
      <c r="C253" s="24">
        <v>6.3759999999999997E-2</v>
      </c>
      <c r="D253" s="24">
        <v>0.10349999999999999</v>
      </c>
      <c r="E253" s="24">
        <v>1.5100000000000001E-2</v>
      </c>
      <c r="F253" s="11" t="s">
        <v>1648</v>
      </c>
      <c r="G253">
        <v>31669095</v>
      </c>
      <c r="H253" t="s">
        <v>6666</v>
      </c>
      <c r="I253" t="s">
        <v>7182</v>
      </c>
      <c r="J253" t="s">
        <v>7131</v>
      </c>
    </row>
    <row r="254" spans="1:10" x14ac:dyDescent="0.2">
      <c r="A254" s="4" t="s">
        <v>1039</v>
      </c>
      <c r="B254" s="4" t="s">
        <v>7183</v>
      </c>
      <c r="C254" s="24">
        <v>5.1920000000000001E-2</v>
      </c>
      <c r="D254" s="24">
        <v>0.1074</v>
      </c>
      <c r="E254" s="24">
        <v>1.359E-2</v>
      </c>
      <c r="F254" s="11" t="s">
        <v>1385</v>
      </c>
      <c r="G254">
        <v>32296059</v>
      </c>
      <c r="H254" t="s">
        <v>6681</v>
      </c>
      <c r="I254" t="s">
        <v>7184</v>
      </c>
      <c r="J254" t="s">
        <v>7131</v>
      </c>
    </row>
    <row r="255" spans="1:10" x14ac:dyDescent="0.2">
      <c r="A255" s="4" t="s">
        <v>1039</v>
      </c>
      <c r="B255" s="4" t="s">
        <v>7185</v>
      </c>
      <c r="C255" s="24">
        <v>8.7239999999999998E-2</v>
      </c>
      <c r="D255" s="24">
        <v>0.11210000000000001</v>
      </c>
      <c r="E255" s="24">
        <v>1.3769999999999999E-2</v>
      </c>
      <c r="F255" s="11" t="s">
        <v>1385</v>
      </c>
      <c r="G255">
        <v>32296059</v>
      </c>
      <c r="H255" t="s">
        <v>6681</v>
      </c>
      <c r="I255" t="s">
        <v>7186</v>
      </c>
      <c r="J255" t="s">
        <v>7131</v>
      </c>
    </row>
    <row r="256" spans="1:10" x14ac:dyDescent="0.2">
      <c r="A256" s="4" t="s">
        <v>1039</v>
      </c>
      <c r="B256" s="4" t="s">
        <v>7129</v>
      </c>
      <c r="C256" s="24">
        <v>4.4110000000000003E-2</v>
      </c>
      <c r="D256" s="24">
        <v>7.3469999999999994E-2</v>
      </c>
      <c r="E256" s="24">
        <v>8.7200000000000003E-3</v>
      </c>
      <c r="F256" s="11" t="s">
        <v>6909</v>
      </c>
      <c r="G256">
        <v>33106845</v>
      </c>
      <c r="H256" t="s">
        <v>6904</v>
      </c>
      <c r="I256" t="s">
        <v>7130</v>
      </c>
      <c r="J256" t="s">
        <v>7131</v>
      </c>
    </row>
    <row r="257" spans="1:10" x14ac:dyDescent="0.2">
      <c r="A257" s="4" t="s">
        <v>1039</v>
      </c>
      <c r="B257" s="4" t="s">
        <v>7187</v>
      </c>
      <c r="C257" s="24">
        <v>0.63439999999999996</v>
      </c>
      <c r="D257" s="24">
        <v>0.22670000000000001</v>
      </c>
      <c r="E257" s="24">
        <v>1.389E-2</v>
      </c>
      <c r="F257" s="11" t="s">
        <v>6660</v>
      </c>
      <c r="G257">
        <v>30595370</v>
      </c>
      <c r="H257" t="s">
        <v>6661</v>
      </c>
      <c r="I257" t="s">
        <v>7188</v>
      </c>
      <c r="J257" t="s">
        <v>7189</v>
      </c>
    </row>
    <row r="258" spans="1:10" x14ac:dyDescent="0.2">
      <c r="A258" s="4" t="s">
        <v>1039</v>
      </c>
      <c r="B258" s="4" t="s">
        <v>7190</v>
      </c>
      <c r="C258" s="24">
        <v>6.5059999999999996E-3</v>
      </c>
      <c r="D258" s="24">
        <v>2.5149999999999999E-2</v>
      </c>
      <c r="E258" s="24">
        <v>0.5675</v>
      </c>
      <c r="F258" s="11" t="s">
        <v>6909</v>
      </c>
      <c r="G258">
        <v>33106845</v>
      </c>
      <c r="H258" t="s">
        <v>6904</v>
      </c>
      <c r="I258" t="s">
        <v>7191</v>
      </c>
      <c r="J258" t="s">
        <v>7110</v>
      </c>
    </row>
    <row r="259" spans="1:10" x14ac:dyDescent="0.2">
      <c r="A259" s="4" t="s">
        <v>1039</v>
      </c>
      <c r="B259" s="4" t="s">
        <v>7192</v>
      </c>
      <c r="C259" s="24">
        <v>0.9748</v>
      </c>
      <c r="D259" s="24">
        <v>0.81630000000000003</v>
      </c>
      <c r="E259" s="24">
        <v>3.5150000000000001E-2</v>
      </c>
      <c r="F259" s="11" t="s">
        <v>6660</v>
      </c>
      <c r="G259">
        <v>30595370</v>
      </c>
      <c r="H259" t="s">
        <v>6661</v>
      </c>
      <c r="I259" t="s">
        <v>7193</v>
      </c>
      <c r="J259" t="s">
        <v>4517</v>
      </c>
    </row>
    <row r="260" spans="1:10" x14ac:dyDescent="0.2">
      <c r="A260" s="4" t="s">
        <v>1039</v>
      </c>
      <c r="B260" s="4" t="s">
        <v>7194</v>
      </c>
      <c r="C260" s="24">
        <v>0.55589999999999995</v>
      </c>
      <c r="D260" s="24">
        <v>4.5150000000000003E-2</v>
      </c>
      <c r="E260" s="24">
        <v>0.89639999999999997</v>
      </c>
      <c r="F260" s="11" t="s">
        <v>6660</v>
      </c>
      <c r="G260">
        <v>30804560</v>
      </c>
      <c r="H260" t="s">
        <v>6664</v>
      </c>
      <c r="I260" t="s">
        <v>7195</v>
      </c>
      <c r="J260" t="s">
        <v>6802</v>
      </c>
    </row>
    <row r="261" spans="1:10" x14ac:dyDescent="0.2">
      <c r="A261" s="4" t="s">
        <v>1039</v>
      </c>
      <c r="B261" s="4" t="s">
        <v>7196</v>
      </c>
      <c r="C261" s="24">
        <v>0.89159999999999995</v>
      </c>
      <c r="D261" s="24">
        <v>0.95679999999999998</v>
      </c>
      <c r="E261" s="24">
        <v>4.4519999999999997E-2</v>
      </c>
      <c r="F261" s="11" t="s">
        <v>1385</v>
      </c>
      <c r="G261">
        <v>31619474</v>
      </c>
      <c r="H261" t="s">
        <v>6666</v>
      </c>
      <c r="I261" t="s">
        <v>7197</v>
      </c>
      <c r="J261" t="s">
        <v>6691</v>
      </c>
    </row>
    <row r="262" spans="1:10" x14ac:dyDescent="0.2">
      <c r="A262" s="4" t="s">
        <v>1039</v>
      </c>
      <c r="B262" s="4" t="s">
        <v>7196</v>
      </c>
      <c r="C262" s="24">
        <v>0.89159999999999995</v>
      </c>
      <c r="D262" s="24">
        <v>0.95679999999999998</v>
      </c>
      <c r="E262" s="24">
        <v>4.4519999999999997E-2</v>
      </c>
      <c r="F262" s="11" t="s">
        <v>1489</v>
      </c>
      <c r="G262">
        <v>36344522</v>
      </c>
      <c r="H262" t="s">
        <v>6692</v>
      </c>
      <c r="I262" t="s">
        <v>7197</v>
      </c>
      <c r="J262" t="s">
        <v>6691</v>
      </c>
    </row>
    <row r="263" spans="1:10" x14ac:dyDescent="0.2">
      <c r="A263" s="4" t="s">
        <v>1039</v>
      </c>
      <c r="B263" s="4" t="s">
        <v>7198</v>
      </c>
      <c r="C263" s="24">
        <v>0.61080000000000001</v>
      </c>
      <c r="D263" s="24">
        <v>0.4703</v>
      </c>
      <c r="E263" s="24">
        <v>3.5589999999999997E-2</v>
      </c>
      <c r="F263" s="11" t="s">
        <v>6660</v>
      </c>
      <c r="G263">
        <v>30595370</v>
      </c>
      <c r="H263" t="s">
        <v>6661</v>
      </c>
      <c r="I263" t="s">
        <v>7199</v>
      </c>
      <c r="J263" t="s">
        <v>7200</v>
      </c>
    </row>
    <row r="264" spans="1:10" x14ac:dyDescent="0.2">
      <c r="A264" s="4" t="s">
        <v>1039</v>
      </c>
      <c r="B264" s="4" t="s">
        <v>7140</v>
      </c>
      <c r="C264" s="24">
        <v>3.0249999999999999E-2</v>
      </c>
      <c r="D264" s="24">
        <v>7.1639999999999996E-4</v>
      </c>
      <c r="E264" s="24">
        <v>0.16350000000000001</v>
      </c>
      <c r="F264" s="11" t="s">
        <v>6909</v>
      </c>
      <c r="G264">
        <v>33106845</v>
      </c>
      <c r="H264" t="s">
        <v>6904</v>
      </c>
      <c r="I264" t="s">
        <v>7141</v>
      </c>
      <c r="J264" t="s">
        <v>6957</v>
      </c>
    </row>
    <row r="265" spans="1:10" x14ac:dyDescent="0.2">
      <c r="A265" s="4" t="s">
        <v>1039</v>
      </c>
      <c r="B265" s="4" t="s">
        <v>7148</v>
      </c>
      <c r="C265" s="24">
        <v>1.506E-2</v>
      </c>
      <c r="D265" s="24">
        <v>0.21959999999999999</v>
      </c>
      <c r="E265" s="24">
        <v>0.35449999999999998</v>
      </c>
      <c r="F265" s="11" t="s">
        <v>6909</v>
      </c>
      <c r="G265">
        <v>33106845</v>
      </c>
      <c r="H265" t="s">
        <v>6904</v>
      </c>
      <c r="I265" t="s">
        <v>7149</v>
      </c>
      <c r="J265" t="s">
        <v>7088</v>
      </c>
    </row>
    <row r="266" spans="1:10" x14ac:dyDescent="0.2">
      <c r="A266" s="4" t="s">
        <v>1039</v>
      </c>
      <c r="B266" s="4" t="s">
        <v>7085</v>
      </c>
      <c r="C266" s="24">
        <v>2.8209999999999999E-2</v>
      </c>
      <c r="D266" s="24">
        <v>0.32590000000000002</v>
      </c>
      <c r="E266" s="24">
        <v>0.3649</v>
      </c>
      <c r="F266" s="11" t="s">
        <v>1540</v>
      </c>
      <c r="G266">
        <v>37069358</v>
      </c>
      <c r="H266" t="s">
        <v>6685</v>
      </c>
      <c r="I266" t="s">
        <v>7087</v>
      </c>
      <c r="J266" t="s">
        <v>7088</v>
      </c>
    </row>
    <row r="267" spans="1:10" x14ac:dyDescent="0.2">
      <c r="A267" s="4" t="s">
        <v>1039</v>
      </c>
      <c r="B267" s="4" t="s">
        <v>7108</v>
      </c>
      <c r="C267" s="24">
        <v>7.4390000000000003E-3</v>
      </c>
      <c r="D267" s="24">
        <v>4.4659999999999998E-2</v>
      </c>
      <c r="E267" s="24">
        <v>0.54390000000000005</v>
      </c>
      <c r="F267" s="11" t="s">
        <v>1540</v>
      </c>
      <c r="G267">
        <v>37069358</v>
      </c>
      <c r="H267" t="s">
        <v>6685</v>
      </c>
      <c r="I267" t="s">
        <v>7109</v>
      </c>
      <c r="J267" t="s">
        <v>7110</v>
      </c>
    </row>
    <row r="268" spans="1:10" x14ac:dyDescent="0.2">
      <c r="A268" s="4" t="s">
        <v>1039</v>
      </c>
      <c r="B268" s="4" t="s">
        <v>7201</v>
      </c>
      <c r="C268" s="24">
        <v>1.227E-2</v>
      </c>
      <c r="D268" s="24">
        <v>0.2296</v>
      </c>
      <c r="E268" s="24">
        <v>0.2266</v>
      </c>
      <c r="F268" s="11" t="s">
        <v>1540</v>
      </c>
      <c r="G268">
        <v>37069358</v>
      </c>
      <c r="H268" t="s">
        <v>6685</v>
      </c>
      <c r="I268" t="s">
        <v>7202</v>
      </c>
      <c r="J268" t="s">
        <v>7203</v>
      </c>
    </row>
    <row r="269" spans="1:10" x14ac:dyDescent="0.2">
      <c r="A269" s="4" t="s">
        <v>1039</v>
      </c>
      <c r="B269" s="4" t="s">
        <v>7204</v>
      </c>
      <c r="C269" s="24">
        <v>4.0750000000000001E-2</v>
      </c>
      <c r="D269" s="24">
        <v>0.1986</v>
      </c>
      <c r="E269" s="24">
        <v>0.2596</v>
      </c>
      <c r="F269" s="11" t="s">
        <v>1540</v>
      </c>
      <c r="G269">
        <v>37069358</v>
      </c>
      <c r="H269" t="s">
        <v>6685</v>
      </c>
      <c r="I269" t="s">
        <v>7205</v>
      </c>
      <c r="J269" t="s">
        <v>7206</v>
      </c>
    </row>
    <row r="270" spans="1:10" x14ac:dyDescent="0.2">
      <c r="A270" s="4" t="s">
        <v>1039</v>
      </c>
      <c r="B270" s="4" t="s">
        <v>7207</v>
      </c>
      <c r="C270" s="24">
        <v>7.2440000000000004E-2</v>
      </c>
      <c r="D270" s="24">
        <v>0.1353</v>
      </c>
      <c r="E270" s="24">
        <v>7.0060000000000001E-3</v>
      </c>
      <c r="F270" s="11" t="s">
        <v>1540</v>
      </c>
      <c r="G270">
        <v>37069358</v>
      </c>
      <c r="H270" t="s">
        <v>6685</v>
      </c>
      <c r="I270" t="s">
        <v>7208</v>
      </c>
      <c r="J270" t="s">
        <v>7131</v>
      </c>
    </row>
    <row r="271" spans="1:10" x14ac:dyDescent="0.2">
      <c r="A271" s="4" t="s">
        <v>1039</v>
      </c>
      <c r="B271" s="4" t="s">
        <v>7209</v>
      </c>
      <c r="C271" s="24">
        <v>4.6189999999999998E-3</v>
      </c>
      <c r="D271" s="24">
        <v>8.0479999999999996E-3</v>
      </c>
      <c r="E271" s="24">
        <v>0.77249999999999996</v>
      </c>
      <c r="F271" s="11" t="s">
        <v>1540</v>
      </c>
      <c r="G271">
        <v>37069358</v>
      </c>
      <c r="H271" t="s">
        <v>6685</v>
      </c>
      <c r="I271" t="s">
        <v>7210</v>
      </c>
      <c r="J271" t="s">
        <v>7211</v>
      </c>
    </row>
    <row r="272" spans="1:10" x14ac:dyDescent="0.2">
      <c r="A272" s="4" t="s">
        <v>1039</v>
      </c>
      <c r="B272" s="4" t="s">
        <v>7212</v>
      </c>
      <c r="C272" s="24">
        <v>2.826E-2</v>
      </c>
      <c r="D272" s="24">
        <v>2.7689999999999999E-2</v>
      </c>
      <c r="E272" s="24">
        <v>8.7279999999999996E-2</v>
      </c>
      <c r="F272" s="11" t="s">
        <v>1540</v>
      </c>
      <c r="G272">
        <v>37069358</v>
      </c>
      <c r="H272" t="s">
        <v>6685</v>
      </c>
      <c r="I272" t="s">
        <v>7213</v>
      </c>
      <c r="J272" t="s">
        <v>7214</v>
      </c>
    </row>
    <row r="273" spans="1:10" x14ac:dyDescent="0.2">
      <c r="A273" s="4" t="s">
        <v>1039</v>
      </c>
      <c r="B273" s="4" t="s">
        <v>7215</v>
      </c>
      <c r="C273" s="24">
        <v>1.464E-3</v>
      </c>
      <c r="D273" s="24">
        <v>2.97E-3</v>
      </c>
      <c r="E273" s="24">
        <v>0.27129999999999999</v>
      </c>
      <c r="F273" s="11" t="s">
        <v>1540</v>
      </c>
      <c r="G273">
        <v>37069358</v>
      </c>
      <c r="H273" t="s">
        <v>6685</v>
      </c>
      <c r="I273" t="s">
        <v>7216</v>
      </c>
      <c r="J273" t="s">
        <v>7217</v>
      </c>
    </row>
    <row r="274" spans="1:10" x14ac:dyDescent="0.2">
      <c r="A274" s="4" t="s">
        <v>1039</v>
      </c>
      <c r="B274" s="4" t="s">
        <v>7218</v>
      </c>
      <c r="C274" s="24">
        <v>9.8860000000000007E-4</v>
      </c>
      <c r="D274" s="24">
        <v>2.2839999999999999E-2</v>
      </c>
      <c r="E274" s="24">
        <v>5.6599999999999998E-2</v>
      </c>
      <c r="F274" s="11" t="s">
        <v>1540</v>
      </c>
      <c r="G274">
        <v>37069358</v>
      </c>
      <c r="H274" t="s">
        <v>6685</v>
      </c>
      <c r="I274" t="s">
        <v>7219</v>
      </c>
      <c r="J274" t="s">
        <v>7220</v>
      </c>
    </row>
    <row r="275" spans="1:10" x14ac:dyDescent="0.2">
      <c r="A275" s="4" t="s">
        <v>1039</v>
      </c>
      <c r="B275" s="4" t="s">
        <v>7221</v>
      </c>
      <c r="C275" s="24">
        <v>2.4410000000000001E-2</v>
      </c>
      <c r="D275" s="24">
        <v>0.1168</v>
      </c>
      <c r="E275" s="24">
        <v>0.91490000000000005</v>
      </c>
      <c r="F275" s="11" t="s">
        <v>1540</v>
      </c>
      <c r="G275">
        <v>37069358</v>
      </c>
      <c r="H275" t="s">
        <v>6685</v>
      </c>
      <c r="I275" t="s">
        <v>7222</v>
      </c>
      <c r="J275" t="s">
        <v>7223</v>
      </c>
    </row>
    <row r="276" spans="1:10" x14ac:dyDescent="0.2">
      <c r="A276" s="4" t="s">
        <v>1039</v>
      </c>
      <c r="B276" s="4" t="s">
        <v>7224</v>
      </c>
      <c r="C276" s="24">
        <v>1.422E-2</v>
      </c>
      <c r="D276" s="24">
        <v>5.4219999999999997E-3</v>
      </c>
      <c r="E276" s="24">
        <v>0.98180000000000001</v>
      </c>
      <c r="F276" s="11" t="s">
        <v>1540</v>
      </c>
      <c r="G276">
        <v>37069358</v>
      </c>
      <c r="H276" t="s">
        <v>6685</v>
      </c>
      <c r="I276" t="s">
        <v>7225</v>
      </c>
      <c r="J276" t="s">
        <v>7226</v>
      </c>
    </row>
    <row r="277" spans="1:10" x14ac:dyDescent="0.2">
      <c r="A277" s="4" t="s">
        <v>1039</v>
      </c>
      <c r="B277" s="4" t="s">
        <v>7227</v>
      </c>
      <c r="C277" s="24">
        <v>9.2429999999999998E-2</v>
      </c>
      <c r="D277" s="24">
        <v>4.5859999999999998E-2</v>
      </c>
      <c r="E277" s="24">
        <v>0.97170000000000001</v>
      </c>
      <c r="F277" s="11" t="s">
        <v>1385</v>
      </c>
      <c r="G277">
        <v>30929738</v>
      </c>
      <c r="H277" t="s">
        <v>6679</v>
      </c>
      <c r="I277" t="s">
        <v>7228</v>
      </c>
      <c r="J277" t="s">
        <v>7229</v>
      </c>
    </row>
    <row r="278" spans="1:10" x14ac:dyDescent="0.2">
      <c r="A278" s="4" t="s">
        <v>1039</v>
      </c>
      <c r="B278" s="4" t="s">
        <v>7230</v>
      </c>
      <c r="C278" s="24">
        <v>2.298E-2</v>
      </c>
      <c r="D278" s="24">
        <v>0.17860000000000001</v>
      </c>
      <c r="E278" s="24">
        <v>0.20910000000000001</v>
      </c>
      <c r="F278" s="11" t="s">
        <v>1540</v>
      </c>
      <c r="G278">
        <v>37069358</v>
      </c>
      <c r="H278" t="s">
        <v>6685</v>
      </c>
      <c r="I278" t="s">
        <v>7231</v>
      </c>
      <c r="J278" t="s">
        <v>7232</v>
      </c>
    </row>
    <row r="279" spans="1:10" x14ac:dyDescent="0.2">
      <c r="A279" s="4" t="s">
        <v>1039</v>
      </c>
      <c r="B279" s="4" t="s">
        <v>7233</v>
      </c>
      <c r="C279" s="24">
        <v>1.174E-2</v>
      </c>
      <c r="D279" s="24">
        <v>0.14899999999999999</v>
      </c>
      <c r="E279" s="24">
        <v>0.21940000000000001</v>
      </c>
      <c r="F279" s="11" t="s">
        <v>1540</v>
      </c>
      <c r="G279">
        <v>37069358</v>
      </c>
      <c r="H279" t="s">
        <v>6685</v>
      </c>
      <c r="I279" t="s">
        <v>7234</v>
      </c>
      <c r="J279" t="s">
        <v>7235</v>
      </c>
    </row>
    <row r="280" spans="1:10" x14ac:dyDescent="0.2">
      <c r="A280" s="4" t="s">
        <v>1039</v>
      </c>
      <c r="B280" s="4" t="s">
        <v>7236</v>
      </c>
      <c r="C280" s="24">
        <v>7.7409999999999996E-3</v>
      </c>
      <c r="D280" s="24">
        <v>2.3109999999999999E-2</v>
      </c>
      <c r="E280" s="24">
        <v>0.15540000000000001</v>
      </c>
      <c r="F280" s="11" t="s">
        <v>1540</v>
      </c>
      <c r="G280">
        <v>37069358</v>
      </c>
      <c r="H280" t="s">
        <v>6685</v>
      </c>
      <c r="I280" t="s">
        <v>7237</v>
      </c>
      <c r="J280" t="s">
        <v>7238</v>
      </c>
    </row>
    <row r="281" spans="1:10" x14ac:dyDescent="0.2">
      <c r="A281" s="4" t="s">
        <v>1039</v>
      </c>
      <c r="B281" s="4" t="s">
        <v>7239</v>
      </c>
      <c r="C281" s="24">
        <v>7.1910000000000002E-2</v>
      </c>
      <c r="D281" s="24">
        <v>4.0730000000000002E-2</v>
      </c>
      <c r="E281" s="24">
        <v>2.758E-2</v>
      </c>
      <c r="F281" s="11" t="s">
        <v>1385</v>
      </c>
      <c r="G281">
        <v>31619474</v>
      </c>
      <c r="H281" t="s">
        <v>6666</v>
      </c>
      <c r="I281" t="s">
        <v>7240</v>
      </c>
      <c r="J281" t="s">
        <v>7241</v>
      </c>
    </row>
    <row r="282" spans="1:10" x14ac:dyDescent="0.2">
      <c r="A282" s="4" t="s">
        <v>1039</v>
      </c>
      <c r="B282" s="4" t="s">
        <v>7239</v>
      </c>
      <c r="C282" s="24">
        <v>7.1910000000000002E-2</v>
      </c>
      <c r="D282" s="24">
        <v>4.0730000000000002E-2</v>
      </c>
      <c r="E282" s="24">
        <v>2.758E-2</v>
      </c>
      <c r="F282" s="11" t="s">
        <v>1385</v>
      </c>
      <c r="G282">
        <v>31361310</v>
      </c>
      <c r="H282" t="s">
        <v>6693</v>
      </c>
      <c r="I282" t="s">
        <v>7240</v>
      </c>
      <c r="J282" t="s">
        <v>7241</v>
      </c>
    </row>
    <row r="283" spans="1:10" x14ac:dyDescent="0.2">
      <c r="A283" s="4" t="s">
        <v>1039</v>
      </c>
      <c r="B283" s="4" t="s">
        <v>7242</v>
      </c>
      <c r="C283" s="24">
        <v>9.3590000000000007E-2</v>
      </c>
      <c r="D283" s="24">
        <v>7.2690000000000003E-3</v>
      </c>
      <c r="E283" s="24">
        <v>0.19800000000000001</v>
      </c>
      <c r="F283" s="11" t="s">
        <v>6660</v>
      </c>
      <c r="G283">
        <v>30595370</v>
      </c>
      <c r="H283" t="s">
        <v>6661</v>
      </c>
      <c r="I283" t="s">
        <v>7243</v>
      </c>
      <c r="J283" t="s">
        <v>7244</v>
      </c>
    </row>
    <row r="284" spans="1:10" x14ac:dyDescent="0.2">
      <c r="A284" s="4" t="s">
        <v>1039</v>
      </c>
      <c r="B284" s="4" t="s">
        <v>7242</v>
      </c>
      <c r="C284" s="24">
        <v>9.3590000000000007E-2</v>
      </c>
      <c r="D284" s="24">
        <v>7.2690000000000003E-3</v>
      </c>
      <c r="E284" s="24">
        <v>0.19800000000000001</v>
      </c>
      <c r="F284" s="11" t="s">
        <v>1634</v>
      </c>
      <c r="G284">
        <v>36914875</v>
      </c>
      <c r="H284" t="s">
        <v>6664</v>
      </c>
      <c r="I284" t="s">
        <v>7243</v>
      </c>
      <c r="J284" t="s">
        <v>7244</v>
      </c>
    </row>
    <row r="285" spans="1:10" x14ac:dyDescent="0.2">
      <c r="A285" s="4" t="s">
        <v>1039</v>
      </c>
      <c r="B285" s="4" t="s">
        <v>7245</v>
      </c>
      <c r="C285" s="24">
        <v>0.65700000000000003</v>
      </c>
      <c r="D285" s="24">
        <v>0.71189999999999998</v>
      </c>
      <c r="E285" s="24">
        <v>9.9329999999999991E-4</v>
      </c>
      <c r="F285" s="11" t="s">
        <v>1540</v>
      </c>
      <c r="G285">
        <v>37069358</v>
      </c>
      <c r="H285" t="s">
        <v>6685</v>
      </c>
      <c r="I285" t="s">
        <v>7246</v>
      </c>
      <c r="J285" t="s">
        <v>7247</v>
      </c>
    </row>
    <row r="286" spans="1:10" x14ac:dyDescent="0.2">
      <c r="A286" s="4" t="s">
        <v>1039</v>
      </c>
      <c r="B286" s="4" t="s">
        <v>7248</v>
      </c>
      <c r="C286" s="24">
        <v>3.5959999999999999E-2</v>
      </c>
      <c r="D286" s="24">
        <v>1.975E-2</v>
      </c>
      <c r="E286" s="24">
        <v>0.16470000000000001</v>
      </c>
      <c r="F286" s="11" t="s">
        <v>1540</v>
      </c>
      <c r="G286">
        <v>37069358</v>
      </c>
      <c r="H286" t="s">
        <v>6685</v>
      </c>
      <c r="I286" t="s">
        <v>7249</v>
      </c>
      <c r="J286" t="s">
        <v>7250</v>
      </c>
    </row>
    <row r="287" spans="1:10" x14ac:dyDescent="0.2">
      <c r="A287" s="4" t="s">
        <v>1039</v>
      </c>
      <c r="B287" s="4" t="s">
        <v>7251</v>
      </c>
      <c r="C287" s="24">
        <v>5.3620000000000001E-2</v>
      </c>
      <c r="D287" s="24">
        <v>2.077E-2</v>
      </c>
      <c r="E287" s="24">
        <v>0.80230000000000001</v>
      </c>
      <c r="F287" s="11" t="s">
        <v>1385</v>
      </c>
      <c r="G287">
        <v>34103634</v>
      </c>
      <c r="H287" t="s">
        <v>6707</v>
      </c>
      <c r="I287" t="s">
        <v>7252</v>
      </c>
      <c r="J287" t="s">
        <v>1786</v>
      </c>
    </row>
    <row r="288" spans="1:10" x14ac:dyDescent="0.2">
      <c r="A288" s="4" t="s">
        <v>1039</v>
      </c>
      <c r="B288" s="4" t="s">
        <v>7251</v>
      </c>
      <c r="C288" s="24">
        <v>5.3620000000000001E-2</v>
      </c>
      <c r="D288" s="24">
        <v>2.077E-2</v>
      </c>
      <c r="E288" s="24">
        <v>0.80230000000000001</v>
      </c>
      <c r="F288" s="11" t="s">
        <v>1385</v>
      </c>
      <c r="G288">
        <v>32296059</v>
      </c>
      <c r="H288" t="s">
        <v>6681</v>
      </c>
      <c r="I288" t="s">
        <v>7252</v>
      </c>
      <c r="J288" t="s">
        <v>1786</v>
      </c>
    </row>
    <row r="289" spans="1:10" x14ac:dyDescent="0.2">
      <c r="A289" s="4" t="s">
        <v>1039</v>
      </c>
      <c r="B289" s="4" t="s">
        <v>7253</v>
      </c>
      <c r="C289" s="24">
        <v>4.1390000000000003E-2</v>
      </c>
      <c r="D289" s="24">
        <v>0.16839999999999999</v>
      </c>
      <c r="E289" s="24">
        <v>0.33179999999999998</v>
      </c>
      <c r="F289" s="11" t="s">
        <v>1540</v>
      </c>
      <c r="G289">
        <v>37069358</v>
      </c>
      <c r="H289" t="s">
        <v>6685</v>
      </c>
      <c r="I289" t="s">
        <v>7254</v>
      </c>
      <c r="J289" t="s">
        <v>6784</v>
      </c>
    </row>
    <row r="290" spans="1:10" x14ac:dyDescent="0.2">
      <c r="A290" s="4" t="s">
        <v>1039</v>
      </c>
      <c r="B290" s="4" t="s">
        <v>7255</v>
      </c>
      <c r="C290" s="24">
        <v>0.64129999999999998</v>
      </c>
      <c r="D290" s="24">
        <v>0.79190000000000005</v>
      </c>
      <c r="E290" s="24">
        <v>4.2389999999999997E-2</v>
      </c>
      <c r="F290" s="11" t="s">
        <v>1385</v>
      </c>
      <c r="G290">
        <v>30929738</v>
      </c>
      <c r="H290" t="s">
        <v>6679</v>
      </c>
      <c r="I290" t="s">
        <v>7256</v>
      </c>
      <c r="J290" t="s">
        <v>6691</v>
      </c>
    </row>
    <row r="291" spans="1:10" x14ac:dyDescent="0.2">
      <c r="A291" s="4" t="s">
        <v>1039</v>
      </c>
      <c r="B291" s="4" t="s">
        <v>7129</v>
      </c>
      <c r="C291" s="24">
        <v>4.4110000000000003E-2</v>
      </c>
      <c r="D291" s="24">
        <v>7.3469999999999994E-2</v>
      </c>
      <c r="E291" s="24">
        <v>8.7200000000000003E-3</v>
      </c>
      <c r="F291" s="11" t="s">
        <v>6908</v>
      </c>
      <c r="G291">
        <v>33106845</v>
      </c>
      <c r="H291" t="s">
        <v>6904</v>
      </c>
      <c r="I291" t="s">
        <v>7130</v>
      </c>
      <c r="J291" t="s">
        <v>7131</v>
      </c>
    </row>
    <row r="292" spans="1:10" x14ac:dyDescent="0.2">
      <c r="A292" s="4" t="s">
        <v>1039</v>
      </c>
      <c r="B292" s="4" t="s">
        <v>7190</v>
      </c>
      <c r="C292" s="24">
        <v>6.5059999999999996E-3</v>
      </c>
      <c r="D292" s="24">
        <v>2.5149999999999999E-2</v>
      </c>
      <c r="E292" s="24">
        <v>0.5675</v>
      </c>
      <c r="F292" s="11" t="s">
        <v>6908</v>
      </c>
      <c r="G292">
        <v>33106845</v>
      </c>
      <c r="H292" t="s">
        <v>6904</v>
      </c>
      <c r="I292" t="s">
        <v>7191</v>
      </c>
      <c r="J292" t="s">
        <v>7110</v>
      </c>
    </row>
    <row r="293" spans="1:10" x14ac:dyDescent="0.2">
      <c r="A293" s="4" t="s">
        <v>1039</v>
      </c>
      <c r="B293" s="4" t="s">
        <v>7257</v>
      </c>
      <c r="C293" s="24">
        <v>0.107</v>
      </c>
      <c r="D293" s="24">
        <v>0.42959999999999998</v>
      </c>
      <c r="E293" s="24">
        <v>2.062E-3</v>
      </c>
      <c r="F293" s="11" t="s">
        <v>7258</v>
      </c>
      <c r="G293">
        <v>26423011</v>
      </c>
      <c r="H293" t="s">
        <v>7012</v>
      </c>
      <c r="I293" t="s">
        <v>7259</v>
      </c>
      <c r="J293" t="s">
        <v>7260</v>
      </c>
    </row>
    <row r="294" spans="1:10" x14ac:dyDescent="0.2">
      <c r="A294" s="4" t="s">
        <v>1039</v>
      </c>
      <c r="B294" s="4" t="s">
        <v>7257</v>
      </c>
      <c r="C294" s="24">
        <v>0.107</v>
      </c>
      <c r="D294" s="24">
        <v>0.42959999999999998</v>
      </c>
      <c r="E294" s="24">
        <v>2.062E-3</v>
      </c>
      <c r="F294" s="11" t="s">
        <v>7011</v>
      </c>
      <c r="G294">
        <v>26423011</v>
      </c>
      <c r="H294" t="s">
        <v>7012</v>
      </c>
      <c r="I294" t="s">
        <v>7259</v>
      </c>
      <c r="J294" t="s">
        <v>7260</v>
      </c>
    </row>
    <row r="295" spans="1:10" x14ac:dyDescent="0.2">
      <c r="A295" s="4" t="s">
        <v>1039</v>
      </c>
      <c r="B295" s="4" t="s">
        <v>7257</v>
      </c>
      <c r="C295" s="24">
        <v>0.107</v>
      </c>
      <c r="D295" s="24">
        <v>0.42959999999999998</v>
      </c>
      <c r="E295" s="24">
        <v>2.062E-3</v>
      </c>
      <c r="F295" s="11" t="s">
        <v>6688</v>
      </c>
      <c r="G295">
        <v>30804560</v>
      </c>
      <c r="H295" t="s">
        <v>6664</v>
      </c>
      <c r="I295" t="s">
        <v>7259</v>
      </c>
      <c r="J295" t="s">
        <v>7260</v>
      </c>
    </row>
    <row r="296" spans="1:10" x14ac:dyDescent="0.2">
      <c r="A296" s="4" t="s">
        <v>1039</v>
      </c>
      <c r="B296" s="4" t="s">
        <v>7257</v>
      </c>
      <c r="C296" s="24">
        <v>0.107</v>
      </c>
      <c r="D296" s="24">
        <v>0.42959999999999998</v>
      </c>
      <c r="E296" s="24">
        <v>2.062E-3</v>
      </c>
      <c r="F296" s="11" t="s">
        <v>6660</v>
      </c>
      <c r="G296">
        <v>30804560</v>
      </c>
      <c r="H296" t="s">
        <v>6664</v>
      </c>
      <c r="I296" t="s">
        <v>7259</v>
      </c>
      <c r="J296" t="s">
        <v>7260</v>
      </c>
    </row>
    <row r="297" spans="1:10" x14ac:dyDescent="0.2">
      <c r="A297" s="4" t="s">
        <v>1039</v>
      </c>
      <c r="B297" s="4" t="s">
        <v>7257</v>
      </c>
      <c r="C297" s="24">
        <v>0.107</v>
      </c>
      <c r="D297" s="24">
        <v>0.42959999999999998</v>
      </c>
      <c r="E297" s="24">
        <v>2.062E-3</v>
      </c>
      <c r="F297" s="11" t="s">
        <v>6903</v>
      </c>
      <c r="G297">
        <v>33106845</v>
      </c>
      <c r="H297" t="s">
        <v>6904</v>
      </c>
      <c r="I297" t="s">
        <v>7259</v>
      </c>
      <c r="J297" t="s">
        <v>7260</v>
      </c>
    </row>
    <row r="298" spans="1:10" x14ac:dyDescent="0.2">
      <c r="A298" s="4" t="s">
        <v>1039</v>
      </c>
      <c r="B298" s="4" t="s">
        <v>7257</v>
      </c>
      <c r="C298" s="24">
        <v>0.107</v>
      </c>
      <c r="D298" s="24">
        <v>0.42959999999999998</v>
      </c>
      <c r="E298" s="24">
        <v>2.062E-3</v>
      </c>
      <c r="F298" s="11" t="s">
        <v>7261</v>
      </c>
      <c r="G298">
        <v>26423011</v>
      </c>
      <c r="H298" t="s">
        <v>7012</v>
      </c>
      <c r="I298" t="s">
        <v>7259</v>
      </c>
      <c r="J298" t="s">
        <v>7260</v>
      </c>
    </row>
    <row r="299" spans="1:10" x14ac:dyDescent="0.2">
      <c r="A299" s="4" t="s">
        <v>1039</v>
      </c>
      <c r="B299" s="4" t="s">
        <v>7257</v>
      </c>
      <c r="C299" s="24">
        <v>0.107</v>
      </c>
      <c r="D299" s="24">
        <v>0.42959999999999998</v>
      </c>
      <c r="E299" s="24">
        <v>2.062E-3</v>
      </c>
      <c r="F299" s="11" t="s">
        <v>6909</v>
      </c>
      <c r="G299">
        <v>33106845</v>
      </c>
      <c r="H299" t="s">
        <v>6904</v>
      </c>
      <c r="I299" t="s">
        <v>7259</v>
      </c>
      <c r="J299" t="s">
        <v>7260</v>
      </c>
    </row>
    <row r="300" spans="1:10" x14ac:dyDescent="0.2">
      <c r="A300" s="4" t="s">
        <v>1039</v>
      </c>
      <c r="B300" s="4" t="s">
        <v>7257</v>
      </c>
      <c r="C300" s="24">
        <v>0.107</v>
      </c>
      <c r="D300" s="24">
        <v>0.42959999999999998</v>
      </c>
      <c r="E300" s="24">
        <v>2.062E-3</v>
      </c>
      <c r="F300" s="11" t="s">
        <v>1512</v>
      </c>
      <c r="G300">
        <v>35308900</v>
      </c>
      <c r="H300" t="s">
        <v>7086</v>
      </c>
      <c r="I300" t="s">
        <v>7259</v>
      </c>
      <c r="J300" t="s">
        <v>7260</v>
      </c>
    </row>
    <row r="301" spans="1:10" x14ac:dyDescent="0.2">
      <c r="A301" s="4" t="s">
        <v>1039</v>
      </c>
      <c r="B301" s="4" t="s">
        <v>7257</v>
      </c>
      <c r="C301" s="24">
        <v>0.107</v>
      </c>
      <c r="D301" s="24">
        <v>0.42959999999999998</v>
      </c>
      <c r="E301" s="24">
        <v>2.062E-3</v>
      </c>
      <c r="F301" s="11" t="s">
        <v>6908</v>
      </c>
      <c r="G301">
        <v>33106845</v>
      </c>
      <c r="H301" t="s">
        <v>6904</v>
      </c>
      <c r="I301" t="s">
        <v>7259</v>
      </c>
      <c r="J301" t="s">
        <v>7260</v>
      </c>
    </row>
    <row r="302" spans="1:10" x14ac:dyDescent="0.2">
      <c r="A302" s="4" t="s">
        <v>1039</v>
      </c>
      <c r="B302" s="4" t="s">
        <v>7257</v>
      </c>
      <c r="C302" s="24">
        <v>0.107</v>
      </c>
      <c r="D302" s="24">
        <v>0.42959999999999998</v>
      </c>
      <c r="E302" s="24">
        <v>2.062E-3</v>
      </c>
      <c r="F302" s="11" t="s">
        <v>6907</v>
      </c>
      <c r="G302">
        <v>33106845</v>
      </c>
      <c r="H302" t="s">
        <v>6904</v>
      </c>
      <c r="I302" t="s">
        <v>7259</v>
      </c>
      <c r="J302" t="s">
        <v>7260</v>
      </c>
    </row>
    <row r="303" spans="1:10" x14ac:dyDescent="0.2">
      <c r="A303" s="4" t="s">
        <v>1039</v>
      </c>
      <c r="B303" s="4" t="s">
        <v>7257</v>
      </c>
      <c r="C303" s="24">
        <v>0.107</v>
      </c>
      <c r="D303" s="24">
        <v>0.42959999999999998</v>
      </c>
      <c r="E303" s="24">
        <v>2.062E-3</v>
      </c>
      <c r="F303" s="11" t="s">
        <v>7262</v>
      </c>
      <c r="G303">
        <v>26423011</v>
      </c>
      <c r="H303" t="s">
        <v>7012</v>
      </c>
      <c r="I303" t="s">
        <v>7259</v>
      </c>
      <c r="J303" t="s">
        <v>7260</v>
      </c>
    </row>
    <row r="304" spans="1:10" x14ac:dyDescent="0.2">
      <c r="A304" s="4" t="s">
        <v>1039</v>
      </c>
      <c r="B304" s="4" t="s">
        <v>7257</v>
      </c>
      <c r="C304" s="24">
        <v>0.107</v>
      </c>
      <c r="D304" s="24">
        <v>0.42959999999999998</v>
      </c>
      <c r="E304" s="24">
        <v>2.062E-3</v>
      </c>
      <c r="F304" s="11" t="s">
        <v>6715</v>
      </c>
      <c r="G304">
        <v>28166213</v>
      </c>
      <c r="H304" t="s">
        <v>7012</v>
      </c>
      <c r="I304" t="s">
        <v>7259</v>
      </c>
      <c r="J304" t="s">
        <v>7260</v>
      </c>
    </row>
    <row r="305" spans="1:10" x14ac:dyDescent="0.2">
      <c r="A305" s="4" t="s">
        <v>1039</v>
      </c>
      <c r="B305" s="4" t="s">
        <v>7257</v>
      </c>
      <c r="C305" s="24">
        <v>0.107</v>
      </c>
      <c r="D305" s="24">
        <v>0.42959999999999998</v>
      </c>
      <c r="E305" s="24">
        <v>2.062E-3</v>
      </c>
      <c r="F305" s="11" t="s">
        <v>6959</v>
      </c>
      <c r="G305">
        <v>33106845</v>
      </c>
      <c r="H305" t="s">
        <v>6904</v>
      </c>
      <c r="I305" t="s">
        <v>7259</v>
      </c>
      <c r="J305" t="s">
        <v>7260</v>
      </c>
    </row>
    <row r="306" spans="1:10" x14ac:dyDescent="0.2">
      <c r="A306" s="4" t="s">
        <v>1039</v>
      </c>
      <c r="B306" s="4" t="s">
        <v>7257</v>
      </c>
      <c r="C306" s="24">
        <v>0.107</v>
      </c>
      <c r="D306" s="24">
        <v>0.42959999999999998</v>
      </c>
      <c r="E306" s="24">
        <v>2.062E-3</v>
      </c>
      <c r="F306" s="11" t="s">
        <v>1385</v>
      </c>
      <c r="G306">
        <v>31959851</v>
      </c>
      <c r="H306" t="s">
        <v>6676</v>
      </c>
      <c r="I306" t="s">
        <v>7259</v>
      </c>
      <c r="J306" t="s">
        <v>7260</v>
      </c>
    </row>
    <row r="307" spans="1:10" x14ac:dyDescent="0.2">
      <c r="A307" s="4" t="s">
        <v>1039</v>
      </c>
      <c r="B307" s="4" t="s">
        <v>7257</v>
      </c>
      <c r="C307" s="24">
        <v>0.107</v>
      </c>
      <c r="D307" s="24">
        <v>0.42959999999999998</v>
      </c>
      <c r="E307" s="24">
        <v>2.062E-3</v>
      </c>
      <c r="F307" s="11" t="s">
        <v>1385</v>
      </c>
      <c r="G307">
        <v>34594039</v>
      </c>
      <c r="H307" t="s">
        <v>6816</v>
      </c>
      <c r="I307" t="s">
        <v>7259</v>
      </c>
      <c r="J307" t="s">
        <v>7260</v>
      </c>
    </row>
    <row r="308" spans="1:10" x14ac:dyDescent="0.2">
      <c r="A308" s="4" t="s">
        <v>1039</v>
      </c>
      <c r="B308" s="4" t="s">
        <v>7257</v>
      </c>
      <c r="C308" s="24">
        <v>0.107</v>
      </c>
      <c r="D308" s="24">
        <v>0.42959999999999998</v>
      </c>
      <c r="E308" s="24">
        <v>2.062E-3</v>
      </c>
      <c r="F308" s="11" t="s">
        <v>1540</v>
      </c>
      <c r="G308">
        <v>37069358</v>
      </c>
      <c r="H308" t="s">
        <v>6685</v>
      </c>
      <c r="I308" t="s">
        <v>7259</v>
      </c>
      <c r="J308" t="s">
        <v>7260</v>
      </c>
    </row>
    <row r="309" spans="1:10" x14ac:dyDescent="0.2">
      <c r="A309" s="4" t="s">
        <v>1039</v>
      </c>
      <c r="B309" s="4" t="s">
        <v>7257</v>
      </c>
      <c r="C309" s="24">
        <v>0.107</v>
      </c>
      <c r="D309" s="24">
        <v>0.42959999999999998</v>
      </c>
      <c r="E309" s="24">
        <v>2.062E-3</v>
      </c>
      <c r="F309" s="11" t="s">
        <v>1512</v>
      </c>
      <c r="G309">
        <v>30804561</v>
      </c>
      <c r="H309" t="s">
        <v>6763</v>
      </c>
      <c r="I309" t="s">
        <v>7259</v>
      </c>
      <c r="J309" t="s">
        <v>7260</v>
      </c>
    </row>
    <row r="310" spans="1:10" x14ac:dyDescent="0.2">
      <c r="A310" s="4" t="s">
        <v>1039</v>
      </c>
      <c r="B310" s="4" t="s">
        <v>7257</v>
      </c>
      <c r="C310" s="24">
        <v>0.107</v>
      </c>
      <c r="D310" s="24">
        <v>0.42959999999999998</v>
      </c>
      <c r="E310" s="24">
        <v>2.062E-3</v>
      </c>
      <c r="F310" s="11" t="s">
        <v>6660</v>
      </c>
      <c r="G310">
        <v>28166213</v>
      </c>
      <c r="H310" t="s">
        <v>7012</v>
      </c>
      <c r="I310" t="s">
        <v>7259</v>
      </c>
      <c r="J310" t="s">
        <v>7260</v>
      </c>
    </row>
    <row r="311" spans="1:10" x14ac:dyDescent="0.2">
      <c r="A311" s="4" t="s">
        <v>1039</v>
      </c>
      <c r="B311" s="4" t="s">
        <v>7263</v>
      </c>
      <c r="C311" s="24">
        <v>8.4159999999999999E-2</v>
      </c>
      <c r="D311" s="24">
        <v>2.2540000000000001E-2</v>
      </c>
      <c r="E311" s="24">
        <v>3.5549999999999998E-2</v>
      </c>
      <c r="F311" s="11" t="s">
        <v>6660</v>
      </c>
      <c r="G311">
        <v>30595370</v>
      </c>
      <c r="H311" t="s">
        <v>6661</v>
      </c>
      <c r="I311" t="s">
        <v>7264</v>
      </c>
      <c r="J311" t="s">
        <v>6806</v>
      </c>
    </row>
    <row r="312" spans="1:10" x14ac:dyDescent="0.2">
      <c r="A312" s="4" t="s">
        <v>1039</v>
      </c>
      <c r="B312" s="4" t="s">
        <v>7265</v>
      </c>
      <c r="C312" s="24">
        <v>0.84830000000000005</v>
      </c>
      <c r="D312" s="24">
        <v>0.61970000000000003</v>
      </c>
      <c r="E312" s="24">
        <v>4.6100000000000002E-2</v>
      </c>
      <c r="F312" s="11" t="s">
        <v>7261</v>
      </c>
      <c r="G312">
        <v>26423011</v>
      </c>
      <c r="H312" t="s">
        <v>7012</v>
      </c>
      <c r="I312" t="s">
        <v>7266</v>
      </c>
      <c r="J312" t="s">
        <v>7267</v>
      </c>
    </row>
    <row r="313" spans="1:10" x14ac:dyDescent="0.2">
      <c r="A313" s="4" t="s">
        <v>1039</v>
      </c>
      <c r="B313" s="4" t="s">
        <v>7265</v>
      </c>
      <c r="C313" s="24">
        <v>0.84830000000000005</v>
      </c>
      <c r="D313" s="24">
        <v>0.61970000000000003</v>
      </c>
      <c r="E313" s="24">
        <v>4.6100000000000002E-2</v>
      </c>
      <c r="F313" s="11" t="s">
        <v>6715</v>
      </c>
      <c r="G313">
        <v>28166213</v>
      </c>
      <c r="H313" t="s">
        <v>7012</v>
      </c>
      <c r="I313" t="s">
        <v>7266</v>
      </c>
      <c r="J313" t="s">
        <v>7267</v>
      </c>
    </row>
    <row r="314" spans="1:10" x14ac:dyDescent="0.2">
      <c r="A314" s="4" t="s">
        <v>1039</v>
      </c>
      <c r="B314" s="4" t="s">
        <v>7268</v>
      </c>
      <c r="C314" s="24">
        <v>0.3251</v>
      </c>
      <c r="D314" s="24">
        <v>3.6450000000000003E-2</v>
      </c>
      <c r="E314" s="24">
        <v>0.6069</v>
      </c>
      <c r="F314" s="11" t="s">
        <v>6715</v>
      </c>
      <c r="G314">
        <v>36914875</v>
      </c>
      <c r="H314" t="s">
        <v>6664</v>
      </c>
      <c r="I314" t="s">
        <v>7269</v>
      </c>
      <c r="J314" t="s">
        <v>6815</v>
      </c>
    </row>
    <row r="315" spans="1:10" x14ac:dyDescent="0.2">
      <c r="A315" s="4" t="s">
        <v>1039</v>
      </c>
      <c r="B315" s="4" t="s">
        <v>7140</v>
      </c>
      <c r="C315" s="24">
        <v>3.0249999999999999E-2</v>
      </c>
      <c r="D315" s="24">
        <v>7.1639999999999996E-4</v>
      </c>
      <c r="E315" s="24">
        <v>0.16350000000000001</v>
      </c>
      <c r="F315" s="11" t="s">
        <v>6908</v>
      </c>
      <c r="G315">
        <v>33106845</v>
      </c>
      <c r="H315" t="s">
        <v>6904</v>
      </c>
      <c r="I315" t="s">
        <v>7141</v>
      </c>
      <c r="J315" t="s">
        <v>6957</v>
      </c>
    </row>
    <row r="316" spans="1:10" x14ac:dyDescent="0.2">
      <c r="A316" s="4" t="s">
        <v>1039</v>
      </c>
      <c r="B316" s="4" t="s">
        <v>7148</v>
      </c>
      <c r="C316" s="24">
        <v>1.506E-2</v>
      </c>
      <c r="D316" s="24">
        <v>0.21959999999999999</v>
      </c>
      <c r="E316" s="24">
        <v>0.35449999999999998</v>
      </c>
      <c r="F316" s="11" t="s">
        <v>6908</v>
      </c>
      <c r="G316">
        <v>33106845</v>
      </c>
      <c r="H316" t="s">
        <v>6904</v>
      </c>
      <c r="I316" t="s">
        <v>7149</v>
      </c>
      <c r="J316" t="s">
        <v>7088</v>
      </c>
    </row>
    <row r="317" spans="1:10" x14ac:dyDescent="0.2">
      <c r="A317" s="4" t="s">
        <v>1039</v>
      </c>
      <c r="B317" s="4" t="s">
        <v>7129</v>
      </c>
      <c r="C317" s="24">
        <v>4.4110000000000003E-2</v>
      </c>
      <c r="D317" s="24">
        <v>7.3469999999999994E-2</v>
      </c>
      <c r="E317" s="24">
        <v>8.7200000000000003E-3</v>
      </c>
      <c r="F317" s="11" t="s">
        <v>6903</v>
      </c>
      <c r="G317">
        <v>33106845</v>
      </c>
      <c r="H317" t="s">
        <v>6904</v>
      </c>
      <c r="I317" t="s">
        <v>7130</v>
      </c>
      <c r="J317" t="s">
        <v>7131</v>
      </c>
    </row>
    <row r="318" spans="1:10" x14ac:dyDescent="0.2">
      <c r="A318" s="4" t="s">
        <v>1039</v>
      </c>
      <c r="B318" s="4" t="s">
        <v>7140</v>
      </c>
      <c r="C318" s="24">
        <v>3.0249999999999999E-2</v>
      </c>
      <c r="D318" s="24">
        <v>7.1639999999999996E-4</v>
      </c>
      <c r="E318" s="24">
        <v>0.16350000000000001</v>
      </c>
      <c r="F318" s="11" t="s">
        <v>6903</v>
      </c>
      <c r="G318">
        <v>33106845</v>
      </c>
      <c r="H318" t="s">
        <v>6904</v>
      </c>
      <c r="I318" t="s">
        <v>7141</v>
      </c>
      <c r="J318" t="s">
        <v>6957</v>
      </c>
    </row>
    <row r="319" spans="1:10" x14ac:dyDescent="0.2">
      <c r="A319" s="4" t="s">
        <v>1039</v>
      </c>
      <c r="B319" s="4" t="s">
        <v>7148</v>
      </c>
      <c r="C319" s="24">
        <v>1.506E-2</v>
      </c>
      <c r="D319" s="24">
        <v>0.21959999999999999</v>
      </c>
      <c r="E319" s="24">
        <v>0.35449999999999998</v>
      </c>
      <c r="F319" s="11" t="s">
        <v>6903</v>
      </c>
      <c r="G319">
        <v>33106845</v>
      </c>
      <c r="H319" t="s">
        <v>6904</v>
      </c>
      <c r="I319" t="s">
        <v>7149</v>
      </c>
      <c r="J319" t="s">
        <v>7088</v>
      </c>
    </row>
    <row r="320" spans="1:10" x14ac:dyDescent="0.2">
      <c r="A320" s="4" t="s">
        <v>1039</v>
      </c>
      <c r="B320" s="4" t="s">
        <v>7270</v>
      </c>
      <c r="C320" s="24">
        <v>3.9230000000000001E-2</v>
      </c>
      <c r="D320" s="24">
        <v>2.2849999999999999E-2</v>
      </c>
      <c r="E320" s="24">
        <v>0.66900000000000004</v>
      </c>
      <c r="F320" s="11" t="s">
        <v>7271</v>
      </c>
      <c r="G320">
        <v>33235445</v>
      </c>
      <c r="H320" t="s">
        <v>7272</v>
      </c>
      <c r="I320" t="s">
        <v>7273</v>
      </c>
      <c r="J320" t="s">
        <v>267</v>
      </c>
    </row>
    <row r="321" spans="1:10" x14ac:dyDescent="0.2">
      <c r="A321" s="4" t="s">
        <v>1039</v>
      </c>
      <c r="B321" s="4" t="s">
        <v>7274</v>
      </c>
      <c r="C321" s="24">
        <v>2.2380000000000001E-2</v>
      </c>
      <c r="D321" s="24">
        <v>0.14910000000000001</v>
      </c>
      <c r="E321" s="24">
        <v>0.57799999999999996</v>
      </c>
      <c r="F321" s="11" t="s">
        <v>7271</v>
      </c>
      <c r="G321">
        <v>33235445</v>
      </c>
      <c r="H321" t="s">
        <v>7272</v>
      </c>
      <c r="I321" t="s">
        <v>7275</v>
      </c>
      <c r="J321" t="s">
        <v>6787</v>
      </c>
    </row>
    <row r="322" spans="1:10" x14ac:dyDescent="0.2">
      <c r="A322" s="4" t="s">
        <v>1039</v>
      </c>
      <c r="B322" s="4" t="s">
        <v>7276</v>
      </c>
      <c r="C322" s="24">
        <v>7.1410000000000001E-2</v>
      </c>
      <c r="D322" s="24">
        <v>0.79469999999999996</v>
      </c>
      <c r="E322" s="24">
        <v>1.3469999999999999E-2</v>
      </c>
      <c r="F322" s="11" t="s">
        <v>1385</v>
      </c>
      <c r="G322">
        <v>34103634</v>
      </c>
      <c r="H322" t="s">
        <v>6707</v>
      </c>
      <c r="I322" t="s">
        <v>7277</v>
      </c>
      <c r="J322" t="s">
        <v>7278</v>
      </c>
    </row>
    <row r="323" spans="1:10" x14ac:dyDescent="0.2">
      <c r="A323" s="4" t="s">
        <v>1039</v>
      </c>
      <c r="B323" s="4" t="s">
        <v>7279</v>
      </c>
      <c r="C323" s="24">
        <v>0.89970000000000006</v>
      </c>
      <c r="D323" s="24">
        <v>0.78100000000000003</v>
      </c>
      <c r="E323" s="24">
        <v>2.9520000000000001E-2</v>
      </c>
      <c r="F323" s="11" t="s">
        <v>1540</v>
      </c>
      <c r="G323">
        <v>37069358</v>
      </c>
      <c r="H323" t="s">
        <v>6685</v>
      </c>
      <c r="I323" t="s">
        <v>7280</v>
      </c>
      <c r="J323" t="s">
        <v>7281</v>
      </c>
    </row>
    <row r="324" spans="1:10" x14ac:dyDescent="0.2">
      <c r="A324" s="4" t="s">
        <v>1039</v>
      </c>
      <c r="B324" s="4" t="s">
        <v>7282</v>
      </c>
      <c r="C324" s="24">
        <v>5.9630000000000002E-2</v>
      </c>
      <c r="D324" s="24">
        <v>0.41260000000000002</v>
      </c>
      <c r="E324" s="24">
        <v>5.3039999999999997E-3</v>
      </c>
      <c r="F324" s="11" t="s">
        <v>1634</v>
      </c>
      <c r="G324">
        <v>36914875</v>
      </c>
      <c r="H324" t="s">
        <v>6664</v>
      </c>
      <c r="I324" t="s">
        <v>7283</v>
      </c>
      <c r="J324" t="s">
        <v>7284</v>
      </c>
    </row>
    <row r="325" spans="1:10" x14ac:dyDescent="0.2">
      <c r="A325" s="4" t="s">
        <v>1039</v>
      </c>
      <c r="B325" s="4" t="s">
        <v>7285</v>
      </c>
      <c r="C325" s="24">
        <v>1.022E-2</v>
      </c>
      <c r="D325" s="24">
        <v>1.1310000000000001E-2</v>
      </c>
      <c r="E325" s="24">
        <v>9.6519999999999995E-2</v>
      </c>
      <c r="F325" s="11" t="s">
        <v>6688</v>
      </c>
      <c r="G325">
        <v>36641522</v>
      </c>
      <c r="H325" t="s">
        <v>6698</v>
      </c>
      <c r="I325" t="s">
        <v>7286</v>
      </c>
      <c r="J325" t="s">
        <v>7287</v>
      </c>
    </row>
    <row r="326" spans="1:10" x14ac:dyDescent="0.2">
      <c r="A326" s="4" t="s">
        <v>1039</v>
      </c>
      <c r="B326" s="4" t="s">
        <v>7288</v>
      </c>
      <c r="C326" s="24">
        <v>2.639E-2</v>
      </c>
      <c r="D326" s="24">
        <v>0.14699999999999999</v>
      </c>
      <c r="E326" s="24">
        <v>0.15140000000000001</v>
      </c>
      <c r="F326" s="11" t="s">
        <v>6688</v>
      </c>
      <c r="G326">
        <v>30804560</v>
      </c>
      <c r="H326" t="s">
        <v>6664</v>
      </c>
      <c r="I326" t="s">
        <v>7289</v>
      </c>
      <c r="J326" t="s">
        <v>7290</v>
      </c>
    </row>
    <row r="327" spans="1:10" x14ac:dyDescent="0.2">
      <c r="A327" s="4" t="s">
        <v>1039</v>
      </c>
      <c r="B327" s="4" t="s">
        <v>7291</v>
      </c>
      <c r="C327" s="24">
        <v>5.2880000000000002E-3</v>
      </c>
      <c r="D327" s="24">
        <v>7.2899999999999996E-3</v>
      </c>
      <c r="E327" s="24">
        <v>0.76749999999999996</v>
      </c>
      <c r="F327" s="11" t="s">
        <v>6688</v>
      </c>
      <c r="G327">
        <v>36641522</v>
      </c>
      <c r="H327" t="s">
        <v>6698</v>
      </c>
      <c r="I327" t="s">
        <v>7292</v>
      </c>
      <c r="J327" t="s">
        <v>7293</v>
      </c>
    </row>
    <row r="328" spans="1:10" x14ac:dyDescent="0.2">
      <c r="A328" s="4" t="s">
        <v>1039</v>
      </c>
      <c r="B328" s="4" t="s">
        <v>7294</v>
      </c>
      <c r="C328" s="24">
        <v>0.1366</v>
      </c>
      <c r="D328" s="24">
        <v>3.751E-3</v>
      </c>
      <c r="E328" s="24">
        <v>0.41610000000000003</v>
      </c>
      <c r="F328" s="11" t="s">
        <v>1385</v>
      </c>
      <c r="G328">
        <v>34594039</v>
      </c>
      <c r="H328" t="s">
        <v>6816</v>
      </c>
      <c r="I328" t="s">
        <v>7295</v>
      </c>
      <c r="J328" t="s">
        <v>7015</v>
      </c>
    </row>
    <row r="329" spans="1:10" x14ac:dyDescent="0.2">
      <c r="A329" s="4" t="s">
        <v>1039</v>
      </c>
      <c r="B329" s="4" t="s">
        <v>7296</v>
      </c>
      <c r="C329" s="24">
        <v>0.43790000000000001</v>
      </c>
      <c r="D329" s="24">
        <v>3.5290000000000002E-2</v>
      </c>
      <c r="E329" s="24">
        <v>0.64259999999999995</v>
      </c>
      <c r="F329" s="11" t="s">
        <v>1385</v>
      </c>
      <c r="G329">
        <v>27611488</v>
      </c>
      <c r="H329" t="s">
        <v>6670</v>
      </c>
      <c r="I329" t="s">
        <v>7297</v>
      </c>
      <c r="J329" t="s">
        <v>7298</v>
      </c>
    </row>
    <row r="330" spans="1:10" x14ac:dyDescent="0.2">
      <c r="A330" s="4" t="s">
        <v>1039</v>
      </c>
      <c r="B330" s="4" t="s">
        <v>7299</v>
      </c>
      <c r="C330" s="24">
        <v>0.1963</v>
      </c>
      <c r="D330" s="24">
        <v>3.5360000000000003E-2</v>
      </c>
      <c r="E330" s="24">
        <v>3.2980000000000002E-3</v>
      </c>
      <c r="F330" s="11" t="s">
        <v>1634</v>
      </c>
      <c r="G330">
        <v>36914875</v>
      </c>
      <c r="H330" t="s">
        <v>6664</v>
      </c>
      <c r="I330" t="s">
        <v>7300</v>
      </c>
      <c r="J330" t="s">
        <v>7301</v>
      </c>
    </row>
    <row r="331" spans="1:10" x14ac:dyDescent="0.2">
      <c r="A331" s="4" t="s">
        <v>1039</v>
      </c>
      <c r="B331" s="4" t="s">
        <v>7302</v>
      </c>
      <c r="C331" s="24">
        <v>0.2165</v>
      </c>
      <c r="D331" s="24">
        <v>3.3090000000000001E-2</v>
      </c>
      <c r="E331" s="24">
        <v>0.42909999999999998</v>
      </c>
      <c r="F331" s="11" t="s">
        <v>6660</v>
      </c>
      <c r="G331">
        <v>30595370</v>
      </c>
      <c r="H331" t="s">
        <v>6661</v>
      </c>
      <c r="I331" t="s">
        <v>7303</v>
      </c>
      <c r="J331" t="s">
        <v>7304</v>
      </c>
    </row>
    <row r="332" spans="1:10" x14ac:dyDescent="0.2">
      <c r="A332" s="4" t="s">
        <v>1039</v>
      </c>
      <c r="B332" s="4" t="s">
        <v>7302</v>
      </c>
      <c r="C332" s="24">
        <v>0.2165</v>
      </c>
      <c r="D332" s="24">
        <v>3.3090000000000001E-2</v>
      </c>
      <c r="E332" s="24">
        <v>0.42909999999999998</v>
      </c>
      <c r="F332" s="11" t="s">
        <v>6688</v>
      </c>
      <c r="G332">
        <v>30804560</v>
      </c>
      <c r="H332" t="s">
        <v>6664</v>
      </c>
      <c r="I332" t="s">
        <v>7303</v>
      </c>
      <c r="J332" t="s">
        <v>7304</v>
      </c>
    </row>
    <row r="333" spans="1:10" x14ac:dyDescent="0.2">
      <c r="A333" s="4" t="s">
        <v>1039</v>
      </c>
      <c r="B333" s="4" t="s">
        <v>7302</v>
      </c>
      <c r="C333" s="24">
        <v>0.2165</v>
      </c>
      <c r="D333" s="24">
        <v>3.3090000000000001E-2</v>
      </c>
      <c r="E333" s="24">
        <v>0.42909999999999998</v>
      </c>
      <c r="F333" s="11" t="s">
        <v>6660</v>
      </c>
      <c r="G333">
        <v>30804560</v>
      </c>
      <c r="H333" t="s">
        <v>6664</v>
      </c>
      <c r="I333" t="s">
        <v>7303</v>
      </c>
      <c r="J333" t="s">
        <v>7304</v>
      </c>
    </row>
    <row r="334" spans="1:10" x14ac:dyDescent="0.2">
      <c r="A334" s="4" t="s">
        <v>1039</v>
      </c>
      <c r="B334" s="4" t="s">
        <v>7305</v>
      </c>
      <c r="C334" s="24">
        <v>0.46350000000000002</v>
      </c>
      <c r="D334" s="24">
        <v>2.7820000000000001E-2</v>
      </c>
      <c r="E334" s="24">
        <v>0.1142</v>
      </c>
      <c r="F334" s="11" t="s">
        <v>1385</v>
      </c>
      <c r="G334">
        <v>21804548</v>
      </c>
      <c r="H334" t="s">
        <v>1725</v>
      </c>
      <c r="I334" t="s">
        <v>7306</v>
      </c>
      <c r="J334" t="s">
        <v>3531</v>
      </c>
    </row>
    <row r="335" spans="1:10" x14ac:dyDescent="0.2">
      <c r="A335" s="4" t="s">
        <v>1039</v>
      </c>
      <c r="B335" s="4" t="s">
        <v>7307</v>
      </c>
      <c r="C335" s="24">
        <v>0.95450000000000002</v>
      </c>
      <c r="D335" s="24">
        <v>0.57450000000000001</v>
      </c>
      <c r="E335" s="24">
        <v>1.519E-2</v>
      </c>
      <c r="F335" s="11" t="s">
        <v>1540</v>
      </c>
      <c r="G335">
        <v>37069358</v>
      </c>
      <c r="H335" t="s">
        <v>6685</v>
      </c>
      <c r="I335" t="s">
        <v>7308</v>
      </c>
      <c r="J335" t="s">
        <v>7309</v>
      </c>
    </row>
    <row r="336" spans="1:10" x14ac:dyDescent="0.2">
      <c r="A336" s="4" t="s">
        <v>1039</v>
      </c>
      <c r="B336" s="4" t="s">
        <v>7310</v>
      </c>
      <c r="C336" s="24">
        <v>7.2270000000000001E-2</v>
      </c>
      <c r="D336" s="24">
        <v>4.0390000000000002E-2</v>
      </c>
      <c r="E336" s="24">
        <v>0.82969999999999999</v>
      </c>
      <c r="F336" s="11" t="s">
        <v>6688</v>
      </c>
      <c r="G336">
        <v>36641522</v>
      </c>
      <c r="H336" t="s">
        <v>6698</v>
      </c>
      <c r="I336" t="s">
        <v>7311</v>
      </c>
      <c r="J336" t="s">
        <v>7312</v>
      </c>
    </row>
    <row r="337" spans="1:10" x14ac:dyDescent="0.2">
      <c r="A337" s="4" t="s">
        <v>1039</v>
      </c>
      <c r="B337" s="4" t="s">
        <v>7310</v>
      </c>
      <c r="C337" s="24">
        <v>7.2270000000000001E-2</v>
      </c>
      <c r="D337" s="24">
        <v>4.0390000000000002E-2</v>
      </c>
      <c r="E337" s="24">
        <v>0.82969999999999999</v>
      </c>
      <c r="F337" s="11" t="s">
        <v>446</v>
      </c>
      <c r="G337">
        <v>36641522</v>
      </c>
      <c r="H337" t="s">
        <v>6698</v>
      </c>
      <c r="I337" t="s">
        <v>7311</v>
      </c>
      <c r="J337" t="s">
        <v>7312</v>
      </c>
    </row>
    <row r="338" spans="1:10" x14ac:dyDescent="0.2">
      <c r="A338" s="4" t="s">
        <v>1039</v>
      </c>
      <c r="B338" s="4" t="s">
        <v>7313</v>
      </c>
      <c r="C338" s="24">
        <v>0.25509999999999999</v>
      </c>
      <c r="D338" s="24">
        <v>3.4939999999999999E-2</v>
      </c>
      <c r="E338" s="24">
        <v>4.5760000000000002E-2</v>
      </c>
      <c r="F338" s="11" t="s">
        <v>1385</v>
      </c>
      <c r="G338">
        <v>31959851</v>
      </c>
      <c r="H338" t="s">
        <v>6676</v>
      </c>
      <c r="I338" t="s">
        <v>7314</v>
      </c>
      <c r="J338" t="s">
        <v>7315</v>
      </c>
    </row>
    <row r="339" spans="1:10" x14ac:dyDescent="0.2">
      <c r="A339" s="4" t="s">
        <v>1039</v>
      </c>
      <c r="B339" s="4" t="s">
        <v>7316</v>
      </c>
      <c r="C339" s="24">
        <v>0.66659999999999997</v>
      </c>
      <c r="D339" s="24">
        <v>0.18129999999999999</v>
      </c>
      <c r="E339" s="24">
        <v>2.6919999999999999E-2</v>
      </c>
      <c r="F339" s="11" t="s">
        <v>1385</v>
      </c>
      <c r="G339">
        <v>31361310</v>
      </c>
      <c r="H339" t="s">
        <v>6693</v>
      </c>
      <c r="I339" t="s">
        <v>7317</v>
      </c>
      <c r="J339" t="s">
        <v>7318</v>
      </c>
    </row>
    <row r="340" spans="1:10" x14ac:dyDescent="0.2">
      <c r="A340" s="4" t="s">
        <v>1039</v>
      </c>
      <c r="B340" s="4" t="s">
        <v>7319</v>
      </c>
      <c r="C340" s="24">
        <v>0.1137</v>
      </c>
      <c r="D340" s="24">
        <v>2.546E-2</v>
      </c>
      <c r="E340" s="24">
        <v>0.64119999999999999</v>
      </c>
      <c r="F340" s="11" t="s">
        <v>1385</v>
      </c>
      <c r="G340">
        <v>32296059</v>
      </c>
      <c r="H340" t="s">
        <v>6681</v>
      </c>
      <c r="I340" t="s">
        <v>7320</v>
      </c>
      <c r="J340" t="s">
        <v>7321</v>
      </c>
    </row>
    <row r="341" spans="1:10" x14ac:dyDescent="0.2">
      <c r="A341" s="4" t="s">
        <v>1039</v>
      </c>
      <c r="B341" s="4" t="s">
        <v>7322</v>
      </c>
      <c r="C341" s="24">
        <v>0.2331</v>
      </c>
      <c r="D341" s="24">
        <v>8.8020000000000001E-2</v>
      </c>
      <c r="E341" s="24">
        <v>3.7879999999999997E-2</v>
      </c>
      <c r="F341" s="11" t="s">
        <v>446</v>
      </c>
      <c r="G341">
        <v>36641522</v>
      </c>
      <c r="H341" t="s">
        <v>6698</v>
      </c>
      <c r="I341" t="s">
        <v>7323</v>
      </c>
      <c r="J341" t="s">
        <v>7324</v>
      </c>
    </row>
    <row r="342" spans="1:10" x14ac:dyDescent="0.2">
      <c r="A342" s="4" t="s">
        <v>1039</v>
      </c>
      <c r="B342" s="4" t="s">
        <v>7325</v>
      </c>
      <c r="C342" s="24">
        <v>7.714E-2</v>
      </c>
      <c r="D342" s="24">
        <v>4.3209999999999998E-2</v>
      </c>
      <c r="E342" s="24">
        <v>3.5749999999999997E-2</v>
      </c>
      <c r="F342" s="11" t="s">
        <v>1385</v>
      </c>
      <c r="G342">
        <v>32296059</v>
      </c>
      <c r="H342" t="s">
        <v>6681</v>
      </c>
      <c r="I342" t="s">
        <v>7326</v>
      </c>
      <c r="J342" t="s">
        <v>7241</v>
      </c>
    </row>
    <row r="343" spans="1:10" x14ac:dyDescent="0.2">
      <c r="A343" s="4" t="s">
        <v>1039</v>
      </c>
      <c r="B343" s="4" t="s">
        <v>1754</v>
      </c>
      <c r="C343" s="24">
        <v>9.4829999999999998E-2</v>
      </c>
      <c r="D343" s="24">
        <v>3.8280000000000002E-2</v>
      </c>
      <c r="E343" s="24">
        <v>0.2034</v>
      </c>
      <c r="F343" s="11" t="s">
        <v>1385</v>
      </c>
      <c r="G343">
        <v>32296059</v>
      </c>
      <c r="H343" t="s">
        <v>6681</v>
      </c>
      <c r="I343" t="s">
        <v>7327</v>
      </c>
      <c r="J343" t="s">
        <v>1756</v>
      </c>
    </row>
    <row r="344" spans="1:10" x14ac:dyDescent="0.2">
      <c r="A344" s="4" t="s">
        <v>1039</v>
      </c>
      <c r="B344" s="4" t="s">
        <v>7328</v>
      </c>
      <c r="C344" s="24">
        <v>0.73550000000000004</v>
      </c>
      <c r="D344" s="24">
        <v>0.94410000000000005</v>
      </c>
      <c r="E344" s="24">
        <v>3.986E-2</v>
      </c>
      <c r="F344" s="11" t="s">
        <v>6660</v>
      </c>
      <c r="G344">
        <v>30595370</v>
      </c>
      <c r="H344" t="s">
        <v>6661</v>
      </c>
      <c r="I344" t="s">
        <v>7329</v>
      </c>
      <c r="J344" t="s">
        <v>6787</v>
      </c>
    </row>
    <row r="345" spans="1:10" x14ac:dyDescent="0.2">
      <c r="A345" s="4" t="s">
        <v>1039</v>
      </c>
      <c r="B345" s="4" t="s">
        <v>7330</v>
      </c>
      <c r="C345" s="24">
        <v>3.508E-2</v>
      </c>
      <c r="D345" s="24">
        <v>0.33650000000000002</v>
      </c>
      <c r="E345" s="24">
        <v>9.4680000000000007E-3</v>
      </c>
      <c r="F345" s="11" t="s">
        <v>6688</v>
      </c>
      <c r="G345">
        <v>30804560</v>
      </c>
      <c r="H345" t="s">
        <v>6664</v>
      </c>
      <c r="I345" t="s">
        <v>7331</v>
      </c>
      <c r="J345" t="s">
        <v>7332</v>
      </c>
    </row>
    <row r="346" spans="1:10" x14ac:dyDescent="0.2">
      <c r="A346" s="4" t="s">
        <v>1039</v>
      </c>
      <c r="B346" s="4" t="s">
        <v>7333</v>
      </c>
      <c r="C346" s="24">
        <v>9.9900000000000003E-2</v>
      </c>
      <c r="D346" s="24">
        <v>3.6760000000000001E-2</v>
      </c>
      <c r="E346" s="24">
        <v>0.2107</v>
      </c>
      <c r="F346" s="11" t="s">
        <v>1385</v>
      </c>
      <c r="G346">
        <v>31361310</v>
      </c>
      <c r="H346" t="s">
        <v>6693</v>
      </c>
      <c r="I346" t="s">
        <v>7334</v>
      </c>
      <c r="J346" t="s">
        <v>7335</v>
      </c>
    </row>
    <row r="347" spans="1:10" x14ac:dyDescent="0.2">
      <c r="A347" s="4" t="s">
        <v>1039</v>
      </c>
      <c r="B347" s="4" t="s">
        <v>7336</v>
      </c>
      <c r="C347" s="24">
        <v>0.61419999999999997</v>
      </c>
      <c r="D347" s="24">
        <v>0.91479999999999995</v>
      </c>
      <c r="E347" s="24">
        <v>9.3690000000000006E-3</v>
      </c>
      <c r="F347" s="11" t="s">
        <v>6660</v>
      </c>
      <c r="G347">
        <v>30595370</v>
      </c>
      <c r="H347" t="s">
        <v>6661</v>
      </c>
      <c r="I347" t="s">
        <v>7337</v>
      </c>
      <c r="J347" t="s">
        <v>7338</v>
      </c>
    </row>
    <row r="348" spans="1:10" x14ac:dyDescent="0.2">
      <c r="A348" s="4" t="s">
        <v>1039</v>
      </c>
      <c r="B348" s="4" t="s">
        <v>7339</v>
      </c>
      <c r="C348" s="24">
        <v>8.1699999999999995E-2</v>
      </c>
      <c r="D348" s="24">
        <v>0.64859999999999995</v>
      </c>
      <c r="E348" s="24">
        <v>2.7199999999999998E-2</v>
      </c>
      <c r="F348" s="11" t="s">
        <v>1385</v>
      </c>
      <c r="G348">
        <v>31361310</v>
      </c>
      <c r="H348" t="s">
        <v>6693</v>
      </c>
      <c r="I348" t="s">
        <v>7340</v>
      </c>
      <c r="J348" t="s">
        <v>6761</v>
      </c>
    </row>
    <row r="349" spans="1:10" x14ac:dyDescent="0.2">
      <c r="A349" s="4" t="s">
        <v>1039</v>
      </c>
      <c r="B349" s="4" t="s">
        <v>7339</v>
      </c>
      <c r="C349" s="24">
        <v>8.1699999999999995E-2</v>
      </c>
      <c r="D349" s="24">
        <v>0.64859999999999995</v>
      </c>
      <c r="E349" s="24">
        <v>2.7199999999999998E-2</v>
      </c>
      <c r="F349" s="11" t="s">
        <v>1385</v>
      </c>
      <c r="G349">
        <v>30929738</v>
      </c>
      <c r="H349" t="s">
        <v>6679</v>
      </c>
      <c r="I349" t="s">
        <v>7340</v>
      </c>
      <c r="J349" t="s">
        <v>6761</v>
      </c>
    </row>
    <row r="350" spans="1:10" x14ac:dyDescent="0.2">
      <c r="A350" s="4" t="s">
        <v>1039</v>
      </c>
      <c r="B350" s="4" t="s">
        <v>7341</v>
      </c>
      <c r="C350" s="24">
        <v>2.955E-2</v>
      </c>
      <c r="D350" s="24">
        <v>0.1447</v>
      </c>
      <c r="E350" s="24">
        <v>0.91339999999999999</v>
      </c>
      <c r="F350" s="11" t="s">
        <v>6688</v>
      </c>
      <c r="G350">
        <v>36641522</v>
      </c>
      <c r="H350" t="s">
        <v>6698</v>
      </c>
      <c r="I350" t="s">
        <v>7342</v>
      </c>
      <c r="J350" t="s">
        <v>4517</v>
      </c>
    </row>
    <row r="351" spans="1:10" x14ac:dyDescent="0.2">
      <c r="A351" s="4" t="s">
        <v>1039</v>
      </c>
      <c r="B351" s="4" t="s">
        <v>7343</v>
      </c>
      <c r="C351" s="24">
        <v>4.1450000000000001E-2</v>
      </c>
      <c r="D351" s="24">
        <v>5.176E-2</v>
      </c>
      <c r="E351" s="24">
        <v>0.1777</v>
      </c>
      <c r="F351" s="11" t="s">
        <v>6688</v>
      </c>
      <c r="G351">
        <v>36641522</v>
      </c>
      <c r="H351" t="s">
        <v>6698</v>
      </c>
      <c r="I351" t="s">
        <v>7344</v>
      </c>
      <c r="J351" t="s">
        <v>7345</v>
      </c>
    </row>
    <row r="352" spans="1:10" x14ac:dyDescent="0.2">
      <c r="A352" s="4" t="s">
        <v>1039</v>
      </c>
      <c r="B352" s="4" t="s">
        <v>7346</v>
      </c>
      <c r="C352" s="24">
        <v>0.1358</v>
      </c>
      <c r="D352" s="24">
        <v>0.89139999999999997</v>
      </c>
      <c r="E352" s="24">
        <v>2.4539999999999999E-2</v>
      </c>
      <c r="F352" s="11" t="s">
        <v>1385</v>
      </c>
      <c r="G352">
        <v>31619474</v>
      </c>
      <c r="H352" t="s">
        <v>6666</v>
      </c>
      <c r="I352" t="s">
        <v>7347</v>
      </c>
      <c r="J352" t="s">
        <v>7348</v>
      </c>
    </row>
    <row r="353" spans="1:10" x14ac:dyDescent="0.2">
      <c r="A353" s="4" t="s">
        <v>1039</v>
      </c>
      <c r="B353" s="4" t="s">
        <v>7346</v>
      </c>
      <c r="C353" s="24">
        <v>0.1358</v>
      </c>
      <c r="D353" s="24">
        <v>0.89139999999999997</v>
      </c>
      <c r="E353" s="24">
        <v>2.4539999999999999E-2</v>
      </c>
      <c r="F353" s="11" t="s">
        <v>1489</v>
      </c>
      <c r="G353">
        <v>36344522</v>
      </c>
      <c r="H353" t="s">
        <v>6692</v>
      </c>
      <c r="I353" t="s">
        <v>7347</v>
      </c>
      <c r="J353" t="s">
        <v>7348</v>
      </c>
    </row>
    <row r="354" spans="1:10" x14ac:dyDescent="0.2">
      <c r="A354" s="4" t="s">
        <v>1039</v>
      </c>
      <c r="B354" s="4" t="s">
        <v>7349</v>
      </c>
      <c r="C354" s="24">
        <v>2.094E-2</v>
      </c>
      <c r="D354" s="24">
        <v>0.28160000000000002</v>
      </c>
      <c r="E354" s="24">
        <v>9.2029999999999994E-3</v>
      </c>
      <c r="F354" s="11" t="s">
        <v>6688</v>
      </c>
      <c r="G354">
        <v>36641522</v>
      </c>
      <c r="H354" t="s">
        <v>6698</v>
      </c>
      <c r="I354" t="s">
        <v>7350</v>
      </c>
      <c r="J354" t="s">
        <v>7351</v>
      </c>
    </row>
    <row r="355" spans="1:10" x14ac:dyDescent="0.2">
      <c r="A355" s="4" t="s">
        <v>1039</v>
      </c>
      <c r="B355" s="4" t="s">
        <v>7352</v>
      </c>
      <c r="C355" s="24">
        <v>0.24049999999999999</v>
      </c>
      <c r="D355" s="24">
        <v>0.99470000000000003</v>
      </c>
      <c r="E355" s="24">
        <v>3.8019999999999998E-2</v>
      </c>
      <c r="F355" s="11" t="s">
        <v>1512</v>
      </c>
      <c r="G355">
        <v>30804561</v>
      </c>
      <c r="H355" t="s">
        <v>6763</v>
      </c>
      <c r="I355" t="s">
        <v>7353</v>
      </c>
      <c r="J355" t="s">
        <v>7354</v>
      </c>
    </row>
    <row r="356" spans="1:10" x14ac:dyDescent="0.2">
      <c r="A356" s="4" t="s">
        <v>1039</v>
      </c>
      <c r="B356" s="4" t="s">
        <v>7355</v>
      </c>
      <c r="C356" s="24">
        <v>3.8350000000000002E-2</v>
      </c>
      <c r="D356" s="24">
        <v>7.4130000000000001E-2</v>
      </c>
      <c r="E356" s="24">
        <v>6.6360000000000004E-3</v>
      </c>
      <c r="F356" s="11" t="s">
        <v>6688</v>
      </c>
      <c r="G356">
        <v>30804560</v>
      </c>
      <c r="H356" t="s">
        <v>6664</v>
      </c>
      <c r="I356" t="s">
        <v>7356</v>
      </c>
      <c r="J356" t="s">
        <v>7131</v>
      </c>
    </row>
    <row r="357" spans="1:10" x14ac:dyDescent="0.2">
      <c r="A357" s="4" t="s">
        <v>1039</v>
      </c>
      <c r="B357" s="4" t="s">
        <v>7357</v>
      </c>
      <c r="C357" s="24">
        <v>2.1360000000000001E-2</v>
      </c>
      <c r="D357" s="24">
        <v>7.9159999999999994E-2</v>
      </c>
      <c r="E357" s="24">
        <v>0.52929999999999999</v>
      </c>
      <c r="F357" s="11" t="s">
        <v>6688</v>
      </c>
      <c r="G357">
        <v>36641522</v>
      </c>
      <c r="H357" t="s">
        <v>6698</v>
      </c>
      <c r="I357" t="s">
        <v>7358</v>
      </c>
      <c r="J357" t="s">
        <v>7359</v>
      </c>
    </row>
    <row r="358" spans="1:10" x14ac:dyDescent="0.2">
      <c r="A358" s="4" t="s">
        <v>1039</v>
      </c>
      <c r="B358" s="4" t="s">
        <v>7360</v>
      </c>
      <c r="C358" s="24">
        <v>4.9149999999999999E-2</v>
      </c>
      <c r="D358" s="24">
        <v>0.1111</v>
      </c>
      <c r="E358" s="24">
        <v>0.74219999999999997</v>
      </c>
      <c r="F358" s="11" t="s">
        <v>6688</v>
      </c>
      <c r="G358">
        <v>36641522</v>
      </c>
      <c r="H358" t="s">
        <v>6698</v>
      </c>
      <c r="I358" t="s">
        <v>7361</v>
      </c>
      <c r="J358" t="s">
        <v>7362</v>
      </c>
    </row>
    <row r="359" spans="1:10" x14ac:dyDescent="0.2">
      <c r="A359" s="4" t="s">
        <v>1039</v>
      </c>
      <c r="B359" s="4" t="s">
        <v>7363</v>
      </c>
      <c r="C359" s="24">
        <v>0.1552</v>
      </c>
      <c r="D359" s="24">
        <v>8.0790000000000001E-2</v>
      </c>
      <c r="E359" s="24">
        <v>4.2529999999999998E-2</v>
      </c>
      <c r="F359" s="11" t="s">
        <v>6715</v>
      </c>
      <c r="G359">
        <v>26635082</v>
      </c>
      <c r="H359" t="s">
        <v>6135</v>
      </c>
      <c r="I359" t="s">
        <v>7364</v>
      </c>
      <c r="J359" t="s">
        <v>7365</v>
      </c>
    </row>
    <row r="360" spans="1:10" x14ac:dyDescent="0.2">
      <c r="A360" s="4" t="s">
        <v>1039</v>
      </c>
      <c r="B360" s="4" t="s">
        <v>7366</v>
      </c>
      <c r="C360" s="24">
        <v>3.5229999999999997E-2</v>
      </c>
      <c r="D360" s="24">
        <v>0.36749999999999999</v>
      </c>
      <c r="E360" s="24">
        <v>8.1119999999999994E-3</v>
      </c>
      <c r="F360" s="11" t="s">
        <v>6688</v>
      </c>
      <c r="G360">
        <v>36641522</v>
      </c>
      <c r="H360" t="s">
        <v>6698</v>
      </c>
      <c r="I360" t="s">
        <v>7367</v>
      </c>
      <c r="J360" t="s">
        <v>7368</v>
      </c>
    </row>
    <row r="361" spans="1:10" x14ac:dyDescent="0.2">
      <c r="A361" s="4" t="s">
        <v>1039</v>
      </c>
      <c r="B361" s="4" t="s">
        <v>7369</v>
      </c>
      <c r="C361" s="24">
        <v>2.2769999999999999E-2</v>
      </c>
      <c r="D361" s="24">
        <v>0.11509999999999999</v>
      </c>
      <c r="E361" s="24">
        <v>0.31590000000000001</v>
      </c>
      <c r="F361" s="11" t="s">
        <v>6688</v>
      </c>
      <c r="G361">
        <v>36641522</v>
      </c>
      <c r="H361" t="s">
        <v>6698</v>
      </c>
      <c r="I361" t="s">
        <v>7370</v>
      </c>
      <c r="J361" t="s">
        <v>7371</v>
      </c>
    </row>
    <row r="362" spans="1:10" x14ac:dyDescent="0.2">
      <c r="A362" s="4" t="s">
        <v>1039</v>
      </c>
      <c r="B362" s="4" t="s">
        <v>7372</v>
      </c>
      <c r="C362" s="24">
        <v>9.7330000000000003E-3</v>
      </c>
      <c r="D362" s="24">
        <v>8.412E-2</v>
      </c>
      <c r="E362" s="24">
        <v>0.30330000000000001</v>
      </c>
      <c r="F362" s="11" t="s">
        <v>6688</v>
      </c>
      <c r="G362">
        <v>36641522</v>
      </c>
      <c r="H362" t="s">
        <v>6698</v>
      </c>
      <c r="I362" t="s">
        <v>7373</v>
      </c>
      <c r="J362" t="s">
        <v>7374</v>
      </c>
    </row>
    <row r="363" spans="1:10" x14ac:dyDescent="0.2">
      <c r="A363" s="4" t="s">
        <v>1039</v>
      </c>
      <c r="B363" s="4" t="s">
        <v>7375</v>
      </c>
      <c r="C363" s="24">
        <v>7.8600000000000003E-2</v>
      </c>
      <c r="D363" s="24">
        <v>0.26100000000000001</v>
      </c>
      <c r="E363" s="24">
        <v>4.2909999999999997E-2</v>
      </c>
      <c r="F363" s="11" t="s">
        <v>1385</v>
      </c>
      <c r="G363">
        <v>21804549</v>
      </c>
      <c r="H363" t="s">
        <v>7376</v>
      </c>
      <c r="I363" t="s">
        <v>7377</v>
      </c>
      <c r="J363" t="s">
        <v>7378</v>
      </c>
    </row>
    <row r="364" spans="1:10" x14ac:dyDescent="0.2">
      <c r="A364" s="4" t="s">
        <v>1039</v>
      </c>
      <c r="B364" s="4" t="s">
        <v>7379</v>
      </c>
      <c r="C364" s="24">
        <v>0.56859999999999999</v>
      </c>
      <c r="D364" s="24">
        <v>4.6739999999999997E-2</v>
      </c>
      <c r="E364" s="24">
        <v>0.58479999999999999</v>
      </c>
      <c r="F364" s="11" t="s">
        <v>7380</v>
      </c>
      <c r="G364">
        <v>24621683</v>
      </c>
      <c r="H364" t="s">
        <v>5447</v>
      </c>
      <c r="I364" t="s">
        <v>7381</v>
      </c>
      <c r="J364" t="s">
        <v>7382</v>
      </c>
    </row>
    <row r="365" spans="1:10" x14ac:dyDescent="0.2">
      <c r="A365" s="4" t="s">
        <v>1039</v>
      </c>
      <c r="B365" s="4" t="s">
        <v>7379</v>
      </c>
      <c r="C365" s="24">
        <v>0.56859999999999999</v>
      </c>
      <c r="D365" s="24">
        <v>4.6739999999999997E-2</v>
      </c>
      <c r="E365" s="24">
        <v>0.58479999999999999</v>
      </c>
      <c r="F365" s="11" t="s">
        <v>1512</v>
      </c>
      <c r="G365">
        <v>35953715</v>
      </c>
      <c r="H365" t="s">
        <v>7383</v>
      </c>
      <c r="I365" t="s">
        <v>7381</v>
      </c>
      <c r="J365" t="s">
        <v>7382</v>
      </c>
    </row>
    <row r="366" spans="1:10" x14ac:dyDescent="0.2">
      <c r="A366" s="4" t="s">
        <v>1039</v>
      </c>
      <c r="B366" s="4" t="s">
        <v>7384</v>
      </c>
      <c r="C366" s="24">
        <v>9.6849999999999992E-3</v>
      </c>
      <c r="D366" s="24">
        <v>6.1589999999999999E-2</v>
      </c>
      <c r="E366" s="24">
        <v>0.53029999999999999</v>
      </c>
      <c r="F366" s="11" t="s">
        <v>6688</v>
      </c>
      <c r="G366">
        <v>30804560</v>
      </c>
      <c r="H366" t="s">
        <v>6664</v>
      </c>
      <c r="I366" t="s">
        <v>7385</v>
      </c>
      <c r="J366" t="s">
        <v>7110</v>
      </c>
    </row>
    <row r="367" spans="1:10" x14ac:dyDescent="0.2">
      <c r="A367" s="4" t="s">
        <v>1039</v>
      </c>
      <c r="B367" s="4" t="s">
        <v>7386</v>
      </c>
      <c r="C367" s="24">
        <v>0.36849999999999999</v>
      </c>
      <c r="D367" s="24">
        <v>3.4470000000000001E-2</v>
      </c>
      <c r="E367" s="24">
        <v>0.14480000000000001</v>
      </c>
      <c r="F367" s="11" t="s">
        <v>1385</v>
      </c>
      <c r="G367">
        <v>32296059</v>
      </c>
      <c r="H367" t="s">
        <v>6681</v>
      </c>
      <c r="I367" t="s">
        <v>7387</v>
      </c>
      <c r="J367" t="s">
        <v>7388</v>
      </c>
    </row>
    <row r="368" spans="1:10" x14ac:dyDescent="0.2">
      <c r="A368" s="4" t="s">
        <v>1039</v>
      </c>
      <c r="B368" s="4" t="s">
        <v>7389</v>
      </c>
      <c r="C368" s="24">
        <v>0.27879999999999999</v>
      </c>
      <c r="D368" s="24">
        <v>4.7030000000000002E-2</v>
      </c>
      <c r="E368" s="24">
        <v>0.97240000000000004</v>
      </c>
      <c r="F368" s="11" t="s">
        <v>1496</v>
      </c>
      <c r="G368">
        <v>32841424</v>
      </c>
      <c r="H368" t="s">
        <v>7060</v>
      </c>
      <c r="I368" t="s">
        <v>7390</v>
      </c>
      <c r="J368" t="s">
        <v>7391</v>
      </c>
    </row>
    <row r="369" spans="1:10" x14ac:dyDescent="0.2">
      <c r="A369" s="4" t="s">
        <v>1039</v>
      </c>
      <c r="B369" s="4" t="s">
        <v>7392</v>
      </c>
      <c r="C369" s="24">
        <v>7.6100000000000001E-2</v>
      </c>
      <c r="D369" s="24">
        <v>0.1802</v>
      </c>
      <c r="E369" s="24">
        <v>4.1880000000000001E-2</v>
      </c>
      <c r="F369" s="11" t="s">
        <v>6715</v>
      </c>
      <c r="G369">
        <v>36914875</v>
      </c>
      <c r="H369" t="s">
        <v>6664</v>
      </c>
      <c r="I369" t="s">
        <v>7393</v>
      </c>
      <c r="J369" t="s">
        <v>7394</v>
      </c>
    </row>
    <row r="370" spans="1:10" x14ac:dyDescent="0.2">
      <c r="A370" s="4" t="s">
        <v>1039</v>
      </c>
      <c r="B370" s="4" t="s">
        <v>7395</v>
      </c>
      <c r="C370" s="24">
        <v>0.16819999999999999</v>
      </c>
      <c r="D370" s="24">
        <v>4.7270000000000003E-3</v>
      </c>
      <c r="E370" s="24">
        <v>0.34460000000000002</v>
      </c>
      <c r="F370" s="11" t="s">
        <v>6908</v>
      </c>
      <c r="G370">
        <v>33106845</v>
      </c>
      <c r="H370" t="s">
        <v>6904</v>
      </c>
      <c r="I370" t="s">
        <v>7396</v>
      </c>
      <c r="J370" t="s">
        <v>7015</v>
      </c>
    </row>
    <row r="371" spans="1:10" x14ac:dyDescent="0.2">
      <c r="A371" s="4" t="s">
        <v>1039</v>
      </c>
      <c r="B371" s="4" t="s">
        <v>7395</v>
      </c>
      <c r="C371" s="24">
        <v>0.16819999999999999</v>
      </c>
      <c r="D371" s="24">
        <v>4.7270000000000003E-3</v>
      </c>
      <c r="E371" s="24">
        <v>0.34460000000000002</v>
      </c>
      <c r="F371" s="11" t="s">
        <v>1535</v>
      </c>
      <c r="G371">
        <v>33106845</v>
      </c>
      <c r="H371" t="s">
        <v>6904</v>
      </c>
      <c r="I371" t="s">
        <v>7396</v>
      </c>
      <c r="J371" t="s">
        <v>7015</v>
      </c>
    </row>
    <row r="372" spans="1:10" x14ac:dyDescent="0.2">
      <c r="A372" s="4" t="s">
        <v>1039</v>
      </c>
      <c r="B372" s="4" t="s">
        <v>7395</v>
      </c>
      <c r="C372" s="24">
        <v>0.16819999999999999</v>
      </c>
      <c r="D372" s="24">
        <v>4.7270000000000003E-3</v>
      </c>
      <c r="E372" s="24">
        <v>0.34460000000000002</v>
      </c>
      <c r="F372" s="11" t="s">
        <v>6959</v>
      </c>
      <c r="G372">
        <v>33106845</v>
      </c>
      <c r="H372" t="s">
        <v>6904</v>
      </c>
      <c r="I372" t="s">
        <v>7396</v>
      </c>
      <c r="J372" t="s">
        <v>7015</v>
      </c>
    </row>
    <row r="373" spans="1:10" x14ac:dyDescent="0.2">
      <c r="A373" s="4" t="s">
        <v>1039</v>
      </c>
      <c r="B373" s="4" t="s">
        <v>7395</v>
      </c>
      <c r="C373" s="24">
        <v>0.16819999999999999</v>
      </c>
      <c r="D373" s="24">
        <v>4.7270000000000003E-3</v>
      </c>
      <c r="E373" s="24">
        <v>0.34460000000000002</v>
      </c>
      <c r="F373" s="11" t="s">
        <v>6903</v>
      </c>
      <c r="G373">
        <v>33106845</v>
      </c>
      <c r="H373" t="s">
        <v>6904</v>
      </c>
      <c r="I373" t="s">
        <v>7396</v>
      </c>
      <c r="J373" t="s">
        <v>7015</v>
      </c>
    </row>
    <row r="374" spans="1:10" x14ac:dyDescent="0.2">
      <c r="A374" s="4" t="s">
        <v>1039</v>
      </c>
      <c r="B374" s="4" t="s">
        <v>7395</v>
      </c>
      <c r="C374" s="24">
        <v>0.16819999999999999</v>
      </c>
      <c r="D374" s="24">
        <v>4.7270000000000003E-3</v>
      </c>
      <c r="E374" s="24">
        <v>0.34460000000000002</v>
      </c>
      <c r="F374" s="11" t="s">
        <v>6907</v>
      </c>
      <c r="G374">
        <v>33106845</v>
      </c>
      <c r="H374" t="s">
        <v>6904</v>
      </c>
      <c r="I374" t="s">
        <v>7396</v>
      </c>
      <c r="J374" t="s">
        <v>7015</v>
      </c>
    </row>
    <row r="375" spans="1:10" x14ac:dyDescent="0.2">
      <c r="A375" s="4" t="s">
        <v>1039</v>
      </c>
      <c r="B375" s="4" t="s">
        <v>7395</v>
      </c>
      <c r="C375" s="24">
        <v>0.16819999999999999</v>
      </c>
      <c r="D375" s="24">
        <v>4.7270000000000003E-3</v>
      </c>
      <c r="E375" s="24">
        <v>0.34460000000000002</v>
      </c>
      <c r="F375" s="11" t="s">
        <v>6909</v>
      </c>
      <c r="G375">
        <v>33106845</v>
      </c>
      <c r="H375" t="s">
        <v>6904</v>
      </c>
      <c r="I375" t="s">
        <v>7396</v>
      </c>
      <c r="J375" t="s">
        <v>7015</v>
      </c>
    </row>
    <row r="376" spans="1:10" x14ac:dyDescent="0.2">
      <c r="A376" s="4" t="s">
        <v>1039</v>
      </c>
      <c r="B376" s="4" t="s">
        <v>7397</v>
      </c>
      <c r="C376" s="24">
        <v>1.3600000000000001E-3</v>
      </c>
      <c r="D376" s="24">
        <v>4.0689999999999997E-3</v>
      </c>
      <c r="E376" s="24">
        <v>0.55630000000000002</v>
      </c>
      <c r="F376" s="11" t="s">
        <v>6688</v>
      </c>
      <c r="G376">
        <v>36641522</v>
      </c>
      <c r="H376" t="s">
        <v>6698</v>
      </c>
      <c r="I376" t="s">
        <v>7398</v>
      </c>
      <c r="J376" t="s">
        <v>7399</v>
      </c>
    </row>
    <row r="377" spans="1:10" x14ac:dyDescent="0.2">
      <c r="A377" s="4" t="s">
        <v>1039</v>
      </c>
      <c r="B377" s="4" t="s">
        <v>7400</v>
      </c>
      <c r="C377" s="24">
        <v>0.1152</v>
      </c>
      <c r="D377" s="24">
        <v>7.2940000000000005E-2</v>
      </c>
      <c r="E377" s="24">
        <v>3.61E-2</v>
      </c>
      <c r="F377" s="11" t="s">
        <v>1385</v>
      </c>
      <c r="G377">
        <v>30929738</v>
      </c>
      <c r="H377" t="s">
        <v>6679</v>
      </c>
      <c r="I377" t="s">
        <v>7401</v>
      </c>
      <c r="J377" t="s">
        <v>7241</v>
      </c>
    </row>
    <row r="378" spans="1:10" x14ac:dyDescent="0.2">
      <c r="A378" s="4" t="s">
        <v>1039</v>
      </c>
      <c r="B378" s="4" t="s">
        <v>7402</v>
      </c>
      <c r="C378" s="24">
        <v>4.4539999999999996E-3</v>
      </c>
      <c r="D378" s="24">
        <v>5.4879999999999998E-3</v>
      </c>
      <c r="E378" s="24">
        <v>0.13950000000000001</v>
      </c>
      <c r="F378" s="11" t="s">
        <v>6688</v>
      </c>
      <c r="G378">
        <v>36641522</v>
      </c>
      <c r="H378" t="s">
        <v>6698</v>
      </c>
      <c r="I378" t="s">
        <v>7403</v>
      </c>
      <c r="J378" t="s">
        <v>7404</v>
      </c>
    </row>
    <row r="379" spans="1:10" x14ac:dyDescent="0.2">
      <c r="A379" s="4" t="s">
        <v>1039</v>
      </c>
      <c r="B379" s="4" t="s">
        <v>7405</v>
      </c>
      <c r="C379" s="24">
        <v>6.037E-2</v>
      </c>
      <c r="D379" s="24">
        <v>1.036E-3</v>
      </c>
      <c r="E379" s="24">
        <v>0.38009999999999999</v>
      </c>
      <c r="F379" s="11" t="s">
        <v>1648</v>
      </c>
      <c r="G379">
        <v>31669095</v>
      </c>
      <c r="H379" t="s">
        <v>6666</v>
      </c>
      <c r="I379" t="s">
        <v>7406</v>
      </c>
      <c r="J379" t="s">
        <v>6777</v>
      </c>
    </row>
    <row r="380" spans="1:10" x14ac:dyDescent="0.2">
      <c r="A380" s="4" t="s">
        <v>1039</v>
      </c>
      <c r="B380" s="4" t="s">
        <v>7407</v>
      </c>
      <c r="C380" s="24">
        <v>4.3839999999999998E-4</v>
      </c>
      <c r="D380" s="24">
        <v>1.047E-2</v>
      </c>
      <c r="E380" s="24">
        <v>0.8327</v>
      </c>
      <c r="F380" s="11" t="s">
        <v>6688</v>
      </c>
      <c r="G380">
        <v>36641522</v>
      </c>
      <c r="H380" t="s">
        <v>6698</v>
      </c>
      <c r="I380" t="s">
        <v>7408</v>
      </c>
      <c r="J380" t="s">
        <v>7409</v>
      </c>
    </row>
    <row r="381" spans="1:10" x14ac:dyDescent="0.2">
      <c r="A381" s="4" t="s">
        <v>1039</v>
      </c>
      <c r="B381" s="4" t="s">
        <v>7410</v>
      </c>
      <c r="C381" s="24">
        <v>0.88129999999999997</v>
      </c>
      <c r="D381" s="24">
        <v>0.9204</v>
      </c>
      <c r="E381" s="24">
        <v>1.8970000000000001E-2</v>
      </c>
      <c r="F381" s="11" t="s">
        <v>1634</v>
      </c>
      <c r="G381">
        <v>36914875</v>
      </c>
      <c r="H381" t="s">
        <v>6664</v>
      </c>
      <c r="I381" t="s">
        <v>7411</v>
      </c>
      <c r="J381" t="s">
        <v>6720</v>
      </c>
    </row>
    <row r="382" spans="1:10" x14ac:dyDescent="0.2">
      <c r="A382" s="4" t="s">
        <v>1039</v>
      </c>
      <c r="B382" s="4" t="s">
        <v>7148</v>
      </c>
      <c r="C382" s="24">
        <v>1.506E-2</v>
      </c>
      <c r="D382" s="24">
        <v>0.21959999999999999</v>
      </c>
      <c r="E382" s="24">
        <v>0.35449999999999998</v>
      </c>
      <c r="F382" s="11" t="s">
        <v>6688</v>
      </c>
      <c r="G382">
        <v>30804560</v>
      </c>
      <c r="H382" t="s">
        <v>6664</v>
      </c>
      <c r="I382" t="s">
        <v>7149</v>
      </c>
      <c r="J382" t="s">
        <v>7088</v>
      </c>
    </row>
    <row r="383" spans="1:10" x14ac:dyDescent="0.2">
      <c r="A383" s="4" t="s">
        <v>1039</v>
      </c>
      <c r="B383" s="4" t="s">
        <v>7148</v>
      </c>
      <c r="C383" s="24">
        <v>1.506E-2</v>
      </c>
      <c r="D383" s="24">
        <v>0.21959999999999999</v>
      </c>
      <c r="E383" s="24">
        <v>0.35449999999999998</v>
      </c>
      <c r="F383" s="11" t="s">
        <v>6688</v>
      </c>
      <c r="G383">
        <v>36641522</v>
      </c>
      <c r="H383" t="s">
        <v>6698</v>
      </c>
      <c r="I383" t="s">
        <v>7149</v>
      </c>
      <c r="J383" t="s">
        <v>7088</v>
      </c>
    </row>
    <row r="384" spans="1:10" x14ac:dyDescent="0.2">
      <c r="A384" s="4" t="s">
        <v>1039</v>
      </c>
      <c r="B384" s="4" t="s">
        <v>7412</v>
      </c>
      <c r="C384" s="24">
        <v>2.257E-2</v>
      </c>
      <c r="D384" s="24">
        <v>0.30719999999999997</v>
      </c>
      <c r="E384" s="24">
        <v>7.0239999999999997E-2</v>
      </c>
      <c r="F384" s="11" t="s">
        <v>6688</v>
      </c>
      <c r="G384">
        <v>36641522</v>
      </c>
      <c r="H384" t="s">
        <v>6698</v>
      </c>
      <c r="I384" t="s">
        <v>7413</v>
      </c>
      <c r="J384" t="s">
        <v>7414</v>
      </c>
    </row>
    <row r="385" spans="1:10" x14ac:dyDescent="0.2">
      <c r="A385" s="4" t="s">
        <v>1039</v>
      </c>
      <c r="B385" s="4" t="s">
        <v>7415</v>
      </c>
      <c r="C385" s="24">
        <v>6.5240000000000006E-2</v>
      </c>
      <c r="D385" s="24">
        <v>0.48010000000000003</v>
      </c>
      <c r="E385" s="24">
        <v>5.5180000000000003E-3</v>
      </c>
      <c r="F385" s="11" t="s">
        <v>6660</v>
      </c>
      <c r="G385">
        <v>30595370</v>
      </c>
      <c r="H385" t="s">
        <v>6661</v>
      </c>
      <c r="I385" t="s">
        <v>7416</v>
      </c>
      <c r="J385" t="s">
        <v>7417</v>
      </c>
    </row>
    <row r="386" spans="1:10" x14ac:dyDescent="0.2">
      <c r="A386" s="4" t="s">
        <v>1039</v>
      </c>
      <c r="B386" s="4" t="s">
        <v>7248</v>
      </c>
      <c r="C386" s="24">
        <v>3.5959999999999999E-2</v>
      </c>
      <c r="D386" s="24">
        <v>1.975E-2</v>
      </c>
      <c r="E386" s="24">
        <v>0.16470000000000001</v>
      </c>
      <c r="F386" s="11" t="s">
        <v>6688</v>
      </c>
      <c r="G386">
        <v>30804560</v>
      </c>
      <c r="H386" t="s">
        <v>6664</v>
      </c>
      <c r="I386" t="s">
        <v>7249</v>
      </c>
      <c r="J386" t="s">
        <v>7250</v>
      </c>
    </row>
    <row r="387" spans="1:10" x14ac:dyDescent="0.2">
      <c r="A387" s="4" t="s">
        <v>1039</v>
      </c>
      <c r="B387" s="4" t="s">
        <v>7285</v>
      </c>
      <c r="C387" s="24">
        <v>1.022E-2</v>
      </c>
      <c r="D387" s="24">
        <v>1.1310000000000001E-2</v>
      </c>
      <c r="E387" s="24">
        <v>9.6519999999999995E-2</v>
      </c>
      <c r="F387" s="11" t="s">
        <v>446</v>
      </c>
      <c r="G387">
        <v>36641522</v>
      </c>
      <c r="H387" t="s">
        <v>6698</v>
      </c>
      <c r="I387" t="s">
        <v>7286</v>
      </c>
      <c r="J387" t="s">
        <v>7287</v>
      </c>
    </row>
    <row r="388" spans="1:10" x14ac:dyDescent="0.2">
      <c r="A388" s="4" t="s">
        <v>1039</v>
      </c>
      <c r="B388" s="4" t="s">
        <v>7418</v>
      </c>
      <c r="C388" s="24">
        <v>2.9610000000000001E-2</v>
      </c>
      <c r="D388" s="24">
        <v>1.217E-2</v>
      </c>
      <c r="E388" s="24">
        <v>0.55230000000000001</v>
      </c>
      <c r="F388" s="11" t="s">
        <v>446</v>
      </c>
      <c r="G388">
        <v>36641522</v>
      </c>
      <c r="H388" t="s">
        <v>6698</v>
      </c>
      <c r="I388" t="s">
        <v>7419</v>
      </c>
      <c r="J388" t="s">
        <v>6912</v>
      </c>
    </row>
    <row r="389" spans="1:10" x14ac:dyDescent="0.2">
      <c r="A389" s="4" t="s">
        <v>1039</v>
      </c>
      <c r="B389" s="4" t="s">
        <v>7420</v>
      </c>
      <c r="C389" s="24">
        <v>0.19420000000000001</v>
      </c>
      <c r="D389" s="24">
        <v>2.9850000000000002E-2</v>
      </c>
      <c r="E389" s="24">
        <v>0.4481</v>
      </c>
      <c r="F389" s="11" t="s">
        <v>1634</v>
      </c>
      <c r="G389">
        <v>36914875</v>
      </c>
      <c r="H389" t="s">
        <v>6664</v>
      </c>
      <c r="I389" t="s">
        <v>7421</v>
      </c>
      <c r="J389" t="s">
        <v>7304</v>
      </c>
    </row>
    <row r="390" spans="1:10" x14ac:dyDescent="0.2">
      <c r="A390" s="4" t="s">
        <v>1039</v>
      </c>
      <c r="B390" s="4" t="s">
        <v>7291</v>
      </c>
      <c r="C390" s="24">
        <v>5.2880000000000002E-3</v>
      </c>
      <c r="D390" s="24">
        <v>7.2899999999999996E-3</v>
      </c>
      <c r="E390" s="24">
        <v>0.76749999999999996</v>
      </c>
      <c r="F390" s="11" t="s">
        <v>446</v>
      </c>
      <c r="G390">
        <v>36641522</v>
      </c>
      <c r="H390" t="s">
        <v>6698</v>
      </c>
      <c r="I390" t="s">
        <v>7292</v>
      </c>
      <c r="J390" t="s">
        <v>7293</v>
      </c>
    </row>
    <row r="391" spans="1:10" x14ac:dyDescent="0.2">
      <c r="A391" s="4" t="s">
        <v>1039</v>
      </c>
      <c r="B391" s="4" t="s">
        <v>7341</v>
      </c>
      <c r="C391" s="24">
        <v>2.955E-2</v>
      </c>
      <c r="D391" s="24">
        <v>0.1447</v>
      </c>
      <c r="E391" s="24">
        <v>0.91339999999999999</v>
      </c>
      <c r="F391" s="11" t="s">
        <v>446</v>
      </c>
      <c r="G391">
        <v>36641522</v>
      </c>
      <c r="H391" t="s">
        <v>6698</v>
      </c>
      <c r="I391" t="s">
        <v>7342</v>
      </c>
      <c r="J391" t="s">
        <v>4517</v>
      </c>
    </row>
    <row r="392" spans="1:10" x14ac:dyDescent="0.2">
      <c r="A392" s="4" t="s">
        <v>1039</v>
      </c>
      <c r="B392" s="4" t="s">
        <v>7422</v>
      </c>
      <c r="C392" s="24">
        <v>0.52600000000000002</v>
      </c>
      <c r="D392" s="24">
        <v>0.80889999999999995</v>
      </c>
      <c r="E392" s="24">
        <v>3.9730000000000001E-2</v>
      </c>
      <c r="F392" s="11" t="s">
        <v>6715</v>
      </c>
      <c r="G392">
        <v>36914875</v>
      </c>
      <c r="H392" t="s">
        <v>6664</v>
      </c>
      <c r="I392" t="s">
        <v>7423</v>
      </c>
      <c r="J392" t="s">
        <v>7424</v>
      </c>
    </row>
    <row r="393" spans="1:10" x14ac:dyDescent="0.2">
      <c r="A393" s="4" t="s">
        <v>1039</v>
      </c>
      <c r="B393" s="4" t="s">
        <v>7425</v>
      </c>
      <c r="C393" s="24">
        <v>0.8155</v>
      </c>
      <c r="D393" s="24">
        <v>0.62880000000000003</v>
      </c>
      <c r="E393" s="24">
        <v>3.3029999999999997E-2</v>
      </c>
      <c r="F393" s="11" t="s">
        <v>6908</v>
      </c>
      <c r="G393">
        <v>33106845</v>
      </c>
      <c r="H393" t="s">
        <v>6904</v>
      </c>
      <c r="I393" t="s">
        <v>7426</v>
      </c>
      <c r="J393" t="s">
        <v>7427</v>
      </c>
    </row>
    <row r="394" spans="1:10" x14ac:dyDescent="0.2">
      <c r="A394" s="4" t="s">
        <v>1039</v>
      </c>
      <c r="B394" s="4" t="s">
        <v>7425</v>
      </c>
      <c r="C394" s="24">
        <v>0.8155</v>
      </c>
      <c r="D394" s="24">
        <v>0.62880000000000003</v>
      </c>
      <c r="E394" s="24">
        <v>3.3029999999999997E-2</v>
      </c>
      <c r="F394" s="11" t="s">
        <v>6909</v>
      </c>
      <c r="G394">
        <v>33106845</v>
      </c>
      <c r="H394" t="s">
        <v>6904</v>
      </c>
      <c r="I394" t="s">
        <v>7426</v>
      </c>
      <c r="J394" t="s">
        <v>7427</v>
      </c>
    </row>
    <row r="395" spans="1:10" x14ac:dyDescent="0.2">
      <c r="A395" s="4" t="s">
        <v>1039</v>
      </c>
      <c r="B395" s="4" t="s">
        <v>7428</v>
      </c>
      <c r="C395" s="24">
        <v>0.1283</v>
      </c>
      <c r="D395" s="24">
        <v>1.7409999999999998E-2</v>
      </c>
      <c r="E395" s="24">
        <v>0.83660000000000001</v>
      </c>
      <c r="F395" s="11" t="s">
        <v>6660</v>
      </c>
      <c r="G395">
        <v>30595370</v>
      </c>
      <c r="H395" t="s">
        <v>6661</v>
      </c>
      <c r="I395" t="s">
        <v>7429</v>
      </c>
      <c r="J395" t="s">
        <v>7430</v>
      </c>
    </row>
    <row r="396" spans="1:10" x14ac:dyDescent="0.2">
      <c r="A396" s="4" t="s">
        <v>1039</v>
      </c>
      <c r="B396" s="4" t="s">
        <v>7343</v>
      </c>
      <c r="C396" s="24">
        <v>4.1450000000000001E-2</v>
      </c>
      <c r="D396" s="24">
        <v>5.176E-2</v>
      </c>
      <c r="E396" s="24">
        <v>0.1777</v>
      </c>
      <c r="F396" s="11" t="s">
        <v>446</v>
      </c>
      <c r="G396">
        <v>36641522</v>
      </c>
      <c r="H396" t="s">
        <v>6698</v>
      </c>
      <c r="I396" t="s">
        <v>7344</v>
      </c>
      <c r="J396" t="s">
        <v>7345</v>
      </c>
    </row>
    <row r="397" spans="1:10" x14ac:dyDescent="0.2">
      <c r="A397" s="4" t="s">
        <v>1039</v>
      </c>
      <c r="B397" s="4" t="s">
        <v>5990</v>
      </c>
      <c r="C397" s="24">
        <v>0.2374</v>
      </c>
      <c r="D397" s="24">
        <v>4.895E-2</v>
      </c>
      <c r="E397" s="24">
        <v>0.99609999999999999</v>
      </c>
      <c r="F397" s="11" t="s">
        <v>6909</v>
      </c>
      <c r="G397">
        <v>33106845</v>
      </c>
      <c r="H397" t="s">
        <v>6904</v>
      </c>
      <c r="I397" t="s">
        <v>7431</v>
      </c>
      <c r="J397" t="s">
        <v>7432</v>
      </c>
    </row>
    <row r="398" spans="1:10" x14ac:dyDescent="0.2">
      <c r="A398" s="4" t="s">
        <v>1039</v>
      </c>
      <c r="B398" s="4" t="s">
        <v>5990</v>
      </c>
      <c r="C398" s="24">
        <v>0.2374</v>
      </c>
      <c r="D398" s="24">
        <v>4.895E-2</v>
      </c>
      <c r="E398" s="24">
        <v>0.99609999999999999</v>
      </c>
      <c r="F398" s="11" t="s">
        <v>6908</v>
      </c>
      <c r="G398">
        <v>33106845</v>
      </c>
      <c r="H398" t="s">
        <v>6904</v>
      </c>
      <c r="I398" t="s">
        <v>7431</v>
      </c>
      <c r="J398" t="s">
        <v>7432</v>
      </c>
    </row>
    <row r="399" spans="1:10" x14ac:dyDescent="0.2">
      <c r="A399" s="4" t="s">
        <v>1039</v>
      </c>
      <c r="B399" s="4" t="s">
        <v>5990</v>
      </c>
      <c r="C399" s="24">
        <v>0.2374</v>
      </c>
      <c r="D399" s="24">
        <v>4.895E-2</v>
      </c>
      <c r="E399" s="24">
        <v>0.99609999999999999</v>
      </c>
      <c r="F399" s="11" t="s">
        <v>1512</v>
      </c>
      <c r="G399">
        <v>30804561</v>
      </c>
      <c r="H399" t="s">
        <v>6763</v>
      </c>
      <c r="I399" t="s">
        <v>7431</v>
      </c>
      <c r="J399" t="s">
        <v>7432</v>
      </c>
    </row>
    <row r="400" spans="1:10" x14ac:dyDescent="0.2">
      <c r="A400" s="4" t="s">
        <v>1039</v>
      </c>
      <c r="B400" s="4" t="s">
        <v>7433</v>
      </c>
      <c r="C400" s="24">
        <v>0.14879999999999999</v>
      </c>
      <c r="D400" s="24">
        <v>1.768E-3</v>
      </c>
      <c r="E400" s="24">
        <v>0.24759999999999999</v>
      </c>
      <c r="F400" s="11" t="s">
        <v>6688</v>
      </c>
      <c r="G400">
        <v>30804560</v>
      </c>
      <c r="H400" t="s">
        <v>6664</v>
      </c>
      <c r="I400" t="s">
        <v>7434</v>
      </c>
      <c r="J400" t="s">
        <v>7015</v>
      </c>
    </row>
    <row r="401" spans="1:10" x14ac:dyDescent="0.2">
      <c r="A401" s="4" t="s">
        <v>1039</v>
      </c>
      <c r="B401" s="4" t="s">
        <v>7435</v>
      </c>
      <c r="C401" s="24">
        <v>9.3549999999999994E-2</v>
      </c>
      <c r="D401" s="24">
        <v>2.3909999999999999E-3</v>
      </c>
      <c r="E401" s="24">
        <v>0.3468</v>
      </c>
      <c r="F401" s="11" t="s">
        <v>1540</v>
      </c>
      <c r="G401">
        <v>37069358</v>
      </c>
      <c r="H401" t="s">
        <v>6685</v>
      </c>
      <c r="I401" t="s">
        <v>7436</v>
      </c>
      <c r="J401" t="s">
        <v>7015</v>
      </c>
    </row>
    <row r="402" spans="1:10" x14ac:dyDescent="0.2">
      <c r="A402" s="4" t="s">
        <v>1039</v>
      </c>
      <c r="B402" s="4" t="s">
        <v>7349</v>
      </c>
      <c r="C402" s="24">
        <v>2.094E-2</v>
      </c>
      <c r="D402" s="24">
        <v>0.28160000000000002</v>
      </c>
      <c r="E402" s="24">
        <v>9.2029999999999994E-3</v>
      </c>
      <c r="F402" s="11" t="s">
        <v>446</v>
      </c>
      <c r="G402">
        <v>36641522</v>
      </c>
      <c r="H402" t="s">
        <v>6698</v>
      </c>
      <c r="I402" t="s">
        <v>7350</v>
      </c>
      <c r="J402" t="s">
        <v>7351</v>
      </c>
    </row>
    <row r="403" spans="1:10" x14ac:dyDescent="0.2">
      <c r="A403" s="4" t="s">
        <v>1039</v>
      </c>
      <c r="B403" s="4" t="s">
        <v>7437</v>
      </c>
      <c r="C403" s="24">
        <v>6.9830000000000003E-2</v>
      </c>
      <c r="D403" s="24">
        <v>0.72199999999999998</v>
      </c>
      <c r="E403" s="24">
        <v>3.175E-2</v>
      </c>
      <c r="F403" s="11" t="s">
        <v>1648</v>
      </c>
      <c r="G403">
        <v>31669095</v>
      </c>
      <c r="H403" t="s">
        <v>6666</v>
      </c>
      <c r="I403" t="s">
        <v>7438</v>
      </c>
      <c r="J403" t="s">
        <v>6761</v>
      </c>
    </row>
    <row r="404" spans="1:10" x14ac:dyDescent="0.2">
      <c r="A404" s="4" t="s">
        <v>1039</v>
      </c>
      <c r="B404" s="4" t="s">
        <v>7439</v>
      </c>
      <c r="C404" s="24">
        <v>4.6670000000000003E-2</v>
      </c>
      <c r="D404" s="24">
        <v>4.5990000000000003E-2</v>
      </c>
      <c r="E404" s="24">
        <v>0.42399999999999999</v>
      </c>
      <c r="F404" s="11" t="s">
        <v>446</v>
      </c>
      <c r="G404">
        <v>36641522</v>
      </c>
      <c r="H404" t="s">
        <v>6698</v>
      </c>
      <c r="I404" t="s">
        <v>7440</v>
      </c>
      <c r="J404" t="s">
        <v>7441</v>
      </c>
    </row>
    <row r="405" spans="1:10" x14ac:dyDescent="0.2">
      <c r="A405" s="4" t="s">
        <v>1039</v>
      </c>
      <c r="B405" s="4" t="s">
        <v>7360</v>
      </c>
      <c r="C405" s="24">
        <v>4.9149999999999999E-2</v>
      </c>
      <c r="D405" s="24">
        <v>0.1111</v>
      </c>
      <c r="E405" s="24">
        <v>0.74219999999999997</v>
      </c>
      <c r="F405" s="11" t="s">
        <v>446</v>
      </c>
      <c r="G405">
        <v>36641522</v>
      </c>
      <c r="H405" t="s">
        <v>6698</v>
      </c>
      <c r="I405" t="s">
        <v>7361</v>
      </c>
      <c r="J405" t="s">
        <v>7362</v>
      </c>
    </row>
    <row r="406" spans="1:10" x14ac:dyDescent="0.2">
      <c r="A406" s="4" t="s">
        <v>1039</v>
      </c>
      <c r="B406" s="4" t="s">
        <v>7442</v>
      </c>
      <c r="C406" s="24">
        <v>0.20930000000000001</v>
      </c>
      <c r="D406" s="24">
        <v>1.6619999999999999E-2</v>
      </c>
      <c r="E406" s="24">
        <v>0.39839999999999998</v>
      </c>
      <c r="F406" s="11" t="s">
        <v>6660</v>
      </c>
      <c r="G406">
        <v>30595370</v>
      </c>
      <c r="H406" t="s">
        <v>6661</v>
      </c>
      <c r="I406" t="s">
        <v>7443</v>
      </c>
      <c r="J406" t="s">
        <v>6957</v>
      </c>
    </row>
    <row r="407" spans="1:10" x14ac:dyDescent="0.2">
      <c r="A407" s="4" t="s">
        <v>1039</v>
      </c>
      <c r="B407" s="4" t="s">
        <v>7444</v>
      </c>
      <c r="C407" s="24">
        <v>0.92910000000000004</v>
      </c>
      <c r="D407" s="24">
        <v>4.129E-2</v>
      </c>
      <c r="E407" s="24">
        <v>4.2439999999999999E-2</v>
      </c>
      <c r="F407" s="11" t="s">
        <v>6688</v>
      </c>
      <c r="G407">
        <v>36641522</v>
      </c>
      <c r="H407" t="s">
        <v>6698</v>
      </c>
      <c r="I407" t="s">
        <v>7445</v>
      </c>
      <c r="J407" t="s">
        <v>7446</v>
      </c>
    </row>
    <row r="408" spans="1:10" x14ac:dyDescent="0.2">
      <c r="A408" s="4" t="s">
        <v>1039</v>
      </c>
      <c r="B408" s="4" t="s">
        <v>7366</v>
      </c>
      <c r="C408" s="24">
        <v>3.5229999999999997E-2</v>
      </c>
      <c r="D408" s="24">
        <v>0.36749999999999999</v>
      </c>
      <c r="E408" s="24">
        <v>8.1119999999999994E-3</v>
      </c>
      <c r="F408" s="11" t="s">
        <v>446</v>
      </c>
      <c r="G408">
        <v>36641522</v>
      </c>
      <c r="H408" t="s">
        <v>6698</v>
      </c>
      <c r="I408" t="s">
        <v>7367</v>
      </c>
      <c r="J408" t="s">
        <v>7368</v>
      </c>
    </row>
    <row r="409" spans="1:10" x14ac:dyDescent="0.2">
      <c r="A409" s="4" t="s">
        <v>1039</v>
      </c>
      <c r="B409" s="4" t="s">
        <v>7447</v>
      </c>
      <c r="C409" s="24">
        <v>0.52690000000000003</v>
      </c>
      <c r="D409" s="24">
        <v>6.3689999999999997E-2</v>
      </c>
      <c r="E409" s="24">
        <v>4.0169999999999997E-2</v>
      </c>
      <c r="F409" s="11" t="s">
        <v>1385</v>
      </c>
      <c r="G409">
        <v>31619474</v>
      </c>
      <c r="H409" t="s">
        <v>6666</v>
      </c>
      <c r="I409" t="s">
        <v>7448</v>
      </c>
      <c r="J409" t="s">
        <v>7449</v>
      </c>
    </row>
    <row r="410" spans="1:10" x14ac:dyDescent="0.2">
      <c r="A410" s="4" t="s">
        <v>1039</v>
      </c>
      <c r="B410" s="4" t="s">
        <v>7450</v>
      </c>
      <c r="C410" s="24">
        <v>0.77070000000000005</v>
      </c>
      <c r="D410" s="24">
        <v>3.3599999999999998E-2</v>
      </c>
      <c r="E410" s="24">
        <v>0.88959999999999995</v>
      </c>
      <c r="F410" s="11" t="s">
        <v>6660</v>
      </c>
      <c r="G410">
        <v>30804560</v>
      </c>
      <c r="H410" t="s">
        <v>6664</v>
      </c>
      <c r="I410" t="s">
        <v>7451</v>
      </c>
      <c r="J410" t="s">
        <v>6706</v>
      </c>
    </row>
    <row r="411" spans="1:10" x14ac:dyDescent="0.2">
      <c r="A411" s="4" t="s">
        <v>1039</v>
      </c>
      <c r="B411" s="4" t="s">
        <v>7450</v>
      </c>
      <c r="C411" s="24">
        <v>0.77070000000000005</v>
      </c>
      <c r="D411" s="24">
        <v>3.3599999999999998E-2</v>
      </c>
      <c r="E411" s="24">
        <v>0.88959999999999995</v>
      </c>
      <c r="F411" s="11" t="s">
        <v>6688</v>
      </c>
      <c r="G411">
        <v>30804560</v>
      </c>
      <c r="H411" t="s">
        <v>6664</v>
      </c>
      <c r="I411" t="s">
        <v>7451</v>
      </c>
      <c r="J411" t="s">
        <v>6706</v>
      </c>
    </row>
    <row r="412" spans="1:10" x14ac:dyDescent="0.2">
      <c r="A412" s="4" t="s">
        <v>1039</v>
      </c>
      <c r="B412" s="4" t="s">
        <v>7452</v>
      </c>
      <c r="C412" s="24">
        <v>0.54859999999999998</v>
      </c>
      <c r="D412" s="24">
        <v>0.99790000000000001</v>
      </c>
      <c r="E412" s="24">
        <v>4.5840000000000004E-3</v>
      </c>
      <c r="F412" s="11" t="s">
        <v>6660</v>
      </c>
      <c r="G412">
        <v>33766948</v>
      </c>
      <c r="H412" t="s">
        <v>6666</v>
      </c>
      <c r="I412" t="s">
        <v>7453</v>
      </c>
      <c r="J412" t="s">
        <v>7454</v>
      </c>
    </row>
    <row r="413" spans="1:10" x14ac:dyDescent="0.2">
      <c r="A413" s="4" t="s">
        <v>1039</v>
      </c>
      <c r="B413" s="4" t="s">
        <v>7397</v>
      </c>
      <c r="C413" s="24">
        <v>1.3600000000000001E-3</v>
      </c>
      <c r="D413" s="24">
        <v>4.0689999999999997E-3</v>
      </c>
      <c r="E413" s="24">
        <v>0.55630000000000002</v>
      </c>
      <c r="F413" s="11" t="s">
        <v>446</v>
      </c>
      <c r="G413">
        <v>36641522</v>
      </c>
      <c r="H413" t="s">
        <v>6698</v>
      </c>
      <c r="I413" t="s">
        <v>7398</v>
      </c>
      <c r="J413" t="s">
        <v>7399</v>
      </c>
    </row>
    <row r="414" spans="1:10" x14ac:dyDescent="0.2">
      <c r="A414" s="4" t="s">
        <v>1039</v>
      </c>
      <c r="B414" s="4" t="s">
        <v>7455</v>
      </c>
      <c r="C414" s="24">
        <v>8.3519999999999997E-2</v>
      </c>
      <c r="D414" s="24">
        <v>2.4549999999999999E-2</v>
      </c>
      <c r="E414" s="24">
        <v>0.26910000000000001</v>
      </c>
      <c r="F414" s="11" t="s">
        <v>446</v>
      </c>
      <c r="G414">
        <v>36641522</v>
      </c>
      <c r="H414" t="s">
        <v>6698</v>
      </c>
      <c r="I414" t="s">
        <v>7456</v>
      </c>
      <c r="J414" t="s">
        <v>7457</v>
      </c>
    </row>
    <row r="415" spans="1:10" x14ac:dyDescent="0.2">
      <c r="A415" s="4" t="s">
        <v>1039</v>
      </c>
      <c r="B415" s="4" t="s">
        <v>7458</v>
      </c>
      <c r="C415" s="24">
        <v>0.26729999999999998</v>
      </c>
      <c r="D415" s="24">
        <v>0.55740000000000001</v>
      </c>
      <c r="E415" s="24">
        <v>4.9200000000000001E-2</v>
      </c>
      <c r="F415" s="11" t="s">
        <v>1512</v>
      </c>
      <c r="G415">
        <v>30804561</v>
      </c>
      <c r="H415" t="s">
        <v>6763</v>
      </c>
      <c r="I415" t="s">
        <v>7459</v>
      </c>
      <c r="J415" t="s">
        <v>7460</v>
      </c>
    </row>
    <row r="416" spans="1:10" x14ac:dyDescent="0.2">
      <c r="A416" s="4" t="s">
        <v>1039</v>
      </c>
      <c r="B416" s="4" t="s">
        <v>7461</v>
      </c>
      <c r="C416" s="24">
        <v>0.60489999999999999</v>
      </c>
      <c r="D416" s="24">
        <v>0.4375</v>
      </c>
      <c r="E416" s="24">
        <v>3.6560000000000002E-2</v>
      </c>
      <c r="F416" s="11" t="s">
        <v>1634</v>
      </c>
      <c r="G416">
        <v>36914875</v>
      </c>
      <c r="H416" t="s">
        <v>6664</v>
      </c>
      <c r="I416" t="s">
        <v>7462</v>
      </c>
      <c r="J416" t="s">
        <v>6954</v>
      </c>
    </row>
    <row r="417" spans="1:10" x14ac:dyDescent="0.2">
      <c r="A417" s="4" t="s">
        <v>1039</v>
      </c>
      <c r="B417" s="4" t="s">
        <v>7463</v>
      </c>
      <c r="C417" s="24">
        <v>0.49020000000000002</v>
      </c>
      <c r="D417" s="24">
        <v>0.3327</v>
      </c>
      <c r="E417" s="24">
        <v>3.916E-2</v>
      </c>
      <c r="F417" s="11" t="s">
        <v>6660</v>
      </c>
      <c r="G417">
        <v>30595370</v>
      </c>
      <c r="H417" t="s">
        <v>6661</v>
      </c>
      <c r="I417" t="s">
        <v>7464</v>
      </c>
      <c r="J417" t="s">
        <v>7465</v>
      </c>
    </row>
    <row r="418" spans="1:10" x14ac:dyDescent="0.2">
      <c r="A418" s="4" t="s">
        <v>1039</v>
      </c>
      <c r="B418" s="4" t="s">
        <v>7466</v>
      </c>
      <c r="C418" s="24">
        <v>0.28029999999999999</v>
      </c>
      <c r="D418" s="24">
        <v>0.56379999999999997</v>
      </c>
      <c r="E418" s="24">
        <v>4.8930000000000001E-2</v>
      </c>
      <c r="F418" s="11" t="s">
        <v>1540</v>
      </c>
      <c r="G418">
        <v>37069358</v>
      </c>
      <c r="H418" t="s">
        <v>6685</v>
      </c>
      <c r="I418" t="s">
        <v>7467</v>
      </c>
      <c r="J418" t="s">
        <v>7468</v>
      </c>
    </row>
    <row r="419" spans="1:10" x14ac:dyDescent="0.2">
      <c r="A419" s="4" t="s">
        <v>1039</v>
      </c>
      <c r="B419" s="4" t="s">
        <v>7469</v>
      </c>
      <c r="C419" s="24">
        <v>6.6479999999999997E-2</v>
      </c>
      <c r="D419" s="24">
        <v>2.362E-3</v>
      </c>
      <c r="E419" s="24">
        <v>0.37330000000000002</v>
      </c>
      <c r="F419" s="11" t="s">
        <v>1540</v>
      </c>
      <c r="G419">
        <v>37069358</v>
      </c>
      <c r="H419" t="s">
        <v>6685</v>
      </c>
      <c r="I419" t="s">
        <v>7470</v>
      </c>
      <c r="J419" t="s">
        <v>6957</v>
      </c>
    </row>
    <row r="420" spans="1:10" x14ac:dyDescent="0.2">
      <c r="A420" s="4" t="s">
        <v>1039</v>
      </c>
      <c r="B420" s="4" t="s">
        <v>7471</v>
      </c>
      <c r="C420" s="24">
        <v>0.67230000000000001</v>
      </c>
      <c r="D420" s="24">
        <v>0.1024</v>
      </c>
      <c r="E420" s="24">
        <v>3.3410000000000002E-2</v>
      </c>
      <c r="F420" s="11" t="s">
        <v>6715</v>
      </c>
      <c r="G420">
        <v>26635082</v>
      </c>
      <c r="H420" t="s">
        <v>6135</v>
      </c>
      <c r="I420" t="s">
        <v>7472</v>
      </c>
      <c r="J420" t="s">
        <v>7260</v>
      </c>
    </row>
    <row r="421" spans="1:10" x14ac:dyDescent="0.2">
      <c r="A421" s="4" t="s">
        <v>1039</v>
      </c>
      <c r="B421" s="4" t="s">
        <v>7473</v>
      </c>
      <c r="C421" s="24">
        <v>0.12529999999999999</v>
      </c>
      <c r="D421" s="24">
        <v>6.5890000000000004E-2</v>
      </c>
      <c r="E421" s="24">
        <v>3.1379999999999998E-2</v>
      </c>
      <c r="F421" s="11" t="s">
        <v>1385</v>
      </c>
      <c r="G421">
        <v>30929738</v>
      </c>
      <c r="H421" t="s">
        <v>6679</v>
      </c>
      <c r="I421" t="s">
        <v>7474</v>
      </c>
      <c r="J421" t="s">
        <v>7475</v>
      </c>
    </row>
    <row r="422" spans="1:10" x14ac:dyDescent="0.2">
      <c r="A422" s="4" t="s">
        <v>1039</v>
      </c>
      <c r="B422" s="4" t="s">
        <v>7476</v>
      </c>
      <c r="C422" s="24">
        <v>7.5759999999999994E-2</v>
      </c>
      <c r="D422" s="24">
        <v>4.1399999999999999E-2</v>
      </c>
      <c r="E422" s="24">
        <v>0.215</v>
      </c>
      <c r="F422" s="11" t="s">
        <v>1448</v>
      </c>
      <c r="G422">
        <v>27611488</v>
      </c>
      <c r="H422" t="s">
        <v>6670</v>
      </c>
      <c r="I422" t="s">
        <v>7477</v>
      </c>
      <c r="J422" t="s">
        <v>7478</v>
      </c>
    </row>
    <row r="423" spans="1:10" x14ac:dyDescent="0.2">
      <c r="A423" s="4" t="s">
        <v>1039</v>
      </c>
      <c r="B423" s="4" t="s">
        <v>7402</v>
      </c>
      <c r="C423" s="24">
        <v>4.4539999999999996E-3</v>
      </c>
      <c r="D423" s="24">
        <v>5.4879999999999998E-3</v>
      </c>
      <c r="E423" s="24">
        <v>0.13950000000000001</v>
      </c>
      <c r="F423" s="11" t="s">
        <v>446</v>
      </c>
      <c r="G423">
        <v>36641522</v>
      </c>
      <c r="H423" t="s">
        <v>6698</v>
      </c>
      <c r="I423" t="s">
        <v>7403</v>
      </c>
      <c r="J423" t="s">
        <v>7404</v>
      </c>
    </row>
    <row r="424" spans="1:10" x14ac:dyDescent="0.2">
      <c r="A424" s="4" t="s">
        <v>1039</v>
      </c>
      <c r="B424" s="4" t="s">
        <v>7479</v>
      </c>
      <c r="C424" s="24">
        <v>4.6530000000000002E-2</v>
      </c>
      <c r="D424" s="24">
        <v>6.0699999999999997E-2</v>
      </c>
      <c r="E424" s="24">
        <v>0.4955</v>
      </c>
      <c r="F424" s="11" t="s">
        <v>446</v>
      </c>
      <c r="G424">
        <v>36641522</v>
      </c>
      <c r="H424" t="s">
        <v>6698</v>
      </c>
      <c r="I424" t="s">
        <v>7480</v>
      </c>
      <c r="J424" t="s">
        <v>7481</v>
      </c>
    </row>
    <row r="425" spans="1:10" x14ac:dyDescent="0.2">
      <c r="A425" s="4" t="s">
        <v>1039</v>
      </c>
      <c r="B425" s="4" t="s">
        <v>7482</v>
      </c>
      <c r="C425" s="24">
        <v>0.24210000000000001</v>
      </c>
      <c r="D425" s="24">
        <v>0.42609999999999998</v>
      </c>
      <c r="E425" s="24">
        <v>4.9919999999999999E-2</v>
      </c>
      <c r="F425" s="11" t="s">
        <v>6715</v>
      </c>
      <c r="G425">
        <v>36914875</v>
      </c>
      <c r="H425" t="s">
        <v>6664</v>
      </c>
      <c r="I425" t="s">
        <v>7483</v>
      </c>
      <c r="J425" t="s">
        <v>7484</v>
      </c>
    </row>
    <row r="426" spans="1:10" x14ac:dyDescent="0.2">
      <c r="A426" s="4" t="s">
        <v>1039</v>
      </c>
      <c r="B426" s="4" t="s">
        <v>7485</v>
      </c>
      <c r="C426" s="24">
        <v>0.96560000000000001</v>
      </c>
      <c r="D426" s="24">
        <v>0.877</v>
      </c>
      <c r="E426" s="24">
        <v>1.8159999999999999E-2</v>
      </c>
      <c r="F426" s="11" t="s">
        <v>1448</v>
      </c>
      <c r="G426">
        <v>27611488</v>
      </c>
      <c r="H426" t="s">
        <v>6670</v>
      </c>
      <c r="I426" t="s">
        <v>7486</v>
      </c>
      <c r="J426" t="s">
        <v>7487</v>
      </c>
    </row>
    <row r="427" spans="1:10" x14ac:dyDescent="0.2">
      <c r="A427" s="4" t="s">
        <v>1039</v>
      </c>
      <c r="B427" s="4" t="s">
        <v>7488</v>
      </c>
      <c r="C427" s="24">
        <v>0.16930000000000001</v>
      </c>
      <c r="D427" s="24">
        <v>2.726E-2</v>
      </c>
      <c r="E427" s="24">
        <v>0.18010000000000001</v>
      </c>
      <c r="F427" s="11" t="s">
        <v>446</v>
      </c>
      <c r="G427">
        <v>36641522</v>
      </c>
      <c r="H427" t="s">
        <v>6698</v>
      </c>
      <c r="I427" t="s">
        <v>7489</v>
      </c>
      <c r="J427" t="s">
        <v>7144</v>
      </c>
    </row>
    <row r="428" spans="1:10" x14ac:dyDescent="0.2">
      <c r="A428" s="4" t="s">
        <v>1039</v>
      </c>
      <c r="B428" s="4" t="s">
        <v>7490</v>
      </c>
      <c r="C428" s="24">
        <v>0.95840000000000003</v>
      </c>
      <c r="D428" s="24">
        <v>0.98960000000000004</v>
      </c>
      <c r="E428" s="24">
        <v>2.1080000000000002E-2</v>
      </c>
      <c r="F428" s="11" t="s">
        <v>1634</v>
      </c>
      <c r="G428">
        <v>24929828</v>
      </c>
      <c r="H428" t="s">
        <v>6753</v>
      </c>
      <c r="I428" t="s">
        <v>7491</v>
      </c>
      <c r="J428" t="s">
        <v>6720</v>
      </c>
    </row>
    <row r="429" spans="1:10" x14ac:dyDescent="0.2">
      <c r="A429" s="4" t="s">
        <v>1039</v>
      </c>
      <c r="B429" s="4" t="s">
        <v>7492</v>
      </c>
      <c r="C429" s="24">
        <v>0.314</v>
      </c>
      <c r="D429" s="24">
        <v>0.44650000000000001</v>
      </c>
      <c r="E429" s="24">
        <v>7.1260000000000004E-3</v>
      </c>
      <c r="F429" s="11" t="s">
        <v>1385</v>
      </c>
      <c r="G429">
        <v>30929738</v>
      </c>
      <c r="H429" t="s">
        <v>6679</v>
      </c>
      <c r="I429" t="s">
        <v>7493</v>
      </c>
      <c r="J429" t="s">
        <v>7494</v>
      </c>
    </row>
    <row r="430" spans="1:10" x14ac:dyDescent="0.2">
      <c r="A430" s="4" t="s">
        <v>1039</v>
      </c>
      <c r="B430" s="4" t="s">
        <v>7492</v>
      </c>
      <c r="C430" s="24">
        <v>0.314</v>
      </c>
      <c r="D430" s="24">
        <v>0.44650000000000001</v>
      </c>
      <c r="E430" s="24">
        <v>7.1260000000000004E-3</v>
      </c>
      <c r="F430" s="11" t="s">
        <v>1385</v>
      </c>
      <c r="G430">
        <v>32296059</v>
      </c>
      <c r="H430" t="s">
        <v>6681</v>
      </c>
      <c r="I430" t="s">
        <v>7493</v>
      </c>
      <c r="J430" t="s">
        <v>7494</v>
      </c>
    </row>
    <row r="431" spans="1:10" x14ac:dyDescent="0.2">
      <c r="A431" s="4" t="s">
        <v>1039</v>
      </c>
      <c r="B431" s="4" t="s">
        <v>7495</v>
      </c>
      <c r="C431" s="24">
        <v>0.1084</v>
      </c>
      <c r="D431" s="24">
        <v>1.247E-2</v>
      </c>
      <c r="E431" s="24">
        <v>0.17</v>
      </c>
      <c r="F431" s="11" t="s">
        <v>1634</v>
      </c>
      <c r="G431">
        <v>36914875</v>
      </c>
      <c r="H431" t="s">
        <v>6664</v>
      </c>
      <c r="I431" t="s">
        <v>7496</v>
      </c>
      <c r="J431" t="s">
        <v>7144</v>
      </c>
    </row>
    <row r="432" spans="1:10" x14ac:dyDescent="0.2">
      <c r="A432" s="4" t="s">
        <v>1039</v>
      </c>
      <c r="B432" s="4" t="s">
        <v>7497</v>
      </c>
      <c r="C432" s="24">
        <v>0.55559999999999998</v>
      </c>
      <c r="D432" s="24">
        <v>0.70109999999999995</v>
      </c>
      <c r="E432" s="24">
        <v>3.533E-2</v>
      </c>
      <c r="F432" s="11" t="s">
        <v>6660</v>
      </c>
      <c r="G432">
        <v>30595370</v>
      </c>
      <c r="H432" t="s">
        <v>6661</v>
      </c>
      <c r="I432" t="s">
        <v>7498</v>
      </c>
      <c r="J432" t="s">
        <v>7454</v>
      </c>
    </row>
    <row r="433" spans="1:10" x14ac:dyDescent="0.2">
      <c r="A433" s="4" t="s">
        <v>1039</v>
      </c>
      <c r="B433" s="4" t="s">
        <v>7407</v>
      </c>
      <c r="C433" s="24">
        <v>4.3839999999999998E-4</v>
      </c>
      <c r="D433" s="24">
        <v>1.047E-2</v>
      </c>
      <c r="E433" s="24">
        <v>0.8327</v>
      </c>
      <c r="F433" s="11" t="s">
        <v>446</v>
      </c>
      <c r="G433">
        <v>36641522</v>
      </c>
      <c r="H433" t="s">
        <v>6698</v>
      </c>
      <c r="I433" t="s">
        <v>7408</v>
      </c>
      <c r="J433" t="s">
        <v>7409</v>
      </c>
    </row>
    <row r="434" spans="1:10" x14ac:dyDescent="0.2">
      <c r="A434" s="4" t="s">
        <v>1039</v>
      </c>
      <c r="B434" s="4" t="s">
        <v>6009</v>
      </c>
      <c r="C434" s="24">
        <v>7.3130000000000001E-2</v>
      </c>
      <c r="D434" s="24">
        <v>1.8110000000000001E-2</v>
      </c>
      <c r="E434" s="24">
        <v>0.29749999999999999</v>
      </c>
      <c r="F434" s="11" t="s">
        <v>6660</v>
      </c>
      <c r="G434">
        <v>30595370</v>
      </c>
      <c r="H434" t="s">
        <v>6661</v>
      </c>
      <c r="I434" t="s">
        <v>7499</v>
      </c>
      <c r="J434" t="s">
        <v>7500</v>
      </c>
    </row>
    <row r="435" spans="1:10" x14ac:dyDescent="0.2">
      <c r="A435" s="4" t="s">
        <v>1039</v>
      </c>
      <c r="B435" s="4" t="s">
        <v>6009</v>
      </c>
      <c r="C435" s="24">
        <v>7.3130000000000001E-2</v>
      </c>
      <c r="D435" s="24">
        <v>1.8110000000000001E-2</v>
      </c>
      <c r="E435" s="24">
        <v>0.29749999999999999</v>
      </c>
      <c r="F435" s="11" t="s">
        <v>6715</v>
      </c>
      <c r="G435">
        <v>36914875</v>
      </c>
      <c r="H435" t="s">
        <v>6664</v>
      </c>
      <c r="I435" t="s">
        <v>7499</v>
      </c>
      <c r="J435" t="s">
        <v>7500</v>
      </c>
    </row>
    <row r="436" spans="1:10" x14ac:dyDescent="0.2">
      <c r="A436" s="4" t="s">
        <v>1039</v>
      </c>
      <c r="B436" s="4" t="s">
        <v>7501</v>
      </c>
      <c r="C436" s="24">
        <v>3.9609999999999999E-2</v>
      </c>
      <c r="D436" s="24">
        <v>3.5810000000000002E-2</v>
      </c>
      <c r="E436" s="24">
        <v>0.95909999999999995</v>
      </c>
      <c r="F436" s="11" t="s">
        <v>446</v>
      </c>
      <c r="G436">
        <v>36641522</v>
      </c>
      <c r="H436" t="s">
        <v>6698</v>
      </c>
      <c r="I436" t="s">
        <v>7502</v>
      </c>
      <c r="J436" t="s">
        <v>7457</v>
      </c>
    </row>
    <row r="437" spans="1:10" x14ac:dyDescent="0.2">
      <c r="A437" s="4" t="s">
        <v>1039</v>
      </c>
      <c r="B437" s="4" t="s">
        <v>7412</v>
      </c>
      <c r="C437" s="24">
        <v>2.257E-2</v>
      </c>
      <c r="D437" s="24">
        <v>0.30719999999999997</v>
      </c>
      <c r="E437" s="24">
        <v>7.0239999999999997E-2</v>
      </c>
      <c r="F437" s="11" t="s">
        <v>446</v>
      </c>
      <c r="G437">
        <v>36641522</v>
      </c>
      <c r="H437" t="s">
        <v>6698</v>
      </c>
      <c r="I437" t="s">
        <v>7413</v>
      </c>
      <c r="J437" t="s">
        <v>7414</v>
      </c>
    </row>
    <row r="438" spans="1:10" x14ac:dyDescent="0.2">
      <c r="A438" s="4" t="s">
        <v>1039</v>
      </c>
      <c r="B438" s="4" t="s">
        <v>7503</v>
      </c>
      <c r="C438" s="24">
        <v>0.90500000000000003</v>
      </c>
      <c r="D438" s="24">
        <v>0.56920000000000004</v>
      </c>
      <c r="E438" s="24">
        <v>2.3109999999999999E-2</v>
      </c>
      <c r="F438" s="11" t="s">
        <v>6715</v>
      </c>
      <c r="G438">
        <v>36914875</v>
      </c>
      <c r="H438" t="s">
        <v>6664</v>
      </c>
      <c r="I438" t="s">
        <v>7504</v>
      </c>
      <c r="J438" t="s">
        <v>7505</v>
      </c>
    </row>
    <row r="439" spans="1:10" x14ac:dyDescent="0.2">
      <c r="A439" s="4" t="s">
        <v>1039</v>
      </c>
      <c r="B439" s="4" t="s">
        <v>7506</v>
      </c>
      <c r="C439" s="24">
        <v>1.4420000000000001E-2</v>
      </c>
      <c r="D439" s="24">
        <v>4.3909999999999999E-3</v>
      </c>
      <c r="E439" s="24">
        <v>0.26490000000000002</v>
      </c>
      <c r="F439" s="11" t="s">
        <v>6715</v>
      </c>
      <c r="G439">
        <v>33766948</v>
      </c>
      <c r="H439" t="s">
        <v>6666</v>
      </c>
      <c r="I439" t="s">
        <v>7507</v>
      </c>
      <c r="J439" t="s">
        <v>7250</v>
      </c>
    </row>
    <row r="440" spans="1:10" x14ac:dyDescent="0.2">
      <c r="A440" s="4" t="s">
        <v>1039</v>
      </c>
      <c r="B440" s="4" t="s">
        <v>7508</v>
      </c>
      <c r="C440" s="24">
        <v>3.9789999999999999E-2</v>
      </c>
      <c r="D440" s="24">
        <v>2.188E-2</v>
      </c>
      <c r="E440" s="24">
        <v>0.93620000000000003</v>
      </c>
      <c r="F440" s="11" t="s">
        <v>6715</v>
      </c>
      <c r="G440">
        <v>30061609</v>
      </c>
      <c r="H440" t="s">
        <v>6835</v>
      </c>
      <c r="I440" t="s">
        <v>7509</v>
      </c>
      <c r="J440" t="s">
        <v>7457</v>
      </c>
    </row>
    <row r="441" spans="1:10" x14ac:dyDescent="0.2">
      <c r="A441" s="4" t="s">
        <v>1039</v>
      </c>
      <c r="B441" s="4" t="s">
        <v>7116</v>
      </c>
      <c r="C441" s="24">
        <v>2.1919999999999999E-2</v>
      </c>
      <c r="D441" s="24">
        <v>8.4409999999999999E-2</v>
      </c>
      <c r="E441" s="24">
        <v>0.73089999999999999</v>
      </c>
      <c r="F441" s="11" t="s">
        <v>6715</v>
      </c>
      <c r="G441">
        <v>36914875</v>
      </c>
      <c r="H441" t="s">
        <v>6664</v>
      </c>
      <c r="I441" t="s">
        <v>7117</v>
      </c>
      <c r="J441" t="s">
        <v>5642</v>
      </c>
    </row>
    <row r="442" spans="1:10" x14ac:dyDescent="0.2">
      <c r="A442" s="4" t="s">
        <v>1039</v>
      </c>
      <c r="B442" s="4" t="s">
        <v>7510</v>
      </c>
      <c r="C442" s="24">
        <v>6.9690000000000004E-3</v>
      </c>
      <c r="D442" s="24">
        <v>1.753E-2</v>
      </c>
      <c r="E442" s="24">
        <v>0.45250000000000001</v>
      </c>
      <c r="F442" s="11" t="s">
        <v>6715</v>
      </c>
      <c r="G442">
        <v>30061609</v>
      </c>
      <c r="H442" t="s">
        <v>6835</v>
      </c>
      <c r="I442" t="s">
        <v>7511</v>
      </c>
      <c r="J442" t="s">
        <v>7512</v>
      </c>
    </row>
    <row r="443" spans="1:10" x14ac:dyDescent="0.2">
      <c r="A443" s="4" t="s">
        <v>1039</v>
      </c>
      <c r="B443" s="4" t="s">
        <v>7513</v>
      </c>
      <c r="C443" s="24">
        <v>0.50480000000000003</v>
      </c>
      <c r="D443" s="24">
        <v>0.90580000000000005</v>
      </c>
      <c r="E443" s="24">
        <v>3.1830000000000001E-3</v>
      </c>
      <c r="F443" s="11" t="s">
        <v>6660</v>
      </c>
      <c r="G443">
        <v>30595370</v>
      </c>
      <c r="H443" t="s">
        <v>6661</v>
      </c>
      <c r="I443" t="s">
        <v>7514</v>
      </c>
      <c r="J443" t="s">
        <v>7515</v>
      </c>
    </row>
    <row r="444" spans="1:10" x14ac:dyDescent="0.2">
      <c r="A444" s="4" t="s">
        <v>1039</v>
      </c>
      <c r="B444" s="4" t="s">
        <v>7516</v>
      </c>
      <c r="C444" s="24">
        <v>3.7859999999999998E-2</v>
      </c>
      <c r="D444" s="24">
        <v>0.35349999999999998</v>
      </c>
      <c r="E444" s="24">
        <v>0.34839999999999999</v>
      </c>
      <c r="F444" s="11" t="s">
        <v>6715</v>
      </c>
      <c r="G444">
        <v>30175238</v>
      </c>
      <c r="H444" t="s">
        <v>7517</v>
      </c>
      <c r="I444" t="s">
        <v>7518</v>
      </c>
      <c r="J444" t="s">
        <v>7519</v>
      </c>
    </row>
    <row r="445" spans="1:10" x14ac:dyDescent="0.2">
      <c r="A445" s="4" t="s">
        <v>1039</v>
      </c>
      <c r="B445" s="4" t="s">
        <v>7520</v>
      </c>
      <c r="C445" s="24">
        <v>6.6769999999999998E-3</v>
      </c>
      <c r="D445" s="24">
        <v>1.3440000000000001E-2</v>
      </c>
      <c r="E445" s="24">
        <v>0.63700000000000001</v>
      </c>
      <c r="F445" s="11" t="s">
        <v>6715</v>
      </c>
      <c r="G445">
        <v>30061609</v>
      </c>
      <c r="H445" t="s">
        <v>6835</v>
      </c>
      <c r="I445" t="s">
        <v>7521</v>
      </c>
      <c r="J445" t="s">
        <v>200</v>
      </c>
    </row>
    <row r="446" spans="1:10" x14ac:dyDescent="0.2">
      <c r="A446" s="4" t="s">
        <v>1039</v>
      </c>
      <c r="B446" s="4" t="s">
        <v>7522</v>
      </c>
      <c r="C446" s="24">
        <v>2.4629999999999999E-2</v>
      </c>
      <c r="D446" s="24">
        <v>3.6560000000000002E-2</v>
      </c>
      <c r="E446" s="24">
        <v>0.39069999999999999</v>
      </c>
      <c r="F446" s="11" t="s">
        <v>6715</v>
      </c>
      <c r="G446">
        <v>36914875</v>
      </c>
      <c r="H446" t="s">
        <v>6664</v>
      </c>
      <c r="I446" t="s">
        <v>7523</v>
      </c>
      <c r="J446" t="s">
        <v>7524</v>
      </c>
    </row>
    <row r="447" spans="1:10" x14ac:dyDescent="0.2">
      <c r="A447" s="4" t="s">
        <v>1039</v>
      </c>
      <c r="B447" s="4" t="s">
        <v>7525</v>
      </c>
      <c r="C447" s="24">
        <v>7.2039999999999995E-4</v>
      </c>
      <c r="D447" s="24">
        <v>2.724E-2</v>
      </c>
      <c r="E447" s="24">
        <v>4.888E-2</v>
      </c>
      <c r="F447" s="11" t="s">
        <v>6715</v>
      </c>
      <c r="G447">
        <v>36914875</v>
      </c>
      <c r="H447" t="s">
        <v>6664</v>
      </c>
      <c r="I447" t="s">
        <v>7526</v>
      </c>
      <c r="J447" t="s">
        <v>7527</v>
      </c>
    </row>
    <row r="448" spans="1:10" x14ac:dyDescent="0.2">
      <c r="A448" s="4" t="s">
        <v>1039</v>
      </c>
      <c r="B448" s="4" t="s">
        <v>7528</v>
      </c>
      <c r="C448" s="24">
        <v>1.7229999999999999E-2</v>
      </c>
      <c r="D448" s="24">
        <v>0.57120000000000004</v>
      </c>
      <c r="E448" s="24">
        <v>0.29060000000000002</v>
      </c>
      <c r="F448" s="11" t="s">
        <v>6715</v>
      </c>
      <c r="G448">
        <v>36914875</v>
      </c>
      <c r="H448" t="s">
        <v>6664</v>
      </c>
      <c r="I448" t="s">
        <v>7529</v>
      </c>
      <c r="J448" t="s">
        <v>7530</v>
      </c>
    </row>
    <row r="449" spans="1:10" x14ac:dyDescent="0.2">
      <c r="A449" s="4" t="s">
        <v>1039</v>
      </c>
      <c r="B449" s="4" t="s">
        <v>7531</v>
      </c>
      <c r="C449" s="24">
        <v>0.219</v>
      </c>
      <c r="D449" s="24">
        <v>4.8719999999999999E-2</v>
      </c>
      <c r="E449" s="24">
        <v>0.32340000000000002</v>
      </c>
      <c r="F449" s="11" t="s">
        <v>6688</v>
      </c>
      <c r="G449">
        <v>36641522</v>
      </c>
      <c r="H449" t="s">
        <v>6698</v>
      </c>
      <c r="I449" t="s">
        <v>7532</v>
      </c>
      <c r="J449" t="s">
        <v>7030</v>
      </c>
    </row>
    <row r="450" spans="1:10" x14ac:dyDescent="0.2">
      <c r="A450" s="4" t="s">
        <v>1039</v>
      </c>
      <c r="B450" s="4" t="s">
        <v>7531</v>
      </c>
      <c r="C450" s="24">
        <v>0.219</v>
      </c>
      <c r="D450" s="24">
        <v>4.8719999999999999E-2</v>
      </c>
      <c r="E450" s="24">
        <v>0.32340000000000002</v>
      </c>
      <c r="F450" s="11" t="s">
        <v>446</v>
      </c>
      <c r="G450">
        <v>36641522</v>
      </c>
      <c r="H450" t="s">
        <v>6698</v>
      </c>
      <c r="I450" t="s">
        <v>7532</v>
      </c>
      <c r="J450" t="s">
        <v>7030</v>
      </c>
    </row>
    <row r="451" spans="1:10" x14ac:dyDescent="0.2">
      <c r="A451" s="4" t="s">
        <v>1039</v>
      </c>
      <c r="B451" s="4" t="s">
        <v>7533</v>
      </c>
      <c r="C451" s="24">
        <v>5.5649999999999998E-2</v>
      </c>
      <c r="D451" s="24">
        <v>1.596E-3</v>
      </c>
      <c r="E451" s="24">
        <v>0.38059999999999999</v>
      </c>
      <c r="F451" s="11" t="s">
        <v>446</v>
      </c>
      <c r="G451">
        <v>36641522</v>
      </c>
      <c r="H451" t="s">
        <v>6698</v>
      </c>
      <c r="I451" t="s">
        <v>7534</v>
      </c>
      <c r="J451" t="s">
        <v>6957</v>
      </c>
    </row>
    <row r="452" spans="1:10" x14ac:dyDescent="0.2">
      <c r="A452" s="4" t="s">
        <v>1039</v>
      </c>
      <c r="B452" s="4" t="s">
        <v>7533</v>
      </c>
      <c r="C452" s="24">
        <v>5.5649999999999998E-2</v>
      </c>
      <c r="D452" s="24">
        <v>1.596E-3</v>
      </c>
      <c r="E452" s="24">
        <v>0.38059999999999999</v>
      </c>
      <c r="F452" s="11" t="s">
        <v>6688</v>
      </c>
      <c r="G452">
        <v>36641522</v>
      </c>
      <c r="H452" t="s">
        <v>6698</v>
      </c>
      <c r="I452" t="s">
        <v>7534</v>
      </c>
      <c r="J452" t="s">
        <v>6957</v>
      </c>
    </row>
    <row r="453" spans="1:10" x14ac:dyDescent="0.2">
      <c r="A453" s="4" t="s">
        <v>1039</v>
      </c>
      <c r="B453" s="4" t="s">
        <v>7535</v>
      </c>
      <c r="C453" s="24">
        <v>9.6299999999999997E-2</v>
      </c>
      <c r="D453" s="24">
        <v>1.303E-2</v>
      </c>
      <c r="E453" s="24">
        <v>0.65659999999999996</v>
      </c>
      <c r="F453" s="11" t="s">
        <v>1385</v>
      </c>
      <c r="G453">
        <v>31361310</v>
      </c>
      <c r="H453" t="s">
        <v>6693</v>
      </c>
      <c r="I453" t="s">
        <v>7536</v>
      </c>
      <c r="J453" t="s">
        <v>7537</v>
      </c>
    </row>
    <row r="454" spans="1:10" x14ac:dyDescent="0.2">
      <c r="A454" s="4" t="s">
        <v>1039</v>
      </c>
      <c r="B454" s="4" t="s">
        <v>7538</v>
      </c>
      <c r="C454" s="24">
        <v>7.0289999999999997E-3</v>
      </c>
      <c r="D454" s="24">
        <v>3.1040000000000002E-2</v>
      </c>
      <c r="E454" s="24">
        <v>0.27510000000000001</v>
      </c>
      <c r="F454" s="11" t="s">
        <v>6715</v>
      </c>
      <c r="G454">
        <v>36914875</v>
      </c>
      <c r="H454" t="s">
        <v>6664</v>
      </c>
      <c r="I454" t="s">
        <v>7539</v>
      </c>
      <c r="J454" t="s">
        <v>7540</v>
      </c>
    </row>
    <row r="455" spans="1:10" x14ac:dyDescent="0.2">
      <c r="A455" s="4" t="s">
        <v>1039</v>
      </c>
      <c r="B455" s="4" t="s">
        <v>5968</v>
      </c>
      <c r="C455" s="24">
        <v>0.1474</v>
      </c>
      <c r="D455" s="24">
        <v>1.15E-2</v>
      </c>
      <c r="E455" s="24">
        <v>0.94889999999999997</v>
      </c>
      <c r="F455" s="11" t="s">
        <v>446</v>
      </c>
      <c r="G455">
        <v>36641522</v>
      </c>
      <c r="H455" t="s">
        <v>6698</v>
      </c>
      <c r="I455" t="s">
        <v>7541</v>
      </c>
      <c r="J455" t="s">
        <v>4052</v>
      </c>
    </row>
    <row r="456" spans="1:10" x14ac:dyDescent="0.2">
      <c r="A456" s="4" t="s">
        <v>1039</v>
      </c>
      <c r="B456" s="4" t="s">
        <v>5968</v>
      </c>
      <c r="C456" s="24">
        <v>0.1474</v>
      </c>
      <c r="D456" s="24">
        <v>1.15E-2</v>
      </c>
      <c r="E456" s="24">
        <v>0.94889999999999997</v>
      </c>
      <c r="F456" s="11" t="s">
        <v>6688</v>
      </c>
      <c r="G456">
        <v>36641522</v>
      </c>
      <c r="H456" t="s">
        <v>6698</v>
      </c>
      <c r="I456" t="s">
        <v>7541</v>
      </c>
      <c r="J456" t="s">
        <v>4052</v>
      </c>
    </row>
    <row r="457" spans="1:10" x14ac:dyDescent="0.2">
      <c r="A457" s="4" t="s">
        <v>1039</v>
      </c>
      <c r="B457" s="4" t="s">
        <v>7542</v>
      </c>
      <c r="C457" s="24">
        <v>5.6829999999999999E-2</v>
      </c>
      <c r="D457" s="24">
        <v>4.5060000000000003E-2</v>
      </c>
      <c r="E457" s="24">
        <v>0.95340000000000003</v>
      </c>
      <c r="F457" s="11" t="s">
        <v>6660</v>
      </c>
      <c r="G457">
        <v>30595370</v>
      </c>
      <c r="H457" t="s">
        <v>6661</v>
      </c>
      <c r="I457" t="s">
        <v>7543</v>
      </c>
      <c r="J457" t="s">
        <v>7457</v>
      </c>
    </row>
    <row r="458" spans="1:10" x14ac:dyDescent="0.2">
      <c r="A458" s="4" t="s">
        <v>1039</v>
      </c>
      <c r="B458" s="4" t="s">
        <v>7544</v>
      </c>
      <c r="C458" s="24">
        <v>4.9669999999999999E-2</v>
      </c>
      <c r="D458" s="24">
        <v>0.1241</v>
      </c>
      <c r="E458" s="24">
        <v>0.82869999999999999</v>
      </c>
      <c r="F458" s="11" t="s">
        <v>1634</v>
      </c>
      <c r="G458">
        <v>36914875</v>
      </c>
      <c r="H458" t="s">
        <v>6664</v>
      </c>
      <c r="I458" t="s">
        <v>7545</v>
      </c>
      <c r="J458" t="s">
        <v>7546</v>
      </c>
    </row>
    <row r="459" spans="1:10" x14ac:dyDescent="0.2">
      <c r="A459" s="4" t="s">
        <v>1039</v>
      </c>
      <c r="B459" s="4" t="s">
        <v>7547</v>
      </c>
      <c r="C459" s="24">
        <v>3.9639999999999996E-3</v>
      </c>
      <c r="D459" s="24">
        <v>7.7970000000000001E-3</v>
      </c>
      <c r="E459" s="24">
        <v>0.52849999999999997</v>
      </c>
      <c r="F459" s="11" t="s">
        <v>1634</v>
      </c>
      <c r="G459">
        <v>36914875</v>
      </c>
      <c r="H459" t="s">
        <v>6664</v>
      </c>
      <c r="I459" t="s">
        <v>7548</v>
      </c>
      <c r="J459" t="s">
        <v>7549</v>
      </c>
    </row>
    <row r="460" spans="1:10" x14ac:dyDescent="0.2">
      <c r="A460" s="4" t="s">
        <v>1039</v>
      </c>
      <c r="B460" s="4" t="s">
        <v>7550</v>
      </c>
      <c r="C460" s="24">
        <v>3.039E-2</v>
      </c>
      <c r="D460" s="24">
        <v>0.3352</v>
      </c>
      <c r="E460" s="24">
        <v>0.12989999999999999</v>
      </c>
      <c r="F460" s="11" t="s">
        <v>1634</v>
      </c>
      <c r="G460">
        <v>36914875</v>
      </c>
      <c r="H460" t="s">
        <v>6664</v>
      </c>
      <c r="I460" t="s">
        <v>7551</v>
      </c>
      <c r="J460" t="s">
        <v>7552</v>
      </c>
    </row>
    <row r="461" spans="1:10" x14ac:dyDescent="0.2">
      <c r="A461" s="4" t="s">
        <v>1039</v>
      </c>
      <c r="B461" s="4" t="s">
        <v>7553</v>
      </c>
      <c r="C461" s="24">
        <v>0.10780000000000001</v>
      </c>
      <c r="D461" s="24">
        <v>4.7730000000000003E-3</v>
      </c>
      <c r="E461" s="24">
        <v>0.2848</v>
      </c>
      <c r="F461" s="11" t="s">
        <v>1540</v>
      </c>
      <c r="G461">
        <v>37069358</v>
      </c>
      <c r="H461" t="s">
        <v>6685</v>
      </c>
      <c r="I461" t="s">
        <v>7554</v>
      </c>
      <c r="J461" t="s">
        <v>7555</v>
      </c>
    </row>
    <row r="462" spans="1:10" x14ac:dyDescent="0.2">
      <c r="A462" s="4" t="s">
        <v>1039</v>
      </c>
      <c r="B462" s="4" t="s">
        <v>7556</v>
      </c>
      <c r="C462" s="24">
        <v>0.56510000000000005</v>
      </c>
      <c r="D462" s="24">
        <v>0.91180000000000005</v>
      </c>
      <c r="E462" s="24">
        <v>1.142E-2</v>
      </c>
      <c r="F462" s="11" t="s">
        <v>1540</v>
      </c>
      <c r="G462">
        <v>37069358</v>
      </c>
      <c r="H462" t="s">
        <v>6685</v>
      </c>
      <c r="I462" t="s">
        <v>7557</v>
      </c>
      <c r="J462" t="s">
        <v>7558</v>
      </c>
    </row>
    <row r="463" spans="1:10" x14ac:dyDescent="0.2">
      <c r="A463" s="4" t="s">
        <v>1039</v>
      </c>
      <c r="B463" s="4" t="s">
        <v>7559</v>
      </c>
      <c r="C463" s="24">
        <v>0.27639999999999998</v>
      </c>
      <c r="D463" s="24">
        <v>5.2229999999999999E-2</v>
      </c>
      <c r="E463" s="24">
        <v>6.0070000000000002E-3</v>
      </c>
      <c r="F463" s="11" t="s">
        <v>6660</v>
      </c>
      <c r="G463">
        <v>30595370</v>
      </c>
      <c r="H463" t="s">
        <v>6661</v>
      </c>
      <c r="I463" t="s">
        <v>7560</v>
      </c>
      <c r="J463" t="s">
        <v>7561</v>
      </c>
    </row>
    <row r="464" spans="1:10" x14ac:dyDescent="0.2">
      <c r="A464" s="4" t="s">
        <v>1039</v>
      </c>
      <c r="B464" s="4" t="s">
        <v>7562</v>
      </c>
      <c r="C464" s="24">
        <v>0.14449999999999999</v>
      </c>
      <c r="D464" s="24">
        <v>1.2540000000000001E-2</v>
      </c>
      <c r="E464" s="24">
        <v>0.28460000000000002</v>
      </c>
      <c r="F464" s="11" t="s">
        <v>1512</v>
      </c>
      <c r="G464">
        <v>30804561</v>
      </c>
      <c r="H464" t="s">
        <v>6763</v>
      </c>
      <c r="I464" t="s">
        <v>7563</v>
      </c>
      <c r="J464" t="s">
        <v>7564</v>
      </c>
    </row>
    <row r="465" spans="1:10" x14ac:dyDescent="0.2">
      <c r="A465" s="4" t="s">
        <v>1039</v>
      </c>
      <c r="B465" s="4" t="s">
        <v>7565</v>
      </c>
      <c r="C465" s="24">
        <v>2.5090000000000001E-2</v>
      </c>
      <c r="D465" s="24">
        <v>8.6440000000000006E-3</v>
      </c>
      <c r="E465" s="24">
        <v>0.46010000000000001</v>
      </c>
      <c r="F465" s="11" t="s">
        <v>1634</v>
      </c>
      <c r="G465">
        <v>36914875</v>
      </c>
      <c r="H465" t="s">
        <v>6664</v>
      </c>
      <c r="I465" t="s">
        <v>7566</v>
      </c>
      <c r="J465" t="s">
        <v>7567</v>
      </c>
    </row>
    <row r="466" spans="1:10" x14ac:dyDescent="0.2">
      <c r="A466" s="4" t="s">
        <v>1039</v>
      </c>
      <c r="B466" s="4" t="s">
        <v>7568</v>
      </c>
      <c r="C466" s="24">
        <v>0.84970000000000001</v>
      </c>
      <c r="D466" s="24">
        <v>0.39679999999999999</v>
      </c>
      <c r="E466" s="24">
        <v>4.8140000000000002E-2</v>
      </c>
      <c r="F466" s="11" t="s">
        <v>446</v>
      </c>
      <c r="G466">
        <v>36641522</v>
      </c>
      <c r="H466" t="s">
        <v>6698</v>
      </c>
      <c r="I466" t="s">
        <v>7569</v>
      </c>
      <c r="J466" t="s">
        <v>7338</v>
      </c>
    </row>
    <row r="467" spans="1:10" x14ac:dyDescent="0.2">
      <c r="A467" s="4" t="s">
        <v>1039</v>
      </c>
      <c r="B467" s="4" t="s">
        <v>7412</v>
      </c>
      <c r="C467" s="24">
        <v>2.257E-2</v>
      </c>
      <c r="D467" s="24">
        <v>0.30719999999999997</v>
      </c>
      <c r="E467" s="24">
        <v>7.0239999999999997E-2</v>
      </c>
      <c r="F467" s="11" t="s">
        <v>1634</v>
      </c>
      <c r="G467">
        <v>36914875</v>
      </c>
      <c r="H467" t="s">
        <v>6664</v>
      </c>
      <c r="I467" t="s">
        <v>7413</v>
      </c>
      <c r="J467" t="s">
        <v>7414</v>
      </c>
    </row>
    <row r="468" spans="1:10" x14ac:dyDescent="0.2">
      <c r="A468" s="4" t="s">
        <v>1039</v>
      </c>
      <c r="B468" s="4" t="s">
        <v>7570</v>
      </c>
      <c r="C468" s="24">
        <v>0.45400000000000001</v>
      </c>
      <c r="D468" s="24">
        <v>1.9449999999999999E-2</v>
      </c>
      <c r="E468" s="24">
        <v>0.27779999999999999</v>
      </c>
      <c r="F468" s="11" t="s">
        <v>6660</v>
      </c>
      <c r="G468">
        <v>30804560</v>
      </c>
      <c r="H468" t="s">
        <v>6664</v>
      </c>
      <c r="I468" t="s">
        <v>7571</v>
      </c>
      <c r="J468" t="s">
        <v>7572</v>
      </c>
    </row>
    <row r="469" spans="1:10" x14ac:dyDescent="0.2">
      <c r="A469" s="4" t="s">
        <v>1039</v>
      </c>
      <c r="B469" s="4" t="s">
        <v>7573</v>
      </c>
      <c r="C469" s="24">
        <v>0.32219999999999999</v>
      </c>
      <c r="D469" s="24">
        <v>0.74870000000000003</v>
      </c>
      <c r="E469" s="24">
        <v>4.7370000000000002E-2</v>
      </c>
      <c r="F469" s="11" t="s">
        <v>1385</v>
      </c>
      <c r="G469">
        <v>32296059</v>
      </c>
      <c r="H469" t="s">
        <v>6681</v>
      </c>
      <c r="I469" t="s">
        <v>7574</v>
      </c>
      <c r="J469" t="s">
        <v>7091</v>
      </c>
    </row>
    <row r="470" spans="1:10" x14ac:dyDescent="0.2">
      <c r="A470" s="4" t="s">
        <v>1039</v>
      </c>
      <c r="B470" s="4" t="s">
        <v>7575</v>
      </c>
      <c r="C470" s="24">
        <v>0.53190000000000004</v>
      </c>
      <c r="D470" s="24">
        <v>0.215</v>
      </c>
      <c r="E470" s="24">
        <v>3.6949999999999997E-2</v>
      </c>
      <c r="F470" s="11" t="s">
        <v>1648</v>
      </c>
      <c r="G470">
        <v>31669095</v>
      </c>
      <c r="H470" t="s">
        <v>6666</v>
      </c>
      <c r="I470" t="s">
        <v>7576</v>
      </c>
      <c r="J470" t="s">
        <v>7449</v>
      </c>
    </row>
    <row r="471" spans="1:10" x14ac:dyDescent="0.2">
      <c r="A471" s="4" t="s">
        <v>1039</v>
      </c>
      <c r="B471" s="4" t="s">
        <v>7577</v>
      </c>
      <c r="C471" s="24">
        <v>3.5100000000000001E-3</v>
      </c>
      <c r="D471" s="24">
        <v>7.2130000000000002E-4</v>
      </c>
      <c r="E471" s="24">
        <v>0.62860000000000005</v>
      </c>
      <c r="F471" s="11" t="s">
        <v>1634</v>
      </c>
      <c r="G471">
        <v>36914875</v>
      </c>
      <c r="H471" t="s">
        <v>6664</v>
      </c>
      <c r="I471" t="s">
        <v>7578</v>
      </c>
      <c r="J471" t="s">
        <v>7293</v>
      </c>
    </row>
    <row r="472" spans="1:10" x14ac:dyDescent="0.2">
      <c r="A472" s="4" t="s">
        <v>1039</v>
      </c>
      <c r="B472" s="4" t="s">
        <v>7579</v>
      </c>
      <c r="C472" s="24">
        <v>0.43530000000000002</v>
      </c>
      <c r="D472" s="24">
        <v>3.2750000000000001E-2</v>
      </c>
      <c r="E472" s="24">
        <v>0.41739999999999999</v>
      </c>
      <c r="F472" s="11" t="s">
        <v>1648</v>
      </c>
      <c r="G472">
        <v>31669095</v>
      </c>
      <c r="H472" t="s">
        <v>6666</v>
      </c>
      <c r="I472" t="s">
        <v>7580</v>
      </c>
      <c r="J472" t="s">
        <v>7581</v>
      </c>
    </row>
    <row r="473" spans="1:10" x14ac:dyDescent="0.2">
      <c r="A473" s="4" t="s">
        <v>1039</v>
      </c>
      <c r="B473" s="4" t="s">
        <v>7582</v>
      </c>
      <c r="C473" s="24">
        <v>0.29670000000000002</v>
      </c>
      <c r="D473" s="24">
        <v>4.3249999999999997E-2</v>
      </c>
      <c r="E473" s="24">
        <v>0.20469999999999999</v>
      </c>
      <c r="F473" s="11" t="s">
        <v>446</v>
      </c>
      <c r="G473">
        <v>36641522</v>
      </c>
      <c r="H473" t="s">
        <v>6698</v>
      </c>
      <c r="I473" t="s">
        <v>7583</v>
      </c>
      <c r="J473" t="s">
        <v>7584</v>
      </c>
    </row>
    <row r="474" spans="1:10" x14ac:dyDescent="0.2">
      <c r="A474" s="4" t="s">
        <v>1039</v>
      </c>
      <c r="B474" s="4" t="s">
        <v>7585</v>
      </c>
      <c r="C474" s="24">
        <v>4.1790000000000001E-2</v>
      </c>
      <c r="D474" s="24">
        <v>0.19339999999999999</v>
      </c>
      <c r="E474" s="24">
        <v>0.33879999999999999</v>
      </c>
      <c r="F474" s="11" t="s">
        <v>1634</v>
      </c>
      <c r="G474">
        <v>36914875</v>
      </c>
      <c r="H474" t="s">
        <v>6664</v>
      </c>
      <c r="I474" t="s">
        <v>7586</v>
      </c>
      <c r="J474" t="s">
        <v>7587</v>
      </c>
    </row>
    <row r="475" spans="1:10" x14ac:dyDescent="0.2">
      <c r="A475" s="4" t="s">
        <v>1039</v>
      </c>
      <c r="B475" s="4" t="s">
        <v>7588</v>
      </c>
      <c r="C475" s="24">
        <v>5.8439999999999999E-2</v>
      </c>
      <c r="D475" s="24">
        <v>3.359E-3</v>
      </c>
      <c r="E475" s="24">
        <v>0.83220000000000005</v>
      </c>
      <c r="F475" s="11" t="s">
        <v>1634</v>
      </c>
      <c r="G475">
        <v>36914875</v>
      </c>
      <c r="H475" t="s">
        <v>6664</v>
      </c>
      <c r="I475" t="s">
        <v>7589</v>
      </c>
      <c r="J475" t="s">
        <v>6742</v>
      </c>
    </row>
    <row r="476" spans="1:10" x14ac:dyDescent="0.2">
      <c r="A476" s="4" t="s">
        <v>1039</v>
      </c>
      <c r="B476" s="4" t="s">
        <v>7590</v>
      </c>
      <c r="C476" s="24">
        <v>0.5806</v>
      </c>
      <c r="D476" s="24">
        <v>0.41949999999999998</v>
      </c>
      <c r="E476" s="24">
        <v>8.0179999999999997E-4</v>
      </c>
      <c r="F476" s="11" t="s">
        <v>446</v>
      </c>
      <c r="G476">
        <v>36641522</v>
      </c>
      <c r="H476" t="s">
        <v>6698</v>
      </c>
      <c r="I476" t="s">
        <v>7591</v>
      </c>
      <c r="J476" t="s">
        <v>7592</v>
      </c>
    </row>
    <row r="477" spans="1:10" x14ac:dyDescent="0.2">
      <c r="A477" s="4" t="s">
        <v>1039</v>
      </c>
      <c r="B477" s="4" t="s">
        <v>7593</v>
      </c>
      <c r="C477" s="24">
        <v>7.4999999999999997E-2</v>
      </c>
      <c r="D477" s="24">
        <v>1.256E-2</v>
      </c>
      <c r="E477" s="24">
        <v>0.35649999999999998</v>
      </c>
      <c r="F477" s="11" t="s">
        <v>6660</v>
      </c>
      <c r="G477">
        <v>30595370</v>
      </c>
      <c r="H477" t="s">
        <v>6661</v>
      </c>
      <c r="I477" t="s">
        <v>7594</v>
      </c>
      <c r="J477" t="s">
        <v>7595</v>
      </c>
    </row>
    <row r="478" spans="1:10" x14ac:dyDescent="0.2">
      <c r="A478" s="4" t="s">
        <v>1039</v>
      </c>
      <c r="B478" s="4" t="s">
        <v>7596</v>
      </c>
      <c r="C478" s="24">
        <v>7.4819999999999998E-2</v>
      </c>
      <c r="D478" s="24">
        <v>1.9800000000000002E-2</v>
      </c>
      <c r="E478" s="24">
        <v>0.2606</v>
      </c>
      <c r="F478" s="11" t="s">
        <v>6715</v>
      </c>
      <c r="G478">
        <v>36914875</v>
      </c>
      <c r="H478" t="s">
        <v>6664</v>
      </c>
      <c r="I478" t="s">
        <v>7597</v>
      </c>
      <c r="J478" t="s">
        <v>7595</v>
      </c>
    </row>
    <row r="479" spans="1:10" x14ac:dyDescent="0.2">
      <c r="A479" s="4" t="s">
        <v>1039</v>
      </c>
      <c r="B479" s="4" t="s">
        <v>7598</v>
      </c>
      <c r="C479" s="24">
        <v>2.572E-2</v>
      </c>
      <c r="D479" s="24">
        <v>5.0430000000000003E-2</v>
      </c>
      <c r="E479" s="24">
        <v>0.61819999999999997</v>
      </c>
      <c r="F479" s="11" t="s">
        <v>1634</v>
      </c>
      <c r="G479">
        <v>36914875</v>
      </c>
      <c r="H479" t="s">
        <v>6664</v>
      </c>
      <c r="I479" t="s">
        <v>7599</v>
      </c>
      <c r="J479" t="s">
        <v>7600</v>
      </c>
    </row>
    <row r="480" spans="1:10" x14ac:dyDescent="0.2">
      <c r="A480" s="4" t="s">
        <v>1039</v>
      </c>
      <c r="B480" s="4" t="s">
        <v>7601</v>
      </c>
      <c r="C480" s="24">
        <v>9.6129999999999993E-2</v>
      </c>
      <c r="D480" s="24">
        <v>1.3339999999999999E-2</v>
      </c>
      <c r="E480" s="24">
        <v>0.22259999999999999</v>
      </c>
      <c r="F480" s="11" t="s">
        <v>1634</v>
      </c>
      <c r="G480">
        <v>36914875</v>
      </c>
      <c r="H480" t="s">
        <v>6664</v>
      </c>
      <c r="I480" t="s">
        <v>7602</v>
      </c>
      <c r="J480" t="s">
        <v>7603</v>
      </c>
    </row>
    <row r="481" spans="1:10" x14ac:dyDescent="0.2">
      <c r="A481" s="4" t="s">
        <v>1039</v>
      </c>
      <c r="B481" s="4" t="s">
        <v>7601</v>
      </c>
      <c r="C481" s="24">
        <v>9.6129999999999993E-2</v>
      </c>
      <c r="D481" s="24">
        <v>1.3339999999999999E-2</v>
      </c>
      <c r="E481" s="24">
        <v>0.22259999999999999</v>
      </c>
      <c r="F481" s="11" t="s">
        <v>6660</v>
      </c>
      <c r="G481">
        <v>30804560</v>
      </c>
      <c r="H481" t="s">
        <v>6664</v>
      </c>
      <c r="I481" t="s">
        <v>7602</v>
      </c>
      <c r="J481" t="s">
        <v>7603</v>
      </c>
    </row>
    <row r="482" spans="1:10" x14ac:dyDescent="0.2">
      <c r="A482" s="4" t="s">
        <v>1039</v>
      </c>
      <c r="B482" s="4" t="s">
        <v>7601</v>
      </c>
      <c r="C482" s="24">
        <v>9.6129999999999993E-2</v>
      </c>
      <c r="D482" s="24">
        <v>1.3339999999999999E-2</v>
      </c>
      <c r="E482" s="24">
        <v>0.22259999999999999</v>
      </c>
      <c r="F482" s="11" t="s">
        <v>6688</v>
      </c>
      <c r="G482">
        <v>30804560</v>
      </c>
      <c r="H482" t="s">
        <v>6664</v>
      </c>
      <c r="I482" t="s">
        <v>7602</v>
      </c>
      <c r="J482" t="s">
        <v>7603</v>
      </c>
    </row>
    <row r="483" spans="1:10" x14ac:dyDescent="0.2">
      <c r="A483" s="4" t="s">
        <v>1039</v>
      </c>
      <c r="B483" s="4" t="s">
        <v>7601</v>
      </c>
      <c r="C483" s="24">
        <v>9.6129999999999993E-2</v>
      </c>
      <c r="D483" s="24">
        <v>1.3339999999999999E-2</v>
      </c>
      <c r="E483" s="24">
        <v>0.22259999999999999</v>
      </c>
      <c r="F483" s="11" t="s">
        <v>6660</v>
      </c>
      <c r="G483">
        <v>30595370</v>
      </c>
      <c r="H483" t="s">
        <v>6661</v>
      </c>
      <c r="I483" t="s">
        <v>7602</v>
      </c>
      <c r="J483" t="s">
        <v>7603</v>
      </c>
    </row>
    <row r="484" spans="1:10" x14ac:dyDescent="0.2">
      <c r="A484" s="4" t="s">
        <v>1039</v>
      </c>
      <c r="B484" s="4" t="s">
        <v>7604</v>
      </c>
      <c r="C484" s="24">
        <v>4.6809999999999997E-2</v>
      </c>
      <c r="D484" s="24">
        <v>0.41789999999999999</v>
      </c>
      <c r="E484" s="24">
        <v>7.0190000000000001E-3</v>
      </c>
      <c r="F484" s="11" t="s">
        <v>6660</v>
      </c>
      <c r="G484">
        <v>30595370</v>
      </c>
      <c r="H484" t="s">
        <v>6661</v>
      </c>
      <c r="I484" t="s">
        <v>7605</v>
      </c>
      <c r="J484" t="s">
        <v>7332</v>
      </c>
    </row>
    <row r="485" spans="1:10" x14ac:dyDescent="0.2">
      <c r="A485" s="4" t="s">
        <v>1039</v>
      </c>
      <c r="B485" s="4" t="s">
        <v>7606</v>
      </c>
      <c r="C485" s="24">
        <v>0.90010000000000001</v>
      </c>
      <c r="D485" s="24">
        <v>0.22159999999999999</v>
      </c>
      <c r="E485" s="24">
        <v>2.8500000000000001E-2</v>
      </c>
      <c r="F485" s="11" t="s">
        <v>6660</v>
      </c>
      <c r="G485">
        <v>30595370</v>
      </c>
      <c r="H485" t="s">
        <v>6661</v>
      </c>
      <c r="I485" t="s">
        <v>7607</v>
      </c>
      <c r="J485" t="s">
        <v>7608</v>
      </c>
    </row>
    <row r="486" spans="1:10" x14ac:dyDescent="0.2">
      <c r="A486" s="4" t="s">
        <v>1039</v>
      </c>
      <c r="B486" s="4" t="s">
        <v>7609</v>
      </c>
      <c r="C486" s="24">
        <v>8.1790000000000005E-3</v>
      </c>
      <c r="D486" s="24">
        <v>1.5200000000000001E-3</v>
      </c>
      <c r="E486" s="24">
        <v>0.37559999999999999</v>
      </c>
      <c r="F486" s="11" t="s">
        <v>6660</v>
      </c>
      <c r="G486">
        <v>30595370</v>
      </c>
      <c r="H486" t="s">
        <v>6661</v>
      </c>
      <c r="I486" t="s">
        <v>7610</v>
      </c>
      <c r="J486" t="s">
        <v>7611</v>
      </c>
    </row>
    <row r="487" spans="1:10" x14ac:dyDescent="0.2">
      <c r="A487" s="4" t="s">
        <v>1039</v>
      </c>
      <c r="B487" s="4" t="s">
        <v>7612</v>
      </c>
      <c r="C487" s="24">
        <v>1.3950000000000001E-2</v>
      </c>
      <c r="D487" s="24">
        <v>0.1072</v>
      </c>
      <c r="E487" s="24">
        <v>3.4130000000000001E-2</v>
      </c>
      <c r="F487" s="11" t="s">
        <v>6660</v>
      </c>
      <c r="G487">
        <v>30595370</v>
      </c>
      <c r="H487" t="s">
        <v>6661</v>
      </c>
      <c r="I487" t="s">
        <v>7613</v>
      </c>
      <c r="J487" t="s">
        <v>7614</v>
      </c>
    </row>
    <row r="488" spans="1:10" x14ac:dyDescent="0.2">
      <c r="A488" s="4" t="s">
        <v>1039</v>
      </c>
      <c r="B488" s="4" t="s">
        <v>7288</v>
      </c>
      <c r="C488" s="24">
        <v>2.639E-2</v>
      </c>
      <c r="D488" s="24">
        <v>0.14699999999999999</v>
      </c>
      <c r="E488" s="24">
        <v>0.15140000000000001</v>
      </c>
      <c r="F488" s="11" t="s">
        <v>6660</v>
      </c>
      <c r="G488">
        <v>30804560</v>
      </c>
      <c r="H488" t="s">
        <v>6664</v>
      </c>
      <c r="I488" t="s">
        <v>7289</v>
      </c>
      <c r="J488" t="s">
        <v>7290</v>
      </c>
    </row>
    <row r="489" spans="1:10" x14ac:dyDescent="0.2">
      <c r="A489" s="4" t="s">
        <v>1039</v>
      </c>
      <c r="B489" s="4" t="s">
        <v>7508</v>
      </c>
      <c r="C489" s="24">
        <v>3.9789999999999999E-2</v>
      </c>
      <c r="D489" s="24">
        <v>2.188E-2</v>
      </c>
      <c r="E489" s="24">
        <v>0.93620000000000003</v>
      </c>
      <c r="F489" s="11" t="s">
        <v>6660</v>
      </c>
      <c r="G489">
        <v>30061609</v>
      </c>
      <c r="H489" t="s">
        <v>6835</v>
      </c>
      <c r="I489" t="s">
        <v>7509</v>
      </c>
      <c r="J489" t="s">
        <v>7457</v>
      </c>
    </row>
    <row r="490" spans="1:10" x14ac:dyDescent="0.2">
      <c r="A490" s="4" t="s">
        <v>1039</v>
      </c>
      <c r="B490" s="4" t="s">
        <v>7615</v>
      </c>
      <c r="C490" s="24">
        <v>6.953E-3</v>
      </c>
      <c r="D490" s="24">
        <v>0.27660000000000001</v>
      </c>
      <c r="E490" s="24">
        <v>9.4329999999999997E-2</v>
      </c>
      <c r="F490" s="11" t="s">
        <v>6660</v>
      </c>
      <c r="G490">
        <v>30595370</v>
      </c>
      <c r="H490" t="s">
        <v>6661</v>
      </c>
      <c r="I490" t="s">
        <v>7616</v>
      </c>
      <c r="J490" t="s">
        <v>7617</v>
      </c>
    </row>
    <row r="491" spans="1:10" x14ac:dyDescent="0.2">
      <c r="A491" s="4" t="s">
        <v>1039</v>
      </c>
      <c r="B491" s="4" t="s">
        <v>7618</v>
      </c>
      <c r="C491" s="24">
        <v>3.9890000000000004E-3</v>
      </c>
      <c r="D491" s="24">
        <v>0.21329999999999999</v>
      </c>
      <c r="E491" s="24">
        <v>0.39460000000000001</v>
      </c>
      <c r="F491" s="11" t="s">
        <v>6660</v>
      </c>
      <c r="G491">
        <v>30595370</v>
      </c>
      <c r="H491" t="s">
        <v>6661</v>
      </c>
      <c r="I491" t="s">
        <v>7619</v>
      </c>
      <c r="J491" t="s">
        <v>6787</v>
      </c>
    </row>
    <row r="492" spans="1:10" x14ac:dyDescent="0.2">
      <c r="A492" s="4" t="s">
        <v>1039</v>
      </c>
      <c r="B492" s="4" t="s">
        <v>7620</v>
      </c>
      <c r="C492" s="24">
        <v>0.13589999999999999</v>
      </c>
      <c r="D492" s="24">
        <v>0.7077</v>
      </c>
      <c r="E492" s="24">
        <v>2.8029999999999999E-2</v>
      </c>
      <c r="F492" s="11" t="s">
        <v>1385</v>
      </c>
      <c r="G492">
        <v>29273806</v>
      </c>
      <c r="H492" t="s">
        <v>6779</v>
      </c>
      <c r="I492" t="s">
        <v>7621</v>
      </c>
      <c r="J492" t="s">
        <v>6761</v>
      </c>
    </row>
    <row r="493" spans="1:10" x14ac:dyDescent="0.2">
      <c r="A493" s="4" t="s">
        <v>1039</v>
      </c>
      <c r="B493" s="4" t="s">
        <v>7622</v>
      </c>
      <c r="C493" s="24">
        <v>7.6189999999999994E-2</v>
      </c>
      <c r="D493" s="24">
        <v>0.82709999999999995</v>
      </c>
      <c r="E493" s="24">
        <v>1.3129999999999999E-2</v>
      </c>
      <c r="F493" s="11" t="s">
        <v>1385</v>
      </c>
      <c r="G493">
        <v>32296059</v>
      </c>
      <c r="H493" t="s">
        <v>6681</v>
      </c>
      <c r="I493" t="s">
        <v>7623</v>
      </c>
      <c r="J493" t="s">
        <v>7624</v>
      </c>
    </row>
    <row r="494" spans="1:10" x14ac:dyDescent="0.2">
      <c r="A494" s="4" t="s">
        <v>1039</v>
      </c>
      <c r="B494" s="4" t="s">
        <v>7330</v>
      </c>
      <c r="C494" s="24">
        <v>3.508E-2</v>
      </c>
      <c r="D494" s="24">
        <v>0.33650000000000002</v>
      </c>
      <c r="E494" s="24">
        <v>9.4680000000000007E-3</v>
      </c>
      <c r="F494" s="11" t="s">
        <v>6660</v>
      </c>
      <c r="G494">
        <v>30804560</v>
      </c>
      <c r="H494" t="s">
        <v>6664</v>
      </c>
      <c r="I494" t="s">
        <v>7331</v>
      </c>
      <c r="J494" t="s">
        <v>7332</v>
      </c>
    </row>
    <row r="495" spans="1:10" x14ac:dyDescent="0.2">
      <c r="A495" s="4" t="s">
        <v>1039</v>
      </c>
      <c r="B495" s="4" t="s">
        <v>7625</v>
      </c>
      <c r="C495" s="24">
        <v>4.7260000000000003E-2</v>
      </c>
      <c r="D495" s="24">
        <v>0.2964</v>
      </c>
      <c r="E495" s="24">
        <v>6.794E-2</v>
      </c>
      <c r="F495" s="11" t="s">
        <v>6660</v>
      </c>
      <c r="G495">
        <v>30595370</v>
      </c>
      <c r="H495" t="s">
        <v>6661</v>
      </c>
      <c r="I495" t="s">
        <v>7626</v>
      </c>
      <c r="J495" t="s">
        <v>7627</v>
      </c>
    </row>
    <row r="496" spans="1:10" x14ac:dyDescent="0.2">
      <c r="A496" s="4" t="s">
        <v>1039</v>
      </c>
      <c r="B496" s="4" t="s">
        <v>7628</v>
      </c>
      <c r="C496" s="24">
        <v>4.2810000000000001E-3</v>
      </c>
      <c r="D496" s="24">
        <v>2.2550000000000001E-2</v>
      </c>
      <c r="E496" s="24">
        <v>0.73419999999999996</v>
      </c>
      <c r="F496" s="11" t="s">
        <v>6660</v>
      </c>
      <c r="G496">
        <v>30595370</v>
      </c>
      <c r="H496" t="s">
        <v>6661</v>
      </c>
      <c r="I496" t="s">
        <v>7629</v>
      </c>
      <c r="J496" t="s">
        <v>7549</v>
      </c>
    </row>
    <row r="497" spans="1:10" x14ac:dyDescent="0.2">
      <c r="A497" s="4" t="s">
        <v>1039</v>
      </c>
      <c r="B497" s="4" t="s">
        <v>7510</v>
      </c>
      <c r="C497" s="24">
        <v>6.9690000000000004E-3</v>
      </c>
      <c r="D497" s="24">
        <v>1.753E-2</v>
      </c>
      <c r="E497" s="24">
        <v>0.45250000000000001</v>
      </c>
      <c r="F497" s="11" t="s">
        <v>6660</v>
      </c>
      <c r="G497">
        <v>30061609</v>
      </c>
      <c r="H497" t="s">
        <v>6835</v>
      </c>
      <c r="I497" t="s">
        <v>7511</v>
      </c>
      <c r="J497" t="s">
        <v>7512</v>
      </c>
    </row>
    <row r="498" spans="1:10" x14ac:dyDescent="0.2">
      <c r="A498" s="4" t="s">
        <v>1039</v>
      </c>
      <c r="B498" s="4" t="s">
        <v>7630</v>
      </c>
      <c r="C498" s="24">
        <v>3.3930000000000002E-2</v>
      </c>
      <c r="D498" s="24">
        <v>7.417E-3</v>
      </c>
      <c r="E498" s="24">
        <v>0.22309999999999999</v>
      </c>
      <c r="F498" s="11" t="s">
        <v>6660</v>
      </c>
      <c r="G498">
        <v>30595370</v>
      </c>
      <c r="H498" t="s">
        <v>6661</v>
      </c>
      <c r="I498" t="s">
        <v>7631</v>
      </c>
      <c r="J498" t="s">
        <v>7632</v>
      </c>
    </row>
    <row r="499" spans="1:10" x14ac:dyDescent="0.2">
      <c r="A499" s="4" t="s">
        <v>1039</v>
      </c>
      <c r="B499" s="4" t="s">
        <v>7633</v>
      </c>
      <c r="C499" s="24">
        <v>3.3759999999999998E-2</v>
      </c>
      <c r="D499" s="24">
        <v>3.4700000000000002E-2</v>
      </c>
      <c r="E499" s="24">
        <v>0.72099999999999997</v>
      </c>
      <c r="F499" s="11" t="s">
        <v>6660</v>
      </c>
      <c r="G499">
        <v>30595370</v>
      </c>
      <c r="H499" t="s">
        <v>6661</v>
      </c>
      <c r="I499" t="s">
        <v>7634</v>
      </c>
      <c r="J499" t="s">
        <v>7635</v>
      </c>
    </row>
    <row r="500" spans="1:10" x14ac:dyDescent="0.2">
      <c r="A500" s="4" t="s">
        <v>1039</v>
      </c>
      <c r="B500" s="4" t="s">
        <v>7544</v>
      </c>
      <c r="C500" s="24">
        <v>4.9669999999999999E-2</v>
      </c>
      <c r="D500" s="24">
        <v>0.1241</v>
      </c>
      <c r="E500" s="24">
        <v>0.82869999999999999</v>
      </c>
      <c r="F500" s="11" t="s">
        <v>6660</v>
      </c>
      <c r="G500">
        <v>30595370</v>
      </c>
      <c r="H500" t="s">
        <v>6661</v>
      </c>
      <c r="I500" t="s">
        <v>7545</v>
      </c>
      <c r="J500" t="s">
        <v>7546</v>
      </c>
    </row>
    <row r="501" spans="1:10" x14ac:dyDescent="0.2">
      <c r="A501" s="4" t="s">
        <v>1039</v>
      </c>
      <c r="B501" s="4" t="s">
        <v>7636</v>
      </c>
      <c r="C501" s="24">
        <v>3.635E-2</v>
      </c>
      <c r="D501" s="24">
        <v>0.22850000000000001</v>
      </c>
      <c r="E501" s="24">
        <v>0.20680000000000001</v>
      </c>
      <c r="F501" s="11" t="s">
        <v>6660</v>
      </c>
      <c r="G501">
        <v>30595370</v>
      </c>
      <c r="H501" t="s">
        <v>6661</v>
      </c>
      <c r="I501" t="s">
        <v>7637</v>
      </c>
      <c r="J501" t="s">
        <v>7638</v>
      </c>
    </row>
    <row r="502" spans="1:10" x14ac:dyDescent="0.2">
      <c r="A502" s="4" t="s">
        <v>1039</v>
      </c>
      <c r="B502" s="4" t="s">
        <v>7639</v>
      </c>
      <c r="C502" s="24">
        <v>3.8600000000000002E-2</v>
      </c>
      <c r="D502" s="24">
        <v>8.8139999999999996E-2</v>
      </c>
      <c r="E502" s="24">
        <v>0.69889999999999997</v>
      </c>
      <c r="F502" s="11" t="s">
        <v>6660</v>
      </c>
      <c r="G502">
        <v>30595370</v>
      </c>
      <c r="H502" t="s">
        <v>6661</v>
      </c>
      <c r="I502" t="s">
        <v>7640</v>
      </c>
      <c r="J502" t="s">
        <v>7641</v>
      </c>
    </row>
    <row r="503" spans="1:10" x14ac:dyDescent="0.2">
      <c r="A503" s="4" t="s">
        <v>1039</v>
      </c>
      <c r="B503" s="4" t="s">
        <v>7642</v>
      </c>
      <c r="C503" s="24">
        <v>0.70860000000000001</v>
      </c>
      <c r="D503" s="24">
        <v>9.8110000000000003E-2</v>
      </c>
      <c r="E503" s="24">
        <v>2.5229999999999999E-2</v>
      </c>
      <c r="F503" s="11" t="s">
        <v>1385</v>
      </c>
      <c r="G503">
        <v>30929738</v>
      </c>
      <c r="H503" t="s">
        <v>6679</v>
      </c>
      <c r="I503" t="s">
        <v>7643</v>
      </c>
      <c r="J503" t="s">
        <v>7318</v>
      </c>
    </row>
    <row r="504" spans="1:10" x14ac:dyDescent="0.2">
      <c r="A504" s="4" t="s">
        <v>1039</v>
      </c>
      <c r="B504" s="4" t="s">
        <v>7644</v>
      </c>
      <c r="C504" s="24">
        <v>5.96E-2</v>
      </c>
      <c r="D504" s="24">
        <v>4.5130000000000003E-2</v>
      </c>
      <c r="E504" s="24">
        <v>0.54820000000000002</v>
      </c>
      <c r="F504" s="11" t="s">
        <v>6688</v>
      </c>
      <c r="G504">
        <v>36641522</v>
      </c>
      <c r="H504" t="s">
        <v>6698</v>
      </c>
      <c r="I504" t="s">
        <v>7645</v>
      </c>
      <c r="J504" t="s">
        <v>7646</v>
      </c>
    </row>
    <row r="505" spans="1:10" x14ac:dyDescent="0.2">
      <c r="A505" s="4" t="s">
        <v>1039</v>
      </c>
      <c r="B505" s="4" t="s">
        <v>7644</v>
      </c>
      <c r="C505" s="24">
        <v>5.96E-2</v>
      </c>
      <c r="D505" s="24">
        <v>4.5130000000000003E-2</v>
      </c>
      <c r="E505" s="24">
        <v>0.54820000000000002</v>
      </c>
      <c r="F505" s="11" t="s">
        <v>446</v>
      </c>
      <c r="G505">
        <v>36641522</v>
      </c>
      <c r="H505" t="s">
        <v>6698</v>
      </c>
      <c r="I505" t="s">
        <v>7645</v>
      </c>
      <c r="J505" t="s">
        <v>7646</v>
      </c>
    </row>
    <row r="506" spans="1:10" x14ac:dyDescent="0.2">
      <c r="A506" s="4" t="s">
        <v>1039</v>
      </c>
      <c r="B506" s="4" t="s">
        <v>7647</v>
      </c>
      <c r="C506" s="24">
        <v>3.15E-3</v>
      </c>
      <c r="D506" s="24">
        <v>7.0680000000000005E-4</v>
      </c>
      <c r="E506" s="24">
        <v>0.63009999999999999</v>
      </c>
      <c r="F506" s="11" t="s">
        <v>6660</v>
      </c>
      <c r="G506">
        <v>30595370</v>
      </c>
      <c r="H506" t="s">
        <v>6661</v>
      </c>
      <c r="I506" t="s">
        <v>7648</v>
      </c>
      <c r="J506" t="s">
        <v>7293</v>
      </c>
    </row>
    <row r="507" spans="1:10" x14ac:dyDescent="0.2">
      <c r="A507" s="4" t="s">
        <v>1039</v>
      </c>
      <c r="B507" s="4" t="s">
        <v>7649</v>
      </c>
      <c r="C507" s="24">
        <v>5.352E-4</v>
      </c>
      <c r="D507" s="24">
        <v>5.1240000000000001E-3</v>
      </c>
      <c r="E507" s="24">
        <v>3.7900000000000003E-2</v>
      </c>
      <c r="F507" s="11" t="s">
        <v>6660</v>
      </c>
      <c r="G507">
        <v>30595370</v>
      </c>
      <c r="H507" t="s">
        <v>6661</v>
      </c>
      <c r="I507" t="s">
        <v>7650</v>
      </c>
      <c r="J507" t="s">
        <v>2356</v>
      </c>
    </row>
    <row r="508" spans="1:10" x14ac:dyDescent="0.2">
      <c r="A508" s="4" t="s">
        <v>1039</v>
      </c>
      <c r="B508" s="4" t="s">
        <v>7651</v>
      </c>
      <c r="C508" s="24">
        <v>0.71579999999999999</v>
      </c>
      <c r="D508" s="24">
        <v>0.97330000000000005</v>
      </c>
      <c r="E508" s="24">
        <v>6.2979999999999998E-3</v>
      </c>
      <c r="F508" s="11" t="s">
        <v>1540</v>
      </c>
      <c r="G508">
        <v>37069358</v>
      </c>
      <c r="H508" t="s">
        <v>6685</v>
      </c>
      <c r="I508" t="s">
        <v>7652</v>
      </c>
      <c r="J508" t="s">
        <v>7454</v>
      </c>
    </row>
    <row r="509" spans="1:10" x14ac:dyDescent="0.2">
      <c r="A509" s="4" t="s">
        <v>1039</v>
      </c>
      <c r="B509" s="4" t="s">
        <v>7653</v>
      </c>
      <c r="C509" s="24">
        <v>8.5849999999999996E-2</v>
      </c>
      <c r="D509" s="24">
        <v>4.7370000000000002E-2</v>
      </c>
      <c r="E509" s="24">
        <v>0.26679999999999998</v>
      </c>
      <c r="F509" s="11" t="s">
        <v>6660</v>
      </c>
      <c r="G509">
        <v>30595370</v>
      </c>
      <c r="H509" t="s">
        <v>6661</v>
      </c>
      <c r="I509" t="s">
        <v>7654</v>
      </c>
      <c r="J509" t="s">
        <v>7655</v>
      </c>
    </row>
    <row r="510" spans="1:10" x14ac:dyDescent="0.2">
      <c r="A510" s="4" t="s">
        <v>1039</v>
      </c>
      <c r="B510" s="4" t="s">
        <v>7656</v>
      </c>
      <c r="C510" s="24">
        <v>0.25950000000000001</v>
      </c>
      <c r="D510" s="24">
        <v>8.4220000000000003E-2</v>
      </c>
      <c r="E510" s="24">
        <v>9.2119999999999997E-3</v>
      </c>
      <c r="F510" s="11" t="s">
        <v>446</v>
      </c>
      <c r="G510">
        <v>36641522</v>
      </c>
      <c r="H510" t="s">
        <v>6698</v>
      </c>
      <c r="I510" t="s">
        <v>7657</v>
      </c>
      <c r="J510" t="s">
        <v>7658</v>
      </c>
    </row>
    <row r="511" spans="1:10" x14ac:dyDescent="0.2">
      <c r="A511" s="4" t="s">
        <v>1039</v>
      </c>
      <c r="B511" s="4" t="s">
        <v>7659</v>
      </c>
      <c r="C511" s="24">
        <v>3.0899999999999999E-3</v>
      </c>
      <c r="D511" s="24">
        <v>2.3479999999999999E-4</v>
      </c>
      <c r="E511" s="24">
        <v>0.38179999999999997</v>
      </c>
      <c r="F511" s="11" t="s">
        <v>6660</v>
      </c>
      <c r="G511">
        <v>36329257</v>
      </c>
      <c r="H511" t="s">
        <v>6804</v>
      </c>
      <c r="I511" t="s">
        <v>7660</v>
      </c>
      <c r="J511" t="s">
        <v>7661</v>
      </c>
    </row>
    <row r="512" spans="1:10" x14ac:dyDescent="0.2">
      <c r="A512" s="4" t="s">
        <v>1039</v>
      </c>
      <c r="B512" s="4" t="s">
        <v>7662</v>
      </c>
      <c r="C512" s="24">
        <v>2.682E-2</v>
      </c>
      <c r="D512" s="24">
        <v>4.2810000000000001E-2</v>
      </c>
      <c r="E512" s="24">
        <v>0.62390000000000001</v>
      </c>
      <c r="F512" s="11" t="s">
        <v>6660</v>
      </c>
      <c r="G512">
        <v>30595370</v>
      </c>
      <c r="H512" t="s">
        <v>6661</v>
      </c>
      <c r="I512" t="s">
        <v>7663</v>
      </c>
      <c r="J512" t="s">
        <v>7664</v>
      </c>
    </row>
    <row r="513" spans="1:10" x14ac:dyDescent="0.2">
      <c r="A513" s="4" t="s">
        <v>1039</v>
      </c>
      <c r="B513" s="4" t="s">
        <v>7665</v>
      </c>
      <c r="C513" s="24">
        <v>4.8770000000000001E-2</v>
      </c>
      <c r="D513" s="24">
        <v>6.7349999999999993E-2</v>
      </c>
      <c r="E513" s="24">
        <v>0.52239999999999998</v>
      </c>
      <c r="F513" s="11" t="s">
        <v>6660</v>
      </c>
      <c r="G513">
        <v>30595370</v>
      </c>
      <c r="H513" t="s">
        <v>6661</v>
      </c>
      <c r="I513" t="s">
        <v>7666</v>
      </c>
      <c r="J513" t="s">
        <v>7667</v>
      </c>
    </row>
    <row r="514" spans="1:10" x14ac:dyDescent="0.2">
      <c r="A514" s="4" t="s">
        <v>1039</v>
      </c>
      <c r="B514" s="4" t="s">
        <v>7565</v>
      </c>
      <c r="C514" s="24">
        <v>2.5090000000000001E-2</v>
      </c>
      <c r="D514" s="24">
        <v>8.6440000000000006E-3</v>
      </c>
      <c r="E514" s="24">
        <v>0.46010000000000001</v>
      </c>
      <c r="F514" s="11" t="s">
        <v>6660</v>
      </c>
      <c r="G514">
        <v>30595370</v>
      </c>
      <c r="H514" t="s">
        <v>6661</v>
      </c>
      <c r="I514" t="s">
        <v>7566</v>
      </c>
      <c r="J514" t="s">
        <v>7567</v>
      </c>
    </row>
    <row r="515" spans="1:10" x14ac:dyDescent="0.2">
      <c r="A515" s="4" t="s">
        <v>1039</v>
      </c>
      <c r="B515" s="4" t="s">
        <v>7668</v>
      </c>
      <c r="C515" s="24">
        <v>4.9799999999999997E-2</v>
      </c>
      <c r="D515" s="24">
        <v>0.29070000000000001</v>
      </c>
      <c r="E515" s="24">
        <v>0.15110000000000001</v>
      </c>
      <c r="F515" s="11" t="s">
        <v>6660</v>
      </c>
      <c r="G515">
        <v>30595370</v>
      </c>
      <c r="H515" t="s">
        <v>6661</v>
      </c>
      <c r="I515" t="s">
        <v>7669</v>
      </c>
      <c r="J515" t="s">
        <v>7670</v>
      </c>
    </row>
    <row r="516" spans="1:10" x14ac:dyDescent="0.2">
      <c r="A516" s="4" t="s">
        <v>1039</v>
      </c>
      <c r="B516" s="4" t="s">
        <v>7671</v>
      </c>
      <c r="C516" s="24">
        <v>7.4429999999999996E-2</v>
      </c>
      <c r="D516" s="24">
        <v>3.1320000000000001E-2</v>
      </c>
      <c r="E516" s="24">
        <v>0.2039</v>
      </c>
      <c r="F516" s="11" t="s">
        <v>6688</v>
      </c>
      <c r="G516">
        <v>36641522</v>
      </c>
      <c r="H516" t="s">
        <v>6698</v>
      </c>
      <c r="I516" t="s">
        <v>7672</v>
      </c>
      <c r="J516" t="s">
        <v>7673</v>
      </c>
    </row>
    <row r="517" spans="1:10" x14ac:dyDescent="0.2">
      <c r="A517" s="4" t="s">
        <v>1039</v>
      </c>
      <c r="B517" s="4" t="s">
        <v>7671</v>
      </c>
      <c r="C517" s="24">
        <v>7.4429999999999996E-2</v>
      </c>
      <c r="D517" s="24">
        <v>3.1320000000000001E-2</v>
      </c>
      <c r="E517" s="24">
        <v>0.2039</v>
      </c>
      <c r="F517" s="11" t="s">
        <v>446</v>
      </c>
      <c r="G517">
        <v>36641522</v>
      </c>
      <c r="H517" t="s">
        <v>6698</v>
      </c>
      <c r="I517" t="s">
        <v>7672</v>
      </c>
      <c r="J517" t="s">
        <v>7673</v>
      </c>
    </row>
    <row r="518" spans="1:10" x14ac:dyDescent="0.2">
      <c r="A518" s="4" t="s">
        <v>1039</v>
      </c>
      <c r="B518" s="4" t="s">
        <v>7674</v>
      </c>
      <c r="C518" s="24">
        <v>0.38879999999999998</v>
      </c>
      <c r="D518" s="24">
        <v>0.50139999999999996</v>
      </c>
      <c r="E518" s="24">
        <v>2.1659999999999999E-2</v>
      </c>
      <c r="F518" s="11" t="s">
        <v>7675</v>
      </c>
      <c r="G518">
        <v>20709820</v>
      </c>
      <c r="H518" t="s">
        <v>7676</v>
      </c>
      <c r="I518" t="s">
        <v>91</v>
      </c>
      <c r="J518" t="s">
        <v>7677</v>
      </c>
    </row>
    <row r="519" spans="1:10" x14ac:dyDescent="0.2">
      <c r="A519" s="4" t="s">
        <v>1039</v>
      </c>
      <c r="B519" s="4" t="s">
        <v>7674</v>
      </c>
      <c r="C519" s="24">
        <v>0.38879999999999998</v>
      </c>
      <c r="D519" s="24">
        <v>0.50139999999999996</v>
      </c>
      <c r="E519" s="24">
        <v>2.1659999999999999E-2</v>
      </c>
      <c r="F519" s="11" t="s">
        <v>7675</v>
      </c>
      <c r="G519">
        <v>20709820</v>
      </c>
      <c r="H519" t="s">
        <v>7676</v>
      </c>
      <c r="I519" t="s">
        <v>7678</v>
      </c>
      <c r="J519" t="s">
        <v>7677</v>
      </c>
    </row>
    <row r="520" spans="1:10" x14ac:dyDescent="0.2">
      <c r="A520" s="4" t="s">
        <v>1039</v>
      </c>
      <c r="B520" s="4" t="s">
        <v>7679</v>
      </c>
      <c r="C520" s="24">
        <v>0.87339999999999995</v>
      </c>
      <c r="D520" s="24">
        <v>0.23769999999999999</v>
      </c>
      <c r="E520" s="24">
        <v>1.9980000000000001E-2</v>
      </c>
      <c r="F520" s="11" t="s">
        <v>7680</v>
      </c>
      <c r="G520">
        <v>33235445</v>
      </c>
      <c r="H520" t="s">
        <v>7272</v>
      </c>
      <c r="I520" t="s">
        <v>7681</v>
      </c>
      <c r="J520" t="s">
        <v>7682</v>
      </c>
    </row>
    <row r="521" spans="1:10" x14ac:dyDescent="0.2">
      <c r="A521" s="4" t="s">
        <v>1039</v>
      </c>
      <c r="B521" s="4" t="s">
        <v>7683</v>
      </c>
      <c r="C521" s="24">
        <v>0.6542</v>
      </c>
      <c r="D521" s="24">
        <v>0.95309999999999995</v>
      </c>
      <c r="E521" s="24">
        <v>1.6400000000000001E-2</v>
      </c>
      <c r="F521" s="11" t="s">
        <v>6660</v>
      </c>
      <c r="G521">
        <v>30595370</v>
      </c>
      <c r="H521" t="s">
        <v>6661</v>
      </c>
      <c r="I521" t="s">
        <v>7684</v>
      </c>
      <c r="J521" t="s">
        <v>7362</v>
      </c>
    </row>
    <row r="522" spans="1:10" x14ac:dyDescent="0.2">
      <c r="A522" s="4" t="s">
        <v>1039</v>
      </c>
      <c r="B522" s="4" t="s">
        <v>7685</v>
      </c>
      <c r="C522" s="24">
        <v>4.7230000000000001E-2</v>
      </c>
      <c r="D522" s="24">
        <v>5.6820000000000002E-2</v>
      </c>
      <c r="E522" s="24">
        <v>0.2858</v>
      </c>
      <c r="F522" s="11" t="s">
        <v>6660</v>
      </c>
      <c r="G522">
        <v>30595370</v>
      </c>
      <c r="H522" t="s">
        <v>6661</v>
      </c>
      <c r="I522" t="s">
        <v>7686</v>
      </c>
      <c r="J522" t="s">
        <v>7687</v>
      </c>
    </row>
    <row r="523" spans="1:10" x14ac:dyDescent="0.2">
      <c r="A523" s="4" t="s">
        <v>1039</v>
      </c>
      <c r="B523" s="4" t="s">
        <v>7688</v>
      </c>
      <c r="C523" s="24">
        <v>0.93689999999999996</v>
      </c>
      <c r="D523" s="24">
        <v>0.1852</v>
      </c>
      <c r="E523" s="24">
        <v>1.034E-2</v>
      </c>
      <c r="F523" s="11" t="s">
        <v>1540</v>
      </c>
      <c r="G523">
        <v>37069358</v>
      </c>
      <c r="H523" t="s">
        <v>6685</v>
      </c>
      <c r="I523" t="s">
        <v>7689</v>
      </c>
      <c r="J523" t="s">
        <v>7690</v>
      </c>
    </row>
    <row r="524" spans="1:10" x14ac:dyDescent="0.2">
      <c r="A524" s="4" t="s">
        <v>1039</v>
      </c>
      <c r="B524" s="4" t="s">
        <v>7691</v>
      </c>
      <c r="C524" s="24">
        <v>0.1762</v>
      </c>
      <c r="D524" s="24">
        <v>3.8800000000000001E-2</v>
      </c>
      <c r="E524" s="24">
        <v>0.73680000000000001</v>
      </c>
      <c r="F524" s="11" t="s">
        <v>1540</v>
      </c>
      <c r="G524">
        <v>37069358</v>
      </c>
      <c r="H524" t="s">
        <v>6685</v>
      </c>
      <c r="I524" t="s">
        <v>7692</v>
      </c>
      <c r="J524" t="s">
        <v>7693</v>
      </c>
    </row>
    <row r="525" spans="1:10" x14ac:dyDescent="0.2">
      <c r="A525" s="4" t="s">
        <v>1039</v>
      </c>
      <c r="B525" s="4" t="s">
        <v>7694</v>
      </c>
      <c r="C525" s="24">
        <v>9.5240000000000005E-2</v>
      </c>
      <c r="D525" s="24">
        <v>0.54459999999999997</v>
      </c>
      <c r="E525" s="24">
        <v>1.142E-2</v>
      </c>
      <c r="F525" s="11" t="s">
        <v>6660</v>
      </c>
      <c r="G525">
        <v>30061609</v>
      </c>
      <c r="H525" t="s">
        <v>6835</v>
      </c>
      <c r="I525" t="s">
        <v>7695</v>
      </c>
      <c r="J525" t="s">
        <v>6691</v>
      </c>
    </row>
    <row r="526" spans="1:10" x14ac:dyDescent="0.2">
      <c r="A526" s="4" t="s">
        <v>1039</v>
      </c>
      <c r="B526" s="4" t="s">
        <v>7148</v>
      </c>
      <c r="C526" s="24">
        <v>1.506E-2</v>
      </c>
      <c r="D526" s="24">
        <v>0.21959999999999999</v>
      </c>
      <c r="E526" s="24">
        <v>0.35449999999999998</v>
      </c>
      <c r="F526" s="11" t="s">
        <v>6660</v>
      </c>
      <c r="G526">
        <v>30804560</v>
      </c>
      <c r="H526" t="s">
        <v>6664</v>
      </c>
      <c r="I526" t="s">
        <v>7149</v>
      </c>
      <c r="J526" t="s">
        <v>7088</v>
      </c>
    </row>
    <row r="527" spans="1:10" x14ac:dyDescent="0.2">
      <c r="A527" s="4" t="s">
        <v>1039</v>
      </c>
      <c r="B527" s="4" t="s">
        <v>7696</v>
      </c>
      <c r="C527" s="24">
        <v>0.48180000000000001</v>
      </c>
      <c r="D527" s="24">
        <v>0.47310000000000002</v>
      </c>
      <c r="E527" s="24">
        <v>1.417E-2</v>
      </c>
      <c r="F527" s="11" t="s">
        <v>6688</v>
      </c>
      <c r="G527">
        <v>36641522</v>
      </c>
      <c r="H527" t="s">
        <v>6698</v>
      </c>
      <c r="I527" t="s">
        <v>7697</v>
      </c>
      <c r="J527" t="s">
        <v>7045</v>
      </c>
    </row>
    <row r="528" spans="1:10" x14ac:dyDescent="0.2">
      <c r="A528" s="4" t="s">
        <v>1039</v>
      </c>
      <c r="B528" s="4" t="s">
        <v>7698</v>
      </c>
      <c r="C528" s="24">
        <v>0.43290000000000001</v>
      </c>
      <c r="D528" s="24">
        <v>0.77239999999999998</v>
      </c>
      <c r="E528" s="24">
        <v>1.2189999999999999E-2</v>
      </c>
      <c r="F528" s="11" t="s">
        <v>1512</v>
      </c>
      <c r="G528">
        <v>30804561</v>
      </c>
      <c r="H528" t="s">
        <v>6763</v>
      </c>
      <c r="I528" t="s">
        <v>7699</v>
      </c>
      <c r="J528" t="s">
        <v>7045</v>
      </c>
    </row>
    <row r="529" spans="1:10" x14ac:dyDescent="0.2">
      <c r="A529" s="4" t="s">
        <v>1039</v>
      </c>
      <c r="B529" s="4" t="s">
        <v>7700</v>
      </c>
      <c r="C529" s="24">
        <v>0.14180000000000001</v>
      </c>
      <c r="D529" s="24">
        <v>1.521E-2</v>
      </c>
      <c r="E529" s="24">
        <v>0.9093</v>
      </c>
      <c r="F529" s="11" t="s">
        <v>1535</v>
      </c>
      <c r="G529">
        <v>33106845</v>
      </c>
      <c r="H529" t="s">
        <v>6904</v>
      </c>
      <c r="I529" t="s">
        <v>7701</v>
      </c>
      <c r="J529" t="s">
        <v>7702</v>
      </c>
    </row>
    <row r="530" spans="1:10" x14ac:dyDescent="0.2">
      <c r="A530" s="4" t="s">
        <v>1039</v>
      </c>
      <c r="B530" s="4" t="s">
        <v>7700</v>
      </c>
      <c r="C530" s="24">
        <v>0.14180000000000001</v>
      </c>
      <c r="D530" s="24">
        <v>1.521E-2</v>
      </c>
      <c r="E530" s="24">
        <v>0.9093</v>
      </c>
      <c r="F530" s="11" t="s">
        <v>6909</v>
      </c>
      <c r="G530">
        <v>33106845</v>
      </c>
      <c r="H530" t="s">
        <v>6904</v>
      </c>
      <c r="I530" t="s">
        <v>7701</v>
      </c>
      <c r="J530" t="s">
        <v>7702</v>
      </c>
    </row>
    <row r="531" spans="1:10" x14ac:dyDescent="0.2">
      <c r="A531" s="4" t="s">
        <v>1039</v>
      </c>
      <c r="B531" s="4" t="s">
        <v>7700</v>
      </c>
      <c r="C531" s="24">
        <v>0.14180000000000001</v>
      </c>
      <c r="D531" s="24">
        <v>1.521E-2</v>
      </c>
      <c r="E531" s="24">
        <v>0.9093</v>
      </c>
      <c r="F531" s="11" t="s">
        <v>6908</v>
      </c>
      <c r="G531">
        <v>33106845</v>
      </c>
      <c r="H531" t="s">
        <v>6904</v>
      </c>
      <c r="I531" t="s">
        <v>7701</v>
      </c>
      <c r="J531" t="s">
        <v>7702</v>
      </c>
    </row>
    <row r="532" spans="1:10" x14ac:dyDescent="0.2">
      <c r="A532" s="4" t="s">
        <v>1039</v>
      </c>
      <c r="B532" s="4" t="s">
        <v>7700</v>
      </c>
      <c r="C532" s="24">
        <v>0.14180000000000001</v>
      </c>
      <c r="D532" s="24">
        <v>1.521E-2</v>
      </c>
      <c r="E532" s="24">
        <v>0.9093</v>
      </c>
      <c r="F532" s="11" t="s">
        <v>7703</v>
      </c>
      <c r="G532">
        <v>26634245</v>
      </c>
      <c r="H532" t="s">
        <v>7704</v>
      </c>
      <c r="I532" t="s">
        <v>7701</v>
      </c>
      <c r="J532" t="s">
        <v>7702</v>
      </c>
    </row>
    <row r="533" spans="1:10" x14ac:dyDescent="0.2">
      <c r="A533" s="4" t="s">
        <v>1039</v>
      </c>
      <c r="B533" s="4" t="s">
        <v>7705</v>
      </c>
      <c r="C533" s="24">
        <v>2.5239999999999999E-2</v>
      </c>
      <c r="D533" s="24">
        <v>5.0670000000000003E-3</v>
      </c>
      <c r="E533" s="24">
        <v>0.21060000000000001</v>
      </c>
      <c r="F533" s="11" t="s">
        <v>6660</v>
      </c>
      <c r="G533">
        <v>30595370</v>
      </c>
      <c r="H533" t="s">
        <v>6661</v>
      </c>
      <c r="I533" t="s">
        <v>7706</v>
      </c>
      <c r="J533" t="s">
        <v>7707</v>
      </c>
    </row>
    <row r="534" spans="1:10" x14ac:dyDescent="0.2">
      <c r="A534" s="4" t="s">
        <v>1039</v>
      </c>
      <c r="B534" s="4" t="s">
        <v>7708</v>
      </c>
      <c r="C534" s="24">
        <v>9.5910000000000006E-3</v>
      </c>
      <c r="D534" s="24">
        <v>8.1589999999999996E-2</v>
      </c>
      <c r="E534" s="24">
        <v>0.84140000000000004</v>
      </c>
      <c r="F534" s="11" t="s">
        <v>6660</v>
      </c>
      <c r="G534">
        <v>30595370</v>
      </c>
      <c r="H534" t="s">
        <v>6661</v>
      </c>
      <c r="I534" t="s">
        <v>7709</v>
      </c>
      <c r="J534" t="s">
        <v>7710</v>
      </c>
    </row>
    <row r="535" spans="1:10" x14ac:dyDescent="0.2">
      <c r="A535" s="4" t="s">
        <v>1039</v>
      </c>
      <c r="B535" s="4" t="s">
        <v>7711</v>
      </c>
      <c r="C535" s="24">
        <v>2.7400000000000001E-2</v>
      </c>
      <c r="D535" s="24">
        <v>0.14000000000000001</v>
      </c>
      <c r="E535" s="24">
        <v>0.24410000000000001</v>
      </c>
      <c r="F535" s="11" t="s">
        <v>6660</v>
      </c>
      <c r="G535">
        <v>30595370</v>
      </c>
      <c r="H535" t="s">
        <v>6661</v>
      </c>
      <c r="I535" t="s">
        <v>7712</v>
      </c>
      <c r="J535" t="s">
        <v>7713</v>
      </c>
    </row>
    <row r="536" spans="1:10" x14ac:dyDescent="0.2">
      <c r="A536" s="4" t="s">
        <v>1039</v>
      </c>
      <c r="B536" s="4" t="s">
        <v>7714</v>
      </c>
      <c r="C536" s="24">
        <v>3.6940000000000001E-2</v>
      </c>
      <c r="D536" s="24">
        <v>4.0809999999999999E-2</v>
      </c>
      <c r="E536" s="24">
        <v>0.92310000000000003</v>
      </c>
      <c r="F536" s="11" t="s">
        <v>6660</v>
      </c>
      <c r="G536">
        <v>30595370</v>
      </c>
      <c r="H536" t="s">
        <v>6661</v>
      </c>
      <c r="I536" t="s">
        <v>7715</v>
      </c>
      <c r="J536" t="s">
        <v>6787</v>
      </c>
    </row>
    <row r="537" spans="1:10" x14ac:dyDescent="0.2">
      <c r="A537" s="4" t="s">
        <v>1039</v>
      </c>
      <c r="B537" s="4" t="s">
        <v>7716</v>
      </c>
      <c r="C537" s="24">
        <v>0.10249999999999999</v>
      </c>
      <c r="D537" s="24">
        <v>2.4930000000000001E-2</v>
      </c>
      <c r="E537" s="24">
        <v>0.1153</v>
      </c>
      <c r="F537" s="11" t="s">
        <v>6688</v>
      </c>
      <c r="G537">
        <v>36641522</v>
      </c>
      <c r="H537" t="s">
        <v>6698</v>
      </c>
      <c r="I537" t="s">
        <v>7717</v>
      </c>
      <c r="J537" t="s">
        <v>7718</v>
      </c>
    </row>
    <row r="538" spans="1:10" x14ac:dyDescent="0.2">
      <c r="A538" s="4" t="s">
        <v>1039</v>
      </c>
      <c r="B538" s="4" t="s">
        <v>7716</v>
      </c>
      <c r="C538" s="24">
        <v>0.10249999999999999</v>
      </c>
      <c r="D538" s="24">
        <v>2.4930000000000001E-2</v>
      </c>
      <c r="E538" s="24">
        <v>0.1153</v>
      </c>
      <c r="F538" s="11" t="s">
        <v>446</v>
      </c>
      <c r="G538">
        <v>36641522</v>
      </c>
      <c r="H538" t="s">
        <v>6698</v>
      </c>
      <c r="I538" t="s">
        <v>7717</v>
      </c>
      <c r="J538" t="s">
        <v>7718</v>
      </c>
    </row>
    <row r="539" spans="1:10" x14ac:dyDescent="0.2">
      <c r="A539" s="4" t="s">
        <v>1039</v>
      </c>
      <c r="B539" s="4" t="s">
        <v>7719</v>
      </c>
      <c r="C539" s="24">
        <v>0.13739999999999999</v>
      </c>
      <c r="D539" s="24">
        <v>3.006E-3</v>
      </c>
      <c r="E539" s="24">
        <v>0.42509999999999998</v>
      </c>
      <c r="F539" s="11" t="s">
        <v>1385</v>
      </c>
      <c r="G539">
        <v>31361310</v>
      </c>
      <c r="H539" t="s">
        <v>6693</v>
      </c>
      <c r="I539" t="s">
        <v>7720</v>
      </c>
      <c r="J539" t="s">
        <v>6777</v>
      </c>
    </row>
    <row r="540" spans="1:10" x14ac:dyDescent="0.2">
      <c r="A540" s="4" t="s">
        <v>1039</v>
      </c>
      <c r="B540" s="4" t="s">
        <v>7721</v>
      </c>
      <c r="C540" s="24">
        <v>0.21</v>
      </c>
      <c r="D540" s="24">
        <v>0.9929</v>
      </c>
      <c r="E540" s="24">
        <v>2.3369999999999998E-2</v>
      </c>
      <c r="F540" s="11" t="s">
        <v>1648</v>
      </c>
      <c r="G540">
        <v>31669095</v>
      </c>
      <c r="H540" t="s">
        <v>6666</v>
      </c>
      <c r="I540" t="s">
        <v>7722</v>
      </c>
      <c r="J540" t="s">
        <v>7173</v>
      </c>
    </row>
    <row r="541" spans="1:10" x14ac:dyDescent="0.2">
      <c r="A541" s="4" t="s">
        <v>1039</v>
      </c>
      <c r="B541" s="4" t="s">
        <v>7723</v>
      </c>
      <c r="C541" s="24">
        <v>8.9079999999999993E-3</v>
      </c>
      <c r="D541" s="24">
        <v>9.7339999999999996E-3</v>
      </c>
      <c r="E541" s="24">
        <v>0.73499999999999999</v>
      </c>
      <c r="F541" s="11" t="s">
        <v>6660</v>
      </c>
      <c r="G541">
        <v>30595370</v>
      </c>
      <c r="H541" t="s">
        <v>6661</v>
      </c>
      <c r="I541" t="s">
        <v>7724</v>
      </c>
      <c r="J541" t="s">
        <v>7725</v>
      </c>
    </row>
    <row r="542" spans="1:10" x14ac:dyDescent="0.2">
      <c r="A542" s="4" t="s">
        <v>1039</v>
      </c>
      <c r="B542" s="4" t="s">
        <v>7726</v>
      </c>
      <c r="C542" s="24">
        <v>0.26450000000000001</v>
      </c>
      <c r="D542" s="24">
        <v>0.80620000000000003</v>
      </c>
      <c r="E542" s="24">
        <v>2.1600000000000001E-2</v>
      </c>
      <c r="F542" s="11" t="s">
        <v>1385</v>
      </c>
      <c r="G542">
        <v>34594039</v>
      </c>
      <c r="H542" t="s">
        <v>6816</v>
      </c>
      <c r="I542" t="s">
        <v>7727</v>
      </c>
      <c r="J542" t="s">
        <v>7728</v>
      </c>
    </row>
    <row r="543" spans="1:10" x14ac:dyDescent="0.2">
      <c r="A543" s="4" t="s">
        <v>1039</v>
      </c>
      <c r="B543" s="4" t="s">
        <v>1784</v>
      </c>
      <c r="C543" s="24">
        <v>6.1929999999999999E-2</v>
      </c>
      <c r="D543" s="24">
        <v>2.6880000000000001E-2</v>
      </c>
      <c r="E543" s="24">
        <v>0.87780000000000002</v>
      </c>
      <c r="F543" s="11" t="s">
        <v>1385</v>
      </c>
      <c r="G543">
        <v>31361310</v>
      </c>
      <c r="H543" t="s">
        <v>6693</v>
      </c>
      <c r="I543" t="s">
        <v>7729</v>
      </c>
      <c r="J543" t="s">
        <v>1786</v>
      </c>
    </row>
    <row r="544" spans="1:10" x14ac:dyDescent="0.2">
      <c r="A544" s="4" t="s">
        <v>1039</v>
      </c>
      <c r="B544" s="4" t="s">
        <v>1784</v>
      </c>
      <c r="C544" s="24">
        <v>6.1929999999999999E-2</v>
      </c>
      <c r="D544" s="24">
        <v>2.6880000000000001E-2</v>
      </c>
      <c r="E544" s="24">
        <v>0.87780000000000002</v>
      </c>
      <c r="F544" s="11" t="s">
        <v>1385</v>
      </c>
      <c r="G544">
        <v>31959851</v>
      </c>
      <c r="H544" t="s">
        <v>6676</v>
      </c>
      <c r="I544" t="s">
        <v>7729</v>
      </c>
      <c r="J544" t="s">
        <v>1786</v>
      </c>
    </row>
    <row r="545" spans="1:10" x14ac:dyDescent="0.2">
      <c r="A545" s="4" t="s">
        <v>1039</v>
      </c>
      <c r="B545" s="4" t="s">
        <v>7730</v>
      </c>
      <c r="C545" s="24">
        <v>2.3820000000000001E-2</v>
      </c>
      <c r="D545" s="24">
        <v>0.1211</v>
      </c>
      <c r="E545" s="24">
        <v>0.4975</v>
      </c>
      <c r="F545" s="11" t="s">
        <v>6660</v>
      </c>
      <c r="G545">
        <v>30804560</v>
      </c>
      <c r="H545" t="s">
        <v>6664</v>
      </c>
      <c r="I545" t="s">
        <v>7731</v>
      </c>
      <c r="J545" t="s">
        <v>7732</v>
      </c>
    </row>
    <row r="546" spans="1:10" x14ac:dyDescent="0.2">
      <c r="A546" s="4" t="s">
        <v>1039</v>
      </c>
      <c r="B546" s="4" t="s">
        <v>7730</v>
      </c>
      <c r="C546" s="24">
        <v>2.3820000000000001E-2</v>
      </c>
      <c r="D546" s="24">
        <v>0.1211</v>
      </c>
      <c r="E546" s="24">
        <v>0.4975</v>
      </c>
      <c r="F546" s="11" t="s">
        <v>6660</v>
      </c>
      <c r="G546">
        <v>30595370</v>
      </c>
      <c r="H546" t="s">
        <v>6661</v>
      </c>
      <c r="I546" t="s">
        <v>7731</v>
      </c>
      <c r="J546" t="s">
        <v>7732</v>
      </c>
    </row>
    <row r="547" spans="1:10" x14ac:dyDescent="0.2">
      <c r="A547" s="4" t="s">
        <v>1039</v>
      </c>
      <c r="B547" s="4" t="s">
        <v>7733</v>
      </c>
      <c r="C547" s="24">
        <v>4.0189999999999997E-2</v>
      </c>
      <c r="D547" s="24">
        <v>0.42699999999999999</v>
      </c>
      <c r="E547" s="24">
        <v>0.45760000000000001</v>
      </c>
      <c r="F547" s="11" t="s">
        <v>7011</v>
      </c>
      <c r="G547">
        <v>26423011</v>
      </c>
      <c r="H547" t="s">
        <v>7012</v>
      </c>
      <c r="I547" t="s">
        <v>7734</v>
      </c>
      <c r="J547" t="s">
        <v>7735</v>
      </c>
    </row>
    <row r="548" spans="1:10" x14ac:dyDescent="0.2">
      <c r="A548" s="4" t="s">
        <v>1039</v>
      </c>
      <c r="B548" s="4" t="s">
        <v>6675</v>
      </c>
      <c r="C548" s="24">
        <v>2.7560000000000001E-2</v>
      </c>
      <c r="D548" s="24">
        <v>0.19969999999999999</v>
      </c>
      <c r="E548" s="24">
        <v>0.25750000000000001</v>
      </c>
      <c r="F548" s="11" t="s">
        <v>1648</v>
      </c>
      <c r="G548">
        <v>31669095</v>
      </c>
      <c r="H548" t="s">
        <v>6666</v>
      </c>
      <c r="I548" t="s">
        <v>6677</v>
      </c>
      <c r="J548" t="s">
        <v>6678</v>
      </c>
    </row>
    <row r="549" spans="1:10" x14ac:dyDescent="0.2">
      <c r="A549" s="4" t="s">
        <v>1039</v>
      </c>
      <c r="B549" s="4" t="s">
        <v>7736</v>
      </c>
      <c r="C549" s="24">
        <v>0.76439999999999997</v>
      </c>
      <c r="D549" s="24">
        <v>0.66090000000000004</v>
      </c>
      <c r="E549" s="24">
        <v>4.7079999999999997E-2</v>
      </c>
      <c r="F549" s="11" t="s">
        <v>7675</v>
      </c>
      <c r="G549">
        <v>20709820</v>
      </c>
      <c r="H549" t="s">
        <v>7676</v>
      </c>
      <c r="I549" t="s">
        <v>91</v>
      </c>
      <c r="J549" t="s">
        <v>6787</v>
      </c>
    </row>
    <row r="550" spans="1:10" x14ac:dyDescent="0.2">
      <c r="A550" s="4" t="s">
        <v>1039</v>
      </c>
      <c r="B550" s="4" t="s">
        <v>7736</v>
      </c>
      <c r="C550" s="24">
        <v>0.76439999999999997</v>
      </c>
      <c r="D550" s="24">
        <v>0.66090000000000004</v>
      </c>
      <c r="E550" s="24">
        <v>4.7079999999999997E-2</v>
      </c>
      <c r="F550" s="11" t="s">
        <v>7675</v>
      </c>
      <c r="G550">
        <v>20709820</v>
      </c>
      <c r="H550" t="s">
        <v>7676</v>
      </c>
      <c r="I550" t="s">
        <v>7737</v>
      </c>
      <c r="J550" t="s">
        <v>6787</v>
      </c>
    </row>
    <row r="551" spans="1:10" x14ac:dyDescent="0.2">
      <c r="A551" s="4" t="s">
        <v>1039</v>
      </c>
      <c r="B551" s="4" t="s">
        <v>6749</v>
      </c>
      <c r="C551" s="24">
        <v>1.7489999999999999E-2</v>
      </c>
      <c r="D551" s="24">
        <v>7.9680000000000001E-2</v>
      </c>
      <c r="E551" s="24">
        <v>0.19550000000000001</v>
      </c>
      <c r="F551" s="11" t="s">
        <v>1648</v>
      </c>
      <c r="G551">
        <v>31669095</v>
      </c>
      <c r="H551" t="s">
        <v>6666</v>
      </c>
      <c r="I551" t="s">
        <v>6750</v>
      </c>
      <c r="J551" t="s">
        <v>6751</v>
      </c>
    </row>
    <row r="552" spans="1:10" x14ac:dyDescent="0.2">
      <c r="A552" s="4" t="s">
        <v>1039</v>
      </c>
      <c r="B552" s="4" t="s">
        <v>7738</v>
      </c>
      <c r="C552" s="24">
        <v>3.1820000000000001E-2</v>
      </c>
      <c r="D552" s="24">
        <v>2.264E-2</v>
      </c>
      <c r="E552" s="24">
        <v>0.76029999999999998</v>
      </c>
      <c r="F552" s="11" t="s">
        <v>1648</v>
      </c>
      <c r="G552">
        <v>31669095</v>
      </c>
      <c r="H552" t="s">
        <v>6666</v>
      </c>
      <c r="I552" t="s">
        <v>7739</v>
      </c>
      <c r="J552" t="s">
        <v>7740</v>
      </c>
    </row>
    <row r="553" spans="1:10" x14ac:dyDescent="0.2">
      <c r="A553" s="4" t="s">
        <v>1039</v>
      </c>
      <c r="B553" s="4" t="s">
        <v>7741</v>
      </c>
      <c r="C553" s="24">
        <v>0.31159999999999999</v>
      </c>
      <c r="D553" s="24">
        <v>0.22869999999999999</v>
      </c>
      <c r="E553" s="24">
        <v>3.3930000000000002E-2</v>
      </c>
      <c r="F553" s="11" t="s">
        <v>1540</v>
      </c>
      <c r="G553">
        <v>37069358</v>
      </c>
      <c r="H553" t="s">
        <v>6685</v>
      </c>
      <c r="I553" t="s">
        <v>7742</v>
      </c>
      <c r="J553" t="s">
        <v>7100</v>
      </c>
    </row>
    <row r="554" spans="1:10" x14ac:dyDescent="0.2">
      <c r="A554" s="4" t="s">
        <v>1039</v>
      </c>
      <c r="B554" s="4" t="s">
        <v>7743</v>
      </c>
      <c r="C554" s="24">
        <v>0.41799999999999998</v>
      </c>
      <c r="D554" s="24">
        <v>0.10630000000000001</v>
      </c>
      <c r="E554" s="24">
        <v>2.0449999999999999E-2</v>
      </c>
      <c r="F554" s="11" t="s">
        <v>6660</v>
      </c>
      <c r="G554">
        <v>30061609</v>
      </c>
      <c r="H554" t="s">
        <v>6835</v>
      </c>
      <c r="I554" t="s">
        <v>7744</v>
      </c>
      <c r="J554" t="s">
        <v>7745</v>
      </c>
    </row>
    <row r="555" spans="1:10" x14ac:dyDescent="0.2">
      <c r="A555" s="4" t="s">
        <v>1039</v>
      </c>
      <c r="B555" s="4" t="s">
        <v>7743</v>
      </c>
      <c r="C555" s="24">
        <v>0.41799999999999998</v>
      </c>
      <c r="D555" s="24">
        <v>0.10630000000000001</v>
      </c>
      <c r="E555" s="24">
        <v>2.0449999999999999E-2</v>
      </c>
      <c r="F555" s="11" t="s">
        <v>6715</v>
      </c>
      <c r="G555">
        <v>30061609</v>
      </c>
      <c r="H555" t="s">
        <v>6835</v>
      </c>
      <c r="I555" t="s">
        <v>7744</v>
      </c>
      <c r="J555" t="s">
        <v>7745</v>
      </c>
    </row>
    <row r="556" spans="1:10" x14ac:dyDescent="0.2">
      <c r="A556" s="4" t="s">
        <v>1039</v>
      </c>
      <c r="B556" s="4" t="s">
        <v>7746</v>
      </c>
      <c r="C556" s="24">
        <v>0.43149999999999999</v>
      </c>
      <c r="D556" s="24">
        <v>0.24249999999999999</v>
      </c>
      <c r="E556" s="24">
        <v>1.0370000000000001E-2</v>
      </c>
      <c r="F556" s="11" t="s">
        <v>1512</v>
      </c>
      <c r="G556">
        <v>30804561</v>
      </c>
      <c r="H556" t="s">
        <v>6763</v>
      </c>
      <c r="I556" t="s">
        <v>7747</v>
      </c>
      <c r="J556" t="s">
        <v>7748</v>
      </c>
    </row>
    <row r="557" spans="1:10" x14ac:dyDescent="0.2">
      <c r="A557" s="4" t="s">
        <v>1039</v>
      </c>
      <c r="B557" s="4" t="s">
        <v>7746</v>
      </c>
      <c r="C557" s="24">
        <v>0.43149999999999999</v>
      </c>
      <c r="D557" s="24">
        <v>0.24249999999999999</v>
      </c>
      <c r="E557" s="24">
        <v>1.0370000000000001E-2</v>
      </c>
      <c r="F557" s="11" t="s">
        <v>6688</v>
      </c>
      <c r="G557">
        <v>36641522</v>
      </c>
      <c r="H557" t="s">
        <v>6698</v>
      </c>
      <c r="I557" t="s">
        <v>7747</v>
      </c>
      <c r="J557" t="s">
        <v>7748</v>
      </c>
    </row>
    <row r="558" spans="1:10" x14ac:dyDescent="0.2">
      <c r="A558" s="4" t="s">
        <v>1039</v>
      </c>
      <c r="B558" s="4" t="s">
        <v>7746</v>
      </c>
      <c r="C558" s="24">
        <v>0.43149999999999999</v>
      </c>
      <c r="D558" s="24">
        <v>0.24249999999999999</v>
      </c>
      <c r="E558" s="24">
        <v>1.0370000000000001E-2</v>
      </c>
      <c r="F558" s="11" t="s">
        <v>1540</v>
      </c>
      <c r="G558">
        <v>37069358</v>
      </c>
      <c r="H558" t="s">
        <v>6685</v>
      </c>
      <c r="I558" t="s">
        <v>7747</v>
      </c>
      <c r="J558" t="s">
        <v>7748</v>
      </c>
    </row>
    <row r="559" spans="1:10" x14ac:dyDescent="0.2">
      <c r="A559" s="4" t="s">
        <v>1039</v>
      </c>
      <c r="B559" s="4" t="s">
        <v>7746</v>
      </c>
      <c r="C559" s="24">
        <v>0.43149999999999999</v>
      </c>
      <c r="D559" s="24">
        <v>0.24249999999999999</v>
      </c>
      <c r="E559" s="24">
        <v>1.0370000000000001E-2</v>
      </c>
      <c r="F559" s="11" t="s">
        <v>446</v>
      </c>
      <c r="G559">
        <v>36641522</v>
      </c>
      <c r="H559" t="s">
        <v>6698</v>
      </c>
      <c r="I559" t="s">
        <v>7747</v>
      </c>
      <c r="J559" t="s">
        <v>7748</v>
      </c>
    </row>
    <row r="560" spans="1:10" x14ac:dyDescent="0.2">
      <c r="A560" s="4" t="s">
        <v>1039</v>
      </c>
      <c r="B560" s="4" t="s">
        <v>7749</v>
      </c>
      <c r="C560" s="24">
        <v>0.55669999999999997</v>
      </c>
      <c r="D560" s="24">
        <v>0.15620000000000001</v>
      </c>
      <c r="E560" s="24">
        <v>1.7090000000000001E-2</v>
      </c>
      <c r="F560" s="11" t="s">
        <v>6660</v>
      </c>
      <c r="G560">
        <v>30804560</v>
      </c>
      <c r="H560" t="s">
        <v>6664</v>
      </c>
      <c r="I560" t="s">
        <v>7750</v>
      </c>
      <c r="J560" t="s">
        <v>7751</v>
      </c>
    </row>
    <row r="561" spans="1:10" x14ac:dyDescent="0.2">
      <c r="A561" s="4" t="s">
        <v>1039</v>
      </c>
      <c r="B561" s="4" t="s">
        <v>7752</v>
      </c>
      <c r="C561" s="24">
        <v>3.8100000000000002E-2</v>
      </c>
      <c r="D561" s="24">
        <v>0.1439</v>
      </c>
      <c r="E561" s="24">
        <v>0.95499999999999996</v>
      </c>
      <c r="F561" s="11" t="s">
        <v>1648</v>
      </c>
      <c r="G561">
        <v>31669095</v>
      </c>
      <c r="H561" t="s">
        <v>6666</v>
      </c>
      <c r="I561" t="s">
        <v>7753</v>
      </c>
      <c r="J561" t="s">
        <v>7134</v>
      </c>
    </row>
    <row r="562" spans="1:10" x14ac:dyDescent="0.2">
      <c r="A562" s="4" t="s">
        <v>1039</v>
      </c>
      <c r="B562" s="4" t="s">
        <v>6969</v>
      </c>
      <c r="C562" s="24">
        <v>2.0410000000000001E-2</v>
      </c>
      <c r="D562" s="24">
        <v>0.1115</v>
      </c>
      <c r="E562" s="24">
        <v>0.17899999999999999</v>
      </c>
      <c r="F562" s="11" t="s">
        <v>1648</v>
      </c>
      <c r="G562">
        <v>31669095</v>
      </c>
      <c r="H562" t="s">
        <v>6666</v>
      </c>
      <c r="I562" t="s">
        <v>6970</v>
      </c>
      <c r="J562" t="s">
        <v>6809</v>
      </c>
    </row>
    <row r="563" spans="1:10" x14ac:dyDescent="0.2">
      <c r="A563" s="4" t="s">
        <v>1039</v>
      </c>
      <c r="B563" s="4" t="s">
        <v>7754</v>
      </c>
      <c r="C563" s="24">
        <v>0.61629999999999996</v>
      </c>
      <c r="D563" s="24">
        <v>0.99929999999999997</v>
      </c>
      <c r="E563" s="24">
        <v>5.0229999999999997E-3</v>
      </c>
      <c r="F563" s="11" t="s">
        <v>1540</v>
      </c>
      <c r="G563">
        <v>37069358</v>
      </c>
      <c r="H563" t="s">
        <v>6685</v>
      </c>
      <c r="I563" t="s">
        <v>7755</v>
      </c>
      <c r="J563" t="s">
        <v>7756</v>
      </c>
    </row>
    <row r="564" spans="1:10" x14ac:dyDescent="0.2">
      <c r="A564" s="4" t="s">
        <v>1039</v>
      </c>
      <c r="B564" s="4" t="s">
        <v>7757</v>
      </c>
      <c r="C564" s="24">
        <v>0.60799999999999998</v>
      </c>
      <c r="D564" s="24">
        <v>0.74590000000000001</v>
      </c>
      <c r="E564" s="24">
        <v>3.5180000000000003E-2</v>
      </c>
      <c r="F564" s="11" t="s">
        <v>6715</v>
      </c>
      <c r="G564">
        <v>36914875</v>
      </c>
      <c r="H564" t="s">
        <v>6664</v>
      </c>
      <c r="I564" t="s">
        <v>7758</v>
      </c>
      <c r="J564" t="s">
        <v>7759</v>
      </c>
    </row>
    <row r="565" spans="1:10" x14ac:dyDescent="0.2">
      <c r="A565" s="4" t="s">
        <v>1039</v>
      </c>
      <c r="B565" s="4" t="s">
        <v>7760</v>
      </c>
      <c r="C565" s="24">
        <v>1.328E-2</v>
      </c>
      <c r="D565" s="24">
        <v>0.1459</v>
      </c>
      <c r="E565" s="24">
        <v>0.47560000000000002</v>
      </c>
      <c r="F565" s="11" t="s">
        <v>1648</v>
      </c>
      <c r="G565">
        <v>31669095</v>
      </c>
      <c r="H565" t="s">
        <v>6666</v>
      </c>
      <c r="I565" t="s">
        <v>7761</v>
      </c>
      <c r="J565" t="s">
        <v>7173</v>
      </c>
    </row>
    <row r="566" spans="1:10" x14ac:dyDescent="0.2">
      <c r="A566" s="4" t="s">
        <v>1039</v>
      </c>
      <c r="B566" s="4" t="s">
        <v>7762</v>
      </c>
      <c r="C566" s="24">
        <v>0.1961</v>
      </c>
      <c r="D566" s="24">
        <v>0.18279999999999999</v>
      </c>
      <c r="E566" s="24">
        <v>3.3529999999999997E-2</v>
      </c>
      <c r="F566" s="11" t="s">
        <v>6688</v>
      </c>
      <c r="G566">
        <v>30804560</v>
      </c>
      <c r="H566" t="s">
        <v>6664</v>
      </c>
      <c r="I566" t="s">
        <v>7763</v>
      </c>
      <c r="J566" t="s">
        <v>7764</v>
      </c>
    </row>
    <row r="567" spans="1:10" x14ac:dyDescent="0.2">
      <c r="A567" s="4" t="s">
        <v>1039</v>
      </c>
      <c r="B567" s="4" t="s">
        <v>7765</v>
      </c>
      <c r="C567" s="24">
        <v>6.7409999999999998E-2</v>
      </c>
      <c r="D567" s="24">
        <v>2.4170000000000001E-2</v>
      </c>
      <c r="E567" s="24">
        <v>0.48780000000000001</v>
      </c>
      <c r="F567" s="11" t="s">
        <v>1634</v>
      </c>
      <c r="G567">
        <v>36914875</v>
      </c>
      <c r="H567" t="s">
        <v>6664</v>
      </c>
      <c r="I567" t="s">
        <v>7766</v>
      </c>
      <c r="J567" t="s">
        <v>7039</v>
      </c>
    </row>
    <row r="568" spans="1:10" x14ac:dyDescent="0.2">
      <c r="A568" s="4" t="s">
        <v>1039</v>
      </c>
      <c r="B568" s="4" t="s">
        <v>7767</v>
      </c>
      <c r="C568" s="24">
        <v>4.7370000000000002E-2</v>
      </c>
      <c r="D568" s="24">
        <v>2.7810000000000001E-3</v>
      </c>
      <c r="E568" s="24">
        <v>0.54010000000000002</v>
      </c>
      <c r="F568" s="11" t="s">
        <v>6883</v>
      </c>
      <c r="G568">
        <v>30068317</v>
      </c>
      <c r="H568" t="s">
        <v>6884</v>
      </c>
      <c r="I568" t="s">
        <v>7768</v>
      </c>
      <c r="J568" t="s">
        <v>7769</v>
      </c>
    </row>
    <row r="569" spans="1:10" x14ac:dyDescent="0.2">
      <c r="A569" s="4" t="s">
        <v>1039</v>
      </c>
      <c r="B569" s="4" t="s">
        <v>7770</v>
      </c>
      <c r="C569" s="24">
        <v>3.3599999999999998E-2</v>
      </c>
      <c r="D569" s="24">
        <v>1.848E-2</v>
      </c>
      <c r="E569" s="24">
        <v>5.3830000000000003E-2</v>
      </c>
      <c r="F569" s="11" t="s">
        <v>1693</v>
      </c>
      <c r="G569">
        <v>22424883</v>
      </c>
      <c r="H569" t="s">
        <v>6725</v>
      </c>
      <c r="I569" t="s">
        <v>7771</v>
      </c>
      <c r="J569" t="s">
        <v>7772</v>
      </c>
    </row>
    <row r="570" spans="1:10" x14ac:dyDescent="0.2">
      <c r="A570" s="4" t="s">
        <v>1039</v>
      </c>
      <c r="B570" s="4" t="s">
        <v>7773</v>
      </c>
      <c r="C570" s="24">
        <v>9.8000000000000004E-2</v>
      </c>
      <c r="D570" s="24">
        <v>2.5020000000000001E-2</v>
      </c>
      <c r="E570" s="24">
        <v>0.6331</v>
      </c>
      <c r="F570" s="11" t="s">
        <v>1385</v>
      </c>
      <c r="G570">
        <v>32296059</v>
      </c>
      <c r="H570" t="s">
        <v>6681</v>
      </c>
      <c r="I570" t="s">
        <v>7774</v>
      </c>
      <c r="J570" t="s">
        <v>7775</v>
      </c>
    </row>
    <row r="571" spans="1:10" x14ac:dyDescent="0.2">
      <c r="A571" s="4" t="s">
        <v>1039</v>
      </c>
      <c r="B571" s="4" t="s">
        <v>7776</v>
      </c>
      <c r="C571" s="24">
        <v>0.15240000000000001</v>
      </c>
      <c r="D571" s="24">
        <v>7.7560000000000004E-2</v>
      </c>
      <c r="E571" s="24">
        <v>3.4529999999999998E-2</v>
      </c>
      <c r="F571" s="11" t="s">
        <v>446</v>
      </c>
      <c r="G571">
        <v>36641522</v>
      </c>
      <c r="H571" t="s">
        <v>6698</v>
      </c>
      <c r="I571" t="s">
        <v>7777</v>
      </c>
      <c r="J571" t="s">
        <v>7778</v>
      </c>
    </row>
    <row r="572" spans="1:10" x14ac:dyDescent="0.2">
      <c r="A572" s="4" t="s">
        <v>1039</v>
      </c>
      <c r="B572" s="4" t="s">
        <v>7779</v>
      </c>
      <c r="C572" s="24">
        <v>0.69789999999999996</v>
      </c>
      <c r="D572" s="24">
        <v>0.42520000000000002</v>
      </c>
      <c r="E572" s="24">
        <v>4.0390000000000001E-3</v>
      </c>
      <c r="F572" s="11" t="s">
        <v>1540</v>
      </c>
      <c r="G572">
        <v>37069358</v>
      </c>
      <c r="H572" t="s">
        <v>6685</v>
      </c>
      <c r="I572" t="s">
        <v>7780</v>
      </c>
      <c r="J572" t="s">
        <v>7781</v>
      </c>
    </row>
    <row r="573" spans="1:10" x14ac:dyDescent="0.2">
      <c r="B573" s="4" t="s">
        <v>6651</v>
      </c>
      <c r="C573" s="24" t="s">
        <v>6688</v>
      </c>
      <c r="D573" s="24" t="s">
        <v>446</v>
      </c>
      <c r="E573" s="24" t="s">
        <v>610</v>
      </c>
      <c r="F573" s="11" t="s">
        <v>7782</v>
      </c>
      <c r="G573" t="s">
        <v>7783</v>
      </c>
      <c r="H573" t="s">
        <v>6656</v>
      </c>
      <c r="I573" t="s">
        <v>6657</v>
      </c>
      <c r="J573" t="s">
        <v>6658</v>
      </c>
    </row>
    <row r="574" spans="1:10" x14ac:dyDescent="0.2">
      <c r="A574" s="4" t="s">
        <v>1140</v>
      </c>
      <c r="B574" s="4" t="s">
        <v>6659</v>
      </c>
      <c r="C574" s="24">
        <v>0.57340000000000002</v>
      </c>
      <c r="D574" s="24">
        <v>0.47249999999999998</v>
      </c>
      <c r="E574" s="24">
        <v>4.0480000000000002E-2</v>
      </c>
      <c r="F574" s="11" t="s">
        <v>1634</v>
      </c>
      <c r="G574">
        <v>36914875</v>
      </c>
      <c r="H574" t="s">
        <v>6664</v>
      </c>
      <c r="I574" t="s">
        <v>6662</v>
      </c>
      <c r="J574" t="s">
        <v>6663</v>
      </c>
    </row>
    <row r="575" spans="1:10" x14ac:dyDescent="0.2">
      <c r="A575" s="4" t="s">
        <v>1140</v>
      </c>
      <c r="B575" s="4" t="s">
        <v>6659</v>
      </c>
      <c r="C575" s="24">
        <v>0.57340000000000002</v>
      </c>
      <c r="D575" s="24">
        <v>0.47249999999999998</v>
      </c>
      <c r="E575" s="24">
        <v>4.0480000000000002E-2</v>
      </c>
      <c r="F575" s="11" t="s">
        <v>6660</v>
      </c>
      <c r="G575">
        <v>30595370</v>
      </c>
      <c r="H575" t="s">
        <v>6661</v>
      </c>
      <c r="I575" t="s">
        <v>6662</v>
      </c>
      <c r="J575" t="s">
        <v>6663</v>
      </c>
    </row>
    <row r="576" spans="1:10" x14ac:dyDescent="0.2">
      <c r="A576" s="4" t="s">
        <v>1140</v>
      </c>
      <c r="B576" s="4" t="s">
        <v>6665</v>
      </c>
      <c r="C576" s="24">
        <v>0.26939999999999997</v>
      </c>
      <c r="D576" s="24">
        <v>0.43919999999999998</v>
      </c>
      <c r="E576" s="24">
        <v>4.6980000000000001E-2</v>
      </c>
      <c r="F576" s="11" t="s">
        <v>1385</v>
      </c>
      <c r="G576">
        <v>31619474</v>
      </c>
      <c r="H576" t="s">
        <v>6666</v>
      </c>
      <c r="I576" t="s">
        <v>6667</v>
      </c>
      <c r="J576" t="s">
        <v>6668</v>
      </c>
    </row>
    <row r="577" spans="1:10" x14ac:dyDescent="0.2">
      <c r="A577" s="4" t="s">
        <v>1140</v>
      </c>
      <c r="B577" s="4" t="s">
        <v>6672</v>
      </c>
      <c r="C577" s="24">
        <v>3.3570000000000003E-2</v>
      </c>
      <c r="D577" s="24">
        <v>1.1050000000000001E-2</v>
      </c>
      <c r="E577" s="24">
        <v>0.749</v>
      </c>
      <c r="F577" s="11" t="s">
        <v>1724</v>
      </c>
      <c r="G577">
        <v>27611488</v>
      </c>
      <c r="H577" t="s">
        <v>6670</v>
      </c>
      <c r="I577" t="s">
        <v>6673</v>
      </c>
      <c r="J577" t="s">
        <v>6674</v>
      </c>
    </row>
    <row r="578" spans="1:10" x14ac:dyDescent="0.2">
      <c r="A578" s="4" t="s">
        <v>1140</v>
      </c>
      <c r="B578" s="4" t="s">
        <v>7784</v>
      </c>
      <c r="C578" s="24">
        <v>4.095E-2</v>
      </c>
      <c r="D578" s="24">
        <v>0.44190000000000002</v>
      </c>
      <c r="E578" s="24">
        <v>0.25629999999999997</v>
      </c>
      <c r="F578" s="11" t="s">
        <v>1724</v>
      </c>
      <c r="G578">
        <v>34212547</v>
      </c>
      <c r="H578" t="s">
        <v>6996</v>
      </c>
      <c r="I578" t="s">
        <v>7785</v>
      </c>
      <c r="J578" t="s">
        <v>7786</v>
      </c>
    </row>
    <row r="579" spans="1:10" x14ac:dyDescent="0.2">
      <c r="A579" s="4" t="s">
        <v>1140</v>
      </c>
      <c r="B579" s="4" t="s">
        <v>7787</v>
      </c>
      <c r="C579" s="24">
        <v>4.4350000000000001E-2</v>
      </c>
      <c r="D579" s="24">
        <v>5.7759999999999999E-2</v>
      </c>
      <c r="E579" s="24">
        <v>6.2539999999999998E-2</v>
      </c>
      <c r="F579" s="11" t="s">
        <v>1385</v>
      </c>
      <c r="G579">
        <v>32296059</v>
      </c>
      <c r="H579" t="s">
        <v>6681</v>
      </c>
      <c r="I579" t="s">
        <v>7788</v>
      </c>
      <c r="J579" t="s">
        <v>7789</v>
      </c>
    </row>
    <row r="580" spans="1:10" x14ac:dyDescent="0.2">
      <c r="A580" s="4" t="s">
        <v>1140</v>
      </c>
      <c r="B580" s="4" t="s">
        <v>6680</v>
      </c>
      <c r="C580" s="24">
        <v>2.0240000000000002E-3</v>
      </c>
      <c r="D580" s="24">
        <v>1.0120000000000001E-2</v>
      </c>
      <c r="E580" s="24">
        <v>0.60740000000000005</v>
      </c>
      <c r="F580" s="11" t="s">
        <v>1385</v>
      </c>
      <c r="G580">
        <v>32296059</v>
      </c>
      <c r="H580" t="s">
        <v>6681</v>
      </c>
      <c r="I580" t="s">
        <v>6682</v>
      </c>
      <c r="J580" t="s">
        <v>6683</v>
      </c>
    </row>
    <row r="581" spans="1:10" x14ac:dyDescent="0.2">
      <c r="A581" s="4" t="s">
        <v>1140</v>
      </c>
      <c r="B581" s="4" t="s">
        <v>6680</v>
      </c>
      <c r="C581" s="24">
        <v>2.0240000000000002E-3</v>
      </c>
      <c r="D581" s="24">
        <v>1.0120000000000001E-2</v>
      </c>
      <c r="E581" s="24">
        <v>0.60740000000000005</v>
      </c>
      <c r="F581" s="11" t="s">
        <v>1385</v>
      </c>
      <c r="G581">
        <v>34103634</v>
      </c>
      <c r="H581" t="s">
        <v>6707</v>
      </c>
      <c r="I581" t="s">
        <v>6682</v>
      </c>
      <c r="J581" t="s">
        <v>6683</v>
      </c>
    </row>
    <row r="582" spans="1:10" x14ac:dyDescent="0.2">
      <c r="A582" s="4" t="s">
        <v>1140</v>
      </c>
      <c r="B582" s="4" t="s">
        <v>6684</v>
      </c>
      <c r="C582" s="24">
        <v>0.5494</v>
      </c>
      <c r="D582" s="24">
        <v>0.56310000000000004</v>
      </c>
      <c r="E582" s="24">
        <v>2.8040000000000001E-3</v>
      </c>
      <c r="F582" s="11" t="s">
        <v>1540</v>
      </c>
      <c r="G582">
        <v>37069358</v>
      </c>
      <c r="H582" t="s">
        <v>6685</v>
      </c>
      <c r="I582" t="s">
        <v>6686</v>
      </c>
      <c r="J582" t="s">
        <v>6687</v>
      </c>
    </row>
    <row r="583" spans="1:10" x14ac:dyDescent="0.2">
      <c r="A583" s="4" t="s">
        <v>1140</v>
      </c>
      <c r="B583" s="4" t="s">
        <v>6684</v>
      </c>
      <c r="C583" s="24">
        <v>0.5494</v>
      </c>
      <c r="D583" s="24">
        <v>0.56310000000000004</v>
      </c>
      <c r="E583" s="24">
        <v>2.8040000000000001E-3</v>
      </c>
      <c r="F583" s="11" t="s">
        <v>6688</v>
      </c>
      <c r="G583">
        <v>30804560</v>
      </c>
      <c r="H583" t="s">
        <v>6664</v>
      </c>
      <c r="I583" t="s">
        <v>6686</v>
      </c>
      <c r="J583" t="s">
        <v>6687</v>
      </c>
    </row>
    <row r="584" spans="1:10" x14ac:dyDescent="0.2">
      <c r="A584" s="4" t="s">
        <v>1140</v>
      </c>
      <c r="B584" s="4" t="s">
        <v>6689</v>
      </c>
      <c r="C584" s="24">
        <v>0.12189999999999999</v>
      </c>
      <c r="D584" s="24">
        <v>0.79300000000000004</v>
      </c>
      <c r="E584" s="24">
        <v>3.643E-3</v>
      </c>
      <c r="F584" s="11" t="s">
        <v>1385</v>
      </c>
      <c r="G584">
        <v>31619474</v>
      </c>
      <c r="H584" t="s">
        <v>6666</v>
      </c>
      <c r="I584" t="s">
        <v>6690</v>
      </c>
      <c r="J584" t="s">
        <v>6691</v>
      </c>
    </row>
    <row r="585" spans="1:10" x14ac:dyDescent="0.2">
      <c r="A585" s="4" t="s">
        <v>1140</v>
      </c>
      <c r="B585" s="4" t="s">
        <v>6689</v>
      </c>
      <c r="C585" s="24">
        <v>0.12189999999999999</v>
      </c>
      <c r="D585" s="24">
        <v>0.79300000000000004</v>
      </c>
      <c r="E585" s="24">
        <v>3.643E-3</v>
      </c>
      <c r="F585" s="11" t="s">
        <v>1385</v>
      </c>
      <c r="G585">
        <v>31361310</v>
      </c>
      <c r="H585" t="s">
        <v>7790</v>
      </c>
      <c r="I585" t="s">
        <v>6690</v>
      </c>
      <c r="J585" t="s">
        <v>6691</v>
      </c>
    </row>
    <row r="586" spans="1:10" x14ac:dyDescent="0.2">
      <c r="A586" s="4" t="s">
        <v>1140</v>
      </c>
      <c r="B586" s="4" t="s">
        <v>6689</v>
      </c>
      <c r="C586" s="24">
        <v>0.12189999999999999</v>
      </c>
      <c r="D586" s="24">
        <v>0.79300000000000004</v>
      </c>
      <c r="E586" s="24">
        <v>3.643E-3</v>
      </c>
      <c r="F586" s="11" t="s">
        <v>1648</v>
      </c>
      <c r="G586">
        <v>31669095</v>
      </c>
      <c r="H586" t="s">
        <v>6666</v>
      </c>
      <c r="I586" t="s">
        <v>6690</v>
      </c>
      <c r="J586" t="s">
        <v>6691</v>
      </c>
    </row>
    <row r="587" spans="1:10" x14ac:dyDescent="0.2">
      <c r="A587" s="4" t="s">
        <v>1140</v>
      </c>
      <c r="B587" s="4" t="s">
        <v>6689</v>
      </c>
      <c r="C587" s="24">
        <v>0.12189999999999999</v>
      </c>
      <c r="D587" s="24">
        <v>0.79300000000000004</v>
      </c>
      <c r="E587" s="24">
        <v>3.643E-3</v>
      </c>
      <c r="F587" s="11" t="s">
        <v>1385</v>
      </c>
      <c r="G587">
        <v>31959851</v>
      </c>
      <c r="H587" t="s">
        <v>6676</v>
      </c>
      <c r="I587" t="s">
        <v>6690</v>
      </c>
      <c r="J587" t="s">
        <v>6691</v>
      </c>
    </row>
    <row r="588" spans="1:10" x14ac:dyDescent="0.2">
      <c r="A588" s="4" t="s">
        <v>1140</v>
      </c>
      <c r="B588" s="4" t="s">
        <v>6689</v>
      </c>
      <c r="C588" s="24">
        <v>0.12189999999999999</v>
      </c>
      <c r="D588" s="24">
        <v>0.79300000000000004</v>
      </c>
      <c r="E588" s="24">
        <v>3.643E-3</v>
      </c>
      <c r="F588" s="11" t="s">
        <v>1489</v>
      </c>
      <c r="G588">
        <v>36344522</v>
      </c>
      <c r="H588" t="s">
        <v>6692</v>
      </c>
      <c r="I588" t="s">
        <v>6690</v>
      </c>
      <c r="J588" t="s">
        <v>6691</v>
      </c>
    </row>
    <row r="589" spans="1:10" x14ac:dyDescent="0.2">
      <c r="A589" s="4" t="s">
        <v>1140</v>
      </c>
      <c r="B589" s="4" t="s">
        <v>6694</v>
      </c>
      <c r="C589" s="24">
        <v>0.40060000000000001</v>
      </c>
      <c r="D589" s="24">
        <v>4.8980000000000003E-2</v>
      </c>
      <c r="E589" s="24">
        <v>0.37430000000000002</v>
      </c>
      <c r="F589" s="11" t="s">
        <v>6660</v>
      </c>
      <c r="G589">
        <v>30595370</v>
      </c>
      <c r="H589" t="s">
        <v>6661</v>
      </c>
      <c r="I589" t="s">
        <v>6695</v>
      </c>
      <c r="J589" t="s">
        <v>6696</v>
      </c>
    </row>
    <row r="590" spans="1:10" x14ac:dyDescent="0.2">
      <c r="A590" s="4" t="s">
        <v>1140</v>
      </c>
      <c r="B590" s="4" t="s">
        <v>6775</v>
      </c>
      <c r="C590" s="24">
        <v>4.5339999999999998E-2</v>
      </c>
      <c r="D590" s="24">
        <v>5.107E-4</v>
      </c>
      <c r="E590" s="24">
        <v>0.2969</v>
      </c>
      <c r="F590" s="11" t="s">
        <v>1385</v>
      </c>
      <c r="G590">
        <v>30929738</v>
      </c>
      <c r="H590" t="s">
        <v>6679</v>
      </c>
      <c r="I590" t="s">
        <v>6776</v>
      </c>
      <c r="J590" t="s">
        <v>6777</v>
      </c>
    </row>
    <row r="591" spans="1:10" x14ac:dyDescent="0.2">
      <c r="A591" s="4" t="s">
        <v>1140</v>
      </c>
      <c r="B591" s="4" t="s">
        <v>6711</v>
      </c>
      <c r="C591" s="24">
        <v>0.84840000000000004</v>
      </c>
      <c r="D591" s="24">
        <v>0.35399999999999998</v>
      </c>
      <c r="E591" s="24">
        <v>9.391E-3</v>
      </c>
      <c r="F591" s="11" t="s">
        <v>446</v>
      </c>
      <c r="G591">
        <v>36641522</v>
      </c>
      <c r="H591" t="s">
        <v>6698</v>
      </c>
      <c r="I591" t="s">
        <v>6712</v>
      </c>
      <c r="J591" t="s">
        <v>6713</v>
      </c>
    </row>
    <row r="592" spans="1:10" x14ac:dyDescent="0.2">
      <c r="A592" s="4" t="s">
        <v>1140</v>
      </c>
      <c r="B592" s="4" t="s">
        <v>6714</v>
      </c>
      <c r="C592" s="24">
        <v>0.76849999999999996</v>
      </c>
      <c r="D592" s="24">
        <v>0.58709999999999996</v>
      </c>
      <c r="E592" s="24">
        <v>4.981E-2</v>
      </c>
      <c r="F592" s="11" t="s">
        <v>6715</v>
      </c>
      <c r="G592">
        <v>36914875</v>
      </c>
      <c r="H592" t="s">
        <v>6664</v>
      </c>
      <c r="I592" t="s">
        <v>6716</v>
      </c>
      <c r="J592" t="s">
        <v>6717</v>
      </c>
    </row>
    <row r="593" spans="1:10" x14ac:dyDescent="0.2">
      <c r="A593" s="4" t="s">
        <v>1140</v>
      </c>
      <c r="B593" s="4" t="s">
        <v>6718</v>
      </c>
      <c r="C593" s="24">
        <v>0.76470000000000005</v>
      </c>
      <c r="D593" s="24">
        <v>0.51980000000000004</v>
      </c>
      <c r="E593" s="24">
        <v>3.6319999999999998E-2</v>
      </c>
      <c r="F593" s="11" t="s">
        <v>6688</v>
      </c>
      <c r="G593">
        <v>30804560</v>
      </c>
      <c r="H593" t="s">
        <v>6664</v>
      </c>
      <c r="I593" t="s">
        <v>6719</v>
      </c>
      <c r="J593" t="s">
        <v>6720</v>
      </c>
    </row>
    <row r="594" spans="1:10" x14ac:dyDescent="0.2">
      <c r="A594" s="4" t="s">
        <v>1140</v>
      </c>
      <c r="B594" s="4" t="s">
        <v>6718</v>
      </c>
      <c r="C594" s="24">
        <v>0.76470000000000005</v>
      </c>
      <c r="D594" s="24">
        <v>0.51980000000000004</v>
      </c>
      <c r="E594" s="24">
        <v>3.6319999999999998E-2</v>
      </c>
      <c r="F594" s="11" t="s">
        <v>6660</v>
      </c>
      <c r="G594">
        <v>30804560</v>
      </c>
      <c r="H594" t="s">
        <v>6664</v>
      </c>
      <c r="I594" t="s">
        <v>6719</v>
      </c>
      <c r="J594" t="s">
        <v>6720</v>
      </c>
    </row>
    <row r="595" spans="1:10" x14ac:dyDescent="0.2">
      <c r="A595" s="4" t="s">
        <v>1140</v>
      </c>
      <c r="B595" s="4" t="s">
        <v>6718</v>
      </c>
      <c r="C595" s="24">
        <v>0.76470000000000005</v>
      </c>
      <c r="D595" s="24">
        <v>0.51980000000000004</v>
      </c>
      <c r="E595" s="24">
        <v>3.6319999999999998E-2</v>
      </c>
      <c r="F595" s="11" t="s">
        <v>6660</v>
      </c>
      <c r="G595">
        <v>30595370</v>
      </c>
      <c r="H595" t="s">
        <v>6661</v>
      </c>
      <c r="I595" t="s">
        <v>6719</v>
      </c>
      <c r="J595" t="s">
        <v>6720</v>
      </c>
    </row>
    <row r="596" spans="1:10" x14ac:dyDescent="0.2">
      <c r="A596" s="4" t="s">
        <v>1140</v>
      </c>
      <c r="B596" s="4" t="s">
        <v>6721</v>
      </c>
      <c r="C596" s="24">
        <v>0.55289999999999995</v>
      </c>
      <c r="D596" s="24">
        <v>0.86229999999999996</v>
      </c>
      <c r="E596" s="24">
        <v>9.8510000000000004E-3</v>
      </c>
      <c r="F596" s="11" t="s">
        <v>1540</v>
      </c>
      <c r="G596">
        <v>37069358</v>
      </c>
      <c r="H596" t="s">
        <v>6685</v>
      </c>
      <c r="I596" t="s">
        <v>6722</v>
      </c>
      <c r="J596" t="s">
        <v>6723</v>
      </c>
    </row>
    <row r="597" spans="1:10" x14ac:dyDescent="0.2">
      <c r="A597" s="4" t="s">
        <v>1140</v>
      </c>
      <c r="B597" s="4" t="s">
        <v>6724</v>
      </c>
      <c r="C597" s="24">
        <v>0.40510000000000002</v>
      </c>
      <c r="D597" s="24">
        <v>0.65390000000000004</v>
      </c>
      <c r="E597" s="24">
        <v>4.7509999999999997E-2</v>
      </c>
      <c r="F597" s="11" t="s">
        <v>1693</v>
      </c>
      <c r="G597">
        <v>22424883</v>
      </c>
      <c r="H597" t="s">
        <v>6725</v>
      </c>
      <c r="I597" t="s">
        <v>6726</v>
      </c>
      <c r="J597" t="s">
        <v>6727</v>
      </c>
    </row>
    <row r="598" spans="1:10" x14ac:dyDescent="0.2">
      <c r="A598" s="4" t="s">
        <v>1140</v>
      </c>
      <c r="B598" s="4" t="s">
        <v>6728</v>
      </c>
      <c r="C598" s="24">
        <v>0.68030000000000002</v>
      </c>
      <c r="D598" s="24">
        <v>5.5730000000000002E-2</v>
      </c>
      <c r="E598" s="24">
        <v>5.3959999999999998E-3</v>
      </c>
      <c r="F598" s="11" t="s">
        <v>6660</v>
      </c>
      <c r="G598">
        <v>30595370</v>
      </c>
      <c r="H598" t="s">
        <v>6661</v>
      </c>
      <c r="I598" t="s">
        <v>6729</v>
      </c>
      <c r="J598" t="s">
        <v>6730</v>
      </c>
    </row>
    <row r="599" spans="1:10" x14ac:dyDescent="0.2">
      <c r="A599" s="4" t="s">
        <v>1140</v>
      </c>
      <c r="B599" s="4" t="s">
        <v>7791</v>
      </c>
      <c r="C599" s="24">
        <v>0.32450000000000001</v>
      </c>
      <c r="D599" s="24">
        <v>0.88100000000000001</v>
      </c>
      <c r="E599" s="24">
        <v>2.5180000000000001E-2</v>
      </c>
      <c r="F599" s="11" t="s">
        <v>1385</v>
      </c>
      <c r="G599">
        <v>30929738</v>
      </c>
      <c r="H599" t="s">
        <v>6679</v>
      </c>
      <c r="I599" t="s">
        <v>7792</v>
      </c>
      <c r="J599" t="s">
        <v>6761</v>
      </c>
    </row>
    <row r="600" spans="1:10" x14ac:dyDescent="0.2">
      <c r="A600" s="4" t="s">
        <v>1140</v>
      </c>
      <c r="B600" s="4" t="s">
        <v>6775</v>
      </c>
      <c r="C600" s="24">
        <v>4.5339999999999998E-2</v>
      </c>
      <c r="D600" s="24">
        <v>5.107E-4</v>
      </c>
      <c r="E600" s="24">
        <v>0.2969</v>
      </c>
      <c r="F600" s="11" t="s">
        <v>1385</v>
      </c>
      <c r="G600">
        <v>31959851</v>
      </c>
      <c r="H600" t="s">
        <v>6676</v>
      </c>
      <c r="I600" t="s">
        <v>6776</v>
      </c>
      <c r="J600" t="s">
        <v>6777</v>
      </c>
    </row>
    <row r="601" spans="1:10" x14ac:dyDescent="0.2">
      <c r="A601" s="4" t="s">
        <v>1140</v>
      </c>
      <c r="B601" s="4" t="s">
        <v>6743</v>
      </c>
      <c r="C601" s="24">
        <v>8.616E-2</v>
      </c>
      <c r="D601" s="24">
        <v>3.0700000000000002E-2</v>
      </c>
      <c r="E601" s="24">
        <v>0.55589999999999995</v>
      </c>
      <c r="F601" s="11" t="s">
        <v>446</v>
      </c>
      <c r="G601">
        <v>36641522</v>
      </c>
      <c r="H601" t="s">
        <v>6698</v>
      </c>
      <c r="I601" t="s">
        <v>6744</v>
      </c>
      <c r="J601" t="s">
        <v>6745</v>
      </c>
    </row>
    <row r="602" spans="1:10" x14ac:dyDescent="0.2">
      <c r="A602" s="4" t="s">
        <v>1140</v>
      </c>
      <c r="B602" s="4" t="s">
        <v>6743</v>
      </c>
      <c r="C602" s="24">
        <v>8.616E-2</v>
      </c>
      <c r="D602" s="24">
        <v>3.0700000000000002E-2</v>
      </c>
      <c r="E602" s="24">
        <v>0.55589999999999995</v>
      </c>
      <c r="F602" s="11" t="s">
        <v>6688</v>
      </c>
      <c r="G602">
        <v>36641522</v>
      </c>
      <c r="H602" t="s">
        <v>6698</v>
      </c>
      <c r="I602" t="s">
        <v>6744</v>
      </c>
      <c r="J602" t="s">
        <v>6745</v>
      </c>
    </row>
    <row r="603" spans="1:10" x14ac:dyDescent="0.2">
      <c r="A603" s="4" t="s">
        <v>1140</v>
      </c>
      <c r="B603" s="4" t="s">
        <v>6775</v>
      </c>
      <c r="C603" s="24">
        <v>4.5339999999999998E-2</v>
      </c>
      <c r="D603" s="24">
        <v>5.107E-4</v>
      </c>
      <c r="E603" s="24">
        <v>0.2969</v>
      </c>
      <c r="F603" s="11" t="s">
        <v>1385</v>
      </c>
      <c r="G603">
        <v>34103634</v>
      </c>
      <c r="H603" t="s">
        <v>6707</v>
      </c>
      <c r="I603" t="s">
        <v>6776</v>
      </c>
      <c r="J603" t="s">
        <v>6777</v>
      </c>
    </row>
    <row r="604" spans="1:10" x14ac:dyDescent="0.2">
      <c r="A604" s="4" t="s">
        <v>1140</v>
      </c>
      <c r="B604" s="4" t="s">
        <v>6775</v>
      </c>
      <c r="C604" s="24">
        <v>4.5339999999999998E-2</v>
      </c>
      <c r="D604" s="24">
        <v>5.107E-4</v>
      </c>
      <c r="E604" s="24">
        <v>0.2969</v>
      </c>
      <c r="F604" s="11" t="s">
        <v>1385</v>
      </c>
      <c r="G604">
        <v>32296059</v>
      </c>
      <c r="H604" t="s">
        <v>6681</v>
      </c>
      <c r="I604" t="s">
        <v>6776</v>
      </c>
      <c r="J604" t="s">
        <v>6777</v>
      </c>
    </row>
    <row r="605" spans="1:10" x14ac:dyDescent="0.2">
      <c r="A605" s="4" t="s">
        <v>1140</v>
      </c>
      <c r="B605" s="4" t="s">
        <v>6752</v>
      </c>
      <c r="C605" s="24">
        <v>9.2600000000000002E-2</v>
      </c>
      <c r="D605" s="24">
        <v>0.10970000000000001</v>
      </c>
      <c r="E605" s="24">
        <v>2.8490000000000001E-2</v>
      </c>
      <c r="F605" s="11" t="s">
        <v>1634</v>
      </c>
      <c r="G605">
        <v>24929828</v>
      </c>
      <c r="H605" t="s">
        <v>6753</v>
      </c>
      <c r="I605" t="s">
        <v>6754</v>
      </c>
      <c r="J605" t="s">
        <v>6755</v>
      </c>
    </row>
    <row r="606" spans="1:10" x14ac:dyDescent="0.2">
      <c r="A606" s="4" t="s">
        <v>1140</v>
      </c>
      <c r="B606" s="4" t="s">
        <v>7793</v>
      </c>
      <c r="C606" s="24">
        <v>6.8440000000000001E-2</v>
      </c>
      <c r="D606" s="24">
        <v>4.6240000000000003E-2</v>
      </c>
      <c r="E606" s="24">
        <v>0.19309999999999999</v>
      </c>
      <c r="F606" s="11" t="s">
        <v>6688</v>
      </c>
      <c r="G606">
        <v>30804560</v>
      </c>
      <c r="H606" t="s">
        <v>6664</v>
      </c>
      <c r="I606" t="s">
        <v>7794</v>
      </c>
      <c r="J606" t="s">
        <v>6963</v>
      </c>
    </row>
    <row r="607" spans="1:10" x14ac:dyDescent="0.2">
      <c r="A607" s="4" t="s">
        <v>1140</v>
      </c>
      <c r="B607" s="4" t="s">
        <v>7793</v>
      </c>
      <c r="C607" s="24">
        <v>6.8440000000000001E-2</v>
      </c>
      <c r="D607" s="24">
        <v>4.6240000000000003E-2</v>
      </c>
      <c r="E607" s="24">
        <v>0.19309999999999999</v>
      </c>
      <c r="F607" s="11" t="s">
        <v>6715</v>
      </c>
      <c r="G607">
        <v>36914875</v>
      </c>
      <c r="H607" t="s">
        <v>6664</v>
      </c>
      <c r="I607" t="s">
        <v>7794</v>
      </c>
      <c r="J607" t="s">
        <v>6963</v>
      </c>
    </row>
    <row r="608" spans="1:10" x14ac:dyDescent="0.2">
      <c r="A608" s="4" t="s">
        <v>1140</v>
      </c>
      <c r="B608" s="4" t="s">
        <v>7793</v>
      </c>
      <c r="C608" s="24">
        <v>6.8440000000000001E-2</v>
      </c>
      <c r="D608" s="24">
        <v>4.6240000000000003E-2</v>
      </c>
      <c r="E608" s="24">
        <v>0.19309999999999999</v>
      </c>
      <c r="F608" s="11" t="s">
        <v>6660</v>
      </c>
      <c r="G608">
        <v>30804560</v>
      </c>
      <c r="H608" t="s">
        <v>6664</v>
      </c>
      <c r="I608" t="s">
        <v>7794</v>
      </c>
      <c r="J608" t="s">
        <v>6963</v>
      </c>
    </row>
    <row r="609" spans="1:10" x14ac:dyDescent="0.2">
      <c r="A609" s="4" t="s">
        <v>1140</v>
      </c>
      <c r="B609" s="4" t="s">
        <v>6756</v>
      </c>
      <c r="C609" s="24">
        <v>0.57609999999999995</v>
      </c>
      <c r="D609" s="24">
        <v>0.85780000000000001</v>
      </c>
      <c r="E609" s="24">
        <v>3.3360000000000001E-2</v>
      </c>
      <c r="F609" s="11" t="s">
        <v>1540</v>
      </c>
      <c r="G609">
        <v>37069358</v>
      </c>
      <c r="H609" t="s">
        <v>6685</v>
      </c>
      <c r="I609" t="s">
        <v>6757</v>
      </c>
      <c r="J609" t="s">
        <v>6758</v>
      </c>
    </row>
    <row r="610" spans="1:10" x14ac:dyDescent="0.2">
      <c r="A610" s="4" t="s">
        <v>1140</v>
      </c>
      <c r="B610" s="4" t="s">
        <v>6759</v>
      </c>
      <c r="C610" s="24">
        <v>0.15970000000000001</v>
      </c>
      <c r="D610" s="24">
        <v>0.78480000000000005</v>
      </c>
      <c r="E610" s="24">
        <v>2.7689999999999999E-2</v>
      </c>
      <c r="F610" s="11" t="s">
        <v>1385</v>
      </c>
      <c r="G610">
        <v>32296059</v>
      </c>
      <c r="H610" t="s">
        <v>6681</v>
      </c>
      <c r="I610" t="s">
        <v>6760</v>
      </c>
      <c r="J610" t="s">
        <v>6761</v>
      </c>
    </row>
    <row r="611" spans="1:10" x14ac:dyDescent="0.2">
      <c r="A611" s="4" t="s">
        <v>1140</v>
      </c>
      <c r="B611" s="4" t="s">
        <v>6708</v>
      </c>
      <c r="C611" s="24">
        <v>2.9020000000000001E-3</v>
      </c>
      <c r="D611" s="24">
        <v>2.1850000000000001E-2</v>
      </c>
      <c r="E611" s="24">
        <v>9.9150000000000002E-2</v>
      </c>
      <c r="F611" s="11" t="s">
        <v>1385</v>
      </c>
      <c r="G611">
        <v>32296059</v>
      </c>
      <c r="H611" t="s">
        <v>6681</v>
      </c>
      <c r="I611" t="s">
        <v>6709</v>
      </c>
      <c r="J611" t="s">
        <v>6710</v>
      </c>
    </row>
    <row r="612" spans="1:10" x14ac:dyDescent="0.2">
      <c r="A612" s="4" t="s">
        <v>1140</v>
      </c>
      <c r="B612" s="4" t="s">
        <v>6734</v>
      </c>
      <c r="C612" s="24">
        <v>3.3349999999999998E-2</v>
      </c>
      <c r="D612" s="24">
        <v>3.8399999999999997E-2</v>
      </c>
      <c r="E612" s="24">
        <v>0.37519999999999998</v>
      </c>
      <c r="F612" s="11" t="s">
        <v>1385</v>
      </c>
      <c r="G612">
        <v>32296059</v>
      </c>
      <c r="H612" t="s">
        <v>6681</v>
      </c>
      <c r="I612" t="s">
        <v>6735</v>
      </c>
      <c r="J612" t="s">
        <v>6736</v>
      </c>
    </row>
    <row r="613" spans="1:10" x14ac:dyDescent="0.2">
      <c r="A613" s="4" t="s">
        <v>1140</v>
      </c>
      <c r="B613" s="4" t="s">
        <v>6766</v>
      </c>
      <c r="C613" s="24">
        <v>0.48060000000000003</v>
      </c>
      <c r="D613" s="24">
        <v>0.30509999999999998</v>
      </c>
      <c r="E613" s="24">
        <v>3.6819999999999999E-2</v>
      </c>
      <c r="F613" s="11" t="s">
        <v>1512</v>
      </c>
      <c r="G613">
        <v>36543808</v>
      </c>
      <c r="H613" t="s">
        <v>6767</v>
      </c>
      <c r="I613" t="s">
        <v>6768</v>
      </c>
      <c r="J613" t="s">
        <v>6769</v>
      </c>
    </row>
    <row r="614" spans="1:10" x14ac:dyDescent="0.2">
      <c r="A614" s="4" t="s">
        <v>1140</v>
      </c>
      <c r="B614" s="4" t="s">
        <v>6770</v>
      </c>
      <c r="C614" s="24">
        <v>0.15340000000000001</v>
      </c>
      <c r="D614" s="24">
        <v>4.6269999999999999E-2</v>
      </c>
      <c r="E614" s="24">
        <v>0.6401</v>
      </c>
      <c r="F614" s="11" t="s">
        <v>446</v>
      </c>
      <c r="G614">
        <v>36641522</v>
      </c>
      <c r="H614" t="s">
        <v>6698</v>
      </c>
      <c r="I614" t="s">
        <v>6771</v>
      </c>
      <c r="J614" t="s">
        <v>5240</v>
      </c>
    </row>
    <row r="615" spans="1:10" x14ac:dyDescent="0.2">
      <c r="A615" s="4" t="s">
        <v>1140</v>
      </c>
      <c r="B615" s="4" t="s">
        <v>6737</v>
      </c>
      <c r="C615" s="24">
        <v>2.8119999999999999E-2</v>
      </c>
      <c r="D615" s="24">
        <v>0.14660000000000001</v>
      </c>
      <c r="E615" s="24">
        <v>0.377</v>
      </c>
      <c r="F615" s="11" t="s">
        <v>1385</v>
      </c>
      <c r="G615">
        <v>32296059</v>
      </c>
      <c r="H615" t="s">
        <v>6681</v>
      </c>
      <c r="I615" t="s">
        <v>6738</v>
      </c>
      <c r="J615" t="s">
        <v>6739</v>
      </c>
    </row>
    <row r="616" spans="1:10" x14ac:dyDescent="0.2">
      <c r="A616" s="4" t="s">
        <v>1140</v>
      </c>
      <c r="B616" s="4" t="s">
        <v>6746</v>
      </c>
      <c r="C616" s="24">
        <v>2.0750000000000001E-2</v>
      </c>
      <c r="D616" s="24">
        <v>1.7780000000000001E-2</v>
      </c>
      <c r="E616" s="24">
        <v>0.84540000000000004</v>
      </c>
      <c r="F616" s="11" t="s">
        <v>1385</v>
      </c>
      <c r="G616">
        <v>31361310</v>
      </c>
      <c r="H616" t="s">
        <v>7790</v>
      </c>
      <c r="I616" t="s">
        <v>6747</v>
      </c>
      <c r="J616" t="s">
        <v>6748</v>
      </c>
    </row>
    <row r="617" spans="1:10" x14ac:dyDescent="0.2">
      <c r="A617" s="4" t="s">
        <v>1140</v>
      </c>
      <c r="B617" s="4" t="s">
        <v>7795</v>
      </c>
      <c r="C617" s="24">
        <v>8.8330000000000006E-2</v>
      </c>
      <c r="D617" s="24">
        <v>4.4769999999999997E-2</v>
      </c>
      <c r="E617" s="24">
        <v>0.35720000000000002</v>
      </c>
      <c r="F617" s="11" t="s">
        <v>1540</v>
      </c>
      <c r="G617">
        <v>37069358</v>
      </c>
      <c r="H617" t="s">
        <v>6685</v>
      </c>
      <c r="I617" t="s">
        <v>7796</v>
      </c>
      <c r="J617" t="s">
        <v>6963</v>
      </c>
    </row>
    <row r="618" spans="1:10" x14ac:dyDescent="0.2">
      <c r="A618" s="4" t="s">
        <v>1140</v>
      </c>
      <c r="B618" s="4" t="s">
        <v>6749</v>
      </c>
      <c r="C618" s="24">
        <v>2.8729999999999999E-2</v>
      </c>
      <c r="D618" s="24">
        <v>7.3270000000000002E-2</v>
      </c>
      <c r="E618" s="24">
        <v>0.1961</v>
      </c>
      <c r="F618" s="11" t="s">
        <v>1385</v>
      </c>
      <c r="G618">
        <v>27182965</v>
      </c>
      <c r="H618" t="s">
        <v>1793</v>
      </c>
      <c r="I618" t="s">
        <v>6750</v>
      </c>
      <c r="J618" t="s">
        <v>6751</v>
      </c>
    </row>
    <row r="619" spans="1:10" x14ac:dyDescent="0.2">
      <c r="A619" s="4" t="s">
        <v>1140</v>
      </c>
      <c r="B619" s="4" t="s">
        <v>6749</v>
      </c>
      <c r="C619" s="24">
        <v>2.8729999999999999E-2</v>
      </c>
      <c r="D619" s="24">
        <v>7.3270000000000002E-2</v>
      </c>
      <c r="E619" s="24">
        <v>0.1961</v>
      </c>
      <c r="F619" s="11" t="s">
        <v>1385</v>
      </c>
      <c r="G619">
        <v>31959851</v>
      </c>
      <c r="H619" t="s">
        <v>6676</v>
      </c>
      <c r="I619" t="s">
        <v>6750</v>
      </c>
      <c r="J619" t="s">
        <v>6751</v>
      </c>
    </row>
    <row r="620" spans="1:10" x14ac:dyDescent="0.2">
      <c r="A620" s="4" t="s">
        <v>1140</v>
      </c>
      <c r="B620" s="4" t="s">
        <v>6772</v>
      </c>
      <c r="C620" s="24">
        <v>0.96419999999999995</v>
      </c>
      <c r="D620" s="24">
        <v>0.87029999999999996</v>
      </c>
      <c r="E620" s="24">
        <v>3.32E-2</v>
      </c>
      <c r="F620" s="11" t="s">
        <v>1540</v>
      </c>
      <c r="G620">
        <v>37069358</v>
      </c>
      <c r="H620" t="s">
        <v>6685</v>
      </c>
      <c r="I620" t="s">
        <v>6773</v>
      </c>
      <c r="J620" t="s">
        <v>6774</v>
      </c>
    </row>
    <row r="621" spans="1:10" x14ac:dyDescent="0.2">
      <c r="A621" s="4" t="s">
        <v>1140</v>
      </c>
      <c r="B621" s="4" t="s">
        <v>6749</v>
      </c>
      <c r="C621" s="24">
        <v>2.8729999999999999E-2</v>
      </c>
      <c r="D621" s="24">
        <v>7.3270000000000002E-2</v>
      </c>
      <c r="E621" s="24">
        <v>0.1961</v>
      </c>
      <c r="F621" s="11" t="s">
        <v>1385</v>
      </c>
      <c r="G621">
        <v>30929738</v>
      </c>
      <c r="H621" t="s">
        <v>6679</v>
      </c>
      <c r="I621" t="s">
        <v>6750</v>
      </c>
      <c r="J621" t="s">
        <v>6751</v>
      </c>
    </row>
    <row r="622" spans="1:10" x14ac:dyDescent="0.2">
      <c r="A622" s="4" t="s">
        <v>1140</v>
      </c>
      <c r="B622" s="4" t="s">
        <v>6749</v>
      </c>
      <c r="C622" s="24">
        <v>2.8729999999999999E-2</v>
      </c>
      <c r="D622" s="24">
        <v>7.3270000000000002E-2</v>
      </c>
      <c r="E622" s="24">
        <v>0.1961</v>
      </c>
      <c r="F622" s="11" t="s">
        <v>1385</v>
      </c>
      <c r="G622">
        <v>31361310</v>
      </c>
      <c r="H622" t="s">
        <v>7790</v>
      </c>
      <c r="I622" t="s">
        <v>6750</v>
      </c>
      <c r="J622" t="s">
        <v>6751</v>
      </c>
    </row>
    <row r="623" spans="1:10" x14ac:dyDescent="0.2">
      <c r="A623" s="4" t="s">
        <v>1140</v>
      </c>
      <c r="B623" s="4" t="s">
        <v>6778</v>
      </c>
      <c r="C623" s="24">
        <v>6.3249999999999999E-3</v>
      </c>
      <c r="D623" s="24">
        <v>0.1105</v>
      </c>
      <c r="E623" s="24">
        <v>0.12809999999999999</v>
      </c>
      <c r="F623" s="11" t="s">
        <v>1385</v>
      </c>
      <c r="G623">
        <v>29273806</v>
      </c>
      <c r="H623" t="s">
        <v>6779</v>
      </c>
      <c r="I623" t="s">
        <v>6780</v>
      </c>
      <c r="J623" t="s">
        <v>6781</v>
      </c>
    </row>
    <row r="624" spans="1:10" x14ac:dyDescent="0.2">
      <c r="A624" s="4" t="s">
        <v>1140</v>
      </c>
      <c r="B624" s="4" t="s">
        <v>6807</v>
      </c>
      <c r="C624" s="24">
        <v>3.999E-3</v>
      </c>
      <c r="D624" s="24">
        <v>0.1138</v>
      </c>
      <c r="E624" s="24">
        <v>0.1061</v>
      </c>
      <c r="F624" s="11" t="s">
        <v>1385</v>
      </c>
      <c r="G624">
        <v>34594039</v>
      </c>
      <c r="H624" t="s">
        <v>6816</v>
      </c>
      <c r="I624" t="s">
        <v>6808</v>
      </c>
      <c r="J624" t="s">
        <v>6809</v>
      </c>
    </row>
    <row r="625" spans="1:10" x14ac:dyDescent="0.2">
      <c r="A625" s="4" t="s">
        <v>1140</v>
      </c>
      <c r="B625" s="4" t="s">
        <v>7797</v>
      </c>
      <c r="C625" s="24">
        <v>0.24129999999999999</v>
      </c>
      <c r="D625" s="24">
        <v>0.98660000000000003</v>
      </c>
      <c r="E625" s="24">
        <v>6.378E-3</v>
      </c>
      <c r="F625" s="11" t="s">
        <v>1634</v>
      </c>
      <c r="G625">
        <v>36914875</v>
      </c>
      <c r="H625" t="s">
        <v>6664</v>
      </c>
      <c r="I625" t="s">
        <v>7798</v>
      </c>
      <c r="J625" t="s">
        <v>7799</v>
      </c>
    </row>
    <row r="626" spans="1:10" x14ac:dyDescent="0.2">
      <c r="A626" s="4" t="s">
        <v>1140</v>
      </c>
      <c r="B626" s="4" t="s">
        <v>6807</v>
      </c>
      <c r="C626" s="24">
        <v>3.999E-3</v>
      </c>
      <c r="D626" s="24">
        <v>0.1138</v>
      </c>
      <c r="E626" s="24">
        <v>0.1061</v>
      </c>
      <c r="F626" s="11" t="s">
        <v>1385</v>
      </c>
      <c r="G626">
        <v>30929738</v>
      </c>
      <c r="H626" t="s">
        <v>6679</v>
      </c>
      <c r="I626" t="s">
        <v>6808</v>
      </c>
      <c r="J626" t="s">
        <v>6809</v>
      </c>
    </row>
    <row r="627" spans="1:10" x14ac:dyDescent="0.2">
      <c r="A627" s="4" t="s">
        <v>1140</v>
      </c>
      <c r="B627" s="4" t="s">
        <v>7800</v>
      </c>
      <c r="C627" s="24">
        <v>0.1021</v>
      </c>
      <c r="D627" s="24">
        <v>9.3290000000000005E-3</v>
      </c>
      <c r="E627" s="24">
        <v>0.35349999999999998</v>
      </c>
      <c r="F627" s="11" t="s">
        <v>1512</v>
      </c>
      <c r="G627">
        <v>33909500</v>
      </c>
      <c r="H627" t="s">
        <v>7101</v>
      </c>
      <c r="I627" t="s">
        <v>7801</v>
      </c>
      <c r="J627" t="s">
        <v>7802</v>
      </c>
    </row>
    <row r="628" spans="1:10" x14ac:dyDescent="0.2">
      <c r="A628" s="4" t="s">
        <v>1140</v>
      </c>
      <c r="B628" s="4" t="s">
        <v>6807</v>
      </c>
      <c r="C628" s="24">
        <v>3.999E-3</v>
      </c>
      <c r="D628" s="24">
        <v>0.1138</v>
      </c>
      <c r="E628" s="24">
        <v>0.1061</v>
      </c>
      <c r="F628" s="11" t="s">
        <v>1385</v>
      </c>
      <c r="G628">
        <v>32296059</v>
      </c>
      <c r="H628" t="s">
        <v>6681</v>
      </c>
      <c r="I628" t="s">
        <v>6808</v>
      </c>
      <c r="J628" t="s">
        <v>6809</v>
      </c>
    </row>
    <row r="629" spans="1:10" x14ac:dyDescent="0.2">
      <c r="A629" s="4" t="s">
        <v>1140</v>
      </c>
      <c r="B629" s="4" t="s">
        <v>6785</v>
      </c>
      <c r="C629" s="24">
        <v>0.4713</v>
      </c>
      <c r="D629" s="24">
        <v>0.29349999999999998</v>
      </c>
      <c r="E629" s="24">
        <v>2.724E-2</v>
      </c>
      <c r="F629" s="11" t="s">
        <v>6660</v>
      </c>
      <c r="G629">
        <v>30595370</v>
      </c>
      <c r="H629" t="s">
        <v>6661</v>
      </c>
      <c r="I629" t="s">
        <v>6786</v>
      </c>
      <c r="J629" t="s">
        <v>6787</v>
      </c>
    </row>
    <row r="630" spans="1:10" x14ac:dyDescent="0.2">
      <c r="A630" s="4" t="s">
        <v>1140</v>
      </c>
      <c r="B630" s="4" t="s">
        <v>6807</v>
      </c>
      <c r="C630" s="24">
        <v>3.999E-3</v>
      </c>
      <c r="D630" s="24">
        <v>0.1138</v>
      </c>
      <c r="E630" s="24">
        <v>0.1061</v>
      </c>
      <c r="F630" s="11" t="s">
        <v>1385</v>
      </c>
      <c r="G630">
        <v>31361310</v>
      </c>
      <c r="H630" t="s">
        <v>7790</v>
      </c>
      <c r="I630" t="s">
        <v>6808</v>
      </c>
      <c r="J630" t="s">
        <v>6809</v>
      </c>
    </row>
    <row r="631" spans="1:10" x14ac:dyDescent="0.2">
      <c r="A631" s="4" t="s">
        <v>1140</v>
      </c>
      <c r="B631" s="4" t="s">
        <v>6788</v>
      </c>
      <c r="C631" s="24">
        <v>0.66120000000000001</v>
      </c>
      <c r="D631" s="24">
        <v>0.73</v>
      </c>
      <c r="E631" s="24">
        <v>3.2219999999999999E-2</v>
      </c>
      <c r="F631" s="11" t="s">
        <v>1512</v>
      </c>
      <c r="G631">
        <v>30804561</v>
      </c>
      <c r="H631" t="s">
        <v>6763</v>
      </c>
      <c r="I631" t="s">
        <v>6789</v>
      </c>
      <c r="J631" t="s">
        <v>6790</v>
      </c>
    </row>
    <row r="632" spans="1:10" x14ac:dyDescent="0.2">
      <c r="A632" s="4" t="s">
        <v>1140</v>
      </c>
      <c r="B632" s="4" t="s">
        <v>6791</v>
      </c>
      <c r="C632" s="24">
        <v>0.70609999999999995</v>
      </c>
      <c r="D632" s="24">
        <v>0.45800000000000002</v>
      </c>
      <c r="E632" s="24">
        <v>2.49E-3</v>
      </c>
      <c r="F632" s="11" t="s">
        <v>6660</v>
      </c>
      <c r="G632">
        <v>30595370</v>
      </c>
      <c r="H632" t="s">
        <v>6661</v>
      </c>
      <c r="I632" t="s">
        <v>6792</v>
      </c>
      <c r="J632" t="s">
        <v>6793</v>
      </c>
    </row>
    <row r="633" spans="1:10" x14ac:dyDescent="0.2">
      <c r="A633" s="4" t="s">
        <v>1140</v>
      </c>
      <c r="B633" s="4" t="s">
        <v>6794</v>
      </c>
      <c r="C633" s="24">
        <v>0.55300000000000005</v>
      </c>
      <c r="D633" s="24">
        <v>4.0460000000000003E-2</v>
      </c>
      <c r="E633" s="24">
        <v>0.61609999999999998</v>
      </c>
      <c r="F633" s="11" t="s">
        <v>1385</v>
      </c>
      <c r="G633">
        <v>32296059</v>
      </c>
      <c r="H633" t="s">
        <v>6681</v>
      </c>
      <c r="I633" t="s">
        <v>6795</v>
      </c>
      <c r="J633" t="s">
        <v>6796</v>
      </c>
    </row>
    <row r="634" spans="1:10" x14ac:dyDescent="0.2">
      <c r="A634" s="4" t="s">
        <v>1140</v>
      </c>
      <c r="B634" s="4" t="s">
        <v>7803</v>
      </c>
      <c r="C634" s="24">
        <v>0.57950000000000002</v>
      </c>
      <c r="D634" s="24">
        <v>4.2860000000000002E-2</v>
      </c>
      <c r="E634" s="24">
        <v>0.61860000000000004</v>
      </c>
      <c r="F634" s="11" t="s">
        <v>6688</v>
      </c>
      <c r="G634">
        <v>36641522</v>
      </c>
      <c r="H634" t="s">
        <v>6698</v>
      </c>
      <c r="I634" t="s">
        <v>7804</v>
      </c>
      <c r="J634" t="s">
        <v>6796</v>
      </c>
    </row>
    <row r="635" spans="1:10" x14ac:dyDescent="0.2">
      <c r="A635" s="4" t="s">
        <v>1140</v>
      </c>
      <c r="B635" s="4" t="s">
        <v>7803</v>
      </c>
      <c r="C635" s="24">
        <v>0.57950000000000002</v>
      </c>
      <c r="D635" s="24">
        <v>4.2860000000000002E-2</v>
      </c>
      <c r="E635" s="24">
        <v>0.61860000000000004</v>
      </c>
      <c r="F635" s="11" t="s">
        <v>446</v>
      </c>
      <c r="G635">
        <v>36641522</v>
      </c>
      <c r="H635" t="s">
        <v>6698</v>
      </c>
      <c r="I635" t="s">
        <v>7804</v>
      </c>
      <c r="J635" t="s">
        <v>6796</v>
      </c>
    </row>
    <row r="636" spans="1:10" x14ac:dyDescent="0.2">
      <c r="A636" s="4" t="s">
        <v>1140</v>
      </c>
      <c r="B636" s="4" t="s">
        <v>6955</v>
      </c>
      <c r="C636" s="24">
        <v>2.385E-2</v>
      </c>
      <c r="D636" s="24">
        <v>6.2960000000000002E-4</v>
      </c>
      <c r="E636" s="24">
        <v>0.62960000000000005</v>
      </c>
      <c r="F636" s="11" t="s">
        <v>1385</v>
      </c>
      <c r="G636">
        <v>32296059</v>
      </c>
      <c r="H636" t="s">
        <v>6681</v>
      </c>
      <c r="I636" t="s">
        <v>6956</v>
      </c>
      <c r="J636" t="s">
        <v>6957</v>
      </c>
    </row>
    <row r="637" spans="1:10" x14ac:dyDescent="0.2">
      <c r="A637" s="4" t="s">
        <v>1140</v>
      </c>
      <c r="B637" s="4" t="s">
        <v>6803</v>
      </c>
      <c r="C637" s="24">
        <v>8.0689999999999998E-2</v>
      </c>
      <c r="D637" s="24">
        <v>2.4649999999999998E-2</v>
      </c>
      <c r="E637" s="24">
        <v>7.9460000000000003E-2</v>
      </c>
      <c r="F637" s="11" t="s">
        <v>6660</v>
      </c>
      <c r="G637">
        <v>36329257</v>
      </c>
      <c r="H637" t="s">
        <v>6804</v>
      </c>
      <c r="I637" t="s">
        <v>6805</v>
      </c>
      <c r="J637" t="s">
        <v>6806</v>
      </c>
    </row>
    <row r="638" spans="1:10" x14ac:dyDescent="0.2">
      <c r="A638" s="4" t="s">
        <v>1140</v>
      </c>
      <c r="B638" s="4" t="s">
        <v>6838</v>
      </c>
      <c r="C638" s="24">
        <v>3.7749999999999999E-2</v>
      </c>
      <c r="D638" s="24">
        <v>2.9520000000000001E-2</v>
      </c>
      <c r="E638" s="24">
        <v>0.7863</v>
      </c>
      <c r="F638" s="11" t="s">
        <v>1385</v>
      </c>
      <c r="G638">
        <v>32514122</v>
      </c>
      <c r="H638" t="s">
        <v>6839</v>
      </c>
      <c r="I638" t="s">
        <v>6840</v>
      </c>
      <c r="J638" t="s">
        <v>6841</v>
      </c>
    </row>
    <row r="639" spans="1:10" x14ac:dyDescent="0.2">
      <c r="A639" s="4" t="s">
        <v>1140</v>
      </c>
      <c r="B639" s="4" t="s">
        <v>7805</v>
      </c>
      <c r="C639" s="24">
        <v>8.0019999999999994E-2</v>
      </c>
      <c r="D639" s="24">
        <v>4.9439999999999998E-2</v>
      </c>
      <c r="E639" s="24">
        <v>0.68879999999999997</v>
      </c>
      <c r="F639" s="11" t="s">
        <v>1540</v>
      </c>
      <c r="G639">
        <v>37069358</v>
      </c>
      <c r="H639" t="s">
        <v>6685</v>
      </c>
      <c r="I639" t="s">
        <v>7806</v>
      </c>
      <c r="J639" t="s">
        <v>7807</v>
      </c>
    </row>
    <row r="640" spans="1:10" x14ac:dyDescent="0.2">
      <c r="A640" s="4" t="s">
        <v>1140</v>
      </c>
      <c r="B640" s="4" t="s">
        <v>7808</v>
      </c>
      <c r="C640" s="24">
        <v>2.9399999999999999E-2</v>
      </c>
      <c r="D640" s="24">
        <v>5.457E-2</v>
      </c>
      <c r="E640" s="24">
        <v>0.43669999999999998</v>
      </c>
      <c r="F640" s="11" t="s">
        <v>1385</v>
      </c>
      <c r="G640">
        <v>30929738</v>
      </c>
      <c r="H640" t="s">
        <v>6679</v>
      </c>
      <c r="I640" t="s">
        <v>7809</v>
      </c>
      <c r="J640" t="s">
        <v>7036</v>
      </c>
    </row>
    <row r="641" spans="1:10" x14ac:dyDescent="0.2">
      <c r="A641" s="4" t="s">
        <v>1140</v>
      </c>
      <c r="B641" s="4" t="s">
        <v>7810</v>
      </c>
      <c r="C641" s="24">
        <v>2.1770000000000001E-2</v>
      </c>
      <c r="D641" s="24">
        <v>1.5299999999999999E-2</v>
      </c>
      <c r="E641" s="24">
        <v>0.77659999999999996</v>
      </c>
      <c r="F641" s="11" t="s">
        <v>1385</v>
      </c>
      <c r="G641">
        <v>31361310</v>
      </c>
      <c r="H641" t="s">
        <v>7790</v>
      </c>
      <c r="I641" t="s">
        <v>7811</v>
      </c>
      <c r="J641" t="s">
        <v>7812</v>
      </c>
    </row>
    <row r="642" spans="1:10" x14ac:dyDescent="0.2">
      <c r="A642" s="4" t="s">
        <v>1140</v>
      </c>
      <c r="B642" s="4" t="s">
        <v>6810</v>
      </c>
      <c r="C642" s="24">
        <v>0.34899999999999998</v>
      </c>
      <c r="D642" s="24">
        <v>0.88780000000000003</v>
      </c>
      <c r="E642" s="24">
        <v>2.3910000000000001E-2</v>
      </c>
      <c r="F642" s="11" t="s">
        <v>1385</v>
      </c>
      <c r="G642">
        <v>31619474</v>
      </c>
      <c r="H642" t="s">
        <v>6666</v>
      </c>
      <c r="I642" t="s">
        <v>6811</v>
      </c>
      <c r="J642" t="s">
        <v>6812</v>
      </c>
    </row>
    <row r="643" spans="1:10" x14ac:dyDescent="0.2">
      <c r="A643" s="4" t="s">
        <v>1140</v>
      </c>
      <c r="B643" s="4" t="s">
        <v>7813</v>
      </c>
      <c r="C643" s="24">
        <v>7.5679999999999997E-2</v>
      </c>
      <c r="D643" s="24">
        <v>0.54920000000000002</v>
      </c>
      <c r="E643" s="24">
        <v>1.8550000000000001E-3</v>
      </c>
      <c r="F643" s="11" t="s">
        <v>1385</v>
      </c>
      <c r="G643">
        <v>30929738</v>
      </c>
      <c r="H643" t="s">
        <v>6679</v>
      </c>
      <c r="I643" t="s">
        <v>7814</v>
      </c>
      <c r="J643" t="s">
        <v>7815</v>
      </c>
    </row>
    <row r="644" spans="1:10" x14ac:dyDescent="0.2">
      <c r="A644" s="4" t="s">
        <v>1140</v>
      </c>
      <c r="B644" s="4" t="s">
        <v>6817</v>
      </c>
      <c r="C644" s="24">
        <v>0.1017</v>
      </c>
      <c r="D644" s="24">
        <v>6.1260000000000004E-3</v>
      </c>
      <c r="E644" s="24">
        <v>0.1079</v>
      </c>
      <c r="F644" s="11" t="s">
        <v>1540</v>
      </c>
      <c r="G644">
        <v>37069358</v>
      </c>
      <c r="H644" t="s">
        <v>6685</v>
      </c>
      <c r="I644" t="s">
        <v>6818</v>
      </c>
      <c r="J644" t="s">
        <v>6819</v>
      </c>
    </row>
    <row r="645" spans="1:10" x14ac:dyDescent="0.2">
      <c r="A645" s="4" t="s">
        <v>1140</v>
      </c>
      <c r="B645" s="4" t="s">
        <v>7810</v>
      </c>
      <c r="C645" s="24">
        <v>2.1770000000000001E-2</v>
      </c>
      <c r="D645" s="24">
        <v>0.74029999999999996</v>
      </c>
      <c r="E645" s="24">
        <v>0.27160000000000001</v>
      </c>
      <c r="F645" s="11" t="s">
        <v>1385</v>
      </c>
      <c r="G645">
        <v>31361310</v>
      </c>
      <c r="H645" t="s">
        <v>7790</v>
      </c>
      <c r="I645" t="s">
        <v>7811</v>
      </c>
      <c r="J645" t="s">
        <v>7812</v>
      </c>
    </row>
    <row r="646" spans="1:10" x14ac:dyDescent="0.2">
      <c r="A646" s="4" t="s">
        <v>1140</v>
      </c>
      <c r="B646" s="4" t="s">
        <v>7816</v>
      </c>
      <c r="C646" s="24">
        <v>9.9659999999999999E-2</v>
      </c>
      <c r="D646" s="24">
        <v>4.9790000000000001E-2</v>
      </c>
      <c r="E646" s="24">
        <v>0.71220000000000006</v>
      </c>
      <c r="F646" s="11" t="s">
        <v>1540</v>
      </c>
      <c r="G646">
        <v>37069358</v>
      </c>
      <c r="H646" t="s">
        <v>6685</v>
      </c>
      <c r="I646" t="s">
        <v>7817</v>
      </c>
      <c r="J646" t="s">
        <v>7818</v>
      </c>
    </row>
    <row r="647" spans="1:10" x14ac:dyDescent="0.2">
      <c r="A647" s="4" t="s">
        <v>1140</v>
      </c>
      <c r="B647" s="4" t="s">
        <v>7819</v>
      </c>
      <c r="C647" s="24">
        <v>0.20019999999999999</v>
      </c>
      <c r="D647" s="24">
        <v>4.768E-2</v>
      </c>
      <c r="E647" s="24">
        <v>0.93230000000000002</v>
      </c>
      <c r="F647" s="11" t="s">
        <v>1540</v>
      </c>
      <c r="G647">
        <v>37069358</v>
      </c>
      <c r="H647" t="s">
        <v>6685</v>
      </c>
      <c r="I647" t="s">
        <v>7820</v>
      </c>
      <c r="J647" t="s">
        <v>7821</v>
      </c>
    </row>
    <row r="648" spans="1:10" x14ac:dyDescent="0.2">
      <c r="A648" s="4" t="s">
        <v>1140</v>
      </c>
      <c r="B648" s="4" t="s">
        <v>7810</v>
      </c>
      <c r="C648" s="24">
        <v>2.1770000000000001E-2</v>
      </c>
      <c r="D648" s="24">
        <v>0.74029999999999996</v>
      </c>
      <c r="E648" s="24">
        <v>0.77659999999999996</v>
      </c>
      <c r="F648" s="11" t="s">
        <v>1385</v>
      </c>
      <c r="G648">
        <v>31361310</v>
      </c>
      <c r="H648" t="s">
        <v>7790</v>
      </c>
      <c r="I648" t="s">
        <v>7811</v>
      </c>
      <c r="J648" t="s">
        <v>7812</v>
      </c>
    </row>
    <row r="649" spans="1:10" x14ac:dyDescent="0.2">
      <c r="A649" s="4" t="s">
        <v>1140</v>
      </c>
      <c r="B649" s="4" t="s">
        <v>6820</v>
      </c>
      <c r="C649" s="24">
        <v>8.8050000000000003E-2</v>
      </c>
      <c r="D649" s="24">
        <v>3.4020000000000002E-2</v>
      </c>
      <c r="E649" s="24">
        <v>0.1178</v>
      </c>
      <c r="F649" s="11" t="s">
        <v>6660</v>
      </c>
      <c r="G649">
        <v>30804560</v>
      </c>
      <c r="H649" t="s">
        <v>6664</v>
      </c>
      <c r="I649" t="s">
        <v>6821</v>
      </c>
      <c r="J649" t="s">
        <v>6822</v>
      </c>
    </row>
    <row r="650" spans="1:10" x14ac:dyDescent="0.2">
      <c r="A650" s="4" t="s">
        <v>1140</v>
      </c>
      <c r="B650" s="4" t="s">
        <v>6823</v>
      </c>
      <c r="C650" s="24">
        <v>8.0939999999999998E-2</v>
      </c>
      <c r="D650" s="24">
        <v>2.495E-2</v>
      </c>
      <c r="E650" s="24">
        <v>6.5879999999999994E-2</v>
      </c>
      <c r="F650" s="11" t="s">
        <v>6660</v>
      </c>
      <c r="G650">
        <v>30595370</v>
      </c>
      <c r="H650" t="s">
        <v>6661</v>
      </c>
      <c r="I650" t="s">
        <v>6824</v>
      </c>
      <c r="J650" t="s">
        <v>6822</v>
      </c>
    </row>
    <row r="651" spans="1:10" x14ac:dyDescent="0.2">
      <c r="A651" s="4" t="s">
        <v>1140</v>
      </c>
      <c r="B651" s="4" t="s">
        <v>7810</v>
      </c>
      <c r="C651" s="24">
        <v>2.1770000000000001E-2</v>
      </c>
      <c r="D651" s="24">
        <v>1.5299999999999999E-2</v>
      </c>
      <c r="E651" s="24">
        <v>0.27160000000000001</v>
      </c>
      <c r="F651" s="11" t="s">
        <v>1385</v>
      </c>
      <c r="G651">
        <v>31361310</v>
      </c>
      <c r="H651" t="s">
        <v>7790</v>
      </c>
      <c r="I651" t="s">
        <v>7811</v>
      </c>
      <c r="J651" t="s">
        <v>7812</v>
      </c>
    </row>
    <row r="652" spans="1:10" x14ac:dyDescent="0.2">
      <c r="A652" s="4" t="s">
        <v>1140</v>
      </c>
      <c r="B652" s="4" t="s">
        <v>7822</v>
      </c>
      <c r="C652" s="24">
        <v>0.34089999999999998</v>
      </c>
      <c r="D652" s="24">
        <v>3.9620000000000002E-2</v>
      </c>
      <c r="E652" s="24">
        <v>0.82430000000000003</v>
      </c>
      <c r="F652" s="11" t="s">
        <v>7052</v>
      </c>
      <c r="G652">
        <v>31902109</v>
      </c>
      <c r="H652" t="s">
        <v>7053</v>
      </c>
      <c r="I652" t="s">
        <v>7823</v>
      </c>
      <c r="J652" t="s">
        <v>7824</v>
      </c>
    </row>
    <row r="653" spans="1:10" x14ac:dyDescent="0.2">
      <c r="A653" s="4" t="s">
        <v>1140</v>
      </c>
      <c r="B653" s="4" t="s">
        <v>6828</v>
      </c>
      <c r="C653" s="24">
        <v>8.2460000000000006E-2</v>
      </c>
      <c r="D653" s="24">
        <v>0.67100000000000004</v>
      </c>
      <c r="E653" s="24">
        <v>1.3050000000000001E-2</v>
      </c>
      <c r="F653" s="11" t="s">
        <v>1385</v>
      </c>
      <c r="G653">
        <v>31361310</v>
      </c>
      <c r="H653" t="s">
        <v>7790</v>
      </c>
      <c r="I653" t="s">
        <v>6829</v>
      </c>
      <c r="J653" t="s">
        <v>6830</v>
      </c>
    </row>
    <row r="654" spans="1:10" x14ac:dyDescent="0.2">
      <c r="A654" s="4" t="s">
        <v>1140</v>
      </c>
      <c r="B654" s="4" t="s">
        <v>6828</v>
      </c>
      <c r="C654" s="24">
        <v>8.2460000000000006E-2</v>
      </c>
      <c r="D654" s="24">
        <v>0.67100000000000004</v>
      </c>
      <c r="E654" s="24">
        <v>1.3050000000000001E-2</v>
      </c>
      <c r="F654" s="11" t="s">
        <v>1385</v>
      </c>
      <c r="G654">
        <v>30929738</v>
      </c>
      <c r="H654" t="s">
        <v>6679</v>
      </c>
      <c r="I654" t="s">
        <v>6829</v>
      </c>
      <c r="J654" t="s">
        <v>6830</v>
      </c>
    </row>
    <row r="655" spans="1:10" x14ac:dyDescent="0.2">
      <c r="A655" s="4" t="s">
        <v>1140</v>
      </c>
      <c r="B655" s="4" t="s">
        <v>6831</v>
      </c>
      <c r="C655" s="24">
        <v>0.94889999999999997</v>
      </c>
      <c r="D655" s="24">
        <v>0.70569999999999999</v>
      </c>
      <c r="E655" s="24">
        <v>3.4380000000000001E-2</v>
      </c>
      <c r="F655" s="11" t="s">
        <v>6660</v>
      </c>
      <c r="G655">
        <v>30595370</v>
      </c>
      <c r="H655" t="s">
        <v>6661</v>
      </c>
      <c r="I655" t="s">
        <v>6832</v>
      </c>
      <c r="J655" t="s">
        <v>6833</v>
      </c>
    </row>
    <row r="656" spans="1:10" x14ac:dyDescent="0.2">
      <c r="A656" s="4" t="s">
        <v>1140</v>
      </c>
      <c r="B656" s="4" t="s">
        <v>6834</v>
      </c>
      <c r="C656" s="24">
        <v>0.32519999999999999</v>
      </c>
      <c r="D656" s="24">
        <v>0.42920000000000003</v>
      </c>
      <c r="E656" s="24">
        <v>3.8550000000000001E-2</v>
      </c>
      <c r="F656" s="11" t="s">
        <v>6660</v>
      </c>
      <c r="G656">
        <v>30061609</v>
      </c>
      <c r="H656" t="s">
        <v>6835</v>
      </c>
      <c r="I656" t="s">
        <v>6836</v>
      </c>
      <c r="J656" t="s">
        <v>6837</v>
      </c>
    </row>
    <row r="657" spans="1:10" x14ac:dyDescent="0.2">
      <c r="A657" s="4" t="s">
        <v>1140</v>
      </c>
      <c r="B657" s="4" t="s">
        <v>6852</v>
      </c>
      <c r="C657" s="24">
        <v>1.813E-2</v>
      </c>
      <c r="D657" s="24">
        <v>0.1089</v>
      </c>
      <c r="E657" s="24">
        <v>0.82420000000000004</v>
      </c>
      <c r="F657" s="11" t="s">
        <v>1385</v>
      </c>
      <c r="G657">
        <v>32296059</v>
      </c>
      <c r="H657" t="s">
        <v>6681</v>
      </c>
      <c r="I657" t="s">
        <v>6853</v>
      </c>
      <c r="J657" t="s">
        <v>6854</v>
      </c>
    </row>
    <row r="658" spans="1:10" x14ac:dyDescent="0.2">
      <c r="A658" s="4" t="s">
        <v>1140</v>
      </c>
      <c r="B658" s="4" t="s">
        <v>7825</v>
      </c>
      <c r="C658" s="24">
        <v>0.23350000000000001</v>
      </c>
      <c r="D658" s="24">
        <v>8.2740000000000001E-3</v>
      </c>
      <c r="E658" s="24">
        <v>8.8969999999999994E-2</v>
      </c>
      <c r="F658" s="11" t="s">
        <v>1385</v>
      </c>
      <c r="G658">
        <v>27611488</v>
      </c>
      <c r="H658" t="s">
        <v>6670</v>
      </c>
      <c r="I658" t="s">
        <v>7826</v>
      </c>
      <c r="J658" t="s">
        <v>7827</v>
      </c>
    </row>
    <row r="659" spans="1:10" x14ac:dyDescent="0.2">
      <c r="A659" s="4" t="s">
        <v>1140</v>
      </c>
      <c r="B659" s="4" t="s">
        <v>6858</v>
      </c>
      <c r="C659" s="24">
        <v>2.2000000000000001E-3</v>
      </c>
      <c r="D659" s="24">
        <v>1.2449999999999999E-2</v>
      </c>
      <c r="E659" s="24">
        <v>0.86429999999999996</v>
      </c>
      <c r="F659" s="11" t="s">
        <v>1385</v>
      </c>
      <c r="G659">
        <v>30929738</v>
      </c>
      <c r="H659" t="s">
        <v>6679</v>
      </c>
      <c r="I659" t="s">
        <v>6859</v>
      </c>
      <c r="J659" t="s">
        <v>6683</v>
      </c>
    </row>
    <row r="660" spans="1:10" x14ac:dyDescent="0.2">
      <c r="A660" s="4" t="s">
        <v>1140</v>
      </c>
      <c r="B660" s="4" t="s">
        <v>1519</v>
      </c>
      <c r="C660" s="24">
        <v>0.32940000000000003</v>
      </c>
      <c r="D660" s="24">
        <v>4.9509999999999998E-2</v>
      </c>
      <c r="E660" s="24">
        <v>0.8669</v>
      </c>
      <c r="F660" s="11" t="s">
        <v>1512</v>
      </c>
      <c r="G660">
        <v>32514122</v>
      </c>
      <c r="H660" t="s">
        <v>6839</v>
      </c>
      <c r="I660" t="s">
        <v>6842</v>
      </c>
      <c r="J660" t="s">
        <v>6843</v>
      </c>
    </row>
    <row r="661" spans="1:10" x14ac:dyDescent="0.2">
      <c r="A661" s="4" t="s">
        <v>1140</v>
      </c>
      <c r="B661" s="4" t="s">
        <v>6869</v>
      </c>
      <c r="C661" s="24">
        <v>4.3610000000000003E-2</v>
      </c>
      <c r="D661" s="24">
        <v>9.1980000000000006E-2</v>
      </c>
      <c r="E661" s="24">
        <v>0.75290000000000001</v>
      </c>
      <c r="F661" s="11" t="s">
        <v>1385</v>
      </c>
      <c r="G661">
        <v>27611488</v>
      </c>
      <c r="H661" t="s">
        <v>6670</v>
      </c>
      <c r="I661" t="s">
        <v>6870</v>
      </c>
      <c r="J661" t="s">
        <v>6871</v>
      </c>
    </row>
    <row r="662" spans="1:10" x14ac:dyDescent="0.2">
      <c r="A662" s="4" t="s">
        <v>1140</v>
      </c>
      <c r="B662" s="4" t="s">
        <v>6877</v>
      </c>
      <c r="C662" s="24">
        <v>3.542E-2</v>
      </c>
      <c r="D662" s="24">
        <v>8.4320000000000006E-2</v>
      </c>
      <c r="E662" s="24">
        <v>0.74970000000000003</v>
      </c>
      <c r="F662" s="11" t="s">
        <v>1385</v>
      </c>
      <c r="G662">
        <v>31619474</v>
      </c>
      <c r="H662" t="s">
        <v>6666</v>
      </c>
      <c r="I662" t="s">
        <v>6878</v>
      </c>
      <c r="J662" t="s">
        <v>6879</v>
      </c>
    </row>
    <row r="663" spans="1:10" x14ac:dyDescent="0.2">
      <c r="A663" s="4" t="s">
        <v>1140</v>
      </c>
      <c r="B663" s="4" t="s">
        <v>6849</v>
      </c>
      <c r="C663" s="24">
        <v>0.31280000000000002</v>
      </c>
      <c r="D663" s="24">
        <v>3.6020000000000003E-2</v>
      </c>
      <c r="E663" s="24">
        <v>0.85629999999999995</v>
      </c>
      <c r="F663" s="11" t="s">
        <v>6715</v>
      </c>
      <c r="G663">
        <v>36914875</v>
      </c>
      <c r="H663" t="s">
        <v>6664</v>
      </c>
      <c r="I663" t="s">
        <v>6850</v>
      </c>
      <c r="J663" t="s">
        <v>6851</v>
      </c>
    </row>
    <row r="664" spans="1:10" x14ac:dyDescent="0.2">
      <c r="A664" s="4" t="s">
        <v>1140</v>
      </c>
      <c r="B664" s="4" t="s">
        <v>7828</v>
      </c>
      <c r="C664" s="24">
        <v>2.3539999999999998E-2</v>
      </c>
      <c r="D664" s="24">
        <v>6.1990000000000003E-2</v>
      </c>
      <c r="E664" s="24">
        <v>0.69640000000000002</v>
      </c>
      <c r="F664" s="11" t="s">
        <v>1385</v>
      </c>
      <c r="G664">
        <v>32296059</v>
      </c>
      <c r="H664" t="s">
        <v>6681</v>
      </c>
      <c r="I664" t="s">
        <v>7829</v>
      </c>
      <c r="J664" t="s">
        <v>7830</v>
      </c>
    </row>
    <row r="665" spans="1:10" x14ac:dyDescent="0.2">
      <c r="A665" s="4" t="s">
        <v>1140</v>
      </c>
      <c r="B665" s="4" t="s">
        <v>6887</v>
      </c>
      <c r="C665" s="24">
        <v>4.0260000000000001E-3</v>
      </c>
      <c r="D665" s="24">
        <v>0.1057</v>
      </c>
      <c r="E665" s="24">
        <v>0.1157</v>
      </c>
      <c r="F665" s="11" t="s">
        <v>1385</v>
      </c>
      <c r="G665">
        <v>34103634</v>
      </c>
      <c r="H665" t="s">
        <v>6707</v>
      </c>
      <c r="I665" t="s">
        <v>6888</v>
      </c>
      <c r="J665" t="s">
        <v>6809</v>
      </c>
    </row>
    <row r="666" spans="1:10" x14ac:dyDescent="0.2">
      <c r="A666" s="4" t="s">
        <v>1140</v>
      </c>
      <c r="B666" s="4" t="s">
        <v>7831</v>
      </c>
      <c r="C666" s="24">
        <v>9.2100000000000001E-2</v>
      </c>
      <c r="D666" s="24">
        <v>3.6790000000000003E-2</v>
      </c>
      <c r="E666" s="24">
        <v>0.2117</v>
      </c>
      <c r="F666" s="11" t="s">
        <v>6660</v>
      </c>
      <c r="G666">
        <v>30595370</v>
      </c>
      <c r="H666" t="s">
        <v>6661</v>
      </c>
      <c r="I666" t="s">
        <v>7832</v>
      </c>
      <c r="J666" t="s">
        <v>6862</v>
      </c>
    </row>
    <row r="667" spans="1:10" x14ac:dyDescent="0.2">
      <c r="A667" s="4" t="s">
        <v>1140</v>
      </c>
      <c r="B667" s="4" t="s">
        <v>6860</v>
      </c>
      <c r="C667" s="24">
        <v>0.60489999999999999</v>
      </c>
      <c r="D667" s="24">
        <v>0.1128</v>
      </c>
      <c r="E667" s="24">
        <v>6.1789999999999996E-3</v>
      </c>
      <c r="F667" s="11" t="s">
        <v>1634</v>
      </c>
      <c r="G667">
        <v>36914875</v>
      </c>
      <c r="H667" t="s">
        <v>6664</v>
      </c>
      <c r="I667" t="s">
        <v>6861</v>
      </c>
      <c r="J667" t="s">
        <v>6862</v>
      </c>
    </row>
    <row r="668" spans="1:10" x14ac:dyDescent="0.2">
      <c r="A668" s="4" t="s">
        <v>1140</v>
      </c>
      <c r="B668" s="4" t="s">
        <v>6863</v>
      </c>
      <c r="C668" s="24">
        <v>0.1744</v>
      </c>
      <c r="D668" s="24">
        <v>0.60729999999999995</v>
      </c>
      <c r="E668" s="24">
        <v>3.0759999999999999E-2</v>
      </c>
      <c r="F668" s="11" t="s">
        <v>6660</v>
      </c>
      <c r="G668">
        <v>30595370</v>
      </c>
      <c r="H668" t="s">
        <v>6661</v>
      </c>
      <c r="I668" t="s">
        <v>6864</v>
      </c>
      <c r="J668" t="s">
        <v>6865</v>
      </c>
    </row>
    <row r="669" spans="1:10" x14ac:dyDescent="0.2">
      <c r="A669" s="4" t="s">
        <v>1140</v>
      </c>
      <c r="B669" s="4" t="s">
        <v>6872</v>
      </c>
      <c r="C669" s="24">
        <v>0.52869999999999995</v>
      </c>
      <c r="D669" s="24">
        <v>7.0209999999999995E-2</v>
      </c>
      <c r="E669" s="24">
        <v>4.8550000000000003E-2</v>
      </c>
      <c r="F669" s="11" t="s">
        <v>1540</v>
      </c>
      <c r="G669">
        <v>37069358</v>
      </c>
      <c r="H669" t="s">
        <v>6685</v>
      </c>
      <c r="I669" t="s">
        <v>6873</v>
      </c>
      <c r="J669" t="s">
        <v>6874</v>
      </c>
    </row>
    <row r="670" spans="1:10" x14ac:dyDescent="0.2">
      <c r="A670" s="4" t="s">
        <v>1140</v>
      </c>
      <c r="B670" s="4" t="s">
        <v>7833</v>
      </c>
      <c r="C670" s="24">
        <v>0.43819999999999998</v>
      </c>
      <c r="D670" s="24">
        <v>2.708E-2</v>
      </c>
      <c r="E670" s="24">
        <v>0.95269999999999999</v>
      </c>
      <c r="F670" s="11" t="s">
        <v>6715</v>
      </c>
      <c r="G670">
        <v>36914875</v>
      </c>
      <c r="H670" t="s">
        <v>6664</v>
      </c>
      <c r="I670" t="s">
        <v>7834</v>
      </c>
      <c r="J670" t="s">
        <v>7835</v>
      </c>
    </row>
    <row r="671" spans="1:10" x14ac:dyDescent="0.2">
      <c r="A671" s="4" t="s">
        <v>1140</v>
      </c>
      <c r="B671" s="4" t="s">
        <v>7833</v>
      </c>
      <c r="C671" s="24">
        <v>0.43819999999999998</v>
      </c>
      <c r="D671" s="24">
        <v>2.708E-2</v>
      </c>
      <c r="E671" s="24">
        <v>0.2472</v>
      </c>
      <c r="F671" s="11" t="s">
        <v>6715</v>
      </c>
      <c r="G671">
        <v>36914875</v>
      </c>
      <c r="H671" t="s">
        <v>6664</v>
      </c>
      <c r="I671" t="s">
        <v>7834</v>
      </c>
      <c r="J671" t="s">
        <v>7835</v>
      </c>
    </row>
    <row r="672" spans="1:10" x14ac:dyDescent="0.2">
      <c r="A672" s="4" t="s">
        <v>1140</v>
      </c>
      <c r="B672" s="4" t="s">
        <v>7833</v>
      </c>
      <c r="C672" s="24">
        <v>0.22450000000000001</v>
      </c>
      <c r="D672" s="24">
        <v>2.708E-2</v>
      </c>
      <c r="E672" s="24">
        <v>0.2472</v>
      </c>
      <c r="F672" s="11" t="s">
        <v>6715</v>
      </c>
      <c r="G672">
        <v>36914875</v>
      </c>
      <c r="H672" t="s">
        <v>6664</v>
      </c>
      <c r="I672" t="s">
        <v>7834</v>
      </c>
      <c r="J672" t="s">
        <v>7835</v>
      </c>
    </row>
    <row r="673" spans="1:10" x14ac:dyDescent="0.2">
      <c r="A673" s="4" t="s">
        <v>1140</v>
      </c>
      <c r="B673" s="4" t="s">
        <v>7833</v>
      </c>
      <c r="C673" s="24">
        <v>0.22450000000000001</v>
      </c>
      <c r="D673" s="24">
        <v>2.708E-2</v>
      </c>
      <c r="E673" s="24">
        <v>0.95269999999999999</v>
      </c>
      <c r="F673" s="11" t="s">
        <v>6715</v>
      </c>
      <c r="G673">
        <v>36914875</v>
      </c>
      <c r="H673" t="s">
        <v>6664</v>
      </c>
      <c r="I673" t="s">
        <v>7834</v>
      </c>
      <c r="J673" t="s">
        <v>7835</v>
      </c>
    </row>
    <row r="674" spans="1:10" x14ac:dyDescent="0.2">
      <c r="A674" s="4" t="s">
        <v>1140</v>
      </c>
      <c r="B674" s="4" t="s">
        <v>6887</v>
      </c>
      <c r="C674" s="24">
        <v>4.0260000000000001E-3</v>
      </c>
      <c r="D674" s="24">
        <v>0.1057</v>
      </c>
      <c r="E674" s="24">
        <v>0.1157</v>
      </c>
      <c r="F674" s="11" t="s">
        <v>1385</v>
      </c>
      <c r="G674">
        <v>30929738</v>
      </c>
      <c r="H674" t="s">
        <v>6679</v>
      </c>
      <c r="I674" t="s">
        <v>6888</v>
      </c>
      <c r="J674" t="s">
        <v>6809</v>
      </c>
    </row>
    <row r="675" spans="1:10" x14ac:dyDescent="0.2">
      <c r="A675" s="4" t="s">
        <v>1140</v>
      </c>
      <c r="B675" s="4" t="s">
        <v>6887</v>
      </c>
      <c r="C675" s="24">
        <v>4.0260000000000001E-3</v>
      </c>
      <c r="D675" s="24">
        <v>0.1057</v>
      </c>
      <c r="E675" s="24">
        <v>0.1157</v>
      </c>
      <c r="F675" s="11" t="s">
        <v>1385</v>
      </c>
      <c r="G675">
        <v>32296059</v>
      </c>
      <c r="H675" t="s">
        <v>6681</v>
      </c>
      <c r="I675" t="s">
        <v>6888</v>
      </c>
      <c r="J675" t="s">
        <v>6809</v>
      </c>
    </row>
    <row r="676" spans="1:10" x14ac:dyDescent="0.2">
      <c r="A676" s="4" t="s">
        <v>1140</v>
      </c>
      <c r="B676" s="4" t="s">
        <v>6887</v>
      </c>
      <c r="C676" s="24">
        <v>4.0260000000000001E-3</v>
      </c>
      <c r="D676" s="24">
        <v>0.1057</v>
      </c>
      <c r="E676" s="24">
        <v>0.1157</v>
      </c>
      <c r="F676" s="11" t="s">
        <v>1385</v>
      </c>
      <c r="G676">
        <v>31959851</v>
      </c>
      <c r="H676" t="s">
        <v>6676</v>
      </c>
      <c r="I676" t="s">
        <v>6888</v>
      </c>
      <c r="J676" t="s">
        <v>6809</v>
      </c>
    </row>
    <row r="677" spans="1:10" x14ac:dyDescent="0.2">
      <c r="A677" s="4" t="s">
        <v>1140</v>
      </c>
      <c r="B677" s="4" t="s">
        <v>6887</v>
      </c>
      <c r="C677" s="24">
        <v>4.0260000000000001E-3</v>
      </c>
      <c r="D677" s="24">
        <v>0.1057</v>
      </c>
      <c r="E677" s="24">
        <v>0.1157</v>
      </c>
      <c r="F677" s="11" t="s">
        <v>1385</v>
      </c>
      <c r="G677">
        <v>31619474</v>
      </c>
      <c r="H677" t="s">
        <v>6666</v>
      </c>
      <c r="I677" t="s">
        <v>6888</v>
      </c>
      <c r="J677" t="s">
        <v>6809</v>
      </c>
    </row>
    <row r="678" spans="1:10" x14ac:dyDescent="0.2">
      <c r="A678" s="4" t="s">
        <v>1140</v>
      </c>
      <c r="B678" s="4" t="s">
        <v>7836</v>
      </c>
      <c r="C678" s="24">
        <v>6.11E-3</v>
      </c>
      <c r="D678" s="24">
        <v>7.5500000000000003E-3</v>
      </c>
      <c r="E678" s="24">
        <v>0.58460000000000001</v>
      </c>
      <c r="F678" s="11" t="s">
        <v>1385</v>
      </c>
      <c r="G678">
        <v>32296059</v>
      </c>
      <c r="H678" t="s">
        <v>6681</v>
      </c>
      <c r="I678" t="s">
        <v>7837</v>
      </c>
      <c r="J678" t="s">
        <v>7838</v>
      </c>
    </row>
    <row r="679" spans="1:10" x14ac:dyDescent="0.2">
      <c r="A679" s="4" t="s">
        <v>1140</v>
      </c>
      <c r="B679" s="4" t="s">
        <v>6882</v>
      </c>
      <c r="C679" s="24">
        <v>0.57920000000000005</v>
      </c>
      <c r="D679" s="24">
        <v>0.26619999999999999</v>
      </c>
      <c r="E679" s="24">
        <v>2.2409999999999999E-2</v>
      </c>
      <c r="F679" s="11" t="s">
        <v>6883</v>
      </c>
      <c r="G679">
        <v>30068317</v>
      </c>
      <c r="H679" t="s">
        <v>6884</v>
      </c>
      <c r="I679" t="s">
        <v>6885</v>
      </c>
      <c r="J679" t="s">
        <v>6886</v>
      </c>
    </row>
    <row r="680" spans="1:10" x14ac:dyDescent="0.2">
      <c r="A680" s="4" t="s">
        <v>1140</v>
      </c>
      <c r="B680" s="4" t="s">
        <v>7839</v>
      </c>
      <c r="C680" s="24">
        <v>3.4009999999999999E-2</v>
      </c>
      <c r="D680" s="24">
        <v>0.2535</v>
      </c>
      <c r="E680" s="24">
        <v>0.31080000000000002</v>
      </c>
      <c r="F680" s="11" t="s">
        <v>1385</v>
      </c>
      <c r="G680">
        <v>20860503</v>
      </c>
      <c r="H680" t="s">
        <v>7840</v>
      </c>
      <c r="I680" t="s">
        <v>7841</v>
      </c>
      <c r="J680" t="s">
        <v>7842</v>
      </c>
    </row>
    <row r="681" spans="1:10" x14ac:dyDescent="0.2">
      <c r="A681" s="4" t="s">
        <v>1140</v>
      </c>
      <c r="B681" s="4" t="s">
        <v>6910</v>
      </c>
      <c r="C681" s="24">
        <v>3.023E-2</v>
      </c>
      <c r="D681" s="24">
        <v>3.6459999999999999E-3</v>
      </c>
      <c r="E681" s="24">
        <v>0.60589999999999999</v>
      </c>
      <c r="F681" s="11" t="s">
        <v>1385</v>
      </c>
      <c r="G681">
        <v>32296059</v>
      </c>
      <c r="H681" t="s">
        <v>6681</v>
      </c>
      <c r="I681" t="s">
        <v>6911</v>
      </c>
      <c r="J681" t="s">
        <v>6912</v>
      </c>
    </row>
    <row r="682" spans="1:10" x14ac:dyDescent="0.2">
      <c r="A682" s="4" t="s">
        <v>1140</v>
      </c>
      <c r="B682" s="4" t="s">
        <v>6889</v>
      </c>
      <c r="C682" s="24">
        <v>0.82320000000000004</v>
      </c>
      <c r="D682" s="24">
        <v>0.3755</v>
      </c>
      <c r="E682" s="24">
        <v>2.5690000000000001E-2</v>
      </c>
      <c r="F682" s="11" t="s">
        <v>6660</v>
      </c>
      <c r="G682">
        <v>30595370</v>
      </c>
      <c r="H682" t="s">
        <v>6661</v>
      </c>
      <c r="I682" t="s">
        <v>6890</v>
      </c>
      <c r="J682" t="s">
        <v>6755</v>
      </c>
    </row>
    <row r="683" spans="1:10" x14ac:dyDescent="0.2">
      <c r="A683" s="4" t="s">
        <v>1140</v>
      </c>
      <c r="B683" s="4" t="s">
        <v>6891</v>
      </c>
      <c r="C683" s="24">
        <v>0.13450000000000001</v>
      </c>
      <c r="D683" s="24">
        <v>2.325E-2</v>
      </c>
      <c r="E683" s="24">
        <v>0.56240000000000001</v>
      </c>
      <c r="F683" s="11" t="s">
        <v>1385</v>
      </c>
      <c r="G683">
        <v>32296059</v>
      </c>
      <c r="H683" t="s">
        <v>6681</v>
      </c>
      <c r="I683" t="s">
        <v>6892</v>
      </c>
      <c r="J683" t="s">
        <v>6893</v>
      </c>
    </row>
    <row r="684" spans="1:10" x14ac:dyDescent="0.2">
      <c r="A684" s="4" t="s">
        <v>1140</v>
      </c>
      <c r="B684" s="4" t="s">
        <v>1515</v>
      </c>
      <c r="C684" s="24">
        <v>0.12909999999999999</v>
      </c>
      <c r="D684" s="24">
        <v>1.72E-2</v>
      </c>
      <c r="E684" s="24">
        <v>0.5343</v>
      </c>
      <c r="F684" s="11" t="s">
        <v>1512</v>
      </c>
      <c r="G684">
        <v>28166215</v>
      </c>
      <c r="H684" t="s">
        <v>5445</v>
      </c>
      <c r="I684" t="s">
        <v>6894</v>
      </c>
      <c r="J684" t="s">
        <v>6895</v>
      </c>
    </row>
    <row r="685" spans="1:10" x14ac:dyDescent="0.2">
      <c r="A685" s="4" t="s">
        <v>1140</v>
      </c>
      <c r="B685" s="4" t="s">
        <v>6896</v>
      </c>
      <c r="C685" s="24">
        <v>0.79790000000000005</v>
      </c>
      <c r="D685" s="24">
        <v>0.59799999999999998</v>
      </c>
      <c r="E685" s="24">
        <v>1.5910000000000001E-2</v>
      </c>
      <c r="F685" s="11" t="s">
        <v>1512</v>
      </c>
      <c r="G685">
        <v>34594039</v>
      </c>
      <c r="H685" t="s">
        <v>6816</v>
      </c>
      <c r="I685" t="s">
        <v>6897</v>
      </c>
      <c r="J685" t="s">
        <v>6898</v>
      </c>
    </row>
    <row r="686" spans="1:10" x14ac:dyDescent="0.2">
      <c r="A686" s="4" t="s">
        <v>1140</v>
      </c>
      <c r="B686" s="4" t="s">
        <v>6899</v>
      </c>
      <c r="C686" s="24">
        <v>0.32179999999999997</v>
      </c>
      <c r="D686" s="24">
        <v>0.80159999999999998</v>
      </c>
      <c r="E686" s="24">
        <v>4.5030000000000001E-2</v>
      </c>
      <c r="F686" s="11" t="s">
        <v>1540</v>
      </c>
      <c r="G686">
        <v>37069358</v>
      </c>
      <c r="H686" t="s">
        <v>6685</v>
      </c>
      <c r="I686" t="s">
        <v>6900</v>
      </c>
      <c r="J686" t="s">
        <v>6901</v>
      </c>
    </row>
    <row r="687" spans="1:10" x14ac:dyDescent="0.2">
      <c r="A687" s="4" t="s">
        <v>1140</v>
      </c>
      <c r="B687" s="4" t="s">
        <v>6899</v>
      </c>
      <c r="C687" s="24">
        <v>0.32179999999999997</v>
      </c>
      <c r="D687" s="24">
        <v>0.80159999999999998</v>
      </c>
      <c r="E687" s="24">
        <v>4.5030000000000001E-2</v>
      </c>
      <c r="F687" s="11" t="s">
        <v>1512</v>
      </c>
      <c r="G687">
        <v>30804561</v>
      </c>
      <c r="H687" t="s">
        <v>6763</v>
      </c>
      <c r="I687" t="s">
        <v>6900</v>
      </c>
      <c r="J687" t="s">
        <v>6901</v>
      </c>
    </row>
    <row r="688" spans="1:10" x14ac:dyDescent="0.2">
      <c r="A688" s="4" t="s">
        <v>1140</v>
      </c>
      <c r="B688" s="4" t="s">
        <v>6926</v>
      </c>
      <c r="C688" s="24">
        <v>4.2130000000000001E-2</v>
      </c>
      <c r="D688" s="24">
        <v>2.196E-2</v>
      </c>
      <c r="E688" s="24">
        <v>0.99719999999999998</v>
      </c>
      <c r="F688" s="11" t="s">
        <v>1385</v>
      </c>
      <c r="G688">
        <v>32296059</v>
      </c>
      <c r="H688" t="s">
        <v>6681</v>
      </c>
      <c r="I688" t="s">
        <v>6927</v>
      </c>
      <c r="J688" t="s">
        <v>6928</v>
      </c>
    </row>
    <row r="689" spans="1:10" x14ac:dyDescent="0.2">
      <c r="A689" s="4" t="s">
        <v>1140</v>
      </c>
      <c r="B689" s="4" t="s">
        <v>7843</v>
      </c>
      <c r="C689" s="24">
        <v>4.5249999999999999E-2</v>
      </c>
      <c r="D689" s="24">
        <v>6.8739999999999996E-2</v>
      </c>
      <c r="E689" s="24">
        <v>0.1198</v>
      </c>
      <c r="F689" s="11" t="s">
        <v>1385</v>
      </c>
      <c r="G689">
        <v>32296059</v>
      </c>
      <c r="H689" t="s">
        <v>6681</v>
      </c>
      <c r="I689" t="s">
        <v>7844</v>
      </c>
      <c r="J689" t="s">
        <v>7845</v>
      </c>
    </row>
    <row r="690" spans="1:10" x14ac:dyDescent="0.2">
      <c r="A690" s="4" t="s">
        <v>1140</v>
      </c>
      <c r="B690" s="4" t="s">
        <v>6902</v>
      </c>
      <c r="C690" s="24">
        <v>0.28799999999999998</v>
      </c>
      <c r="D690" s="24">
        <v>0.76319999999999999</v>
      </c>
      <c r="E690" s="24">
        <v>8.3540000000000003E-3</v>
      </c>
      <c r="F690" s="11" t="s">
        <v>6903</v>
      </c>
      <c r="G690">
        <v>33106845</v>
      </c>
      <c r="H690" t="s">
        <v>6904</v>
      </c>
      <c r="I690" t="s">
        <v>6905</v>
      </c>
      <c r="J690" t="s">
        <v>6906</v>
      </c>
    </row>
    <row r="691" spans="1:10" x14ac:dyDescent="0.2">
      <c r="A691" s="4" t="s">
        <v>1140</v>
      </c>
      <c r="B691" s="4" t="s">
        <v>6902</v>
      </c>
      <c r="C691" s="24">
        <v>0.28799999999999998</v>
      </c>
      <c r="D691" s="24">
        <v>0.76319999999999999</v>
      </c>
      <c r="E691" s="24">
        <v>8.3540000000000003E-3</v>
      </c>
      <c r="F691" s="11" t="s">
        <v>1512</v>
      </c>
      <c r="G691">
        <v>30804561</v>
      </c>
      <c r="H691" t="s">
        <v>6763</v>
      </c>
      <c r="I691" t="s">
        <v>6905</v>
      </c>
      <c r="J691" t="s">
        <v>6906</v>
      </c>
    </row>
    <row r="692" spans="1:10" x14ac:dyDescent="0.2">
      <c r="A692" s="4" t="s">
        <v>1140</v>
      </c>
      <c r="B692" s="4" t="s">
        <v>6902</v>
      </c>
      <c r="C692" s="24">
        <v>0.28799999999999998</v>
      </c>
      <c r="D692" s="24">
        <v>0.76319999999999999</v>
      </c>
      <c r="E692" s="24">
        <v>8.3540000000000003E-3</v>
      </c>
      <c r="F692" s="11" t="s">
        <v>6908</v>
      </c>
      <c r="G692">
        <v>33106845</v>
      </c>
      <c r="H692" t="s">
        <v>6904</v>
      </c>
      <c r="I692" t="s">
        <v>6905</v>
      </c>
      <c r="J692" t="s">
        <v>6906</v>
      </c>
    </row>
    <row r="693" spans="1:10" x14ac:dyDescent="0.2">
      <c r="A693" s="4" t="s">
        <v>1140</v>
      </c>
      <c r="B693" s="4" t="s">
        <v>6902</v>
      </c>
      <c r="C693" s="24">
        <v>0.28799999999999998</v>
      </c>
      <c r="D693" s="24">
        <v>0.76319999999999999</v>
      </c>
      <c r="E693" s="24">
        <v>8.3540000000000003E-3</v>
      </c>
      <c r="F693" s="11" t="s">
        <v>6907</v>
      </c>
      <c r="G693">
        <v>33106845</v>
      </c>
      <c r="H693" t="s">
        <v>6904</v>
      </c>
      <c r="I693" t="s">
        <v>6905</v>
      </c>
      <c r="J693" t="s">
        <v>6906</v>
      </c>
    </row>
    <row r="694" spans="1:10" x14ac:dyDescent="0.2">
      <c r="A694" s="4" t="s">
        <v>1140</v>
      </c>
      <c r="B694" s="4" t="s">
        <v>6902</v>
      </c>
      <c r="C694" s="24">
        <v>0.28799999999999998</v>
      </c>
      <c r="D694" s="24">
        <v>0.76319999999999999</v>
      </c>
      <c r="E694" s="24">
        <v>8.3540000000000003E-3</v>
      </c>
      <c r="F694" s="11" t="s">
        <v>6909</v>
      </c>
      <c r="G694">
        <v>33106845</v>
      </c>
      <c r="H694" t="s">
        <v>6904</v>
      </c>
      <c r="I694" t="s">
        <v>6905</v>
      </c>
      <c r="J694" t="s">
        <v>6906</v>
      </c>
    </row>
    <row r="695" spans="1:10" x14ac:dyDescent="0.2">
      <c r="A695" s="4" t="s">
        <v>1140</v>
      </c>
      <c r="B695" s="4" t="s">
        <v>7846</v>
      </c>
      <c r="C695" s="24">
        <v>4.9059999999999999E-2</v>
      </c>
      <c r="D695" s="24">
        <v>0.216</v>
      </c>
      <c r="E695" s="24">
        <v>0.28000000000000003</v>
      </c>
      <c r="F695" s="11" t="s">
        <v>1385</v>
      </c>
      <c r="G695">
        <v>30929738</v>
      </c>
      <c r="H695" t="s">
        <v>6679</v>
      </c>
      <c r="I695" t="s">
        <v>7847</v>
      </c>
      <c r="J695" t="s">
        <v>7848</v>
      </c>
    </row>
    <row r="696" spans="1:10" x14ac:dyDescent="0.2">
      <c r="A696" s="4" t="s">
        <v>1140</v>
      </c>
      <c r="B696" s="4" t="s">
        <v>6932</v>
      </c>
      <c r="C696" s="24">
        <v>3.441E-3</v>
      </c>
      <c r="D696" s="24">
        <v>2.4819999999999998E-2</v>
      </c>
      <c r="E696" s="24">
        <v>0.47520000000000001</v>
      </c>
      <c r="F696" s="11" t="s">
        <v>1385</v>
      </c>
      <c r="G696">
        <v>32296059</v>
      </c>
      <c r="H696" t="s">
        <v>6681</v>
      </c>
      <c r="I696" t="s">
        <v>6933</v>
      </c>
      <c r="J696" t="s">
        <v>6934</v>
      </c>
    </row>
    <row r="697" spans="1:10" x14ac:dyDescent="0.2">
      <c r="A697" s="4" t="s">
        <v>1140</v>
      </c>
      <c r="B697" s="4" t="s">
        <v>6935</v>
      </c>
      <c r="C697" s="24">
        <v>2.614E-2</v>
      </c>
      <c r="D697" s="24">
        <v>2.8549999999999999E-3</v>
      </c>
      <c r="E697" s="24">
        <v>0.81769999999999998</v>
      </c>
      <c r="F697" s="11" t="s">
        <v>1385</v>
      </c>
      <c r="G697">
        <v>31619474</v>
      </c>
      <c r="H697" t="s">
        <v>6666</v>
      </c>
      <c r="I697" t="s">
        <v>6936</v>
      </c>
      <c r="J697" t="s">
        <v>1786</v>
      </c>
    </row>
    <row r="698" spans="1:10" x14ac:dyDescent="0.2">
      <c r="A698" s="4" t="s">
        <v>1140</v>
      </c>
      <c r="B698" s="4" t="s">
        <v>6913</v>
      </c>
      <c r="C698" s="24">
        <v>0.41089999999999999</v>
      </c>
      <c r="D698" s="24">
        <v>0.4254</v>
      </c>
      <c r="E698" s="24">
        <v>3.2460000000000003E-2</v>
      </c>
      <c r="F698" s="11" t="s">
        <v>1385</v>
      </c>
      <c r="G698">
        <v>31361310</v>
      </c>
      <c r="H698" t="s">
        <v>7790</v>
      </c>
      <c r="I698" t="s">
        <v>6914</v>
      </c>
      <c r="J698" t="s">
        <v>6691</v>
      </c>
    </row>
    <row r="699" spans="1:10" x14ac:dyDescent="0.2">
      <c r="A699" s="4" t="s">
        <v>1140</v>
      </c>
      <c r="B699" s="4" t="s">
        <v>6915</v>
      </c>
      <c r="C699" s="24">
        <v>0.34520000000000001</v>
      </c>
      <c r="D699" s="24">
        <v>0.89219999999999999</v>
      </c>
      <c r="E699" s="24">
        <v>4.8939999999999997E-2</v>
      </c>
      <c r="F699" s="11" t="s">
        <v>6688</v>
      </c>
      <c r="G699">
        <v>36641522</v>
      </c>
      <c r="H699" t="s">
        <v>6698</v>
      </c>
      <c r="I699" t="s">
        <v>6916</v>
      </c>
      <c r="J699" t="s">
        <v>6901</v>
      </c>
    </row>
    <row r="700" spans="1:10" x14ac:dyDescent="0.2">
      <c r="A700" s="4" t="s">
        <v>1140</v>
      </c>
      <c r="B700" s="4" t="s">
        <v>6917</v>
      </c>
      <c r="C700" s="24">
        <v>0.24759999999999999</v>
      </c>
      <c r="D700" s="24">
        <v>2.3199999999999998E-2</v>
      </c>
      <c r="E700" s="24">
        <v>0.25540000000000002</v>
      </c>
      <c r="F700" s="11" t="s">
        <v>1385</v>
      </c>
      <c r="G700">
        <v>29273806</v>
      </c>
      <c r="H700" t="s">
        <v>6779</v>
      </c>
      <c r="I700" t="s">
        <v>6918</v>
      </c>
      <c r="J700" t="s">
        <v>6919</v>
      </c>
    </row>
    <row r="701" spans="1:10" x14ac:dyDescent="0.2">
      <c r="A701" s="4" t="s">
        <v>1140</v>
      </c>
      <c r="B701" s="4" t="s">
        <v>6920</v>
      </c>
      <c r="C701" s="24">
        <v>0.35360000000000003</v>
      </c>
      <c r="D701" s="24">
        <v>0.8992</v>
      </c>
      <c r="E701" s="24">
        <v>2.9489999999999999E-2</v>
      </c>
      <c r="F701" s="11" t="s">
        <v>1385</v>
      </c>
      <c r="G701">
        <v>31619474</v>
      </c>
      <c r="H701" t="s">
        <v>6666</v>
      </c>
      <c r="I701" t="s">
        <v>6921</v>
      </c>
      <c r="J701" t="s">
        <v>6922</v>
      </c>
    </row>
    <row r="702" spans="1:10" x14ac:dyDescent="0.2">
      <c r="A702" s="4" t="s">
        <v>1140</v>
      </c>
      <c r="B702" s="4" t="s">
        <v>6923</v>
      </c>
      <c r="C702" s="24">
        <v>0.1885</v>
      </c>
      <c r="D702" s="24">
        <v>0.83779999999999999</v>
      </c>
      <c r="E702" s="24">
        <v>2.597E-2</v>
      </c>
      <c r="F702" s="11" t="s">
        <v>1385</v>
      </c>
      <c r="G702">
        <v>32296059</v>
      </c>
      <c r="H702" t="s">
        <v>6681</v>
      </c>
      <c r="I702" t="s">
        <v>6924</v>
      </c>
      <c r="J702" t="s">
        <v>6925</v>
      </c>
    </row>
    <row r="703" spans="1:10" x14ac:dyDescent="0.2">
      <c r="A703" s="4" t="s">
        <v>1140</v>
      </c>
      <c r="B703" s="4" t="s">
        <v>6923</v>
      </c>
      <c r="C703" s="24">
        <v>0.1885</v>
      </c>
      <c r="D703" s="24">
        <v>0.83779999999999999</v>
      </c>
      <c r="E703" s="24">
        <v>2.597E-2</v>
      </c>
      <c r="F703" s="11" t="s">
        <v>1385</v>
      </c>
      <c r="G703">
        <v>34594039</v>
      </c>
      <c r="H703" t="s">
        <v>6816</v>
      </c>
      <c r="I703" t="s">
        <v>6924</v>
      </c>
      <c r="J703" t="s">
        <v>6925</v>
      </c>
    </row>
    <row r="704" spans="1:10" x14ac:dyDescent="0.2">
      <c r="A704" s="4" t="s">
        <v>1140</v>
      </c>
      <c r="B704" s="4" t="s">
        <v>7849</v>
      </c>
      <c r="C704" s="24">
        <v>0.80640000000000001</v>
      </c>
      <c r="D704" s="24">
        <v>4.385E-2</v>
      </c>
      <c r="E704" s="24">
        <v>0.36520000000000002</v>
      </c>
      <c r="F704" s="11" t="s">
        <v>6715</v>
      </c>
      <c r="G704">
        <v>36914875</v>
      </c>
      <c r="H704" t="s">
        <v>6664</v>
      </c>
      <c r="I704" t="s">
        <v>7850</v>
      </c>
      <c r="J704" t="s">
        <v>7446</v>
      </c>
    </row>
    <row r="705" spans="1:10" x14ac:dyDescent="0.2">
      <c r="A705" s="4" t="s">
        <v>1140</v>
      </c>
      <c r="B705" s="4" t="s">
        <v>7849</v>
      </c>
      <c r="C705" s="24">
        <v>0.80640000000000001</v>
      </c>
      <c r="D705" s="24">
        <v>4.385E-2</v>
      </c>
      <c r="E705" s="24">
        <v>0.36520000000000002</v>
      </c>
      <c r="F705" s="11" t="s">
        <v>6660</v>
      </c>
      <c r="G705">
        <v>30595370</v>
      </c>
      <c r="H705" t="s">
        <v>6661</v>
      </c>
      <c r="I705" t="s">
        <v>7850</v>
      </c>
      <c r="J705" t="s">
        <v>7446</v>
      </c>
    </row>
    <row r="706" spans="1:10" x14ac:dyDescent="0.2">
      <c r="A706" s="4" t="s">
        <v>1140</v>
      </c>
      <c r="B706" s="4" t="s">
        <v>7849</v>
      </c>
      <c r="C706" s="24">
        <v>0.80640000000000001</v>
      </c>
      <c r="D706" s="24">
        <v>4.385E-2</v>
      </c>
      <c r="E706" s="24">
        <v>0.36520000000000002</v>
      </c>
      <c r="F706" s="11" t="s">
        <v>6715</v>
      </c>
      <c r="G706">
        <v>28166213</v>
      </c>
      <c r="H706" t="s">
        <v>7012</v>
      </c>
      <c r="I706" t="s">
        <v>7850</v>
      </c>
      <c r="J706" t="s">
        <v>7446</v>
      </c>
    </row>
    <row r="707" spans="1:10" x14ac:dyDescent="0.2">
      <c r="A707" s="4" t="s">
        <v>1140</v>
      </c>
      <c r="B707" s="4" t="s">
        <v>7849</v>
      </c>
      <c r="C707" s="24">
        <v>0.80640000000000001</v>
      </c>
      <c r="D707" s="24">
        <v>4.385E-2</v>
      </c>
      <c r="E707" s="24">
        <v>0.36520000000000002</v>
      </c>
      <c r="F707" s="11" t="s">
        <v>1540</v>
      </c>
      <c r="G707">
        <v>37069358</v>
      </c>
      <c r="H707" t="s">
        <v>6685</v>
      </c>
      <c r="I707" t="s">
        <v>7850</v>
      </c>
      <c r="J707" t="s">
        <v>7446</v>
      </c>
    </row>
    <row r="708" spans="1:10" x14ac:dyDescent="0.2">
      <c r="A708" s="4" t="s">
        <v>1140</v>
      </c>
      <c r="B708" s="4" t="s">
        <v>7849</v>
      </c>
      <c r="C708" s="24">
        <v>0.80640000000000001</v>
      </c>
      <c r="D708" s="24">
        <v>4.385E-2</v>
      </c>
      <c r="E708" s="24">
        <v>0.36520000000000002</v>
      </c>
      <c r="F708" s="11" t="s">
        <v>6660</v>
      </c>
      <c r="G708">
        <v>30804560</v>
      </c>
      <c r="H708" t="s">
        <v>6664</v>
      </c>
      <c r="I708" t="s">
        <v>7850</v>
      </c>
      <c r="J708" t="s">
        <v>7446</v>
      </c>
    </row>
    <row r="709" spans="1:10" x14ac:dyDescent="0.2">
      <c r="A709" s="4" t="s">
        <v>1140</v>
      </c>
      <c r="B709" s="4" t="s">
        <v>7849</v>
      </c>
      <c r="C709" s="24">
        <v>0.80640000000000001</v>
      </c>
      <c r="D709" s="24">
        <v>4.385E-2</v>
      </c>
      <c r="E709" s="24">
        <v>0.36520000000000002</v>
      </c>
      <c r="F709" s="11" t="s">
        <v>6688</v>
      </c>
      <c r="G709">
        <v>30804560</v>
      </c>
      <c r="H709" t="s">
        <v>6664</v>
      </c>
      <c r="I709" t="s">
        <v>7850</v>
      </c>
      <c r="J709" t="s">
        <v>7446</v>
      </c>
    </row>
    <row r="710" spans="1:10" x14ac:dyDescent="0.2">
      <c r="A710" s="4" t="s">
        <v>1140</v>
      </c>
      <c r="B710" s="4" t="s">
        <v>6937</v>
      </c>
      <c r="C710" s="24">
        <v>6.019E-3</v>
      </c>
      <c r="D710" s="24">
        <v>0.15629999999999999</v>
      </c>
      <c r="E710" s="24">
        <v>0.2031</v>
      </c>
      <c r="F710" s="11" t="s">
        <v>1385</v>
      </c>
      <c r="G710">
        <v>27611488</v>
      </c>
      <c r="H710" t="s">
        <v>6670</v>
      </c>
      <c r="I710" t="s">
        <v>6938</v>
      </c>
      <c r="J710" t="s">
        <v>6809</v>
      </c>
    </row>
    <row r="711" spans="1:10" x14ac:dyDescent="0.2">
      <c r="A711" s="4" t="s">
        <v>1140</v>
      </c>
      <c r="B711" s="4" t="s">
        <v>6939</v>
      </c>
      <c r="C711" s="24">
        <v>3.748E-3</v>
      </c>
      <c r="D711" s="24">
        <v>7.3169999999999997E-3</v>
      </c>
      <c r="E711" s="24">
        <v>0.76870000000000005</v>
      </c>
      <c r="F711" s="11" t="s">
        <v>1385</v>
      </c>
      <c r="G711">
        <v>31361310</v>
      </c>
      <c r="H711" t="s">
        <v>7790</v>
      </c>
      <c r="I711" t="s">
        <v>6940</v>
      </c>
      <c r="J711" t="s">
        <v>6941</v>
      </c>
    </row>
    <row r="712" spans="1:10" x14ac:dyDescent="0.2">
      <c r="A712" s="4" t="s">
        <v>1140</v>
      </c>
      <c r="B712" s="4" t="s">
        <v>6929</v>
      </c>
      <c r="C712" s="24">
        <v>0.80759999999999998</v>
      </c>
      <c r="D712" s="24">
        <v>0.7752</v>
      </c>
      <c r="E712" s="24">
        <v>1.7730000000000001E-3</v>
      </c>
      <c r="F712" s="11" t="s">
        <v>6715</v>
      </c>
      <c r="G712">
        <v>36914875</v>
      </c>
      <c r="H712" t="s">
        <v>6664</v>
      </c>
      <c r="I712" t="s">
        <v>6930</v>
      </c>
      <c r="J712" t="s">
        <v>6931</v>
      </c>
    </row>
    <row r="713" spans="1:10" x14ac:dyDescent="0.2">
      <c r="A713" s="4" t="s">
        <v>1140</v>
      </c>
      <c r="B713" s="4" t="s">
        <v>6939</v>
      </c>
      <c r="C713" s="24">
        <v>3.748E-3</v>
      </c>
      <c r="D713" s="24">
        <v>7.3169999999999997E-3</v>
      </c>
      <c r="E713" s="24">
        <v>0.76870000000000005</v>
      </c>
      <c r="F713" s="11" t="s">
        <v>1385</v>
      </c>
      <c r="G713">
        <v>31619474</v>
      </c>
      <c r="H713" t="s">
        <v>6666</v>
      </c>
      <c r="I713" t="s">
        <v>6940</v>
      </c>
      <c r="J713" t="s">
        <v>6941</v>
      </c>
    </row>
    <row r="714" spans="1:10" x14ac:dyDescent="0.2">
      <c r="A714" s="4" t="s">
        <v>1140</v>
      </c>
      <c r="B714" s="4" t="s">
        <v>6942</v>
      </c>
      <c r="C714" s="24">
        <v>2.8590000000000001E-2</v>
      </c>
      <c r="D714" s="24">
        <v>0.20019999999999999</v>
      </c>
      <c r="E714" s="24">
        <v>0.33429999999999999</v>
      </c>
      <c r="F714" s="11" t="s">
        <v>1385</v>
      </c>
      <c r="G714">
        <v>21150878</v>
      </c>
      <c r="H714" t="s">
        <v>6943</v>
      </c>
      <c r="I714" t="s">
        <v>6944</v>
      </c>
      <c r="J714" t="s">
        <v>6945</v>
      </c>
    </row>
    <row r="715" spans="1:10" x14ac:dyDescent="0.2">
      <c r="A715" s="4" t="s">
        <v>1140</v>
      </c>
      <c r="B715" s="4" t="s">
        <v>6949</v>
      </c>
      <c r="C715" s="24">
        <v>2.4E-2</v>
      </c>
      <c r="D715" s="24">
        <v>4.3099999999999999E-2</v>
      </c>
      <c r="E715" s="24">
        <v>0.61260000000000003</v>
      </c>
      <c r="F715" s="11" t="s">
        <v>1385</v>
      </c>
      <c r="G715">
        <v>32296059</v>
      </c>
      <c r="H715" t="s">
        <v>6681</v>
      </c>
      <c r="I715" t="s">
        <v>6950</v>
      </c>
      <c r="J715" t="s">
        <v>6951</v>
      </c>
    </row>
    <row r="716" spans="1:10" x14ac:dyDescent="0.2">
      <c r="A716" s="4" t="s">
        <v>1140</v>
      </c>
      <c r="B716" s="4" t="s">
        <v>6961</v>
      </c>
      <c r="C716" s="24">
        <v>3.3070000000000002E-2</v>
      </c>
      <c r="D716" s="24">
        <v>5.5129999999999998E-2</v>
      </c>
      <c r="E716" s="24">
        <v>1.933E-2</v>
      </c>
      <c r="F716" s="11" t="s">
        <v>1385</v>
      </c>
      <c r="G716">
        <v>32296059</v>
      </c>
      <c r="H716" t="s">
        <v>6681</v>
      </c>
      <c r="I716" t="s">
        <v>6962</v>
      </c>
      <c r="J716" t="s">
        <v>6963</v>
      </c>
    </row>
    <row r="717" spans="1:10" x14ac:dyDescent="0.2">
      <c r="A717" s="4" t="s">
        <v>1140</v>
      </c>
      <c r="B717" s="4" t="s">
        <v>6969</v>
      </c>
      <c r="C717" s="24">
        <v>7.3899999999999999E-3</v>
      </c>
      <c r="D717" s="24">
        <v>0.1608</v>
      </c>
      <c r="E717" s="24">
        <v>0.17849999999999999</v>
      </c>
      <c r="F717" s="11" t="s">
        <v>1385</v>
      </c>
      <c r="G717">
        <v>27182965</v>
      </c>
      <c r="H717" t="s">
        <v>1793</v>
      </c>
      <c r="I717" t="s">
        <v>6970</v>
      </c>
      <c r="J717" t="s">
        <v>6809</v>
      </c>
    </row>
    <row r="718" spans="1:10" x14ac:dyDescent="0.2">
      <c r="A718" s="4" t="s">
        <v>1140</v>
      </c>
      <c r="B718" s="4" t="s">
        <v>6971</v>
      </c>
      <c r="C718" s="24">
        <v>8.7229999999999999E-3</v>
      </c>
      <c r="D718" s="24">
        <v>8.2350000000000007E-2</v>
      </c>
      <c r="E718" s="24">
        <v>0.99060000000000004</v>
      </c>
      <c r="F718" s="11" t="s">
        <v>1385</v>
      </c>
      <c r="G718">
        <v>34594039</v>
      </c>
      <c r="H718" t="s">
        <v>6816</v>
      </c>
      <c r="I718" t="s">
        <v>6972</v>
      </c>
      <c r="J718" t="s">
        <v>6973</v>
      </c>
    </row>
    <row r="719" spans="1:10" x14ac:dyDescent="0.2">
      <c r="A719" s="4" t="s">
        <v>1140</v>
      </c>
      <c r="B719" s="4" t="s">
        <v>6952</v>
      </c>
      <c r="C719" s="24">
        <v>0.50560000000000005</v>
      </c>
      <c r="D719" s="24">
        <v>0.47120000000000001</v>
      </c>
      <c r="E719" s="24">
        <v>4.002E-2</v>
      </c>
      <c r="F719" s="11" t="s">
        <v>6660</v>
      </c>
      <c r="G719">
        <v>30804560</v>
      </c>
      <c r="H719" t="s">
        <v>6664</v>
      </c>
      <c r="I719" t="s">
        <v>6953</v>
      </c>
      <c r="J719" t="s">
        <v>6954</v>
      </c>
    </row>
    <row r="720" spans="1:10" x14ac:dyDescent="0.2">
      <c r="A720" s="4" t="s">
        <v>1140</v>
      </c>
      <c r="B720" s="4" t="s">
        <v>6952</v>
      </c>
      <c r="C720" s="24">
        <v>0.50560000000000005</v>
      </c>
      <c r="D720" s="24">
        <v>0.47120000000000001</v>
      </c>
      <c r="E720" s="24">
        <v>4.002E-2</v>
      </c>
      <c r="F720" s="11" t="s">
        <v>6688</v>
      </c>
      <c r="G720">
        <v>30804560</v>
      </c>
      <c r="H720" t="s">
        <v>6664</v>
      </c>
      <c r="I720" t="s">
        <v>6953</v>
      </c>
      <c r="J720" t="s">
        <v>6954</v>
      </c>
    </row>
    <row r="721" spans="1:10" x14ac:dyDescent="0.2">
      <c r="A721" s="4" t="s">
        <v>1140</v>
      </c>
      <c r="B721" s="4" t="s">
        <v>6974</v>
      </c>
      <c r="C721" s="24">
        <v>1.472E-2</v>
      </c>
      <c r="D721" s="24">
        <v>7.6119999999999996E-4</v>
      </c>
      <c r="E721" s="24">
        <v>0.1996</v>
      </c>
      <c r="F721" s="11" t="s">
        <v>1385</v>
      </c>
      <c r="G721">
        <v>30929738</v>
      </c>
      <c r="H721" t="s">
        <v>6679</v>
      </c>
      <c r="I721" t="s">
        <v>6975</v>
      </c>
      <c r="J721" t="s">
        <v>6957</v>
      </c>
    </row>
    <row r="722" spans="1:10" x14ac:dyDescent="0.2">
      <c r="A722" s="4" t="s">
        <v>1140</v>
      </c>
      <c r="B722" s="4" t="s">
        <v>6958</v>
      </c>
      <c r="C722" s="24">
        <v>0.91549999999999998</v>
      </c>
      <c r="D722" s="24">
        <v>0.58909999999999996</v>
      </c>
      <c r="E722" s="24">
        <v>4.0919999999999998E-2</v>
      </c>
      <c r="F722" s="11" t="s">
        <v>6908</v>
      </c>
      <c r="G722">
        <v>33106845</v>
      </c>
      <c r="H722" t="s">
        <v>6904</v>
      </c>
      <c r="I722" t="s">
        <v>6960</v>
      </c>
      <c r="J722" t="s">
        <v>6898</v>
      </c>
    </row>
    <row r="723" spans="1:10" x14ac:dyDescent="0.2">
      <c r="A723" s="4" t="s">
        <v>1140</v>
      </c>
      <c r="B723" s="4" t="s">
        <v>6958</v>
      </c>
      <c r="C723" s="24">
        <v>0.91549999999999998</v>
      </c>
      <c r="D723" s="24">
        <v>0.58909999999999996</v>
      </c>
      <c r="E723" s="24">
        <v>4.0919999999999998E-2</v>
      </c>
      <c r="F723" s="11" t="s">
        <v>6909</v>
      </c>
      <c r="G723">
        <v>33106845</v>
      </c>
      <c r="H723" t="s">
        <v>6904</v>
      </c>
      <c r="I723" t="s">
        <v>6960</v>
      </c>
      <c r="J723" t="s">
        <v>6898</v>
      </c>
    </row>
    <row r="724" spans="1:10" x14ac:dyDescent="0.2">
      <c r="A724" s="4" t="s">
        <v>1140</v>
      </c>
      <c r="B724" s="4" t="s">
        <v>6958</v>
      </c>
      <c r="C724" s="24">
        <v>0.91549999999999998</v>
      </c>
      <c r="D724" s="24">
        <v>0.58909999999999996</v>
      </c>
      <c r="E724" s="24">
        <v>4.0919999999999998E-2</v>
      </c>
      <c r="F724" s="11" t="s">
        <v>1535</v>
      </c>
      <c r="G724">
        <v>33106845</v>
      </c>
      <c r="H724" t="s">
        <v>6904</v>
      </c>
      <c r="I724" t="s">
        <v>6960</v>
      </c>
      <c r="J724" t="s">
        <v>6898</v>
      </c>
    </row>
    <row r="725" spans="1:10" x14ac:dyDescent="0.2">
      <c r="A725" s="4" t="s">
        <v>1140</v>
      </c>
      <c r="B725" s="4" t="s">
        <v>6958</v>
      </c>
      <c r="C725" s="24">
        <v>0.91549999999999998</v>
      </c>
      <c r="D725" s="24">
        <v>0.58909999999999996</v>
      </c>
      <c r="E725" s="24">
        <v>4.0919999999999998E-2</v>
      </c>
      <c r="F725" s="11" t="s">
        <v>6959</v>
      </c>
      <c r="G725">
        <v>33106845</v>
      </c>
      <c r="H725" t="s">
        <v>6904</v>
      </c>
      <c r="I725" t="s">
        <v>6960</v>
      </c>
      <c r="J725" t="s">
        <v>6898</v>
      </c>
    </row>
    <row r="726" spans="1:10" x14ac:dyDescent="0.2">
      <c r="A726" s="4" t="s">
        <v>1140</v>
      </c>
      <c r="B726" s="4" t="s">
        <v>6964</v>
      </c>
      <c r="C726" s="24">
        <v>0.17449999999999999</v>
      </c>
      <c r="D726" s="24">
        <v>0.81220000000000003</v>
      </c>
      <c r="E726" s="24">
        <v>2.7779999999999999E-2</v>
      </c>
      <c r="F726" s="11" t="s">
        <v>1385</v>
      </c>
      <c r="G726">
        <v>34594039</v>
      </c>
      <c r="H726" t="s">
        <v>6816</v>
      </c>
      <c r="I726" t="s">
        <v>6965</v>
      </c>
      <c r="J726" t="s">
        <v>6761</v>
      </c>
    </row>
    <row r="727" spans="1:10" x14ac:dyDescent="0.2">
      <c r="A727" s="4" t="s">
        <v>1140</v>
      </c>
      <c r="B727" s="4" t="s">
        <v>6966</v>
      </c>
      <c r="C727" s="24">
        <v>0.48859999999999998</v>
      </c>
      <c r="D727" s="24">
        <v>0.75260000000000005</v>
      </c>
      <c r="E727" s="24">
        <v>3.202E-3</v>
      </c>
      <c r="F727" s="11" t="s">
        <v>1385</v>
      </c>
      <c r="G727">
        <v>32296059</v>
      </c>
      <c r="H727" t="s">
        <v>6681</v>
      </c>
      <c r="I727" t="s">
        <v>6967</v>
      </c>
      <c r="J727" t="s">
        <v>6968</v>
      </c>
    </row>
    <row r="728" spans="1:10" x14ac:dyDescent="0.2">
      <c r="A728" s="4" t="s">
        <v>1140</v>
      </c>
      <c r="B728" s="4" t="s">
        <v>7851</v>
      </c>
      <c r="C728" s="24">
        <v>1.1990000000000001E-2</v>
      </c>
      <c r="D728" s="24">
        <v>2.7019999999999999E-2</v>
      </c>
      <c r="E728" s="24">
        <v>0.66269999999999996</v>
      </c>
      <c r="F728" s="11" t="s">
        <v>1385</v>
      </c>
      <c r="G728">
        <v>31619474</v>
      </c>
      <c r="H728" t="s">
        <v>6666</v>
      </c>
      <c r="I728" t="s">
        <v>7852</v>
      </c>
      <c r="J728" t="s">
        <v>6751</v>
      </c>
    </row>
    <row r="729" spans="1:10" x14ac:dyDescent="0.2">
      <c r="A729" s="4" t="s">
        <v>1140</v>
      </c>
      <c r="B729" s="4" t="s">
        <v>6976</v>
      </c>
      <c r="C729" s="24">
        <v>0.17019999999999999</v>
      </c>
      <c r="D729" s="24">
        <v>2.4879999999999999E-2</v>
      </c>
      <c r="E729" s="24">
        <v>0.61260000000000003</v>
      </c>
      <c r="F729" s="11" t="s">
        <v>6688</v>
      </c>
      <c r="G729">
        <v>36641522</v>
      </c>
      <c r="H729" t="s">
        <v>6698</v>
      </c>
      <c r="I729" t="s">
        <v>6977</v>
      </c>
      <c r="J729" t="s">
        <v>6978</v>
      </c>
    </row>
    <row r="730" spans="1:10" x14ac:dyDescent="0.2">
      <c r="A730" s="4" t="s">
        <v>1140</v>
      </c>
      <c r="B730" s="4" t="s">
        <v>6976</v>
      </c>
      <c r="C730" s="24">
        <v>0.17019999999999999</v>
      </c>
      <c r="D730" s="24">
        <v>2.4879999999999999E-2</v>
      </c>
      <c r="E730" s="24">
        <v>0.61260000000000003</v>
      </c>
      <c r="F730" s="11" t="s">
        <v>446</v>
      </c>
      <c r="G730">
        <v>36641522</v>
      </c>
      <c r="H730" t="s">
        <v>6698</v>
      </c>
      <c r="I730" t="s">
        <v>6977</v>
      </c>
      <c r="J730" t="s">
        <v>6978</v>
      </c>
    </row>
    <row r="731" spans="1:10" x14ac:dyDescent="0.2">
      <c r="A731" s="4" t="s">
        <v>1140</v>
      </c>
      <c r="B731" s="4" t="s">
        <v>6979</v>
      </c>
      <c r="C731" s="24">
        <v>9.7549999999999998E-3</v>
      </c>
      <c r="D731" s="24">
        <v>4.0189999999999997E-2</v>
      </c>
      <c r="E731" s="24">
        <v>0.62290000000000001</v>
      </c>
      <c r="F731" s="11" t="s">
        <v>1385</v>
      </c>
      <c r="G731">
        <v>31619474</v>
      </c>
      <c r="H731" t="s">
        <v>6666</v>
      </c>
      <c r="I731" t="s">
        <v>6980</v>
      </c>
      <c r="J731" t="s">
        <v>6981</v>
      </c>
    </row>
    <row r="732" spans="1:10" x14ac:dyDescent="0.2">
      <c r="A732" s="4" t="s">
        <v>1140</v>
      </c>
      <c r="B732" s="4" t="s">
        <v>6982</v>
      </c>
      <c r="C732" s="24">
        <v>8.1060000000000004E-3</v>
      </c>
      <c r="D732" s="24">
        <v>3.9960000000000002E-2</v>
      </c>
      <c r="E732" s="24">
        <v>0.9556</v>
      </c>
      <c r="F732" s="11" t="s">
        <v>1385</v>
      </c>
      <c r="G732">
        <v>31619474</v>
      </c>
      <c r="H732" t="s">
        <v>6666</v>
      </c>
      <c r="I732" t="s">
        <v>6983</v>
      </c>
      <c r="J732" t="s">
        <v>6683</v>
      </c>
    </row>
    <row r="733" spans="1:10" x14ac:dyDescent="0.2">
      <c r="A733" s="4" t="s">
        <v>1140</v>
      </c>
      <c r="B733" s="4" t="s">
        <v>7719</v>
      </c>
      <c r="C733" s="24">
        <v>4.9029999999999997E-2</v>
      </c>
      <c r="D733" s="24">
        <v>1.333E-3</v>
      </c>
      <c r="E733" s="24">
        <v>0.42720000000000002</v>
      </c>
      <c r="F733" s="11" t="s">
        <v>1385</v>
      </c>
      <c r="G733">
        <v>31361310</v>
      </c>
      <c r="H733" t="s">
        <v>7790</v>
      </c>
      <c r="I733" t="s">
        <v>7720</v>
      </c>
      <c r="J733" t="s">
        <v>6777</v>
      </c>
    </row>
    <row r="734" spans="1:10" x14ac:dyDescent="0.2">
      <c r="A734" s="4" t="s">
        <v>1140</v>
      </c>
      <c r="B734" s="4" t="s">
        <v>7853</v>
      </c>
      <c r="C734" s="24">
        <v>0.99199999999999999</v>
      </c>
      <c r="D734" s="24">
        <v>0.17799999999999999</v>
      </c>
      <c r="E734" s="24">
        <v>1.308E-2</v>
      </c>
      <c r="F734" s="11" t="s">
        <v>1540</v>
      </c>
      <c r="G734">
        <v>37069358</v>
      </c>
      <c r="H734" t="s">
        <v>6685</v>
      </c>
      <c r="I734" t="s">
        <v>7854</v>
      </c>
      <c r="J734" t="s">
        <v>7855</v>
      </c>
    </row>
    <row r="735" spans="1:10" x14ac:dyDescent="0.2">
      <c r="A735" s="4" t="s">
        <v>1140</v>
      </c>
      <c r="B735" s="4" t="s">
        <v>7853</v>
      </c>
      <c r="C735" s="24">
        <v>0.76019999999999999</v>
      </c>
      <c r="D735" s="24">
        <v>0.38140000000000002</v>
      </c>
      <c r="E735" s="24">
        <v>1.308E-2</v>
      </c>
      <c r="F735" s="11" t="s">
        <v>1540</v>
      </c>
      <c r="G735">
        <v>37069358</v>
      </c>
      <c r="H735" t="s">
        <v>6685</v>
      </c>
      <c r="I735" t="s">
        <v>7854</v>
      </c>
      <c r="J735" t="s">
        <v>7855</v>
      </c>
    </row>
    <row r="736" spans="1:10" x14ac:dyDescent="0.2">
      <c r="A736" s="4" t="s">
        <v>1140</v>
      </c>
      <c r="B736" s="4" t="s">
        <v>7853</v>
      </c>
      <c r="C736" s="24">
        <v>0.76019999999999999</v>
      </c>
      <c r="D736" s="24">
        <v>0.17799999999999999</v>
      </c>
      <c r="E736" s="24">
        <v>1.308E-2</v>
      </c>
      <c r="F736" s="11" t="s">
        <v>1540</v>
      </c>
      <c r="G736">
        <v>37069358</v>
      </c>
      <c r="H736" t="s">
        <v>6685</v>
      </c>
      <c r="I736" t="s">
        <v>7854</v>
      </c>
      <c r="J736" t="s">
        <v>7855</v>
      </c>
    </row>
    <row r="737" spans="1:10" x14ac:dyDescent="0.2">
      <c r="A737" s="4" t="s">
        <v>1140</v>
      </c>
      <c r="B737" s="4" t="s">
        <v>7853</v>
      </c>
      <c r="C737" s="24">
        <v>0.99199999999999999</v>
      </c>
      <c r="D737" s="24">
        <v>0.38140000000000002</v>
      </c>
      <c r="E737" s="24">
        <v>1.308E-2</v>
      </c>
      <c r="F737" s="11" t="s">
        <v>1540</v>
      </c>
      <c r="G737">
        <v>37069358</v>
      </c>
      <c r="H737" t="s">
        <v>6685</v>
      </c>
      <c r="I737" t="s">
        <v>7854</v>
      </c>
      <c r="J737" t="s">
        <v>7855</v>
      </c>
    </row>
    <row r="738" spans="1:10" x14ac:dyDescent="0.2">
      <c r="A738" s="4" t="s">
        <v>1140</v>
      </c>
      <c r="B738" s="4" t="s">
        <v>6986</v>
      </c>
      <c r="C738" s="24">
        <v>1.5859999999999999E-2</v>
      </c>
      <c r="D738" s="24">
        <v>7.6689999999999996E-3</v>
      </c>
      <c r="E738" s="24">
        <v>0.35930000000000001</v>
      </c>
      <c r="F738" s="11" t="s">
        <v>1385</v>
      </c>
      <c r="G738">
        <v>31361310</v>
      </c>
      <c r="H738" t="s">
        <v>7790</v>
      </c>
      <c r="I738" t="s">
        <v>6987</v>
      </c>
      <c r="J738" t="s">
        <v>6988</v>
      </c>
    </row>
    <row r="739" spans="1:10" x14ac:dyDescent="0.2">
      <c r="A739" s="4" t="s">
        <v>1140</v>
      </c>
      <c r="B739" s="4" t="s">
        <v>6969</v>
      </c>
      <c r="C739" s="24">
        <v>7.3899999999999999E-3</v>
      </c>
      <c r="D739" s="24">
        <v>0.1608</v>
      </c>
      <c r="E739" s="24">
        <v>0.17849999999999999</v>
      </c>
      <c r="F739" s="11" t="s">
        <v>6999</v>
      </c>
      <c r="G739">
        <v>30552067</v>
      </c>
      <c r="H739" t="s">
        <v>6664</v>
      </c>
      <c r="I739" t="s">
        <v>6970</v>
      </c>
      <c r="J739" t="s">
        <v>6809</v>
      </c>
    </row>
    <row r="740" spans="1:10" x14ac:dyDescent="0.2">
      <c r="A740" s="4" t="s">
        <v>1140</v>
      </c>
      <c r="B740" s="4" t="s">
        <v>7856</v>
      </c>
      <c r="C740" s="24">
        <v>5.8500000000000002E-4</v>
      </c>
      <c r="D740" s="24">
        <v>2.0049999999999998E-3</v>
      </c>
      <c r="E740" s="24">
        <v>0.52759999999999996</v>
      </c>
      <c r="F740" s="11" t="s">
        <v>1489</v>
      </c>
      <c r="G740">
        <v>36344522</v>
      </c>
      <c r="H740" t="s">
        <v>6692</v>
      </c>
      <c r="I740" t="s">
        <v>7857</v>
      </c>
      <c r="J740" t="s">
        <v>7058</v>
      </c>
    </row>
    <row r="741" spans="1:10" x14ac:dyDescent="0.2">
      <c r="A741" s="4" t="s">
        <v>1140</v>
      </c>
      <c r="B741" s="4" t="s">
        <v>7858</v>
      </c>
      <c r="C741" s="24">
        <v>0.60209999999999997</v>
      </c>
      <c r="D741" s="24">
        <v>0.191</v>
      </c>
      <c r="E741" s="24">
        <v>2.3349999999999999E-2</v>
      </c>
      <c r="F741" s="11" t="s">
        <v>1540</v>
      </c>
      <c r="G741">
        <v>37069358</v>
      </c>
      <c r="H741" t="s">
        <v>6685</v>
      </c>
      <c r="I741" t="s">
        <v>7859</v>
      </c>
      <c r="J741" t="s">
        <v>7860</v>
      </c>
    </row>
    <row r="742" spans="1:10" x14ac:dyDescent="0.2">
      <c r="A742" s="4" t="s">
        <v>1140</v>
      </c>
      <c r="B742" s="4" t="s">
        <v>7861</v>
      </c>
      <c r="C742" s="24">
        <v>0.37290000000000001</v>
      </c>
      <c r="D742" s="24">
        <v>0.69730000000000003</v>
      </c>
      <c r="E742" s="24">
        <v>4.1779999999999998E-2</v>
      </c>
      <c r="F742" s="11" t="s">
        <v>6660</v>
      </c>
      <c r="G742">
        <v>30595370</v>
      </c>
      <c r="H742" t="s">
        <v>6661</v>
      </c>
      <c r="I742" t="s">
        <v>7862</v>
      </c>
      <c r="J742" t="s">
        <v>7863</v>
      </c>
    </row>
    <row r="743" spans="1:10" x14ac:dyDescent="0.2">
      <c r="A743" s="4" t="s">
        <v>1140</v>
      </c>
      <c r="B743" s="4" t="s">
        <v>6989</v>
      </c>
      <c r="C743" s="24">
        <v>0.17610000000000001</v>
      </c>
      <c r="D743" s="24">
        <v>0.61609999999999998</v>
      </c>
      <c r="E743" s="24">
        <v>3.712E-2</v>
      </c>
      <c r="F743" s="11" t="s">
        <v>1385</v>
      </c>
      <c r="G743">
        <v>30929738</v>
      </c>
      <c r="H743" t="s">
        <v>6679</v>
      </c>
      <c r="I743" t="s">
        <v>6990</v>
      </c>
      <c r="J743" t="s">
        <v>6991</v>
      </c>
    </row>
    <row r="744" spans="1:10" x14ac:dyDescent="0.2">
      <c r="A744" s="4" t="s">
        <v>1140</v>
      </c>
      <c r="B744" s="4" t="s">
        <v>7025</v>
      </c>
      <c r="C744" s="24">
        <v>1.393E-2</v>
      </c>
      <c r="D744" s="24">
        <v>0.18479999999999999</v>
      </c>
      <c r="E744" s="24">
        <v>0.17</v>
      </c>
      <c r="F744" s="11" t="s">
        <v>1489</v>
      </c>
      <c r="G744">
        <v>36344522</v>
      </c>
      <c r="H744" t="s">
        <v>6692</v>
      </c>
      <c r="I744" t="s">
        <v>7026</v>
      </c>
      <c r="J744" t="s">
        <v>7027</v>
      </c>
    </row>
    <row r="745" spans="1:10" x14ac:dyDescent="0.2">
      <c r="A745" s="4" t="s">
        <v>1140</v>
      </c>
      <c r="B745" s="4" t="s">
        <v>6992</v>
      </c>
      <c r="C745" s="24">
        <v>0.50890000000000002</v>
      </c>
      <c r="D745" s="24">
        <v>0.27889999999999998</v>
      </c>
      <c r="E745" s="24">
        <v>2.9960000000000001E-2</v>
      </c>
      <c r="F745" s="11" t="s">
        <v>6660</v>
      </c>
      <c r="G745">
        <v>30595370</v>
      </c>
      <c r="H745" t="s">
        <v>6661</v>
      </c>
      <c r="I745" t="s">
        <v>6993</v>
      </c>
      <c r="J745" t="s">
        <v>6994</v>
      </c>
    </row>
    <row r="746" spans="1:10" x14ac:dyDescent="0.2">
      <c r="A746" s="4" t="s">
        <v>1140</v>
      </c>
      <c r="B746" s="4" t="s">
        <v>7864</v>
      </c>
      <c r="C746" s="24">
        <v>0.1179</v>
      </c>
      <c r="D746" s="24">
        <v>1.376E-2</v>
      </c>
      <c r="E746" s="24">
        <v>0.27710000000000001</v>
      </c>
      <c r="F746" s="11" t="s">
        <v>6715</v>
      </c>
      <c r="G746">
        <v>24023788</v>
      </c>
      <c r="H746" t="s">
        <v>7865</v>
      </c>
      <c r="I746" t="s">
        <v>7866</v>
      </c>
      <c r="J746" t="s">
        <v>7867</v>
      </c>
    </row>
    <row r="747" spans="1:10" x14ac:dyDescent="0.2">
      <c r="A747" s="4" t="s">
        <v>1140</v>
      </c>
      <c r="B747" s="4" t="s">
        <v>7864</v>
      </c>
      <c r="C747" s="24">
        <v>0.1179</v>
      </c>
      <c r="D747" s="24">
        <v>1.376E-2</v>
      </c>
      <c r="E747" s="24">
        <v>0.27710000000000001</v>
      </c>
      <c r="F747" s="11" t="s">
        <v>6660</v>
      </c>
      <c r="G747">
        <v>24023788</v>
      </c>
      <c r="H747" t="s">
        <v>7865</v>
      </c>
      <c r="I747" t="s">
        <v>7866</v>
      </c>
      <c r="J747" t="s">
        <v>7867</v>
      </c>
    </row>
    <row r="748" spans="1:10" x14ac:dyDescent="0.2">
      <c r="A748" s="4" t="s">
        <v>1140</v>
      </c>
      <c r="B748" s="4" t="s">
        <v>6995</v>
      </c>
      <c r="C748" s="24">
        <v>0.4133</v>
      </c>
      <c r="D748" s="24">
        <v>0.91549999999999998</v>
      </c>
      <c r="E748" s="24">
        <v>1.1349999999999999E-3</v>
      </c>
      <c r="F748" s="11" t="s">
        <v>1724</v>
      </c>
      <c r="G748">
        <v>34212547</v>
      </c>
      <c r="H748" t="s">
        <v>6996</v>
      </c>
      <c r="I748" t="s">
        <v>6997</v>
      </c>
      <c r="J748" t="s">
        <v>6751</v>
      </c>
    </row>
    <row r="749" spans="1:10" x14ac:dyDescent="0.2">
      <c r="A749" s="4" t="s">
        <v>1140</v>
      </c>
      <c r="B749" s="4" t="s">
        <v>6887</v>
      </c>
      <c r="C749" s="24">
        <v>4.0260000000000001E-3</v>
      </c>
      <c r="D749" s="24">
        <v>0.1057</v>
      </c>
      <c r="E749" s="24">
        <v>0.1157</v>
      </c>
      <c r="F749" s="11" t="s">
        <v>1489</v>
      </c>
      <c r="G749">
        <v>36344522</v>
      </c>
      <c r="H749" t="s">
        <v>6692</v>
      </c>
      <c r="I749" t="s">
        <v>6888</v>
      </c>
      <c r="J749" t="s">
        <v>6809</v>
      </c>
    </row>
    <row r="750" spans="1:10" x14ac:dyDescent="0.2">
      <c r="A750" s="4" t="s">
        <v>1140</v>
      </c>
      <c r="B750" s="4" t="s">
        <v>7000</v>
      </c>
      <c r="C750" s="24">
        <v>0.92659999999999998</v>
      </c>
      <c r="D750" s="24">
        <v>0.9446</v>
      </c>
      <c r="E750" s="24">
        <v>7.9279999999999993E-3</v>
      </c>
      <c r="F750" s="11" t="s">
        <v>1385</v>
      </c>
      <c r="G750">
        <v>31959851</v>
      </c>
      <c r="H750" t="s">
        <v>6676</v>
      </c>
      <c r="I750" t="s">
        <v>7001</v>
      </c>
      <c r="J750" t="s">
        <v>6691</v>
      </c>
    </row>
    <row r="751" spans="1:10" x14ac:dyDescent="0.2">
      <c r="A751" s="4" t="s">
        <v>1140</v>
      </c>
      <c r="B751" s="4" t="s">
        <v>6935</v>
      </c>
      <c r="C751" s="24">
        <v>2.614E-2</v>
      </c>
      <c r="D751" s="24">
        <v>2.8549999999999999E-3</v>
      </c>
      <c r="E751" s="24">
        <v>0.81769999999999998</v>
      </c>
      <c r="F751" s="11" t="s">
        <v>1489</v>
      </c>
      <c r="G751">
        <v>36344522</v>
      </c>
      <c r="H751" t="s">
        <v>6692</v>
      </c>
      <c r="I751" t="s">
        <v>6936</v>
      </c>
      <c r="J751" t="s">
        <v>1786</v>
      </c>
    </row>
    <row r="752" spans="1:10" x14ac:dyDescent="0.2">
      <c r="A752" s="4" t="s">
        <v>1140</v>
      </c>
      <c r="B752" s="4" t="s">
        <v>7082</v>
      </c>
      <c r="C752" s="24">
        <v>4.9009999999999998E-2</v>
      </c>
      <c r="D752" s="24">
        <v>0.1027</v>
      </c>
      <c r="E752" s="24">
        <v>0.93779999999999997</v>
      </c>
      <c r="F752" s="11" t="s">
        <v>1496</v>
      </c>
      <c r="G752">
        <v>32841424</v>
      </c>
      <c r="H752" t="s">
        <v>7060</v>
      </c>
      <c r="I752" t="s">
        <v>7083</v>
      </c>
      <c r="J752" t="s">
        <v>7084</v>
      </c>
    </row>
    <row r="753" spans="1:10" x14ac:dyDescent="0.2">
      <c r="A753" s="4" t="s">
        <v>1140</v>
      </c>
      <c r="B753" s="4" t="s">
        <v>7085</v>
      </c>
      <c r="C753" s="24">
        <v>1.4999999999999999E-2</v>
      </c>
      <c r="D753" s="24">
        <v>0.23080000000000001</v>
      </c>
      <c r="E753" s="24">
        <v>0.3634</v>
      </c>
      <c r="F753" s="11" t="s">
        <v>1512</v>
      </c>
      <c r="G753">
        <v>30804561</v>
      </c>
      <c r="H753" t="s">
        <v>6763</v>
      </c>
      <c r="I753" t="s">
        <v>7087</v>
      </c>
      <c r="J753" t="s">
        <v>7088</v>
      </c>
    </row>
    <row r="754" spans="1:10" x14ac:dyDescent="0.2">
      <c r="A754" s="4" t="s">
        <v>1140</v>
      </c>
      <c r="B754" s="4" t="s">
        <v>7002</v>
      </c>
      <c r="C754" s="24">
        <v>0.751</v>
      </c>
      <c r="D754" s="24">
        <v>0.27479999999999999</v>
      </c>
      <c r="E754" s="24">
        <v>3.9069999999999999E-3</v>
      </c>
      <c r="F754" s="11" t="s">
        <v>1448</v>
      </c>
      <c r="G754">
        <v>27611488</v>
      </c>
      <c r="H754" t="s">
        <v>6670</v>
      </c>
      <c r="I754" t="s">
        <v>7003</v>
      </c>
      <c r="J754" t="s">
        <v>6787</v>
      </c>
    </row>
    <row r="755" spans="1:10" x14ac:dyDescent="0.2">
      <c r="A755" s="4" t="s">
        <v>1140</v>
      </c>
      <c r="B755" s="4" t="s">
        <v>7085</v>
      </c>
      <c r="C755" s="24">
        <v>1.4999999999999999E-2</v>
      </c>
      <c r="D755" s="24">
        <v>0.23080000000000001</v>
      </c>
      <c r="E755" s="24">
        <v>0.3634</v>
      </c>
      <c r="F755" s="11" t="s">
        <v>1512</v>
      </c>
      <c r="G755">
        <v>35308900</v>
      </c>
      <c r="H755" t="s">
        <v>7086</v>
      </c>
      <c r="I755" t="s">
        <v>7087</v>
      </c>
      <c r="J755" t="s">
        <v>7088</v>
      </c>
    </row>
    <row r="756" spans="1:10" x14ac:dyDescent="0.2">
      <c r="A756" s="4" t="s">
        <v>1140</v>
      </c>
      <c r="B756" s="4" t="s">
        <v>7105</v>
      </c>
      <c r="C756" s="24">
        <v>1.281E-2</v>
      </c>
      <c r="D756" s="24">
        <v>4.088E-2</v>
      </c>
      <c r="E756" s="24">
        <v>0.53029999999999999</v>
      </c>
      <c r="F756" s="11" t="s">
        <v>1512</v>
      </c>
      <c r="G756">
        <v>33909500</v>
      </c>
      <c r="H756" t="s">
        <v>7101</v>
      </c>
      <c r="I756" t="s">
        <v>7106</v>
      </c>
      <c r="J756" t="s">
        <v>7107</v>
      </c>
    </row>
    <row r="757" spans="1:10" x14ac:dyDescent="0.2">
      <c r="A757" s="4" t="s">
        <v>1140</v>
      </c>
      <c r="B757" s="4" t="s">
        <v>7007</v>
      </c>
      <c r="C757" s="24">
        <v>0.49609999999999999</v>
      </c>
      <c r="D757" s="24">
        <v>0.98319999999999996</v>
      </c>
      <c r="E757" s="24">
        <v>2.4970000000000001E-3</v>
      </c>
      <c r="F757" s="11" t="s">
        <v>1489</v>
      </c>
      <c r="G757">
        <v>36344522</v>
      </c>
      <c r="H757" t="s">
        <v>6692</v>
      </c>
      <c r="I757" t="s">
        <v>7008</v>
      </c>
      <c r="J757" t="s">
        <v>6751</v>
      </c>
    </row>
    <row r="758" spans="1:10" x14ac:dyDescent="0.2">
      <c r="A758" s="4" t="s">
        <v>1140</v>
      </c>
      <c r="B758" s="4" t="s">
        <v>7007</v>
      </c>
      <c r="C758" s="24">
        <v>0.49609999999999999</v>
      </c>
      <c r="D758" s="24">
        <v>0.98319999999999996</v>
      </c>
      <c r="E758" s="24">
        <v>2.4970000000000001E-3</v>
      </c>
      <c r="F758" s="11" t="s">
        <v>1385</v>
      </c>
      <c r="G758">
        <v>31959851</v>
      </c>
      <c r="H758" t="s">
        <v>6676</v>
      </c>
      <c r="I758" t="s">
        <v>7008</v>
      </c>
      <c r="J758" t="s">
        <v>6751</v>
      </c>
    </row>
    <row r="759" spans="1:10" x14ac:dyDescent="0.2">
      <c r="A759" s="4" t="s">
        <v>1140</v>
      </c>
      <c r="B759" s="4" t="s">
        <v>7007</v>
      </c>
      <c r="C759" s="24">
        <v>0.49609999999999999</v>
      </c>
      <c r="D759" s="24">
        <v>0.98319999999999996</v>
      </c>
      <c r="E759" s="24">
        <v>2.4970000000000001E-3</v>
      </c>
      <c r="F759" s="11" t="s">
        <v>1385</v>
      </c>
      <c r="G759">
        <v>30929738</v>
      </c>
      <c r="H759" t="s">
        <v>6679</v>
      </c>
      <c r="I759" t="s">
        <v>7008</v>
      </c>
      <c r="J759" t="s">
        <v>6751</v>
      </c>
    </row>
    <row r="760" spans="1:10" x14ac:dyDescent="0.2">
      <c r="A760" s="4" t="s">
        <v>1140</v>
      </c>
      <c r="B760" s="4" t="s">
        <v>7007</v>
      </c>
      <c r="C760" s="24">
        <v>0.49609999999999999</v>
      </c>
      <c r="D760" s="24">
        <v>0.98319999999999996</v>
      </c>
      <c r="E760" s="24">
        <v>2.4970000000000001E-3</v>
      </c>
      <c r="F760" s="11" t="s">
        <v>7009</v>
      </c>
      <c r="G760">
        <v>36344522</v>
      </c>
      <c r="H760" t="s">
        <v>6692</v>
      </c>
      <c r="I760" t="s">
        <v>7008</v>
      </c>
      <c r="J760" t="s">
        <v>6751</v>
      </c>
    </row>
    <row r="761" spans="1:10" x14ac:dyDescent="0.2">
      <c r="A761" s="4" t="s">
        <v>1140</v>
      </c>
      <c r="B761" s="4" t="s">
        <v>6762</v>
      </c>
      <c r="C761" s="24">
        <v>4.7280000000000003E-2</v>
      </c>
      <c r="D761" s="24">
        <v>0.30640000000000001</v>
      </c>
      <c r="E761" s="24">
        <v>9.0200000000000002E-3</v>
      </c>
      <c r="F761" s="11" t="s">
        <v>1512</v>
      </c>
      <c r="G761">
        <v>30804561</v>
      </c>
      <c r="H761" t="s">
        <v>6763</v>
      </c>
      <c r="I761" t="s">
        <v>6764</v>
      </c>
      <c r="J761" t="s">
        <v>6765</v>
      </c>
    </row>
    <row r="762" spans="1:10" x14ac:dyDescent="0.2">
      <c r="A762" s="4" t="s">
        <v>1140</v>
      </c>
      <c r="B762" s="4" t="s">
        <v>7013</v>
      </c>
      <c r="C762" s="24">
        <v>0.49809999999999999</v>
      </c>
      <c r="D762" s="24">
        <v>2.385E-2</v>
      </c>
      <c r="E762" s="24">
        <v>0.33510000000000001</v>
      </c>
      <c r="F762" s="11" t="s">
        <v>1512</v>
      </c>
      <c r="G762">
        <v>30804561</v>
      </c>
      <c r="H762" t="s">
        <v>6763</v>
      </c>
      <c r="I762" t="s">
        <v>7014</v>
      </c>
      <c r="J762" t="s">
        <v>7015</v>
      </c>
    </row>
    <row r="763" spans="1:10" x14ac:dyDescent="0.2">
      <c r="A763" s="4" t="s">
        <v>1140</v>
      </c>
      <c r="B763" s="4" t="s">
        <v>7013</v>
      </c>
      <c r="C763" s="24">
        <v>0.49809999999999999</v>
      </c>
      <c r="D763" s="24">
        <v>2.385E-2</v>
      </c>
      <c r="E763" s="24">
        <v>0.33510000000000001</v>
      </c>
      <c r="F763" s="11" t="s">
        <v>1512</v>
      </c>
      <c r="G763">
        <v>28166215</v>
      </c>
      <c r="H763" t="s">
        <v>5445</v>
      </c>
      <c r="I763" t="s">
        <v>7014</v>
      </c>
      <c r="J763" t="s">
        <v>7015</v>
      </c>
    </row>
    <row r="764" spans="1:10" x14ac:dyDescent="0.2">
      <c r="A764" s="4" t="s">
        <v>1140</v>
      </c>
      <c r="B764" s="4" t="s">
        <v>7016</v>
      </c>
      <c r="C764" s="24">
        <v>9.0740000000000001E-2</v>
      </c>
      <c r="D764" s="24">
        <v>2.7689999999999999E-2</v>
      </c>
      <c r="E764" s="24">
        <v>4.9820000000000003E-2</v>
      </c>
      <c r="F764" s="11" t="s">
        <v>6688</v>
      </c>
      <c r="G764">
        <v>36641522</v>
      </c>
      <c r="H764" t="s">
        <v>6698</v>
      </c>
      <c r="I764" t="s">
        <v>7017</v>
      </c>
      <c r="J764" t="s">
        <v>6806</v>
      </c>
    </row>
    <row r="765" spans="1:10" x14ac:dyDescent="0.2">
      <c r="A765" s="4" t="s">
        <v>1140</v>
      </c>
      <c r="B765" s="4" t="s">
        <v>7016</v>
      </c>
      <c r="C765" s="24">
        <v>9.0740000000000001E-2</v>
      </c>
      <c r="D765" s="24">
        <v>2.7689999999999999E-2</v>
      </c>
      <c r="E765" s="24">
        <v>4.9820000000000003E-2</v>
      </c>
      <c r="F765" s="11" t="s">
        <v>446</v>
      </c>
      <c r="G765">
        <v>36641522</v>
      </c>
      <c r="H765" t="s">
        <v>6698</v>
      </c>
      <c r="I765" t="s">
        <v>7017</v>
      </c>
      <c r="J765" t="s">
        <v>6806</v>
      </c>
    </row>
    <row r="766" spans="1:10" x14ac:dyDescent="0.2">
      <c r="A766" s="4" t="s">
        <v>1140</v>
      </c>
      <c r="B766" s="4" t="s">
        <v>7018</v>
      </c>
      <c r="C766" s="24">
        <v>0.32429999999999998</v>
      </c>
      <c r="D766" s="24">
        <v>2.8490000000000001E-2</v>
      </c>
      <c r="E766" s="24">
        <v>0.4763</v>
      </c>
      <c r="F766" s="11" t="s">
        <v>1489</v>
      </c>
      <c r="G766">
        <v>36344522</v>
      </c>
      <c r="H766" t="s">
        <v>6692</v>
      </c>
      <c r="I766" t="s">
        <v>7019</v>
      </c>
      <c r="J766" t="s">
        <v>7020</v>
      </c>
    </row>
    <row r="767" spans="1:10" x14ac:dyDescent="0.2">
      <c r="A767" s="4" t="s">
        <v>1140</v>
      </c>
      <c r="B767" s="4" t="s">
        <v>7018</v>
      </c>
      <c r="C767" s="24">
        <v>0.32429999999999998</v>
      </c>
      <c r="D767" s="24">
        <v>2.8490000000000001E-2</v>
      </c>
      <c r="E767" s="24">
        <v>0.4763</v>
      </c>
      <c r="F767" s="11" t="s">
        <v>1385</v>
      </c>
      <c r="G767">
        <v>31959851</v>
      </c>
      <c r="H767" t="s">
        <v>6676</v>
      </c>
      <c r="I767" t="s">
        <v>7019</v>
      </c>
      <c r="J767" t="s">
        <v>7020</v>
      </c>
    </row>
    <row r="768" spans="1:10" x14ac:dyDescent="0.2">
      <c r="A768" s="4" t="s">
        <v>1140</v>
      </c>
      <c r="B768" s="4" t="s">
        <v>7018</v>
      </c>
      <c r="C768" s="24">
        <v>0.32429999999999998</v>
      </c>
      <c r="D768" s="24">
        <v>2.8490000000000001E-2</v>
      </c>
      <c r="E768" s="24">
        <v>0.4763</v>
      </c>
      <c r="F768" s="11" t="s">
        <v>1385</v>
      </c>
      <c r="G768">
        <v>31619474</v>
      </c>
      <c r="H768" t="s">
        <v>6666</v>
      </c>
      <c r="I768" t="s">
        <v>7019</v>
      </c>
      <c r="J768" t="s">
        <v>7020</v>
      </c>
    </row>
    <row r="769" spans="1:10" x14ac:dyDescent="0.2">
      <c r="A769" s="4" t="s">
        <v>1140</v>
      </c>
      <c r="B769" s="4" t="s">
        <v>7018</v>
      </c>
      <c r="C769" s="24">
        <v>0.32429999999999998</v>
      </c>
      <c r="D769" s="24">
        <v>2.8490000000000001E-2</v>
      </c>
      <c r="E769" s="24">
        <v>0.4763</v>
      </c>
      <c r="F769" s="11" t="s">
        <v>1385</v>
      </c>
      <c r="G769">
        <v>30929738</v>
      </c>
      <c r="H769" t="s">
        <v>6679</v>
      </c>
      <c r="I769" t="s">
        <v>7019</v>
      </c>
      <c r="J769" t="s">
        <v>7020</v>
      </c>
    </row>
    <row r="770" spans="1:10" x14ac:dyDescent="0.2">
      <c r="A770" s="4" t="s">
        <v>1140</v>
      </c>
      <c r="B770" s="4" t="s">
        <v>7018</v>
      </c>
      <c r="C770" s="24">
        <v>0.32429999999999998</v>
      </c>
      <c r="D770" s="24">
        <v>2.8490000000000001E-2</v>
      </c>
      <c r="E770" s="24">
        <v>0.4763</v>
      </c>
      <c r="F770" s="11" t="s">
        <v>1385</v>
      </c>
      <c r="G770">
        <v>31361310</v>
      </c>
      <c r="H770" t="s">
        <v>7790</v>
      </c>
      <c r="I770" t="s">
        <v>7019</v>
      </c>
      <c r="J770" t="s">
        <v>7020</v>
      </c>
    </row>
    <row r="771" spans="1:10" x14ac:dyDescent="0.2">
      <c r="A771" s="4" t="s">
        <v>1140</v>
      </c>
      <c r="B771" s="4" t="s">
        <v>7018</v>
      </c>
      <c r="C771" s="24">
        <v>0.32429999999999998</v>
      </c>
      <c r="D771" s="24">
        <v>2.8490000000000001E-2</v>
      </c>
      <c r="E771" s="24">
        <v>0.4763</v>
      </c>
      <c r="F771" s="11" t="s">
        <v>1648</v>
      </c>
      <c r="G771">
        <v>31669095</v>
      </c>
      <c r="H771" t="s">
        <v>6666</v>
      </c>
      <c r="I771" t="s">
        <v>7019</v>
      </c>
      <c r="J771" t="s">
        <v>7020</v>
      </c>
    </row>
    <row r="772" spans="1:10" x14ac:dyDescent="0.2">
      <c r="A772" s="4" t="s">
        <v>1140</v>
      </c>
      <c r="B772" s="4" t="s">
        <v>7018</v>
      </c>
      <c r="C772" s="24">
        <v>0.32429999999999998</v>
      </c>
      <c r="D772" s="24">
        <v>2.8490000000000001E-2</v>
      </c>
      <c r="E772" s="24">
        <v>0.4763</v>
      </c>
      <c r="F772" s="11" t="s">
        <v>1385</v>
      </c>
      <c r="G772">
        <v>32296059</v>
      </c>
      <c r="H772" t="s">
        <v>6681</v>
      </c>
      <c r="I772" t="s">
        <v>7019</v>
      </c>
      <c r="J772" t="s">
        <v>7020</v>
      </c>
    </row>
    <row r="773" spans="1:10" x14ac:dyDescent="0.2">
      <c r="A773" s="4" t="s">
        <v>1140</v>
      </c>
      <c r="B773" s="4" t="s">
        <v>7108</v>
      </c>
      <c r="C773" s="24">
        <v>1.3169999999999999E-2</v>
      </c>
      <c r="D773" s="24">
        <v>4.4769999999999997E-2</v>
      </c>
      <c r="E773" s="24">
        <v>0.54420000000000002</v>
      </c>
      <c r="F773" s="11" t="s">
        <v>1512</v>
      </c>
      <c r="G773">
        <v>33909500</v>
      </c>
      <c r="H773" t="s">
        <v>7101</v>
      </c>
      <c r="I773" t="s">
        <v>7109</v>
      </c>
      <c r="J773" t="s">
        <v>7110</v>
      </c>
    </row>
    <row r="774" spans="1:10" x14ac:dyDescent="0.2">
      <c r="A774" s="4" t="s">
        <v>1140</v>
      </c>
      <c r="B774" s="4" t="s">
        <v>7810</v>
      </c>
      <c r="C774" s="24">
        <v>0.79459999999999997</v>
      </c>
      <c r="D774" s="24">
        <v>1.5299999999999999E-2</v>
      </c>
      <c r="E774" s="24">
        <v>0.77659999999999996</v>
      </c>
      <c r="F774" s="11" t="s">
        <v>1385</v>
      </c>
      <c r="G774">
        <v>31361310</v>
      </c>
      <c r="H774" t="s">
        <v>7790</v>
      </c>
      <c r="I774" t="s">
        <v>7811</v>
      </c>
      <c r="J774" t="s">
        <v>7812</v>
      </c>
    </row>
    <row r="775" spans="1:10" x14ac:dyDescent="0.2">
      <c r="A775" s="4" t="s">
        <v>1140</v>
      </c>
      <c r="B775" s="4" t="s">
        <v>7114</v>
      </c>
      <c r="C775" s="24">
        <v>4.6940000000000003E-3</v>
      </c>
      <c r="D775" s="24">
        <v>9.9290000000000003E-3</v>
      </c>
      <c r="E775" s="24">
        <v>0.66159999999999997</v>
      </c>
      <c r="F775" s="11" t="s">
        <v>1512</v>
      </c>
      <c r="G775">
        <v>30804561</v>
      </c>
      <c r="H775" t="s">
        <v>6763</v>
      </c>
      <c r="I775" t="s">
        <v>7115</v>
      </c>
      <c r="J775" t="s">
        <v>200</v>
      </c>
    </row>
    <row r="776" spans="1:10" x14ac:dyDescent="0.2">
      <c r="A776" s="4" t="s">
        <v>1140</v>
      </c>
      <c r="B776" s="4" t="s">
        <v>7810</v>
      </c>
      <c r="C776" s="24">
        <v>0.79459999999999997</v>
      </c>
      <c r="D776" s="24">
        <v>1.5299999999999999E-2</v>
      </c>
      <c r="E776" s="24">
        <v>0.27160000000000001</v>
      </c>
      <c r="F776" s="11" t="s">
        <v>1385</v>
      </c>
      <c r="G776">
        <v>31361310</v>
      </c>
      <c r="H776" t="s">
        <v>7790</v>
      </c>
      <c r="I776" t="s">
        <v>7811</v>
      </c>
      <c r="J776" t="s">
        <v>7812</v>
      </c>
    </row>
    <row r="777" spans="1:10" x14ac:dyDescent="0.2">
      <c r="A777" s="4" t="s">
        <v>1140</v>
      </c>
      <c r="B777" s="4" t="s">
        <v>7116</v>
      </c>
      <c r="C777" s="24">
        <v>2.7709999999999999E-2</v>
      </c>
      <c r="D777" s="24">
        <v>0.29189999999999999</v>
      </c>
      <c r="E777" s="24">
        <v>0.73809999999999998</v>
      </c>
      <c r="F777" s="11" t="s">
        <v>1512</v>
      </c>
      <c r="G777">
        <v>30804561</v>
      </c>
      <c r="H777" t="s">
        <v>6763</v>
      </c>
      <c r="I777" t="s">
        <v>7117</v>
      </c>
      <c r="J777" t="s">
        <v>5642</v>
      </c>
    </row>
    <row r="778" spans="1:10" x14ac:dyDescent="0.2">
      <c r="A778" s="4" t="s">
        <v>1140</v>
      </c>
      <c r="B778" s="4" t="s">
        <v>7135</v>
      </c>
      <c r="C778" s="24">
        <v>1.404E-2</v>
      </c>
      <c r="D778" s="24">
        <v>4.6969999999999998E-2</v>
      </c>
      <c r="E778" s="24">
        <v>0.56410000000000005</v>
      </c>
      <c r="F778" s="11" t="s">
        <v>1512</v>
      </c>
      <c r="G778">
        <v>30804561</v>
      </c>
      <c r="H778" t="s">
        <v>6763</v>
      </c>
      <c r="I778" t="s">
        <v>7136</v>
      </c>
      <c r="J778" t="s">
        <v>7110</v>
      </c>
    </row>
    <row r="779" spans="1:10" x14ac:dyDescent="0.2">
      <c r="A779" s="4" t="s">
        <v>1140</v>
      </c>
      <c r="B779" s="4" t="s">
        <v>7021</v>
      </c>
      <c r="C779" s="24">
        <v>0.1011</v>
      </c>
      <c r="D779" s="24">
        <v>5.0819999999999997E-2</v>
      </c>
      <c r="E779" s="24">
        <v>4.7289999999999999E-2</v>
      </c>
      <c r="F779" s="11" t="s">
        <v>1385</v>
      </c>
      <c r="G779">
        <v>22561531</v>
      </c>
      <c r="H779" t="s">
        <v>7022</v>
      </c>
      <c r="I779" t="s">
        <v>7023</v>
      </c>
      <c r="J779" t="s">
        <v>7024</v>
      </c>
    </row>
    <row r="780" spans="1:10" x14ac:dyDescent="0.2">
      <c r="A780" s="4" t="s">
        <v>1140</v>
      </c>
      <c r="B780" s="4" t="s">
        <v>7868</v>
      </c>
      <c r="C780" s="24">
        <v>3.1890000000000002E-2</v>
      </c>
      <c r="D780" s="24">
        <v>0.3175</v>
      </c>
      <c r="E780" s="24">
        <v>0.37019999999999997</v>
      </c>
      <c r="F780" s="11" t="s">
        <v>1512</v>
      </c>
      <c r="G780">
        <v>35308900</v>
      </c>
      <c r="H780" t="s">
        <v>7086</v>
      </c>
      <c r="I780" t="s">
        <v>7869</v>
      </c>
      <c r="J780" t="s">
        <v>7088</v>
      </c>
    </row>
    <row r="781" spans="1:10" x14ac:dyDescent="0.2">
      <c r="A781" s="4" t="s">
        <v>1140</v>
      </c>
      <c r="B781" s="4" t="s">
        <v>7140</v>
      </c>
      <c r="C781" s="24">
        <v>1.6080000000000001E-2</v>
      </c>
      <c r="D781" s="24">
        <v>9.2179999999999996E-4</v>
      </c>
      <c r="E781" s="24">
        <v>0.1636</v>
      </c>
      <c r="F781" s="11" t="s">
        <v>1512</v>
      </c>
      <c r="G781">
        <v>30804561</v>
      </c>
      <c r="H781" t="s">
        <v>6763</v>
      </c>
      <c r="I781" t="s">
        <v>7141</v>
      </c>
      <c r="J781" t="s">
        <v>6957</v>
      </c>
    </row>
    <row r="782" spans="1:10" x14ac:dyDescent="0.2">
      <c r="A782" s="4" t="s">
        <v>1140</v>
      </c>
      <c r="B782" s="4" t="s">
        <v>7028</v>
      </c>
      <c r="C782" s="24">
        <v>0.36459999999999998</v>
      </c>
      <c r="D782" s="24">
        <v>3.7620000000000001E-2</v>
      </c>
      <c r="E782" s="24">
        <v>8.9899999999999994E-2</v>
      </c>
      <c r="F782" s="11" t="s">
        <v>6688</v>
      </c>
      <c r="G782">
        <v>30804560</v>
      </c>
      <c r="H782" t="s">
        <v>6664</v>
      </c>
      <c r="I782" t="s">
        <v>7029</v>
      </c>
      <c r="J782" t="s">
        <v>7030</v>
      </c>
    </row>
    <row r="783" spans="1:10" x14ac:dyDescent="0.2">
      <c r="A783" s="4" t="s">
        <v>1140</v>
      </c>
      <c r="B783" s="4" t="s">
        <v>7028</v>
      </c>
      <c r="C783" s="24">
        <v>0.36459999999999998</v>
      </c>
      <c r="D783" s="24">
        <v>3.7620000000000001E-2</v>
      </c>
      <c r="E783" s="24">
        <v>8.9899999999999994E-2</v>
      </c>
      <c r="F783" s="11" t="s">
        <v>6715</v>
      </c>
      <c r="G783">
        <v>36914875</v>
      </c>
      <c r="H783" t="s">
        <v>6664</v>
      </c>
      <c r="I783" t="s">
        <v>7029</v>
      </c>
      <c r="J783" t="s">
        <v>7030</v>
      </c>
    </row>
    <row r="784" spans="1:10" x14ac:dyDescent="0.2">
      <c r="A784" s="4" t="s">
        <v>1140</v>
      </c>
      <c r="B784" s="4" t="s">
        <v>7028</v>
      </c>
      <c r="C784" s="24">
        <v>0.36459999999999998</v>
      </c>
      <c r="D784" s="24">
        <v>3.7620000000000001E-2</v>
      </c>
      <c r="E784" s="24">
        <v>8.9899999999999994E-2</v>
      </c>
      <c r="F784" s="11" t="s">
        <v>6660</v>
      </c>
      <c r="G784">
        <v>30804560</v>
      </c>
      <c r="H784" t="s">
        <v>6664</v>
      </c>
      <c r="I784" t="s">
        <v>7029</v>
      </c>
      <c r="J784" t="s">
        <v>7030</v>
      </c>
    </row>
    <row r="785" spans="1:10" x14ac:dyDescent="0.2">
      <c r="A785" s="4" t="s">
        <v>1140</v>
      </c>
      <c r="B785" s="4" t="s">
        <v>7031</v>
      </c>
      <c r="C785" s="24">
        <v>0.64180000000000004</v>
      </c>
      <c r="D785" s="24">
        <v>0.6905</v>
      </c>
      <c r="E785" s="24">
        <v>7.2830000000000004E-3</v>
      </c>
      <c r="F785" s="11" t="s">
        <v>1385</v>
      </c>
      <c r="G785">
        <v>32296059</v>
      </c>
      <c r="H785" t="s">
        <v>6681</v>
      </c>
      <c r="I785" t="s">
        <v>7032</v>
      </c>
      <c r="J785" t="s">
        <v>7033</v>
      </c>
    </row>
    <row r="786" spans="1:10" x14ac:dyDescent="0.2">
      <c r="A786" s="4" t="s">
        <v>1140</v>
      </c>
      <c r="B786" s="4" t="s">
        <v>7034</v>
      </c>
      <c r="C786" s="24">
        <v>0.114</v>
      </c>
      <c r="D786" s="24">
        <v>2.5049999999999999E-2</v>
      </c>
      <c r="E786" s="24">
        <v>0.32950000000000002</v>
      </c>
      <c r="F786" s="11" t="s">
        <v>6660</v>
      </c>
      <c r="G786">
        <v>30595370</v>
      </c>
      <c r="H786" t="s">
        <v>6661</v>
      </c>
      <c r="I786" t="s">
        <v>7035</v>
      </c>
      <c r="J786" t="s">
        <v>7036</v>
      </c>
    </row>
    <row r="787" spans="1:10" x14ac:dyDescent="0.2">
      <c r="A787" s="4" t="s">
        <v>1140</v>
      </c>
      <c r="B787" s="4" t="s">
        <v>7145</v>
      </c>
      <c r="C787" s="24">
        <v>3.7409999999999999E-2</v>
      </c>
      <c r="D787" s="24">
        <v>9.1869999999999993E-2</v>
      </c>
      <c r="E787" s="24">
        <v>0.83109999999999995</v>
      </c>
      <c r="F787" s="11" t="s">
        <v>1512</v>
      </c>
      <c r="G787">
        <v>30804561</v>
      </c>
      <c r="H787" t="s">
        <v>6763</v>
      </c>
      <c r="I787" t="s">
        <v>7146</v>
      </c>
      <c r="J787" t="s">
        <v>7147</v>
      </c>
    </row>
    <row r="788" spans="1:10" x14ac:dyDescent="0.2">
      <c r="A788" s="4" t="s">
        <v>1140</v>
      </c>
      <c r="B788" s="4" t="s">
        <v>7040</v>
      </c>
      <c r="C788" s="24">
        <v>0.18809999999999999</v>
      </c>
      <c r="D788" s="24">
        <v>0.69159999999999999</v>
      </c>
      <c r="E788" s="24">
        <v>4.9730000000000003E-2</v>
      </c>
      <c r="F788" s="11" t="s">
        <v>1540</v>
      </c>
      <c r="G788">
        <v>37069358</v>
      </c>
      <c r="H788" t="s">
        <v>6685</v>
      </c>
      <c r="I788" t="s">
        <v>7041</v>
      </c>
      <c r="J788" t="s">
        <v>7042</v>
      </c>
    </row>
    <row r="789" spans="1:10" x14ac:dyDescent="0.2">
      <c r="A789" s="4" t="s">
        <v>1140</v>
      </c>
      <c r="B789" s="4" t="s">
        <v>7043</v>
      </c>
      <c r="C789" s="24">
        <v>0.78680000000000005</v>
      </c>
      <c r="D789" s="24">
        <v>0.88870000000000005</v>
      </c>
      <c r="E789" s="24">
        <v>1.2189999999999999E-2</v>
      </c>
      <c r="F789" s="11" t="s">
        <v>6715</v>
      </c>
      <c r="G789">
        <v>36914875</v>
      </c>
      <c r="H789" t="s">
        <v>6664</v>
      </c>
      <c r="I789" t="s">
        <v>7044</v>
      </c>
      <c r="J789" t="s">
        <v>7045</v>
      </c>
    </row>
    <row r="790" spans="1:10" x14ac:dyDescent="0.2">
      <c r="A790" s="4" t="s">
        <v>1140</v>
      </c>
      <c r="B790" s="4" t="s">
        <v>1798</v>
      </c>
      <c r="C790" s="24">
        <v>5.9950000000000003E-2</v>
      </c>
      <c r="D790" s="24">
        <v>0.15110000000000001</v>
      </c>
      <c r="E790" s="24">
        <v>1.452E-2</v>
      </c>
      <c r="F790" s="11" t="s">
        <v>1385</v>
      </c>
      <c r="G790">
        <v>31959851</v>
      </c>
      <c r="H790" t="s">
        <v>6676</v>
      </c>
      <c r="I790" t="s">
        <v>7046</v>
      </c>
      <c r="J790" t="s">
        <v>7047</v>
      </c>
    </row>
    <row r="791" spans="1:10" x14ac:dyDescent="0.2">
      <c r="A791" s="4" t="s">
        <v>1140</v>
      </c>
      <c r="B791" s="4" t="s">
        <v>1798</v>
      </c>
      <c r="C791" s="24">
        <v>5.9950000000000003E-2</v>
      </c>
      <c r="D791" s="24">
        <v>0.15110000000000001</v>
      </c>
      <c r="E791" s="24">
        <v>1.452E-2</v>
      </c>
      <c r="F791" s="11" t="s">
        <v>1385</v>
      </c>
      <c r="G791">
        <v>30929738</v>
      </c>
      <c r="H791" t="s">
        <v>6679</v>
      </c>
      <c r="I791" t="s">
        <v>7046</v>
      </c>
      <c r="J791" t="s">
        <v>7047</v>
      </c>
    </row>
    <row r="792" spans="1:10" x14ac:dyDescent="0.2">
      <c r="A792" s="4" t="s">
        <v>1140</v>
      </c>
      <c r="B792" s="4" t="s">
        <v>1798</v>
      </c>
      <c r="C792" s="24">
        <v>5.9950000000000003E-2</v>
      </c>
      <c r="D792" s="24">
        <v>0.15110000000000001</v>
      </c>
      <c r="E792" s="24">
        <v>1.452E-2</v>
      </c>
      <c r="F792" s="11" t="s">
        <v>1385</v>
      </c>
      <c r="G792">
        <v>32296059</v>
      </c>
      <c r="H792" t="s">
        <v>6681</v>
      </c>
      <c r="I792" t="s">
        <v>7046</v>
      </c>
      <c r="J792" t="s">
        <v>7047</v>
      </c>
    </row>
    <row r="793" spans="1:10" x14ac:dyDescent="0.2">
      <c r="A793" s="4" t="s">
        <v>1140</v>
      </c>
      <c r="B793" s="4" t="s">
        <v>7048</v>
      </c>
      <c r="C793" s="24">
        <v>0.2288</v>
      </c>
      <c r="D793" s="24">
        <v>4.8480000000000002E-2</v>
      </c>
      <c r="E793" s="24">
        <v>0.18459999999999999</v>
      </c>
      <c r="F793" s="11" t="s">
        <v>1489</v>
      </c>
      <c r="G793">
        <v>36344522</v>
      </c>
      <c r="H793" t="s">
        <v>6692</v>
      </c>
      <c r="I793" t="s">
        <v>7049</v>
      </c>
      <c r="J793" t="s">
        <v>7050</v>
      </c>
    </row>
    <row r="794" spans="1:10" x14ac:dyDescent="0.2">
      <c r="A794" s="4" t="s">
        <v>1140</v>
      </c>
      <c r="B794" s="4" t="s">
        <v>7048</v>
      </c>
      <c r="C794" s="24">
        <v>0.2288</v>
      </c>
      <c r="D794" s="24">
        <v>4.8480000000000002E-2</v>
      </c>
      <c r="E794" s="24">
        <v>0.18459999999999999</v>
      </c>
      <c r="F794" s="11" t="s">
        <v>1385</v>
      </c>
      <c r="G794">
        <v>31619474</v>
      </c>
      <c r="H794" t="s">
        <v>6666</v>
      </c>
      <c r="I794" t="s">
        <v>7049</v>
      </c>
      <c r="J794" t="s">
        <v>7050</v>
      </c>
    </row>
    <row r="795" spans="1:10" x14ac:dyDescent="0.2">
      <c r="A795" s="4" t="s">
        <v>1140</v>
      </c>
      <c r="B795" s="4" t="s">
        <v>7051</v>
      </c>
      <c r="C795" s="24">
        <v>0.1628</v>
      </c>
      <c r="D795" s="24">
        <v>1.5789999999999998E-2</v>
      </c>
      <c r="E795" s="24">
        <v>0.3402</v>
      </c>
      <c r="F795" s="11" t="s">
        <v>7052</v>
      </c>
      <c r="G795">
        <v>31902109</v>
      </c>
      <c r="H795" t="s">
        <v>7053</v>
      </c>
      <c r="I795" t="s">
        <v>7054</v>
      </c>
      <c r="J795" t="s">
        <v>7055</v>
      </c>
    </row>
    <row r="796" spans="1:10" x14ac:dyDescent="0.2">
      <c r="A796" s="4" t="s">
        <v>1140</v>
      </c>
      <c r="B796" s="4" t="s">
        <v>7056</v>
      </c>
      <c r="C796" s="24">
        <v>0.35730000000000001</v>
      </c>
      <c r="D796" s="24">
        <v>0.78269999999999995</v>
      </c>
      <c r="E796" s="24">
        <v>2.3259999999999999E-3</v>
      </c>
      <c r="F796" s="11" t="s">
        <v>1385</v>
      </c>
      <c r="G796">
        <v>34594039</v>
      </c>
      <c r="H796" t="s">
        <v>6816</v>
      </c>
      <c r="I796" t="s">
        <v>7057</v>
      </c>
      <c r="J796" t="s">
        <v>7058</v>
      </c>
    </row>
    <row r="797" spans="1:10" x14ac:dyDescent="0.2">
      <c r="A797" s="4" t="s">
        <v>1140</v>
      </c>
      <c r="B797" s="4" t="s">
        <v>7059</v>
      </c>
      <c r="C797" s="24">
        <v>0.34449999999999997</v>
      </c>
      <c r="D797" s="24">
        <v>0.96830000000000005</v>
      </c>
      <c r="E797" s="24">
        <v>1.866E-2</v>
      </c>
      <c r="F797" s="11" t="s">
        <v>1496</v>
      </c>
      <c r="G797">
        <v>32841424</v>
      </c>
      <c r="H797" t="s">
        <v>7060</v>
      </c>
      <c r="I797" t="s">
        <v>7061</v>
      </c>
      <c r="J797" t="s">
        <v>7062</v>
      </c>
    </row>
    <row r="798" spans="1:10" x14ac:dyDescent="0.2">
      <c r="A798" s="4" t="s">
        <v>1140</v>
      </c>
      <c r="B798" s="4" t="s">
        <v>7063</v>
      </c>
      <c r="C798" s="24">
        <v>0.1101</v>
      </c>
      <c r="D798" s="24">
        <v>0.81020000000000003</v>
      </c>
      <c r="E798" s="24">
        <v>3.5540000000000002E-2</v>
      </c>
      <c r="F798" s="11" t="s">
        <v>1385</v>
      </c>
      <c r="G798">
        <v>29273806</v>
      </c>
      <c r="H798" t="s">
        <v>6779</v>
      </c>
      <c r="I798" t="s">
        <v>7064</v>
      </c>
      <c r="J798" t="s">
        <v>6809</v>
      </c>
    </row>
    <row r="799" spans="1:10" x14ac:dyDescent="0.2">
      <c r="A799" s="4" t="s">
        <v>1140</v>
      </c>
      <c r="B799" s="4" t="s">
        <v>7870</v>
      </c>
      <c r="C799" s="24">
        <v>0.22339999999999999</v>
      </c>
      <c r="D799" s="24">
        <v>4.3040000000000002E-2</v>
      </c>
      <c r="E799" s="24">
        <v>0.59360000000000002</v>
      </c>
      <c r="F799" s="11" t="s">
        <v>1385</v>
      </c>
      <c r="G799">
        <v>30929738</v>
      </c>
      <c r="H799" t="s">
        <v>6679</v>
      </c>
      <c r="I799" t="s">
        <v>7871</v>
      </c>
      <c r="J799" t="s">
        <v>7872</v>
      </c>
    </row>
    <row r="800" spans="1:10" x14ac:dyDescent="0.2">
      <c r="A800" s="4" t="s">
        <v>1140</v>
      </c>
      <c r="B800" s="4" t="s">
        <v>7873</v>
      </c>
      <c r="C800" s="24">
        <v>0.2208</v>
      </c>
      <c r="D800" s="24">
        <v>4.19E-2</v>
      </c>
      <c r="E800" s="24">
        <v>0.59040000000000004</v>
      </c>
      <c r="F800" s="11" t="s">
        <v>1385</v>
      </c>
      <c r="G800">
        <v>32296059</v>
      </c>
      <c r="H800" t="s">
        <v>6681</v>
      </c>
      <c r="I800" t="s">
        <v>7874</v>
      </c>
      <c r="J800" t="s">
        <v>7872</v>
      </c>
    </row>
    <row r="801" spans="1:10" x14ac:dyDescent="0.2">
      <c r="A801" s="4" t="s">
        <v>1140</v>
      </c>
      <c r="B801" s="4" t="s">
        <v>7065</v>
      </c>
      <c r="C801" s="24">
        <v>0.40179999999999999</v>
      </c>
      <c r="D801" s="24">
        <v>0.73280000000000001</v>
      </c>
      <c r="E801" s="24">
        <v>3.0630000000000001E-2</v>
      </c>
      <c r="F801" s="11" t="s">
        <v>1540</v>
      </c>
      <c r="G801">
        <v>37069358</v>
      </c>
      <c r="H801" t="s">
        <v>6685</v>
      </c>
      <c r="I801" t="s">
        <v>7066</v>
      </c>
      <c r="J801" t="s">
        <v>7067</v>
      </c>
    </row>
    <row r="802" spans="1:10" x14ac:dyDescent="0.2">
      <c r="A802" s="4" t="s">
        <v>1140</v>
      </c>
      <c r="B802" s="4" t="s">
        <v>7875</v>
      </c>
      <c r="C802" s="24">
        <v>0.22969999999999999</v>
      </c>
      <c r="D802" s="24">
        <v>4.0230000000000002E-2</v>
      </c>
      <c r="E802" s="24">
        <v>0.62419999999999998</v>
      </c>
      <c r="F802" s="11" t="s">
        <v>1385</v>
      </c>
      <c r="G802">
        <v>34103634</v>
      </c>
      <c r="H802" t="s">
        <v>6707</v>
      </c>
      <c r="I802" t="s">
        <v>7876</v>
      </c>
      <c r="J802" t="s">
        <v>7877</v>
      </c>
    </row>
    <row r="803" spans="1:10" x14ac:dyDescent="0.2">
      <c r="A803" s="4" t="s">
        <v>1140</v>
      </c>
      <c r="B803" s="4" t="s">
        <v>7068</v>
      </c>
      <c r="C803" s="24">
        <v>8.72E-2</v>
      </c>
      <c r="D803" s="24">
        <v>1.2699999999999999E-2</v>
      </c>
      <c r="E803" s="24">
        <v>0.36470000000000002</v>
      </c>
      <c r="F803" s="11" t="s">
        <v>1385</v>
      </c>
      <c r="G803">
        <v>30929738</v>
      </c>
      <c r="H803" t="s">
        <v>6679</v>
      </c>
      <c r="I803" t="s">
        <v>7069</v>
      </c>
      <c r="J803" t="s">
        <v>7070</v>
      </c>
    </row>
    <row r="804" spans="1:10" x14ac:dyDescent="0.2">
      <c r="A804" s="4" t="s">
        <v>1140</v>
      </c>
      <c r="B804" s="4" t="s">
        <v>7148</v>
      </c>
      <c r="C804" s="24">
        <v>2.8479999999999998E-2</v>
      </c>
      <c r="D804" s="24">
        <v>0.3</v>
      </c>
      <c r="E804" s="24">
        <v>0.35410000000000003</v>
      </c>
      <c r="F804" s="11" t="s">
        <v>1535</v>
      </c>
      <c r="G804">
        <v>33106845</v>
      </c>
      <c r="H804" t="s">
        <v>6904</v>
      </c>
      <c r="I804" t="s">
        <v>7149</v>
      </c>
      <c r="J804" t="s">
        <v>7088</v>
      </c>
    </row>
    <row r="805" spans="1:10" x14ac:dyDescent="0.2">
      <c r="A805" s="4" t="s">
        <v>1140</v>
      </c>
      <c r="B805" s="4" t="s">
        <v>6847</v>
      </c>
      <c r="C805" s="24">
        <v>0.15529999999999999</v>
      </c>
      <c r="D805" s="24">
        <v>3.7600000000000001E-2</v>
      </c>
      <c r="E805" s="24">
        <v>0.92359999999999998</v>
      </c>
      <c r="F805" s="11" t="s">
        <v>1385</v>
      </c>
      <c r="G805">
        <v>30929738</v>
      </c>
      <c r="H805" t="s">
        <v>6679</v>
      </c>
      <c r="I805" t="s">
        <v>6848</v>
      </c>
      <c r="J805" t="s">
        <v>1786</v>
      </c>
    </row>
    <row r="806" spans="1:10" x14ac:dyDescent="0.2">
      <c r="A806" s="4" t="s">
        <v>1140</v>
      </c>
      <c r="B806" s="4" t="s">
        <v>7074</v>
      </c>
      <c r="C806" s="24">
        <v>8.5059999999999997E-2</v>
      </c>
      <c r="D806" s="24">
        <v>1.3729999999999999E-2</v>
      </c>
      <c r="E806" s="24">
        <v>0.69879999999999998</v>
      </c>
      <c r="F806" s="11" t="s">
        <v>1385</v>
      </c>
      <c r="G806">
        <v>30929738</v>
      </c>
      <c r="H806" t="s">
        <v>6679</v>
      </c>
      <c r="I806" t="s">
        <v>7075</v>
      </c>
      <c r="J806" t="s">
        <v>7076</v>
      </c>
    </row>
    <row r="807" spans="1:10" x14ac:dyDescent="0.2">
      <c r="A807" s="4" t="s">
        <v>1140</v>
      </c>
      <c r="B807" s="4" t="s">
        <v>7121</v>
      </c>
      <c r="C807" s="24">
        <v>0.10009999999999999</v>
      </c>
      <c r="D807" s="24">
        <v>2.2610000000000002E-2</v>
      </c>
      <c r="E807" s="24">
        <v>0.97170000000000001</v>
      </c>
      <c r="F807" s="11" t="s">
        <v>1512</v>
      </c>
      <c r="G807">
        <v>30804561</v>
      </c>
      <c r="H807" t="s">
        <v>6763</v>
      </c>
      <c r="I807" t="s">
        <v>7122</v>
      </c>
      <c r="J807" t="s">
        <v>7123</v>
      </c>
    </row>
    <row r="808" spans="1:10" x14ac:dyDescent="0.2">
      <c r="A808" s="4" t="s">
        <v>1140</v>
      </c>
      <c r="B808" s="4" t="s">
        <v>7878</v>
      </c>
      <c r="C808" s="24">
        <v>4.8219999999999999E-2</v>
      </c>
      <c r="D808" s="24">
        <v>8.745E-2</v>
      </c>
      <c r="E808" s="24">
        <v>8.9359999999999995E-2</v>
      </c>
      <c r="F808" s="11" t="s">
        <v>6959</v>
      </c>
      <c r="G808">
        <v>33106845</v>
      </c>
      <c r="H808" t="s">
        <v>6904</v>
      </c>
      <c r="I808" t="s">
        <v>7879</v>
      </c>
      <c r="J808" t="s">
        <v>7880</v>
      </c>
    </row>
    <row r="809" spans="1:10" x14ac:dyDescent="0.2">
      <c r="A809" s="4" t="s">
        <v>1140</v>
      </c>
      <c r="B809" s="4" t="s">
        <v>7148</v>
      </c>
      <c r="C809" s="24">
        <v>2.8479999999999998E-2</v>
      </c>
      <c r="D809" s="24">
        <v>0.3</v>
      </c>
      <c r="E809" s="24">
        <v>0.35410000000000003</v>
      </c>
      <c r="F809" s="11" t="s">
        <v>6959</v>
      </c>
      <c r="G809">
        <v>33106845</v>
      </c>
      <c r="H809" t="s">
        <v>6904</v>
      </c>
      <c r="I809" t="s">
        <v>7149</v>
      </c>
      <c r="J809" t="s">
        <v>7088</v>
      </c>
    </row>
    <row r="810" spans="1:10" x14ac:dyDescent="0.2">
      <c r="A810" s="4" t="s">
        <v>1140</v>
      </c>
      <c r="B810" s="4" t="s">
        <v>7878</v>
      </c>
      <c r="C810" s="24">
        <v>4.8219999999999999E-2</v>
      </c>
      <c r="D810" s="24">
        <v>8.745E-2</v>
      </c>
      <c r="E810" s="24">
        <v>8.9359999999999995E-2</v>
      </c>
      <c r="F810" s="11" t="s">
        <v>6907</v>
      </c>
      <c r="G810">
        <v>33106845</v>
      </c>
      <c r="H810" t="s">
        <v>6904</v>
      </c>
      <c r="I810" t="s">
        <v>7879</v>
      </c>
      <c r="J810" t="s">
        <v>7880</v>
      </c>
    </row>
    <row r="811" spans="1:10" x14ac:dyDescent="0.2">
      <c r="A811" s="4" t="s">
        <v>1140</v>
      </c>
      <c r="B811" s="4" t="s">
        <v>7089</v>
      </c>
      <c r="C811" s="24">
        <v>0.3291</v>
      </c>
      <c r="D811" s="24">
        <v>0.83460000000000001</v>
      </c>
      <c r="E811" s="24">
        <v>4.9669999999999999E-2</v>
      </c>
      <c r="F811" s="11" t="s">
        <v>1385</v>
      </c>
      <c r="G811">
        <v>32296059</v>
      </c>
      <c r="H811" t="s">
        <v>6681</v>
      </c>
      <c r="I811" t="s">
        <v>7090</v>
      </c>
      <c r="J811" t="s">
        <v>7091</v>
      </c>
    </row>
    <row r="812" spans="1:10" x14ac:dyDescent="0.2">
      <c r="A812" s="4" t="s">
        <v>1140</v>
      </c>
      <c r="B812" s="4" t="s">
        <v>7140</v>
      </c>
      <c r="C812" s="24">
        <v>1.6080000000000001E-2</v>
      </c>
      <c r="D812" s="24">
        <v>9.2179999999999996E-4</v>
      </c>
      <c r="E812" s="24">
        <v>0.1636</v>
      </c>
      <c r="F812" s="11" t="s">
        <v>6907</v>
      </c>
      <c r="G812">
        <v>33106845</v>
      </c>
      <c r="H812" t="s">
        <v>6904</v>
      </c>
      <c r="I812" t="s">
        <v>7141</v>
      </c>
      <c r="J812" t="s">
        <v>6957</v>
      </c>
    </row>
    <row r="813" spans="1:10" x14ac:dyDescent="0.2">
      <c r="A813" s="4" t="s">
        <v>1140</v>
      </c>
      <c r="B813" s="4" t="s">
        <v>7096</v>
      </c>
      <c r="C813" s="24">
        <v>0.19500000000000001</v>
      </c>
      <c r="D813" s="24">
        <v>0.38090000000000002</v>
      </c>
      <c r="E813" s="24">
        <v>9.946E-3</v>
      </c>
      <c r="F813" s="11" t="s">
        <v>1489</v>
      </c>
      <c r="G813">
        <v>36344522</v>
      </c>
      <c r="H813" t="s">
        <v>6692</v>
      </c>
      <c r="I813" t="s">
        <v>7097</v>
      </c>
      <c r="J813" t="s">
        <v>7095</v>
      </c>
    </row>
    <row r="814" spans="1:10" x14ac:dyDescent="0.2">
      <c r="A814" s="4" t="s">
        <v>1140</v>
      </c>
      <c r="B814" s="4" t="s">
        <v>7098</v>
      </c>
      <c r="C814" s="24">
        <v>0.63129999999999997</v>
      </c>
      <c r="D814" s="24">
        <v>0.31180000000000002</v>
      </c>
      <c r="E814" s="24">
        <v>3.2570000000000002E-2</v>
      </c>
      <c r="F814" s="11" t="s">
        <v>1512</v>
      </c>
      <c r="G814">
        <v>30804561</v>
      </c>
      <c r="H814" t="s">
        <v>6763</v>
      </c>
      <c r="I814" t="s">
        <v>7099</v>
      </c>
      <c r="J814" t="s">
        <v>7100</v>
      </c>
    </row>
    <row r="815" spans="1:10" x14ac:dyDescent="0.2">
      <c r="A815" s="4" t="s">
        <v>1140</v>
      </c>
      <c r="B815" s="4" t="s">
        <v>7098</v>
      </c>
      <c r="C815" s="24">
        <v>0.63129999999999997</v>
      </c>
      <c r="D815" s="24">
        <v>0.31180000000000002</v>
      </c>
      <c r="E815" s="24">
        <v>3.2570000000000002E-2</v>
      </c>
      <c r="F815" s="11" t="s">
        <v>6660</v>
      </c>
      <c r="G815">
        <v>30804560</v>
      </c>
      <c r="H815" t="s">
        <v>6664</v>
      </c>
      <c r="I815" t="s">
        <v>7099</v>
      </c>
      <c r="J815" t="s">
        <v>7100</v>
      </c>
    </row>
    <row r="816" spans="1:10" x14ac:dyDescent="0.2">
      <c r="A816" s="4" t="s">
        <v>1140</v>
      </c>
      <c r="B816" s="4" t="s">
        <v>7098</v>
      </c>
      <c r="C816" s="24">
        <v>0.63129999999999997</v>
      </c>
      <c r="D816" s="24">
        <v>0.31180000000000002</v>
      </c>
      <c r="E816" s="24">
        <v>3.2570000000000002E-2</v>
      </c>
      <c r="F816" s="11" t="s">
        <v>6688</v>
      </c>
      <c r="G816">
        <v>30804560</v>
      </c>
      <c r="H816" t="s">
        <v>6664</v>
      </c>
      <c r="I816" t="s">
        <v>7099</v>
      </c>
      <c r="J816" t="s">
        <v>7100</v>
      </c>
    </row>
    <row r="817" spans="1:10" x14ac:dyDescent="0.2">
      <c r="A817" s="4" t="s">
        <v>1140</v>
      </c>
      <c r="B817" s="4" t="s">
        <v>7098</v>
      </c>
      <c r="C817" s="24">
        <v>0.63129999999999997</v>
      </c>
      <c r="D817" s="24">
        <v>0.31180000000000002</v>
      </c>
      <c r="E817" s="24">
        <v>3.2570000000000002E-2</v>
      </c>
      <c r="F817" s="11" t="s">
        <v>1512</v>
      </c>
      <c r="G817">
        <v>28166215</v>
      </c>
      <c r="H817" t="s">
        <v>5445</v>
      </c>
      <c r="I817" t="s">
        <v>7099</v>
      </c>
      <c r="J817" t="s">
        <v>7100</v>
      </c>
    </row>
    <row r="818" spans="1:10" x14ac:dyDescent="0.2">
      <c r="A818" s="4" t="s">
        <v>1140</v>
      </c>
      <c r="B818" s="4" t="s">
        <v>7098</v>
      </c>
      <c r="C818" s="24">
        <v>0.63129999999999997</v>
      </c>
      <c r="D818" s="24">
        <v>0.31180000000000002</v>
      </c>
      <c r="E818" s="24">
        <v>3.2570000000000002E-2</v>
      </c>
      <c r="F818" s="11" t="s">
        <v>1512</v>
      </c>
      <c r="G818">
        <v>33909500</v>
      </c>
      <c r="H818" t="s">
        <v>7101</v>
      </c>
      <c r="I818" t="s">
        <v>7099</v>
      </c>
      <c r="J818" t="s">
        <v>7100</v>
      </c>
    </row>
    <row r="819" spans="1:10" x14ac:dyDescent="0.2">
      <c r="A819" s="4" t="s">
        <v>1140</v>
      </c>
      <c r="B819" s="4" t="s">
        <v>7102</v>
      </c>
      <c r="C819" s="24">
        <v>0.2576</v>
      </c>
      <c r="D819" s="24">
        <v>0.33779999999999999</v>
      </c>
      <c r="E819" s="24">
        <v>2.7470000000000001E-2</v>
      </c>
      <c r="F819" s="11" t="s">
        <v>1385</v>
      </c>
      <c r="G819">
        <v>29273806</v>
      </c>
      <c r="H819" t="s">
        <v>6779</v>
      </c>
      <c r="I819" t="s">
        <v>7103</v>
      </c>
      <c r="J819" t="s">
        <v>7104</v>
      </c>
    </row>
    <row r="820" spans="1:10" x14ac:dyDescent="0.2">
      <c r="A820" s="4" t="s">
        <v>1140</v>
      </c>
      <c r="B820" s="4" t="s">
        <v>7148</v>
      </c>
      <c r="C820" s="24">
        <v>2.8479999999999998E-2</v>
      </c>
      <c r="D820" s="24">
        <v>0.3</v>
      </c>
      <c r="E820" s="24">
        <v>0.35410000000000003</v>
      </c>
      <c r="F820" s="11" t="s">
        <v>6907</v>
      </c>
      <c r="G820">
        <v>33106845</v>
      </c>
      <c r="H820" t="s">
        <v>6904</v>
      </c>
      <c r="I820" t="s">
        <v>7149</v>
      </c>
      <c r="J820" t="s">
        <v>7088</v>
      </c>
    </row>
    <row r="821" spans="1:10" x14ac:dyDescent="0.2">
      <c r="A821" s="4" t="s">
        <v>1140</v>
      </c>
      <c r="B821" s="4" t="s">
        <v>7767</v>
      </c>
      <c r="C821" s="24">
        <v>0.17960000000000001</v>
      </c>
      <c r="D821" s="24">
        <v>2.2009999999999998E-2</v>
      </c>
      <c r="E821" s="24">
        <v>0.54310000000000003</v>
      </c>
      <c r="F821" s="11" t="s">
        <v>6883</v>
      </c>
      <c r="G821">
        <v>30068317</v>
      </c>
      <c r="H821" t="s">
        <v>6884</v>
      </c>
      <c r="I821" t="s">
        <v>7768</v>
      </c>
      <c r="J821" t="s">
        <v>7769</v>
      </c>
    </row>
    <row r="822" spans="1:10" x14ac:dyDescent="0.2">
      <c r="A822" s="4" t="s">
        <v>1140</v>
      </c>
      <c r="B822" s="4" t="s">
        <v>7118</v>
      </c>
      <c r="C822" s="24">
        <v>0.56530000000000002</v>
      </c>
      <c r="D822" s="24">
        <v>0.35699999999999998</v>
      </c>
      <c r="E822" s="24">
        <v>3.9460000000000002E-2</v>
      </c>
      <c r="F822" s="11" t="s">
        <v>6715</v>
      </c>
      <c r="G822">
        <v>33766948</v>
      </c>
      <c r="H822" t="s">
        <v>6666</v>
      </c>
      <c r="I822" t="s">
        <v>7119</v>
      </c>
      <c r="J822" t="s">
        <v>7120</v>
      </c>
    </row>
    <row r="823" spans="1:10" x14ac:dyDescent="0.2">
      <c r="A823" s="4" t="s">
        <v>1140</v>
      </c>
      <c r="B823" s="4" t="s">
        <v>7881</v>
      </c>
      <c r="C823" s="24">
        <v>0.49759999999999999</v>
      </c>
      <c r="D823" s="24">
        <v>3.465E-2</v>
      </c>
      <c r="E823" s="24">
        <v>0.62829999999999997</v>
      </c>
      <c r="F823" s="11" t="s">
        <v>6660</v>
      </c>
      <c r="G823">
        <v>30595370</v>
      </c>
      <c r="H823" t="s">
        <v>6661</v>
      </c>
      <c r="I823" t="s">
        <v>7882</v>
      </c>
      <c r="J823" t="s">
        <v>7883</v>
      </c>
    </row>
    <row r="824" spans="1:10" x14ac:dyDescent="0.2">
      <c r="A824" s="4" t="s">
        <v>1140</v>
      </c>
      <c r="B824" s="4" t="s">
        <v>7127</v>
      </c>
      <c r="C824" s="24">
        <v>6.2700000000000006E-2</v>
      </c>
      <c r="D824" s="24">
        <v>9.1909999999999995E-4</v>
      </c>
      <c r="E824" s="24">
        <v>0.27739999999999998</v>
      </c>
      <c r="F824" s="11" t="s">
        <v>1385</v>
      </c>
      <c r="G824">
        <v>32296059</v>
      </c>
      <c r="H824" t="s">
        <v>6681</v>
      </c>
      <c r="I824" t="s">
        <v>7128</v>
      </c>
      <c r="J824" t="s">
        <v>6777</v>
      </c>
    </row>
    <row r="825" spans="1:10" x14ac:dyDescent="0.2">
      <c r="A825" s="4" t="s">
        <v>1140</v>
      </c>
      <c r="B825" s="4" t="s">
        <v>7124</v>
      </c>
      <c r="C825" s="24">
        <v>6.7229999999999998E-2</v>
      </c>
      <c r="D825" s="24">
        <v>8.8540000000000008E-3</v>
      </c>
      <c r="E825" s="24">
        <v>0.57889999999999997</v>
      </c>
      <c r="F825" s="11" t="s">
        <v>1512</v>
      </c>
      <c r="G825">
        <v>34594039</v>
      </c>
      <c r="H825" t="s">
        <v>6816</v>
      </c>
      <c r="I825" t="s">
        <v>7125</v>
      </c>
      <c r="J825" t="s">
        <v>7126</v>
      </c>
    </row>
    <row r="826" spans="1:10" x14ac:dyDescent="0.2">
      <c r="A826" s="4" t="s">
        <v>1140</v>
      </c>
      <c r="B826" s="4" t="s">
        <v>7190</v>
      </c>
      <c r="C826" s="24">
        <v>1.3299999999999999E-2</v>
      </c>
      <c r="D826" s="24">
        <v>4.4650000000000002E-2</v>
      </c>
      <c r="E826" s="24">
        <v>0.56789999999999996</v>
      </c>
      <c r="F826" s="11" t="s">
        <v>6909</v>
      </c>
      <c r="G826">
        <v>33106845</v>
      </c>
      <c r="H826" t="s">
        <v>6904</v>
      </c>
      <c r="I826" t="s">
        <v>7191</v>
      </c>
      <c r="J826" t="s">
        <v>7110</v>
      </c>
    </row>
    <row r="827" spans="1:10" x14ac:dyDescent="0.2">
      <c r="A827" s="4" t="s">
        <v>1140</v>
      </c>
      <c r="B827" s="4" t="s">
        <v>7878</v>
      </c>
      <c r="C827" s="24">
        <v>4.8219999999999999E-2</v>
      </c>
      <c r="D827" s="24">
        <v>8.745E-2</v>
      </c>
      <c r="E827" s="24">
        <v>8.9359999999999995E-2</v>
      </c>
      <c r="F827" s="11" t="s">
        <v>6909</v>
      </c>
      <c r="G827">
        <v>33106845</v>
      </c>
      <c r="H827" t="s">
        <v>6904</v>
      </c>
      <c r="I827" t="s">
        <v>7879</v>
      </c>
      <c r="J827" t="s">
        <v>7880</v>
      </c>
    </row>
    <row r="828" spans="1:10" x14ac:dyDescent="0.2">
      <c r="A828" s="4" t="s">
        <v>1140</v>
      </c>
      <c r="B828" s="4" t="s">
        <v>7884</v>
      </c>
      <c r="C828" s="24">
        <v>0.2452</v>
      </c>
      <c r="D828" s="24">
        <v>2.402E-2</v>
      </c>
      <c r="E828" s="24">
        <v>0.67300000000000004</v>
      </c>
      <c r="F828" s="11" t="s">
        <v>1512</v>
      </c>
      <c r="G828">
        <v>33909500</v>
      </c>
      <c r="H828" t="s">
        <v>7101</v>
      </c>
      <c r="I828" t="s">
        <v>7885</v>
      </c>
      <c r="J828" t="s">
        <v>6815</v>
      </c>
    </row>
    <row r="829" spans="1:10" x14ac:dyDescent="0.2">
      <c r="A829" s="4" t="s">
        <v>1140</v>
      </c>
      <c r="B829" s="4" t="s">
        <v>7140</v>
      </c>
      <c r="C829" s="24">
        <v>1.6080000000000001E-2</v>
      </c>
      <c r="D829" s="24">
        <v>9.2179999999999996E-4</v>
      </c>
      <c r="E829" s="24">
        <v>0.1636</v>
      </c>
      <c r="F829" s="11" t="s">
        <v>6909</v>
      </c>
      <c r="G829">
        <v>33106845</v>
      </c>
      <c r="H829" t="s">
        <v>6904</v>
      </c>
      <c r="I829" t="s">
        <v>7141</v>
      </c>
      <c r="J829" t="s">
        <v>6957</v>
      </c>
    </row>
    <row r="830" spans="1:10" x14ac:dyDescent="0.2">
      <c r="A830" s="4" t="s">
        <v>1140</v>
      </c>
      <c r="B830" s="4" t="s">
        <v>7148</v>
      </c>
      <c r="C830" s="24">
        <v>2.8479999999999998E-2</v>
      </c>
      <c r="D830" s="24">
        <v>0.3</v>
      </c>
      <c r="E830" s="24">
        <v>0.35410000000000003</v>
      </c>
      <c r="F830" s="11" t="s">
        <v>6909</v>
      </c>
      <c r="G830">
        <v>33106845</v>
      </c>
      <c r="H830" t="s">
        <v>6904</v>
      </c>
      <c r="I830" t="s">
        <v>7149</v>
      </c>
      <c r="J830" t="s">
        <v>7088</v>
      </c>
    </row>
    <row r="831" spans="1:10" x14ac:dyDescent="0.2">
      <c r="A831" s="4" t="s">
        <v>1140</v>
      </c>
      <c r="B831" s="4" t="s">
        <v>7085</v>
      </c>
      <c r="C831" s="24">
        <v>1.4999999999999999E-2</v>
      </c>
      <c r="D831" s="24">
        <v>0.23080000000000001</v>
      </c>
      <c r="E831" s="24">
        <v>0.3634</v>
      </c>
      <c r="F831" s="11" t="s">
        <v>1540</v>
      </c>
      <c r="G831">
        <v>37069358</v>
      </c>
      <c r="H831" t="s">
        <v>6685</v>
      </c>
      <c r="I831" t="s">
        <v>7087</v>
      </c>
      <c r="J831" t="s">
        <v>7088</v>
      </c>
    </row>
    <row r="832" spans="1:10" x14ac:dyDescent="0.2">
      <c r="A832" s="4" t="s">
        <v>1140</v>
      </c>
      <c r="B832" s="4" t="s">
        <v>7142</v>
      </c>
      <c r="C832" s="24">
        <v>6.905E-2</v>
      </c>
      <c r="D832" s="24">
        <v>1.8450000000000001E-2</v>
      </c>
      <c r="E832" s="24">
        <v>0.75260000000000005</v>
      </c>
      <c r="F832" s="11" t="s">
        <v>6660</v>
      </c>
      <c r="G832">
        <v>30595370</v>
      </c>
      <c r="H832" t="s">
        <v>6661</v>
      </c>
      <c r="I832" t="s">
        <v>7143</v>
      </c>
      <c r="J832" t="s">
        <v>7144</v>
      </c>
    </row>
    <row r="833" spans="1:10" x14ac:dyDescent="0.2">
      <c r="A833" s="4" t="s">
        <v>1140</v>
      </c>
      <c r="B833" s="4" t="s">
        <v>7886</v>
      </c>
      <c r="C833" s="24">
        <v>3.3189999999999997E-2</v>
      </c>
      <c r="D833" s="24">
        <v>0.1996</v>
      </c>
      <c r="E833" s="24">
        <v>0.48409999999999997</v>
      </c>
      <c r="F833" s="11" t="s">
        <v>1540</v>
      </c>
      <c r="G833">
        <v>37069358</v>
      </c>
      <c r="H833" t="s">
        <v>6685</v>
      </c>
      <c r="I833" t="s">
        <v>7887</v>
      </c>
      <c r="J833" t="s">
        <v>7888</v>
      </c>
    </row>
    <row r="834" spans="1:10" x14ac:dyDescent="0.2">
      <c r="A834" s="4" t="s">
        <v>1140</v>
      </c>
      <c r="B834" s="4" t="s">
        <v>7108</v>
      </c>
      <c r="C834" s="24">
        <v>1.3169999999999999E-2</v>
      </c>
      <c r="D834" s="24">
        <v>4.4769999999999997E-2</v>
      </c>
      <c r="E834" s="24">
        <v>0.54420000000000002</v>
      </c>
      <c r="F834" s="11" t="s">
        <v>1540</v>
      </c>
      <c r="G834">
        <v>37069358</v>
      </c>
      <c r="H834" t="s">
        <v>6685</v>
      </c>
      <c r="I834" t="s">
        <v>7109</v>
      </c>
      <c r="J834" t="s">
        <v>7110</v>
      </c>
    </row>
    <row r="835" spans="1:10" x14ac:dyDescent="0.2">
      <c r="A835" s="4" t="s">
        <v>1140</v>
      </c>
      <c r="B835" s="4" t="s">
        <v>7150</v>
      </c>
      <c r="C835" s="24">
        <v>0.64480000000000004</v>
      </c>
      <c r="D835" s="24">
        <v>0.78890000000000005</v>
      </c>
      <c r="E835" s="24">
        <v>3.9280000000000002E-2</v>
      </c>
      <c r="F835" s="11" t="s">
        <v>1693</v>
      </c>
      <c r="G835">
        <v>22424883</v>
      </c>
      <c r="H835" t="s">
        <v>6725</v>
      </c>
      <c r="I835" t="s">
        <v>7151</v>
      </c>
      <c r="J835" t="s">
        <v>7152</v>
      </c>
    </row>
    <row r="836" spans="1:10" x14ac:dyDescent="0.2">
      <c r="A836" s="4" t="s">
        <v>1140</v>
      </c>
      <c r="B836" s="4" t="s">
        <v>7889</v>
      </c>
      <c r="C836" s="24">
        <v>6.3380000000000006E-2</v>
      </c>
      <c r="D836" s="24">
        <v>2.7009999999999999E-2</v>
      </c>
      <c r="E836" s="24">
        <v>0.61750000000000005</v>
      </c>
      <c r="F836" s="11" t="s">
        <v>6660</v>
      </c>
      <c r="G836">
        <v>30595370</v>
      </c>
      <c r="H836" t="s">
        <v>6661</v>
      </c>
      <c r="I836" t="s">
        <v>7890</v>
      </c>
      <c r="J836" t="s">
        <v>7891</v>
      </c>
    </row>
    <row r="837" spans="1:10" x14ac:dyDescent="0.2">
      <c r="A837" s="4" t="s">
        <v>1140</v>
      </c>
      <c r="B837" s="4" t="s">
        <v>7153</v>
      </c>
      <c r="C837" s="24">
        <v>0.12759999999999999</v>
      </c>
      <c r="D837" s="24">
        <v>1.414E-2</v>
      </c>
      <c r="E837" s="24">
        <v>0.12809999999999999</v>
      </c>
      <c r="F837" s="11" t="s">
        <v>6715</v>
      </c>
      <c r="G837">
        <v>36914875</v>
      </c>
      <c r="H837" t="s">
        <v>6664</v>
      </c>
      <c r="I837" t="s">
        <v>7154</v>
      </c>
      <c r="J837" t="s">
        <v>7155</v>
      </c>
    </row>
    <row r="838" spans="1:10" x14ac:dyDescent="0.2">
      <c r="A838" s="4" t="s">
        <v>1140</v>
      </c>
      <c r="B838" s="4" t="s">
        <v>7156</v>
      </c>
      <c r="C838" s="24">
        <v>0.7198</v>
      </c>
      <c r="D838" s="24">
        <v>0.52690000000000003</v>
      </c>
      <c r="E838" s="24">
        <v>1.7239999999999998E-2</v>
      </c>
      <c r="F838" s="11" t="s">
        <v>1540</v>
      </c>
      <c r="G838">
        <v>37069358</v>
      </c>
      <c r="H838" t="s">
        <v>6685</v>
      </c>
      <c r="I838" t="s">
        <v>7157</v>
      </c>
      <c r="J838" t="s">
        <v>6898</v>
      </c>
    </row>
    <row r="839" spans="1:10" x14ac:dyDescent="0.2">
      <c r="A839" s="4" t="s">
        <v>1140</v>
      </c>
      <c r="B839" s="4" t="s">
        <v>7158</v>
      </c>
      <c r="C839" s="24">
        <v>8.9010000000000006E-2</v>
      </c>
      <c r="D839" s="24">
        <v>0.106</v>
      </c>
      <c r="E839" s="24">
        <v>2.138E-2</v>
      </c>
      <c r="F839" s="11" t="s">
        <v>1634</v>
      </c>
      <c r="G839">
        <v>36914875</v>
      </c>
      <c r="H839" t="s">
        <v>6664</v>
      </c>
      <c r="I839" t="s">
        <v>7159</v>
      </c>
      <c r="J839" t="s">
        <v>7160</v>
      </c>
    </row>
    <row r="840" spans="1:10" x14ac:dyDescent="0.2">
      <c r="A840" s="4" t="s">
        <v>1140</v>
      </c>
      <c r="B840" s="4" t="s">
        <v>7161</v>
      </c>
      <c r="C840" s="24">
        <v>0.21709999999999999</v>
      </c>
      <c r="D840" s="24">
        <v>0.9516</v>
      </c>
      <c r="E840" s="24">
        <v>3.024E-2</v>
      </c>
      <c r="F840" s="11" t="s">
        <v>1385</v>
      </c>
      <c r="G840">
        <v>31959851</v>
      </c>
      <c r="H840" t="s">
        <v>6676</v>
      </c>
      <c r="I840" t="s">
        <v>7162</v>
      </c>
      <c r="J840" t="s">
        <v>7163</v>
      </c>
    </row>
    <row r="841" spans="1:10" x14ac:dyDescent="0.2">
      <c r="A841" s="4" t="s">
        <v>1140</v>
      </c>
      <c r="B841" s="4" t="s">
        <v>7161</v>
      </c>
      <c r="C841" s="24">
        <v>0.21709999999999999</v>
      </c>
      <c r="D841" s="24">
        <v>0.9516</v>
      </c>
      <c r="E841" s="24">
        <v>3.024E-2</v>
      </c>
      <c r="F841" s="11" t="s">
        <v>1489</v>
      </c>
      <c r="G841">
        <v>36344522</v>
      </c>
      <c r="H841" t="s">
        <v>6692</v>
      </c>
      <c r="I841" t="s">
        <v>7162</v>
      </c>
      <c r="J841" t="s">
        <v>7163</v>
      </c>
    </row>
    <row r="842" spans="1:10" x14ac:dyDescent="0.2">
      <c r="A842" s="4" t="s">
        <v>1140</v>
      </c>
      <c r="B842" s="4" t="s">
        <v>6875</v>
      </c>
      <c r="C842" s="24">
        <v>0.12130000000000001</v>
      </c>
      <c r="D842" s="24">
        <v>0.78990000000000005</v>
      </c>
      <c r="E842" s="24">
        <v>2.4920000000000001E-2</v>
      </c>
      <c r="F842" s="11" t="s">
        <v>1385</v>
      </c>
      <c r="G842">
        <v>32296059</v>
      </c>
      <c r="H842" t="s">
        <v>6681</v>
      </c>
      <c r="I842" t="s">
        <v>6876</v>
      </c>
      <c r="J842" t="s">
        <v>6761</v>
      </c>
    </row>
    <row r="843" spans="1:10" x14ac:dyDescent="0.2">
      <c r="A843" s="4" t="s">
        <v>1140</v>
      </c>
      <c r="B843" s="4" t="s">
        <v>7164</v>
      </c>
      <c r="C843" s="24">
        <v>0.23949999999999999</v>
      </c>
      <c r="D843" s="24">
        <v>1.8720000000000001E-2</v>
      </c>
      <c r="E843" s="24">
        <v>1.4760000000000001E-2</v>
      </c>
      <c r="F843" s="11" t="s">
        <v>1385</v>
      </c>
      <c r="G843">
        <v>33893285</v>
      </c>
      <c r="H843" t="s">
        <v>7892</v>
      </c>
      <c r="I843" t="s">
        <v>7166</v>
      </c>
      <c r="J843" t="s">
        <v>7167</v>
      </c>
    </row>
    <row r="844" spans="1:10" x14ac:dyDescent="0.2">
      <c r="A844" s="4" t="s">
        <v>1140</v>
      </c>
      <c r="B844" s="4" t="s">
        <v>7893</v>
      </c>
      <c r="C844" s="24">
        <v>4.3869999999999999E-2</v>
      </c>
      <c r="D844" s="24">
        <v>8.2170000000000007E-2</v>
      </c>
      <c r="E844" s="24">
        <v>0.9849</v>
      </c>
      <c r="F844" s="11" t="s">
        <v>1540</v>
      </c>
      <c r="G844">
        <v>37069358</v>
      </c>
      <c r="H844" t="s">
        <v>6685</v>
      </c>
      <c r="I844" t="s">
        <v>7894</v>
      </c>
      <c r="J844" t="s">
        <v>7895</v>
      </c>
    </row>
    <row r="845" spans="1:10" x14ac:dyDescent="0.2">
      <c r="A845" s="4" t="s">
        <v>1140</v>
      </c>
      <c r="B845" s="4" t="s">
        <v>7168</v>
      </c>
      <c r="C845" s="24">
        <v>0.95569999999999999</v>
      </c>
      <c r="D845" s="24">
        <v>0.871</v>
      </c>
      <c r="E845" s="24">
        <v>4.5519999999999998E-2</v>
      </c>
      <c r="F845" s="11" t="s">
        <v>6660</v>
      </c>
      <c r="G845">
        <v>30595370</v>
      </c>
      <c r="H845" t="s">
        <v>6661</v>
      </c>
      <c r="I845" t="s">
        <v>7169</v>
      </c>
      <c r="J845" t="s">
        <v>7170</v>
      </c>
    </row>
    <row r="846" spans="1:10" x14ac:dyDescent="0.2">
      <c r="A846" s="4" t="s">
        <v>1140</v>
      </c>
      <c r="B846" s="4" t="s">
        <v>7896</v>
      </c>
      <c r="C846" s="24">
        <v>0.247</v>
      </c>
      <c r="D846" s="24">
        <v>3.739E-2</v>
      </c>
      <c r="E846" s="24">
        <v>0.56389999999999996</v>
      </c>
      <c r="F846" s="11" t="s">
        <v>6907</v>
      </c>
      <c r="G846">
        <v>33106845</v>
      </c>
      <c r="H846" t="s">
        <v>6904</v>
      </c>
      <c r="I846" t="s">
        <v>7897</v>
      </c>
      <c r="J846" t="s">
        <v>7898</v>
      </c>
    </row>
    <row r="847" spans="1:10" x14ac:dyDescent="0.2">
      <c r="A847" s="4" t="s">
        <v>1140</v>
      </c>
      <c r="B847" s="4" t="s">
        <v>7896</v>
      </c>
      <c r="C847" s="24">
        <v>0.247</v>
      </c>
      <c r="D847" s="24">
        <v>3.739E-2</v>
      </c>
      <c r="E847" s="24">
        <v>0.56389999999999996</v>
      </c>
      <c r="F847" s="11" t="s">
        <v>6959</v>
      </c>
      <c r="G847">
        <v>33106845</v>
      </c>
      <c r="H847" t="s">
        <v>6904</v>
      </c>
      <c r="I847" t="s">
        <v>7897</v>
      </c>
      <c r="J847" t="s">
        <v>7898</v>
      </c>
    </row>
    <row r="848" spans="1:10" x14ac:dyDescent="0.2">
      <c r="A848" s="4" t="s">
        <v>1140</v>
      </c>
      <c r="B848" s="4" t="s">
        <v>7896</v>
      </c>
      <c r="C848" s="24">
        <v>0.247</v>
      </c>
      <c r="D848" s="24">
        <v>3.739E-2</v>
      </c>
      <c r="E848" s="24">
        <v>0.56389999999999996</v>
      </c>
      <c r="F848" s="11" t="s">
        <v>6903</v>
      </c>
      <c r="G848">
        <v>33106845</v>
      </c>
      <c r="H848" t="s">
        <v>6904</v>
      </c>
      <c r="I848" t="s">
        <v>7897</v>
      </c>
      <c r="J848" t="s">
        <v>7898</v>
      </c>
    </row>
    <row r="849" spans="1:10" x14ac:dyDescent="0.2">
      <c r="A849" s="4" t="s">
        <v>1140</v>
      </c>
      <c r="B849" s="4" t="s">
        <v>7171</v>
      </c>
      <c r="C849" s="24">
        <v>0.33450000000000002</v>
      </c>
      <c r="D849" s="24">
        <v>0.77769999999999995</v>
      </c>
      <c r="E849" s="24">
        <v>2.3670000000000002E-3</v>
      </c>
      <c r="F849" s="11" t="s">
        <v>1648</v>
      </c>
      <c r="G849">
        <v>31669095</v>
      </c>
      <c r="H849" t="s">
        <v>6666</v>
      </c>
      <c r="I849" t="s">
        <v>7172</v>
      </c>
      <c r="J849" t="s">
        <v>7173</v>
      </c>
    </row>
    <row r="850" spans="1:10" x14ac:dyDescent="0.2">
      <c r="A850" s="4" t="s">
        <v>1140</v>
      </c>
      <c r="B850" s="4" t="s">
        <v>7171</v>
      </c>
      <c r="C850" s="24">
        <v>0.33450000000000002</v>
      </c>
      <c r="D850" s="24">
        <v>0.77769999999999995</v>
      </c>
      <c r="E850" s="24">
        <v>2.3670000000000002E-3</v>
      </c>
      <c r="F850" s="11" t="s">
        <v>1385</v>
      </c>
      <c r="G850">
        <v>29273806</v>
      </c>
      <c r="H850" t="s">
        <v>6779</v>
      </c>
      <c r="I850" t="s">
        <v>7172</v>
      </c>
      <c r="J850" t="s">
        <v>7173</v>
      </c>
    </row>
    <row r="851" spans="1:10" x14ac:dyDescent="0.2">
      <c r="A851" s="4" t="s">
        <v>1140</v>
      </c>
      <c r="B851" s="4" t="s">
        <v>7174</v>
      </c>
      <c r="C851" s="24">
        <v>0.79610000000000003</v>
      </c>
      <c r="D851" s="24">
        <v>0.58109999999999995</v>
      </c>
      <c r="E851" s="24">
        <v>1.8339999999999999E-2</v>
      </c>
      <c r="F851" s="11" t="s">
        <v>6660</v>
      </c>
      <c r="G851">
        <v>30804560</v>
      </c>
      <c r="H851" t="s">
        <v>6664</v>
      </c>
      <c r="I851" t="s">
        <v>7175</v>
      </c>
      <c r="J851" t="s">
        <v>6898</v>
      </c>
    </row>
    <row r="852" spans="1:10" x14ac:dyDescent="0.2">
      <c r="A852" s="4" t="s">
        <v>1140</v>
      </c>
      <c r="B852" s="4" t="s">
        <v>7176</v>
      </c>
      <c r="C852" s="24">
        <v>0.1406</v>
      </c>
      <c r="D852" s="24">
        <v>4.657E-2</v>
      </c>
      <c r="E852" s="24">
        <v>0.68420000000000003</v>
      </c>
      <c r="F852" s="11" t="s">
        <v>1385</v>
      </c>
      <c r="G852">
        <v>32296059</v>
      </c>
      <c r="H852" t="s">
        <v>6681</v>
      </c>
      <c r="I852" t="s">
        <v>7177</v>
      </c>
      <c r="J852" t="s">
        <v>6912</v>
      </c>
    </row>
    <row r="853" spans="1:10" x14ac:dyDescent="0.2">
      <c r="A853" s="4" t="s">
        <v>1140</v>
      </c>
      <c r="B853" s="4" t="s">
        <v>7899</v>
      </c>
      <c r="C853" s="24">
        <v>0.21029999999999999</v>
      </c>
      <c r="D853" s="24">
        <v>2.52E-2</v>
      </c>
      <c r="E853" s="24">
        <v>0.43090000000000001</v>
      </c>
      <c r="F853" s="11" t="s">
        <v>7680</v>
      </c>
      <c r="G853">
        <v>33235445</v>
      </c>
      <c r="H853" t="s">
        <v>7272</v>
      </c>
      <c r="I853" t="s">
        <v>7900</v>
      </c>
      <c r="J853" t="s">
        <v>7901</v>
      </c>
    </row>
    <row r="854" spans="1:10" x14ac:dyDescent="0.2">
      <c r="A854" s="4" t="s">
        <v>1140</v>
      </c>
      <c r="B854" s="4" t="s">
        <v>7201</v>
      </c>
      <c r="C854" s="24">
        <v>1.54E-2</v>
      </c>
      <c r="D854" s="24">
        <v>0.18759999999999999</v>
      </c>
      <c r="E854" s="24">
        <v>0.2278</v>
      </c>
      <c r="F854" s="11" t="s">
        <v>1540</v>
      </c>
      <c r="G854">
        <v>37069358</v>
      </c>
      <c r="H854" t="s">
        <v>6685</v>
      </c>
      <c r="I854" t="s">
        <v>7202</v>
      </c>
      <c r="J854" t="s">
        <v>7203</v>
      </c>
    </row>
    <row r="855" spans="1:10" x14ac:dyDescent="0.2">
      <c r="A855" s="4" t="s">
        <v>1140</v>
      </c>
      <c r="B855" s="4" t="s">
        <v>7178</v>
      </c>
      <c r="C855" s="24">
        <v>0.53449999999999998</v>
      </c>
      <c r="D855" s="24">
        <v>0.86109999999999998</v>
      </c>
      <c r="E855" s="24">
        <v>4.7120000000000002E-2</v>
      </c>
      <c r="F855" s="11" t="s">
        <v>6660</v>
      </c>
      <c r="G855">
        <v>30595370</v>
      </c>
      <c r="H855" t="s">
        <v>6661</v>
      </c>
      <c r="I855" t="s">
        <v>7179</v>
      </c>
      <c r="J855" t="s">
        <v>7180</v>
      </c>
    </row>
    <row r="856" spans="1:10" x14ac:dyDescent="0.2">
      <c r="A856" s="4" t="s">
        <v>1140</v>
      </c>
      <c r="B856" s="4" t="s">
        <v>7204</v>
      </c>
      <c r="C856" s="24">
        <v>1.427E-2</v>
      </c>
      <c r="D856" s="24">
        <v>4.8070000000000002E-2</v>
      </c>
      <c r="E856" s="24">
        <v>0.25850000000000001</v>
      </c>
      <c r="F856" s="11" t="s">
        <v>1540</v>
      </c>
      <c r="G856">
        <v>37069358</v>
      </c>
      <c r="H856" t="s">
        <v>6685</v>
      </c>
      <c r="I856" t="s">
        <v>7205</v>
      </c>
      <c r="J856" t="s">
        <v>7206</v>
      </c>
    </row>
    <row r="857" spans="1:10" x14ac:dyDescent="0.2">
      <c r="A857" s="4" t="s">
        <v>1140</v>
      </c>
      <c r="B857" s="4" t="s">
        <v>7902</v>
      </c>
      <c r="C857" s="24">
        <v>4.8710000000000003E-2</v>
      </c>
      <c r="D857" s="24">
        <v>0.2334</v>
      </c>
      <c r="E857" s="24">
        <v>0.84509999999999996</v>
      </c>
      <c r="F857" s="11" t="s">
        <v>1540</v>
      </c>
      <c r="G857">
        <v>37069358</v>
      </c>
      <c r="H857" t="s">
        <v>6685</v>
      </c>
      <c r="I857" t="s">
        <v>7903</v>
      </c>
      <c r="J857" t="s">
        <v>7904</v>
      </c>
    </row>
    <row r="858" spans="1:10" x14ac:dyDescent="0.2">
      <c r="A858" s="4" t="s">
        <v>1140</v>
      </c>
      <c r="B858" s="4" t="s">
        <v>7905</v>
      </c>
      <c r="C858" s="24">
        <v>7.8880000000000006E-2</v>
      </c>
      <c r="D858" s="24">
        <v>3.0280000000000001E-2</v>
      </c>
      <c r="E858" s="24">
        <v>0.2893</v>
      </c>
      <c r="F858" s="11" t="s">
        <v>1540</v>
      </c>
      <c r="G858">
        <v>37069358</v>
      </c>
      <c r="H858" t="s">
        <v>6685</v>
      </c>
      <c r="I858" t="s">
        <v>7906</v>
      </c>
      <c r="J858" t="s">
        <v>7382</v>
      </c>
    </row>
    <row r="859" spans="1:10" x14ac:dyDescent="0.2">
      <c r="A859" s="4" t="s">
        <v>1140</v>
      </c>
      <c r="B859" s="4" t="s">
        <v>7905</v>
      </c>
      <c r="C859" s="24">
        <v>7.8880000000000006E-2</v>
      </c>
      <c r="D859" s="24">
        <v>3.0280000000000001E-2</v>
      </c>
      <c r="E859" s="24">
        <v>0.2893</v>
      </c>
      <c r="F859" s="11" t="s">
        <v>6660</v>
      </c>
      <c r="G859">
        <v>30804560</v>
      </c>
      <c r="H859" t="s">
        <v>6664</v>
      </c>
      <c r="I859" t="s">
        <v>7906</v>
      </c>
      <c r="J859" t="s">
        <v>7382</v>
      </c>
    </row>
    <row r="860" spans="1:10" x14ac:dyDescent="0.2">
      <c r="A860" s="4" t="s">
        <v>1140</v>
      </c>
      <c r="B860" s="4" t="s">
        <v>7181</v>
      </c>
      <c r="C860" s="24">
        <v>0.1076</v>
      </c>
      <c r="D860" s="24">
        <v>0.12670000000000001</v>
      </c>
      <c r="E860" s="24">
        <v>1.4789999999999999E-2</v>
      </c>
      <c r="F860" s="11" t="s">
        <v>1648</v>
      </c>
      <c r="G860">
        <v>31669095</v>
      </c>
      <c r="H860" t="s">
        <v>6666</v>
      </c>
      <c r="I860" t="s">
        <v>7182</v>
      </c>
      <c r="J860" t="s">
        <v>7131</v>
      </c>
    </row>
    <row r="861" spans="1:10" x14ac:dyDescent="0.2">
      <c r="A861" s="4" t="s">
        <v>1140</v>
      </c>
      <c r="B861" s="4" t="s">
        <v>7183</v>
      </c>
      <c r="C861" s="24">
        <v>9.2100000000000001E-2</v>
      </c>
      <c r="D861" s="24">
        <v>0.10539999999999999</v>
      </c>
      <c r="E861" s="24">
        <v>1.3339999999999999E-2</v>
      </c>
      <c r="F861" s="11" t="s">
        <v>1385</v>
      </c>
      <c r="G861">
        <v>32296059</v>
      </c>
      <c r="H861" t="s">
        <v>6681</v>
      </c>
      <c r="I861" t="s">
        <v>7184</v>
      </c>
      <c r="J861" t="s">
        <v>7131</v>
      </c>
    </row>
    <row r="862" spans="1:10" x14ac:dyDescent="0.2">
      <c r="A862" s="4" t="s">
        <v>1140</v>
      </c>
      <c r="B862" s="4" t="s">
        <v>7185</v>
      </c>
      <c r="C862" s="24">
        <v>8.813E-2</v>
      </c>
      <c r="D862" s="24">
        <v>0.10390000000000001</v>
      </c>
      <c r="E862" s="24">
        <v>1.358E-2</v>
      </c>
      <c r="F862" s="11" t="s">
        <v>1385</v>
      </c>
      <c r="G862">
        <v>32296059</v>
      </c>
      <c r="H862" t="s">
        <v>6681</v>
      </c>
      <c r="I862" t="s">
        <v>7186</v>
      </c>
      <c r="J862" t="s">
        <v>7131</v>
      </c>
    </row>
    <row r="863" spans="1:10" x14ac:dyDescent="0.2">
      <c r="A863" s="4" t="s">
        <v>1140</v>
      </c>
      <c r="B863" s="4" t="s">
        <v>7209</v>
      </c>
      <c r="C863" s="24">
        <v>2.0310000000000002E-2</v>
      </c>
      <c r="D863" s="24">
        <v>2.7150000000000001E-2</v>
      </c>
      <c r="E863" s="24">
        <v>0.77159999999999995</v>
      </c>
      <c r="F863" s="11" t="s">
        <v>1540</v>
      </c>
      <c r="G863">
        <v>37069358</v>
      </c>
      <c r="H863" t="s">
        <v>6685</v>
      </c>
      <c r="I863" t="s">
        <v>7210</v>
      </c>
      <c r="J863" t="s">
        <v>7211</v>
      </c>
    </row>
    <row r="864" spans="1:10" x14ac:dyDescent="0.2">
      <c r="A864" s="4" t="s">
        <v>1140</v>
      </c>
      <c r="B864" s="4" t="s">
        <v>7212</v>
      </c>
      <c r="C864" s="24">
        <v>1.7690000000000001E-2</v>
      </c>
      <c r="D864" s="24">
        <v>2.53E-2</v>
      </c>
      <c r="E864" s="24">
        <v>8.8669999999999999E-2</v>
      </c>
      <c r="F864" s="11" t="s">
        <v>1540</v>
      </c>
      <c r="G864">
        <v>37069358</v>
      </c>
      <c r="H864" t="s">
        <v>6685</v>
      </c>
      <c r="I864" t="s">
        <v>7213</v>
      </c>
      <c r="J864" t="s">
        <v>7214</v>
      </c>
    </row>
    <row r="865" spans="1:10" x14ac:dyDescent="0.2">
      <c r="A865" s="4" t="s">
        <v>1140</v>
      </c>
      <c r="B865" s="4" t="s">
        <v>7215</v>
      </c>
      <c r="C865" s="24">
        <v>1.6050000000000001E-3</v>
      </c>
      <c r="D865" s="24">
        <v>1.5690000000000001E-3</v>
      </c>
      <c r="E865" s="24">
        <v>0.27210000000000001</v>
      </c>
      <c r="F865" s="11" t="s">
        <v>1540</v>
      </c>
      <c r="G865">
        <v>37069358</v>
      </c>
      <c r="H865" t="s">
        <v>6685</v>
      </c>
      <c r="I865" t="s">
        <v>7216</v>
      </c>
      <c r="J865" t="s">
        <v>7217</v>
      </c>
    </row>
    <row r="866" spans="1:10" x14ac:dyDescent="0.2">
      <c r="A866" s="4" t="s">
        <v>1140</v>
      </c>
      <c r="B866" s="4" t="s">
        <v>7218</v>
      </c>
      <c r="C866" s="24">
        <v>1.65E-3</v>
      </c>
      <c r="D866" s="24">
        <v>2.9020000000000001E-2</v>
      </c>
      <c r="E866" s="24">
        <v>5.7049999999999997E-2</v>
      </c>
      <c r="F866" s="11" t="s">
        <v>1540</v>
      </c>
      <c r="G866">
        <v>37069358</v>
      </c>
      <c r="H866" t="s">
        <v>6685</v>
      </c>
      <c r="I866" t="s">
        <v>7219</v>
      </c>
      <c r="J866" t="s">
        <v>7220</v>
      </c>
    </row>
    <row r="867" spans="1:10" x14ac:dyDescent="0.2">
      <c r="A867" s="4" t="s">
        <v>1140</v>
      </c>
      <c r="B867" s="4" t="s">
        <v>7907</v>
      </c>
      <c r="C867" s="24">
        <v>0.3165</v>
      </c>
      <c r="D867" s="24">
        <v>2.6599999999999999E-2</v>
      </c>
      <c r="E867" s="24">
        <v>0.26900000000000002</v>
      </c>
      <c r="F867" s="11" t="s">
        <v>1385</v>
      </c>
      <c r="G867">
        <v>31619474</v>
      </c>
      <c r="H867" t="s">
        <v>6666</v>
      </c>
      <c r="I867" t="s">
        <v>7908</v>
      </c>
      <c r="J867" t="s">
        <v>6777</v>
      </c>
    </row>
    <row r="868" spans="1:10" x14ac:dyDescent="0.2">
      <c r="A868" s="4" t="s">
        <v>1140</v>
      </c>
      <c r="B868" s="4" t="s">
        <v>7907</v>
      </c>
      <c r="C868" s="24">
        <v>0.3165</v>
      </c>
      <c r="D868" s="24">
        <v>2.6599999999999999E-2</v>
      </c>
      <c r="E868" s="24">
        <v>0.26900000000000002</v>
      </c>
      <c r="F868" s="11" t="s">
        <v>1489</v>
      </c>
      <c r="G868">
        <v>36344522</v>
      </c>
      <c r="H868" t="s">
        <v>6692</v>
      </c>
      <c r="I868" t="s">
        <v>7908</v>
      </c>
      <c r="J868" t="s">
        <v>6777</v>
      </c>
    </row>
    <row r="869" spans="1:10" x14ac:dyDescent="0.2">
      <c r="A869" s="4" t="s">
        <v>1140</v>
      </c>
      <c r="B869" s="4" t="s">
        <v>7187</v>
      </c>
      <c r="C869" s="24">
        <v>0.96719999999999995</v>
      </c>
      <c r="D869" s="24">
        <v>0.19420000000000001</v>
      </c>
      <c r="E869" s="24">
        <v>1.38E-2</v>
      </c>
      <c r="F869" s="11" t="s">
        <v>6660</v>
      </c>
      <c r="G869">
        <v>30595370</v>
      </c>
      <c r="H869" t="s">
        <v>6661</v>
      </c>
      <c r="I869" t="s">
        <v>7188</v>
      </c>
      <c r="J869" t="s">
        <v>7189</v>
      </c>
    </row>
    <row r="870" spans="1:10" x14ac:dyDescent="0.2">
      <c r="A870" s="4" t="s">
        <v>1140</v>
      </c>
      <c r="B870" s="4" t="s">
        <v>7909</v>
      </c>
      <c r="C870" s="24">
        <v>0.30309999999999998</v>
      </c>
      <c r="D870" s="24">
        <v>4.5170000000000002E-2</v>
      </c>
      <c r="E870" s="24">
        <v>0.15790000000000001</v>
      </c>
      <c r="F870" s="11" t="s">
        <v>1385</v>
      </c>
      <c r="G870">
        <v>31619474</v>
      </c>
      <c r="H870" t="s">
        <v>6666</v>
      </c>
      <c r="I870" t="s">
        <v>7910</v>
      </c>
      <c r="J870" t="s">
        <v>7786</v>
      </c>
    </row>
    <row r="871" spans="1:10" x14ac:dyDescent="0.2">
      <c r="A871" s="4" t="s">
        <v>1140</v>
      </c>
      <c r="B871" s="4" t="s">
        <v>7221</v>
      </c>
      <c r="C871" s="24">
        <v>5.228E-3</v>
      </c>
      <c r="D871" s="24">
        <v>8.4070000000000006E-2</v>
      </c>
      <c r="E871" s="24">
        <v>0.90749999999999997</v>
      </c>
      <c r="F871" s="11" t="s">
        <v>1540</v>
      </c>
      <c r="G871">
        <v>37069358</v>
      </c>
      <c r="H871" t="s">
        <v>6685</v>
      </c>
      <c r="I871" t="s">
        <v>7222</v>
      </c>
      <c r="J871" t="s">
        <v>7223</v>
      </c>
    </row>
    <row r="872" spans="1:10" x14ac:dyDescent="0.2">
      <c r="A872" s="4" t="s">
        <v>1140</v>
      </c>
      <c r="B872" s="4" t="s">
        <v>7224</v>
      </c>
      <c r="C872" s="24">
        <v>6.0699999999999999E-3</v>
      </c>
      <c r="D872" s="24">
        <v>9.0819999999999998E-3</v>
      </c>
      <c r="E872" s="24">
        <v>0.97940000000000005</v>
      </c>
      <c r="F872" s="11" t="s">
        <v>1540</v>
      </c>
      <c r="G872">
        <v>37069358</v>
      </c>
      <c r="H872" t="s">
        <v>6685</v>
      </c>
      <c r="I872" t="s">
        <v>7225</v>
      </c>
      <c r="J872" t="s">
        <v>7226</v>
      </c>
    </row>
    <row r="873" spans="1:10" x14ac:dyDescent="0.2">
      <c r="A873" s="4" t="s">
        <v>1140</v>
      </c>
      <c r="B873" s="4" t="s">
        <v>7192</v>
      </c>
      <c r="C873" s="24">
        <v>0.78080000000000005</v>
      </c>
      <c r="D873" s="24">
        <v>0.73180000000000001</v>
      </c>
      <c r="E873" s="24">
        <v>3.5110000000000002E-2</v>
      </c>
      <c r="F873" s="11" t="s">
        <v>6660</v>
      </c>
      <c r="G873">
        <v>30595370</v>
      </c>
      <c r="H873" t="s">
        <v>6661</v>
      </c>
      <c r="I873" t="s">
        <v>7193</v>
      </c>
      <c r="J873" t="s">
        <v>4517</v>
      </c>
    </row>
    <row r="874" spans="1:10" x14ac:dyDescent="0.2">
      <c r="A874" s="4" t="s">
        <v>1140</v>
      </c>
      <c r="B874" s="4" t="s">
        <v>7196</v>
      </c>
      <c r="C874" s="24">
        <v>0.69569999999999999</v>
      </c>
      <c r="D874" s="24">
        <v>0.30330000000000001</v>
      </c>
      <c r="E874" s="24">
        <v>4.3589999999999997E-2</v>
      </c>
      <c r="F874" s="11" t="s">
        <v>1489</v>
      </c>
      <c r="G874">
        <v>36344522</v>
      </c>
      <c r="H874" t="s">
        <v>6692</v>
      </c>
      <c r="I874" t="s">
        <v>7197</v>
      </c>
      <c r="J874" t="s">
        <v>6691</v>
      </c>
    </row>
    <row r="875" spans="1:10" x14ac:dyDescent="0.2">
      <c r="A875" s="4" t="s">
        <v>1140</v>
      </c>
      <c r="B875" s="4" t="s">
        <v>7196</v>
      </c>
      <c r="C875" s="24">
        <v>0.69569999999999999</v>
      </c>
      <c r="D875" s="24">
        <v>0.30330000000000001</v>
      </c>
      <c r="E875" s="24">
        <v>4.3589999999999997E-2</v>
      </c>
      <c r="F875" s="11" t="s">
        <v>1385</v>
      </c>
      <c r="G875">
        <v>31619474</v>
      </c>
      <c r="H875" t="s">
        <v>6666</v>
      </c>
      <c r="I875" t="s">
        <v>7197</v>
      </c>
      <c r="J875" t="s">
        <v>6691</v>
      </c>
    </row>
    <row r="876" spans="1:10" x14ac:dyDescent="0.2">
      <c r="A876" s="4" t="s">
        <v>1140</v>
      </c>
      <c r="B876" s="4" t="s">
        <v>7198</v>
      </c>
      <c r="C876" s="24">
        <v>0.42520000000000002</v>
      </c>
      <c r="D876" s="24">
        <v>0.43919999999999998</v>
      </c>
      <c r="E876" s="24">
        <v>3.569E-2</v>
      </c>
      <c r="F876" s="11" t="s">
        <v>6660</v>
      </c>
      <c r="G876">
        <v>30595370</v>
      </c>
      <c r="H876" t="s">
        <v>6661</v>
      </c>
      <c r="I876" t="s">
        <v>7199</v>
      </c>
      <c r="J876" t="s">
        <v>7200</v>
      </c>
    </row>
    <row r="877" spans="1:10" x14ac:dyDescent="0.2">
      <c r="A877" s="4" t="s">
        <v>1140</v>
      </c>
      <c r="B877" s="4" t="s">
        <v>7129</v>
      </c>
      <c r="C877" s="24">
        <v>0.1134</v>
      </c>
      <c r="D877" s="24">
        <v>0.1065</v>
      </c>
      <c r="E877" s="24">
        <v>8.6149999999999994E-3</v>
      </c>
      <c r="F877" s="11" t="s">
        <v>6903</v>
      </c>
      <c r="G877">
        <v>33106845</v>
      </c>
      <c r="H877" t="s">
        <v>6904</v>
      </c>
      <c r="I877" t="s">
        <v>7130</v>
      </c>
      <c r="J877" t="s">
        <v>7131</v>
      </c>
    </row>
    <row r="878" spans="1:10" x14ac:dyDescent="0.2">
      <c r="A878" s="4" t="s">
        <v>1140</v>
      </c>
      <c r="B878" s="4" t="s">
        <v>7129</v>
      </c>
      <c r="C878" s="24">
        <v>0.1134</v>
      </c>
      <c r="D878" s="24">
        <v>0.1065</v>
      </c>
      <c r="E878" s="24">
        <v>8.6149999999999994E-3</v>
      </c>
      <c r="F878" s="11" t="s">
        <v>6908</v>
      </c>
      <c r="G878">
        <v>33106845</v>
      </c>
      <c r="H878" t="s">
        <v>6904</v>
      </c>
      <c r="I878" t="s">
        <v>7130</v>
      </c>
      <c r="J878" t="s">
        <v>7131</v>
      </c>
    </row>
    <row r="879" spans="1:10" x14ac:dyDescent="0.2">
      <c r="A879" s="4" t="s">
        <v>1140</v>
      </c>
      <c r="B879" s="4" t="s">
        <v>7129</v>
      </c>
      <c r="C879" s="24">
        <v>0.1134</v>
      </c>
      <c r="D879" s="24">
        <v>0.1065</v>
      </c>
      <c r="E879" s="24">
        <v>8.6149999999999994E-3</v>
      </c>
      <c r="F879" s="11" t="s">
        <v>6907</v>
      </c>
      <c r="G879">
        <v>33106845</v>
      </c>
      <c r="H879" t="s">
        <v>6904</v>
      </c>
      <c r="I879" t="s">
        <v>7130</v>
      </c>
      <c r="J879" t="s">
        <v>7131</v>
      </c>
    </row>
    <row r="880" spans="1:10" x14ac:dyDescent="0.2">
      <c r="A880" s="4" t="s">
        <v>1140</v>
      </c>
      <c r="B880" s="4" t="s">
        <v>7129</v>
      </c>
      <c r="C880" s="24">
        <v>0.1134</v>
      </c>
      <c r="D880" s="24">
        <v>0.1065</v>
      </c>
      <c r="E880" s="24">
        <v>8.6149999999999994E-3</v>
      </c>
      <c r="F880" s="11" t="s">
        <v>1512</v>
      </c>
      <c r="G880">
        <v>30804561</v>
      </c>
      <c r="H880" t="s">
        <v>6763</v>
      </c>
      <c r="I880" t="s">
        <v>7130</v>
      </c>
      <c r="J880" t="s">
        <v>7131</v>
      </c>
    </row>
    <row r="881" spans="1:10" x14ac:dyDescent="0.2">
      <c r="A881" s="4" t="s">
        <v>1140</v>
      </c>
      <c r="B881" s="4" t="s">
        <v>7129</v>
      </c>
      <c r="C881" s="24">
        <v>0.1134</v>
      </c>
      <c r="D881" s="24">
        <v>0.1065</v>
      </c>
      <c r="E881" s="24">
        <v>8.6149999999999994E-3</v>
      </c>
      <c r="F881" s="11" t="s">
        <v>1512</v>
      </c>
      <c r="G881">
        <v>28166215</v>
      </c>
      <c r="H881" t="s">
        <v>5445</v>
      </c>
      <c r="I881" t="s">
        <v>7130</v>
      </c>
      <c r="J881" t="s">
        <v>7131</v>
      </c>
    </row>
    <row r="882" spans="1:10" x14ac:dyDescent="0.2">
      <c r="A882" s="4" t="s">
        <v>1140</v>
      </c>
      <c r="B882" s="4" t="s">
        <v>7129</v>
      </c>
      <c r="C882" s="24">
        <v>0.1134</v>
      </c>
      <c r="D882" s="24">
        <v>0.1065</v>
      </c>
      <c r="E882" s="24">
        <v>8.6149999999999994E-3</v>
      </c>
      <c r="F882" s="11" t="s">
        <v>6909</v>
      </c>
      <c r="G882">
        <v>33106845</v>
      </c>
      <c r="H882" t="s">
        <v>6904</v>
      </c>
      <c r="I882" t="s">
        <v>7130</v>
      </c>
      <c r="J882" t="s">
        <v>7131</v>
      </c>
    </row>
    <row r="883" spans="1:10" x14ac:dyDescent="0.2">
      <c r="A883" s="4" t="s">
        <v>1140</v>
      </c>
      <c r="B883" s="4" t="s">
        <v>7207</v>
      </c>
      <c r="C883" s="24">
        <v>0.1341</v>
      </c>
      <c r="D883" s="24">
        <v>0.1399</v>
      </c>
      <c r="E883" s="24">
        <v>6.8450000000000004E-3</v>
      </c>
      <c r="F883" s="11" t="s">
        <v>1540</v>
      </c>
      <c r="G883">
        <v>37069358</v>
      </c>
      <c r="H883" t="s">
        <v>6685</v>
      </c>
      <c r="I883" t="s">
        <v>7208</v>
      </c>
      <c r="J883" t="s">
        <v>7131</v>
      </c>
    </row>
    <row r="884" spans="1:10" x14ac:dyDescent="0.2">
      <c r="A884" s="4" t="s">
        <v>1140</v>
      </c>
      <c r="B884" s="4" t="s">
        <v>7911</v>
      </c>
      <c r="C884" s="24">
        <v>0.4763</v>
      </c>
      <c r="D884" s="24">
        <v>2.8549999999999999E-2</v>
      </c>
      <c r="E884" s="24">
        <v>0.1249</v>
      </c>
      <c r="F884" s="11" t="s">
        <v>1385</v>
      </c>
      <c r="G884">
        <v>31361310</v>
      </c>
      <c r="H884" t="s">
        <v>7790</v>
      </c>
      <c r="I884" t="s">
        <v>7912</v>
      </c>
      <c r="J884" t="s">
        <v>7388</v>
      </c>
    </row>
    <row r="885" spans="1:10" x14ac:dyDescent="0.2">
      <c r="A885" s="4" t="s">
        <v>1140</v>
      </c>
      <c r="B885" s="4" t="s">
        <v>7355</v>
      </c>
      <c r="C885" s="24">
        <v>0.13400000000000001</v>
      </c>
      <c r="D885" s="24">
        <v>0.1149</v>
      </c>
      <c r="E885" s="24">
        <v>6.5500000000000003E-3</v>
      </c>
      <c r="F885" s="11" t="s">
        <v>6688</v>
      </c>
      <c r="G885">
        <v>30804560</v>
      </c>
      <c r="H885" t="s">
        <v>6664</v>
      </c>
      <c r="I885" t="s">
        <v>7356</v>
      </c>
      <c r="J885" t="s">
        <v>7131</v>
      </c>
    </row>
    <row r="886" spans="1:10" x14ac:dyDescent="0.2">
      <c r="A886" s="4" t="s">
        <v>1140</v>
      </c>
      <c r="B886" s="4" t="s">
        <v>7913</v>
      </c>
      <c r="C886" s="24">
        <v>5.45E-2</v>
      </c>
      <c r="D886" s="24">
        <v>1.8329999999999999E-2</v>
      </c>
      <c r="E886" s="24">
        <v>6.7169999999999994E-2</v>
      </c>
      <c r="F886" s="11" t="s">
        <v>6660</v>
      </c>
      <c r="G886">
        <v>30595370</v>
      </c>
      <c r="H886" t="s">
        <v>6661</v>
      </c>
      <c r="I886" t="s">
        <v>7914</v>
      </c>
      <c r="J886" t="s">
        <v>7915</v>
      </c>
    </row>
    <row r="887" spans="1:10" x14ac:dyDescent="0.2">
      <c r="A887" s="4" t="s">
        <v>1140</v>
      </c>
      <c r="B887" s="4" t="s">
        <v>7916</v>
      </c>
      <c r="C887" s="24">
        <v>7.9630000000000006E-2</v>
      </c>
      <c r="D887" s="24">
        <v>3.288E-2</v>
      </c>
      <c r="E887" s="24">
        <v>8.9389999999999997E-2</v>
      </c>
      <c r="F887" s="11" t="s">
        <v>1634</v>
      </c>
      <c r="G887">
        <v>36914875</v>
      </c>
      <c r="H887" t="s">
        <v>6664</v>
      </c>
      <c r="I887" t="s">
        <v>7917</v>
      </c>
      <c r="J887" t="s">
        <v>7915</v>
      </c>
    </row>
    <row r="888" spans="1:10" x14ac:dyDescent="0.2">
      <c r="A888" s="4" t="s">
        <v>1140</v>
      </c>
      <c r="B888" s="4" t="s">
        <v>7918</v>
      </c>
      <c r="C888" s="24">
        <v>5.484E-2</v>
      </c>
      <c r="D888" s="24">
        <v>2.8879999999999999E-2</v>
      </c>
      <c r="E888" s="24">
        <v>0.24329999999999999</v>
      </c>
      <c r="F888" s="11" t="s">
        <v>1512</v>
      </c>
      <c r="G888">
        <v>30804561</v>
      </c>
      <c r="H888" t="s">
        <v>6763</v>
      </c>
      <c r="I888" t="s">
        <v>7919</v>
      </c>
      <c r="J888" t="s">
        <v>7920</v>
      </c>
    </row>
    <row r="889" spans="1:10" x14ac:dyDescent="0.2">
      <c r="A889" s="4" t="s">
        <v>1140</v>
      </c>
      <c r="B889" s="4" t="s">
        <v>7230</v>
      </c>
      <c r="C889" s="24">
        <v>3.9039999999999998E-2</v>
      </c>
      <c r="D889" s="24">
        <v>0.20430000000000001</v>
      </c>
      <c r="E889" s="24">
        <v>0.21179999999999999</v>
      </c>
      <c r="F889" s="11" t="s">
        <v>1540</v>
      </c>
      <c r="G889">
        <v>37069358</v>
      </c>
      <c r="H889" t="s">
        <v>6685</v>
      </c>
      <c r="I889" t="s">
        <v>7231</v>
      </c>
      <c r="J889" t="s">
        <v>7232</v>
      </c>
    </row>
    <row r="890" spans="1:10" x14ac:dyDescent="0.2">
      <c r="A890" s="4" t="s">
        <v>1140</v>
      </c>
      <c r="B890" s="4" t="s">
        <v>7439</v>
      </c>
      <c r="C890" s="24">
        <v>5.4289999999999998E-2</v>
      </c>
      <c r="D890" s="24">
        <v>4.1759999999999999E-2</v>
      </c>
      <c r="E890" s="24">
        <v>0.42320000000000002</v>
      </c>
      <c r="F890" s="11" t="s">
        <v>446</v>
      </c>
      <c r="G890">
        <v>36641522</v>
      </c>
      <c r="H890" t="s">
        <v>6698</v>
      </c>
      <c r="I890" t="s">
        <v>7440</v>
      </c>
      <c r="J890" t="s">
        <v>7441</v>
      </c>
    </row>
    <row r="891" spans="1:10" x14ac:dyDescent="0.2">
      <c r="A891" s="4" t="s">
        <v>1140</v>
      </c>
      <c r="B891" s="4" t="s">
        <v>7239</v>
      </c>
      <c r="C891" s="24">
        <v>0.12759999999999999</v>
      </c>
      <c r="D891" s="24">
        <v>6.9589999999999999E-2</v>
      </c>
      <c r="E891" s="24">
        <v>2.758E-2</v>
      </c>
      <c r="F891" s="11" t="s">
        <v>1385</v>
      </c>
      <c r="G891">
        <v>31619474</v>
      </c>
      <c r="H891" t="s">
        <v>6666</v>
      </c>
      <c r="I891" t="s">
        <v>7240</v>
      </c>
      <c r="J891" t="s">
        <v>7241</v>
      </c>
    </row>
    <row r="892" spans="1:10" x14ac:dyDescent="0.2">
      <c r="A892" s="4" t="s">
        <v>1140</v>
      </c>
      <c r="B892" s="4" t="s">
        <v>7239</v>
      </c>
      <c r="C892" s="24">
        <v>0.12759999999999999</v>
      </c>
      <c r="D892" s="24">
        <v>6.9589999999999999E-2</v>
      </c>
      <c r="E892" s="24">
        <v>2.758E-2</v>
      </c>
      <c r="F892" s="11" t="s">
        <v>1385</v>
      </c>
      <c r="G892">
        <v>31361310</v>
      </c>
      <c r="H892" t="s">
        <v>7790</v>
      </c>
      <c r="I892" t="s">
        <v>7240</v>
      </c>
      <c r="J892" t="s">
        <v>7241</v>
      </c>
    </row>
    <row r="893" spans="1:10" x14ac:dyDescent="0.2">
      <c r="A893" s="4" t="s">
        <v>1140</v>
      </c>
      <c r="B893" s="4" t="s">
        <v>7242</v>
      </c>
      <c r="C893" s="24">
        <v>8.0449999999999994E-2</v>
      </c>
      <c r="D893" s="24">
        <v>1.9430000000000001E-3</v>
      </c>
      <c r="E893" s="24">
        <v>0.1966</v>
      </c>
      <c r="F893" s="11" t="s">
        <v>6660</v>
      </c>
      <c r="G893">
        <v>30595370</v>
      </c>
      <c r="H893" t="s">
        <v>6661</v>
      </c>
      <c r="I893" t="s">
        <v>7243</v>
      </c>
      <c r="J893" t="s">
        <v>7244</v>
      </c>
    </row>
    <row r="894" spans="1:10" x14ac:dyDescent="0.2">
      <c r="A894" s="4" t="s">
        <v>1140</v>
      </c>
      <c r="B894" s="4" t="s">
        <v>7242</v>
      </c>
      <c r="C894" s="24">
        <v>8.0449999999999994E-2</v>
      </c>
      <c r="D894" s="24">
        <v>1.9430000000000001E-3</v>
      </c>
      <c r="E894" s="24">
        <v>0.1966</v>
      </c>
      <c r="F894" s="11" t="s">
        <v>1634</v>
      </c>
      <c r="G894">
        <v>36914875</v>
      </c>
      <c r="H894" t="s">
        <v>6664</v>
      </c>
      <c r="I894" t="s">
        <v>7243</v>
      </c>
      <c r="J894" t="s">
        <v>7244</v>
      </c>
    </row>
    <row r="895" spans="1:10" x14ac:dyDescent="0.2">
      <c r="A895" s="4" t="s">
        <v>1140</v>
      </c>
      <c r="B895" s="4" t="s">
        <v>7245</v>
      </c>
      <c r="C895" s="24">
        <v>0.60699999999999998</v>
      </c>
      <c r="D895" s="24">
        <v>0.54679999999999995</v>
      </c>
      <c r="E895" s="24">
        <v>1.0009999999999999E-3</v>
      </c>
      <c r="F895" s="11" t="s">
        <v>1540</v>
      </c>
      <c r="G895">
        <v>37069358</v>
      </c>
      <c r="H895" t="s">
        <v>6685</v>
      </c>
      <c r="I895" t="s">
        <v>7246</v>
      </c>
      <c r="J895" t="s">
        <v>7247</v>
      </c>
    </row>
    <row r="896" spans="1:10" x14ac:dyDescent="0.2">
      <c r="A896" s="4" t="s">
        <v>1140</v>
      </c>
      <c r="B896" s="4" t="s">
        <v>7921</v>
      </c>
      <c r="C896" s="24">
        <v>0.47639999999999999</v>
      </c>
      <c r="D896" s="24">
        <v>0.1179</v>
      </c>
      <c r="E896" s="24">
        <v>8.5050000000000004E-3</v>
      </c>
      <c r="F896" s="11" t="s">
        <v>6660</v>
      </c>
      <c r="G896">
        <v>30804560</v>
      </c>
      <c r="H896" t="s">
        <v>6664</v>
      </c>
      <c r="I896" t="s">
        <v>7922</v>
      </c>
      <c r="J896" t="s">
        <v>6083</v>
      </c>
    </row>
    <row r="897" spans="1:10" x14ac:dyDescent="0.2">
      <c r="A897" s="4" t="s">
        <v>1140</v>
      </c>
      <c r="B897" s="4" t="s">
        <v>7921</v>
      </c>
      <c r="C897" s="24">
        <v>0.47639999999999999</v>
      </c>
      <c r="D897" s="24">
        <v>0.1179</v>
      </c>
      <c r="E897" s="24">
        <v>8.5050000000000004E-3</v>
      </c>
      <c r="F897" s="11" t="s">
        <v>1540</v>
      </c>
      <c r="G897">
        <v>37069358</v>
      </c>
      <c r="H897" t="s">
        <v>6685</v>
      </c>
      <c r="I897" t="s">
        <v>7922</v>
      </c>
      <c r="J897" t="s">
        <v>6083</v>
      </c>
    </row>
    <row r="898" spans="1:10" x14ac:dyDescent="0.2">
      <c r="A898" s="4" t="s">
        <v>1140</v>
      </c>
      <c r="B898" s="4" t="s">
        <v>7233</v>
      </c>
      <c r="C898" s="24">
        <v>3.3570000000000002E-3</v>
      </c>
      <c r="D898" s="24">
        <v>5.5969999999999999E-2</v>
      </c>
      <c r="E898" s="24">
        <v>0.22020000000000001</v>
      </c>
      <c r="F898" s="11" t="s">
        <v>1540</v>
      </c>
      <c r="G898">
        <v>37069358</v>
      </c>
      <c r="H898" t="s">
        <v>6685</v>
      </c>
      <c r="I898" t="s">
        <v>7234</v>
      </c>
      <c r="J898" t="s">
        <v>7235</v>
      </c>
    </row>
    <row r="899" spans="1:10" x14ac:dyDescent="0.2">
      <c r="A899" s="4" t="s">
        <v>1140</v>
      </c>
      <c r="B899" s="4" t="s">
        <v>7923</v>
      </c>
      <c r="C899" s="24">
        <v>0.2157</v>
      </c>
      <c r="D899" s="24">
        <v>0.5262</v>
      </c>
      <c r="E899" s="24">
        <v>3.7249999999999998E-2</v>
      </c>
      <c r="F899" s="11" t="s">
        <v>1385</v>
      </c>
      <c r="G899">
        <v>32296059</v>
      </c>
      <c r="H899" t="s">
        <v>6681</v>
      </c>
      <c r="I899" t="s">
        <v>7924</v>
      </c>
      <c r="J899" t="s">
        <v>7925</v>
      </c>
    </row>
    <row r="900" spans="1:10" x14ac:dyDescent="0.2">
      <c r="A900" s="4" t="s">
        <v>1140</v>
      </c>
      <c r="B900" s="4" t="s">
        <v>7469</v>
      </c>
      <c r="C900" s="24">
        <v>1.302E-2</v>
      </c>
      <c r="D900" s="24">
        <v>4.2759999999999999E-4</v>
      </c>
      <c r="E900" s="24">
        <v>0.3715</v>
      </c>
      <c r="F900" s="11" t="s">
        <v>1540</v>
      </c>
      <c r="G900">
        <v>37069358</v>
      </c>
      <c r="H900" t="s">
        <v>6685</v>
      </c>
      <c r="I900" t="s">
        <v>7470</v>
      </c>
      <c r="J900" t="s">
        <v>6957</v>
      </c>
    </row>
    <row r="901" spans="1:10" x14ac:dyDescent="0.2">
      <c r="A901" s="4" t="s">
        <v>1140</v>
      </c>
      <c r="B901" s="4" t="s">
        <v>7926</v>
      </c>
      <c r="C901" s="24">
        <v>0.53339999999999999</v>
      </c>
      <c r="D901" s="24">
        <v>8.8599999999999998E-2</v>
      </c>
      <c r="E901" s="24">
        <v>2.6120000000000002E-3</v>
      </c>
      <c r="F901" s="11" t="s">
        <v>6688</v>
      </c>
      <c r="G901">
        <v>30804560</v>
      </c>
      <c r="H901" t="s">
        <v>6664</v>
      </c>
      <c r="I901" t="s">
        <v>7927</v>
      </c>
      <c r="J901" t="s">
        <v>7365</v>
      </c>
    </row>
    <row r="902" spans="1:10" x14ac:dyDescent="0.2">
      <c r="A902" s="4" t="s">
        <v>1140</v>
      </c>
      <c r="B902" s="4" t="s">
        <v>7926</v>
      </c>
      <c r="C902" s="24">
        <v>0.53339999999999999</v>
      </c>
      <c r="D902" s="24">
        <v>8.8599999999999998E-2</v>
      </c>
      <c r="E902" s="24">
        <v>2.6120000000000002E-3</v>
      </c>
      <c r="F902" s="11" t="s">
        <v>6660</v>
      </c>
      <c r="G902">
        <v>30804560</v>
      </c>
      <c r="H902" t="s">
        <v>6664</v>
      </c>
      <c r="I902" t="s">
        <v>7927</v>
      </c>
      <c r="J902" t="s">
        <v>7365</v>
      </c>
    </row>
    <row r="903" spans="1:10" x14ac:dyDescent="0.2">
      <c r="A903" s="4" t="s">
        <v>1140</v>
      </c>
      <c r="B903" s="4" t="s">
        <v>7255</v>
      </c>
      <c r="C903" s="24">
        <v>0.3009</v>
      </c>
      <c r="D903" s="24">
        <v>0.92930000000000001</v>
      </c>
      <c r="E903" s="24">
        <v>4.2630000000000001E-2</v>
      </c>
      <c r="F903" s="11" t="s">
        <v>1385</v>
      </c>
      <c r="G903">
        <v>30929738</v>
      </c>
      <c r="H903" t="s">
        <v>6679</v>
      </c>
      <c r="I903" t="s">
        <v>7256</v>
      </c>
      <c r="J903" t="s">
        <v>6691</v>
      </c>
    </row>
    <row r="904" spans="1:10" x14ac:dyDescent="0.2">
      <c r="A904" s="4" t="s">
        <v>1140</v>
      </c>
      <c r="B904" s="4" t="s">
        <v>7257</v>
      </c>
      <c r="C904" s="24">
        <v>0.21940000000000001</v>
      </c>
      <c r="D904" s="24">
        <v>0.2792</v>
      </c>
      <c r="E904" s="24">
        <v>2.098E-3</v>
      </c>
      <c r="F904" s="11" t="s">
        <v>7258</v>
      </c>
      <c r="G904">
        <v>26423011</v>
      </c>
      <c r="H904" t="s">
        <v>7012</v>
      </c>
      <c r="I904" t="s">
        <v>7259</v>
      </c>
      <c r="J904" t="s">
        <v>7260</v>
      </c>
    </row>
    <row r="905" spans="1:10" x14ac:dyDescent="0.2">
      <c r="A905" s="4" t="s">
        <v>1140</v>
      </c>
      <c r="B905" s="4" t="s">
        <v>7257</v>
      </c>
      <c r="C905" s="24">
        <v>0.21940000000000001</v>
      </c>
      <c r="D905" s="24">
        <v>0.2792</v>
      </c>
      <c r="E905" s="24">
        <v>2.098E-3</v>
      </c>
      <c r="F905" s="11" t="s">
        <v>1512</v>
      </c>
      <c r="G905">
        <v>35308900</v>
      </c>
      <c r="H905" t="s">
        <v>7086</v>
      </c>
      <c r="I905" t="s">
        <v>7259</v>
      </c>
      <c r="J905" t="s">
        <v>7260</v>
      </c>
    </row>
    <row r="906" spans="1:10" x14ac:dyDescent="0.2">
      <c r="A906" s="4" t="s">
        <v>1140</v>
      </c>
      <c r="B906" s="4" t="s">
        <v>7257</v>
      </c>
      <c r="C906" s="24">
        <v>0.21940000000000001</v>
      </c>
      <c r="D906" s="24">
        <v>0.2792</v>
      </c>
      <c r="E906" s="24">
        <v>2.098E-3</v>
      </c>
      <c r="F906" s="11" t="s">
        <v>6715</v>
      </c>
      <c r="G906">
        <v>28166213</v>
      </c>
      <c r="H906" t="s">
        <v>7012</v>
      </c>
      <c r="I906" t="s">
        <v>7259</v>
      </c>
      <c r="J906" t="s">
        <v>7260</v>
      </c>
    </row>
    <row r="907" spans="1:10" x14ac:dyDescent="0.2">
      <c r="A907" s="4" t="s">
        <v>1140</v>
      </c>
      <c r="B907" s="4" t="s">
        <v>7257</v>
      </c>
      <c r="C907" s="24">
        <v>0.21940000000000001</v>
      </c>
      <c r="D907" s="24">
        <v>0.2792</v>
      </c>
      <c r="E907" s="24">
        <v>2.098E-3</v>
      </c>
      <c r="F907" s="11" t="s">
        <v>6660</v>
      </c>
      <c r="G907">
        <v>30804560</v>
      </c>
      <c r="H907" t="s">
        <v>6664</v>
      </c>
      <c r="I907" t="s">
        <v>7259</v>
      </c>
      <c r="J907" t="s">
        <v>7260</v>
      </c>
    </row>
    <row r="908" spans="1:10" x14ac:dyDescent="0.2">
      <c r="A908" s="4" t="s">
        <v>1140</v>
      </c>
      <c r="B908" s="4" t="s">
        <v>7257</v>
      </c>
      <c r="C908" s="24">
        <v>0.21940000000000001</v>
      </c>
      <c r="D908" s="24">
        <v>0.2792</v>
      </c>
      <c r="E908" s="24">
        <v>2.098E-3</v>
      </c>
      <c r="F908" s="11" t="s">
        <v>7262</v>
      </c>
      <c r="G908">
        <v>26423011</v>
      </c>
      <c r="H908" t="s">
        <v>7012</v>
      </c>
      <c r="I908" t="s">
        <v>7259</v>
      </c>
      <c r="J908" t="s">
        <v>7260</v>
      </c>
    </row>
    <row r="909" spans="1:10" x14ac:dyDescent="0.2">
      <c r="A909" s="4" t="s">
        <v>1140</v>
      </c>
      <c r="B909" s="4" t="s">
        <v>7257</v>
      </c>
      <c r="C909" s="24">
        <v>0.21940000000000001</v>
      </c>
      <c r="D909" s="24">
        <v>0.2792</v>
      </c>
      <c r="E909" s="24">
        <v>2.098E-3</v>
      </c>
      <c r="F909" s="11" t="s">
        <v>6903</v>
      </c>
      <c r="G909">
        <v>33106845</v>
      </c>
      <c r="H909" t="s">
        <v>6904</v>
      </c>
      <c r="I909" t="s">
        <v>7259</v>
      </c>
      <c r="J909" t="s">
        <v>7260</v>
      </c>
    </row>
    <row r="910" spans="1:10" x14ac:dyDescent="0.2">
      <c r="A910" s="4" t="s">
        <v>1140</v>
      </c>
      <c r="B910" s="4" t="s">
        <v>7257</v>
      </c>
      <c r="C910" s="24">
        <v>0.21940000000000001</v>
      </c>
      <c r="D910" s="24">
        <v>0.2792</v>
      </c>
      <c r="E910" s="24">
        <v>2.098E-3</v>
      </c>
      <c r="F910" s="11" t="s">
        <v>6907</v>
      </c>
      <c r="G910">
        <v>33106845</v>
      </c>
      <c r="H910" t="s">
        <v>6904</v>
      </c>
      <c r="I910" t="s">
        <v>7259</v>
      </c>
      <c r="J910" t="s">
        <v>7260</v>
      </c>
    </row>
    <row r="911" spans="1:10" x14ac:dyDescent="0.2">
      <c r="A911" s="4" t="s">
        <v>1140</v>
      </c>
      <c r="B911" s="4" t="s">
        <v>7257</v>
      </c>
      <c r="C911" s="24">
        <v>0.21940000000000001</v>
      </c>
      <c r="D911" s="24">
        <v>0.2792</v>
      </c>
      <c r="E911" s="24">
        <v>2.098E-3</v>
      </c>
      <c r="F911" s="11" t="s">
        <v>6908</v>
      </c>
      <c r="G911">
        <v>33106845</v>
      </c>
      <c r="H911" t="s">
        <v>6904</v>
      </c>
      <c r="I911" t="s">
        <v>7259</v>
      </c>
      <c r="J911" t="s">
        <v>7260</v>
      </c>
    </row>
    <row r="912" spans="1:10" x14ac:dyDescent="0.2">
      <c r="A912" s="4" t="s">
        <v>1140</v>
      </c>
      <c r="B912" s="4" t="s">
        <v>7257</v>
      </c>
      <c r="C912" s="24">
        <v>0.21940000000000001</v>
      </c>
      <c r="D912" s="24">
        <v>0.2792</v>
      </c>
      <c r="E912" s="24">
        <v>2.098E-3</v>
      </c>
      <c r="F912" s="11" t="s">
        <v>7011</v>
      </c>
      <c r="G912">
        <v>26423011</v>
      </c>
      <c r="H912" t="s">
        <v>7012</v>
      </c>
      <c r="I912" t="s">
        <v>7259</v>
      </c>
      <c r="J912" t="s">
        <v>7260</v>
      </c>
    </row>
    <row r="913" spans="1:10" x14ac:dyDescent="0.2">
      <c r="A913" s="4" t="s">
        <v>1140</v>
      </c>
      <c r="B913" s="4" t="s">
        <v>7257</v>
      </c>
      <c r="C913" s="24">
        <v>0.21940000000000001</v>
      </c>
      <c r="D913" s="24">
        <v>0.2792</v>
      </c>
      <c r="E913" s="24">
        <v>2.098E-3</v>
      </c>
      <c r="F913" s="11" t="s">
        <v>1385</v>
      </c>
      <c r="G913">
        <v>31959851</v>
      </c>
      <c r="H913" t="s">
        <v>6676</v>
      </c>
      <c r="I913" t="s">
        <v>7259</v>
      </c>
      <c r="J913" t="s">
        <v>7260</v>
      </c>
    </row>
    <row r="914" spans="1:10" x14ac:dyDescent="0.2">
      <c r="A914" s="4" t="s">
        <v>1140</v>
      </c>
      <c r="B914" s="4" t="s">
        <v>7257</v>
      </c>
      <c r="C914" s="24">
        <v>0.21940000000000001</v>
      </c>
      <c r="D914" s="24">
        <v>0.2792</v>
      </c>
      <c r="E914" s="24">
        <v>2.098E-3</v>
      </c>
      <c r="F914" s="11" t="s">
        <v>6660</v>
      </c>
      <c r="G914">
        <v>28166213</v>
      </c>
      <c r="H914" t="s">
        <v>7012</v>
      </c>
      <c r="I914" t="s">
        <v>7259</v>
      </c>
      <c r="J914" t="s">
        <v>7260</v>
      </c>
    </row>
    <row r="915" spans="1:10" x14ac:dyDescent="0.2">
      <c r="A915" s="4" t="s">
        <v>1140</v>
      </c>
      <c r="B915" s="4" t="s">
        <v>7257</v>
      </c>
      <c r="C915" s="24">
        <v>0.21940000000000001</v>
      </c>
      <c r="D915" s="24">
        <v>0.2792</v>
      </c>
      <c r="E915" s="24">
        <v>2.098E-3</v>
      </c>
      <c r="F915" s="11" t="s">
        <v>6959</v>
      </c>
      <c r="G915">
        <v>33106845</v>
      </c>
      <c r="H915" t="s">
        <v>6904</v>
      </c>
      <c r="I915" t="s">
        <v>7259</v>
      </c>
      <c r="J915" t="s">
        <v>7260</v>
      </c>
    </row>
    <row r="916" spans="1:10" x14ac:dyDescent="0.2">
      <c r="A916" s="4" t="s">
        <v>1140</v>
      </c>
      <c r="B916" s="4" t="s">
        <v>7257</v>
      </c>
      <c r="C916" s="24">
        <v>0.21940000000000001</v>
      </c>
      <c r="D916" s="24">
        <v>0.2792</v>
      </c>
      <c r="E916" s="24">
        <v>2.098E-3</v>
      </c>
      <c r="F916" s="11" t="s">
        <v>6688</v>
      </c>
      <c r="G916">
        <v>30804560</v>
      </c>
      <c r="H916" t="s">
        <v>6664</v>
      </c>
      <c r="I916" t="s">
        <v>7259</v>
      </c>
      <c r="J916" t="s">
        <v>7260</v>
      </c>
    </row>
    <row r="917" spans="1:10" x14ac:dyDescent="0.2">
      <c r="A917" s="4" t="s">
        <v>1140</v>
      </c>
      <c r="B917" s="4" t="s">
        <v>7257</v>
      </c>
      <c r="C917" s="24">
        <v>0.21940000000000001</v>
      </c>
      <c r="D917" s="24">
        <v>0.2792</v>
      </c>
      <c r="E917" s="24">
        <v>2.098E-3</v>
      </c>
      <c r="F917" s="11" t="s">
        <v>1540</v>
      </c>
      <c r="G917">
        <v>37069358</v>
      </c>
      <c r="H917" t="s">
        <v>6685</v>
      </c>
      <c r="I917" t="s">
        <v>7259</v>
      </c>
      <c r="J917" t="s">
        <v>7260</v>
      </c>
    </row>
    <row r="918" spans="1:10" x14ac:dyDescent="0.2">
      <c r="A918" s="4" t="s">
        <v>1140</v>
      </c>
      <c r="B918" s="4" t="s">
        <v>7257</v>
      </c>
      <c r="C918" s="24">
        <v>0.21940000000000001</v>
      </c>
      <c r="D918" s="24">
        <v>0.2792</v>
      </c>
      <c r="E918" s="24">
        <v>2.098E-3</v>
      </c>
      <c r="F918" s="11" t="s">
        <v>6909</v>
      </c>
      <c r="G918">
        <v>33106845</v>
      </c>
      <c r="H918" t="s">
        <v>6904</v>
      </c>
      <c r="I918" t="s">
        <v>7259</v>
      </c>
      <c r="J918" t="s">
        <v>7260</v>
      </c>
    </row>
    <row r="919" spans="1:10" x14ac:dyDescent="0.2">
      <c r="A919" s="4" t="s">
        <v>1140</v>
      </c>
      <c r="B919" s="4" t="s">
        <v>7257</v>
      </c>
      <c r="C919" s="24">
        <v>0.21940000000000001</v>
      </c>
      <c r="D919" s="24">
        <v>0.2792</v>
      </c>
      <c r="E919" s="24">
        <v>2.098E-3</v>
      </c>
      <c r="F919" s="11" t="s">
        <v>1385</v>
      </c>
      <c r="G919">
        <v>34594039</v>
      </c>
      <c r="H919" t="s">
        <v>6816</v>
      </c>
      <c r="I919" t="s">
        <v>7259</v>
      </c>
      <c r="J919" t="s">
        <v>7260</v>
      </c>
    </row>
    <row r="920" spans="1:10" x14ac:dyDescent="0.2">
      <c r="A920" s="4" t="s">
        <v>1140</v>
      </c>
      <c r="B920" s="4" t="s">
        <v>7257</v>
      </c>
      <c r="C920" s="24">
        <v>0.21940000000000001</v>
      </c>
      <c r="D920" s="24">
        <v>0.2792</v>
      </c>
      <c r="E920" s="24">
        <v>2.098E-3</v>
      </c>
      <c r="F920" s="11" t="s">
        <v>1512</v>
      </c>
      <c r="G920">
        <v>30804561</v>
      </c>
      <c r="H920" t="s">
        <v>6763</v>
      </c>
      <c r="I920" t="s">
        <v>7259</v>
      </c>
      <c r="J920" t="s">
        <v>7260</v>
      </c>
    </row>
    <row r="921" spans="1:10" x14ac:dyDescent="0.2">
      <c r="A921" s="4" t="s">
        <v>1140</v>
      </c>
      <c r="B921" s="4" t="s">
        <v>7257</v>
      </c>
      <c r="C921" s="24">
        <v>0.21940000000000001</v>
      </c>
      <c r="D921" s="24">
        <v>0.2792</v>
      </c>
      <c r="E921" s="24">
        <v>2.098E-3</v>
      </c>
      <c r="F921" s="11" t="s">
        <v>7261</v>
      </c>
      <c r="G921">
        <v>26423011</v>
      </c>
      <c r="H921" t="s">
        <v>7012</v>
      </c>
      <c r="I921" t="s">
        <v>7259</v>
      </c>
      <c r="J921" t="s">
        <v>7260</v>
      </c>
    </row>
    <row r="922" spans="1:10" x14ac:dyDescent="0.2">
      <c r="A922" s="4" t="s">
        <v>1140</v>
      </c>
      <c r="B922" s="4" t="s">
        <v>7263</v>
      </c>
      <c r="C922" s="24">
        <v>7.671E-2</v>
      </c>
      <c r="D922" s="24">
        <v>1.814E-2</v>
      </c>
      <c r="E922" s="24">
        <v>3.5650000000000001E-2</v>
      </c>
      <c r="F922" s="11" t="s">
        <v>6660</v>
      </c>
      <c r="G922">
        <v>30595370</v>
      </c>
      <c r="H922" t="s">
        <v>6661</v>
      </c>
      <c r="I922" t="s">
        <v>7264</v>
      </c>
      <c r="J922" t="s">
        <v>6806</v>
      </c>
    </row>
    <row r="923" spans="1:10" x14ac:dyDescent="0.2">
      <c r="A923" s="4" t="s">
        <v>1140</v>
      </c>
      <c r="B923" s="4" t="s">
        <v>7265</v>
      </c>
      <c r="C923" s="24">
        <v>0.94610000000000005</v>
      </c>
      <c r="D923" s="24">
        <v>0.53620000000000001</v>
      </c>
      <c r="E923" s="24">
        <v>4.5839999999999999E-2</v>
      </c>
      <c r="F923" s="11" t="s">
        <v>6715</v>
      </c>
      <c r="G923">
        <v>28166213</v>
      </c>
      <c r="H923" t="s">
        <v>7012</v>
      </c>
      <c r="I923" t="s">
        <v>7266</v>
      </c>
      <c r="J923" t="s">
        <v>7267</v>
      </c>
    </row>
    <row r="924" spans="1:10" x14ac:dyDescent="0.2">
      <c r="A924" s="4" t="s">
        <v>1140</v>
      </c>
      <c r="B924" s="4" t="s">
        <v>7265</v>
      </c>
      <c r="C924" s="24">
        <v>0.94610000000000005</v>
      </c>
      <c r="D924" s="24">
        <v>0.53620000000000001</v>
      </c>
      <c r="E924" s="24">
        <v>4.5839999999999999E-2</v>
      </c>
      <c r="F924" s="11" t="s">
        <v>7261</v>
      </c>
      <c r="G924">
        <v>26423011</v>
      </c>
      <c r="H924" t="s">
        <v>7012</v>
      </c>
      <c r="I924" t="s">
        <v>7266</v>
      </c>
      <c r="J924" t="s">
        <v>7267</v>
      </c>
    </row>
    <row r="925" spans="1:10" x14ac:dyDescent="0.2">
      <c r="A925" s="4" t="s">
        <v>1140</v>
      </c>
      <c r="B925" s="4" t="s">
        <v>7268</v>
      </c>
      <c r="C925" s="24">
        <v>0.2001</v>
      </c>
      <c r="D925" s="24">
        <v>1.8409999999999999E-2</v>
      </c>
      <c r="E925" s="24">
        <v>0.6079</v>
      </c>
      <c r="F925" s="11" t="s">
        <v>6715</v>
      </c>
      <c r="G925">
        <v>36914875</v>
      </c>
      <c r="H925" t="s">
        <v>6664</v>
      </c>
      <c r="I925" t="s">
        <v>7269</v>
      </c>
      <c r="J925" t="s">
        <v>6815</v>
      </c>
    </row>
    <row r="926" spans="1:10" x14ac:dyDescent="0.2">
      <c r="A926" s="4" t="s">
        <v>1140</v>
      </c>
      <c r="B926" s="4" t="s">
        <v>7928</v>
      </c>
      <c r="C926" s="24">
        <v>3.1890000000000002E-2</v>
      </c>
      <c r="D926" s="24">
        <v>0.3412</v>
      </c>
      <c r="E926" s="24">
        <v>0.73680000000000001</v>
      </c>
      <c r="F926" s="11" t="s">
        <v>1540</v>
      </c>
      <c r="G926">
        <v>37069358</v>
      </c>
      <c r="H926" t="s">
        <v>6685</v>
      </c>
      <c r="I926" t="s">
        <v>7929</v>
      </c>
      <c r="J926" t="s">
        <v>7930</v>
      </c>
    </row>
    <row r="927" spans="1:10" x14ac:dyDescent="0.2">
      <c r="A927" s="4" t="s">
        <v>1140</v>
      </c>
      <c r="B927" s="4" t="s">
        <v>7236</v>
      </c>
      <c r="C927" s="24">
        <v>9.1789999999999997E-3</v>
      </c>
      <c r="D927" s="24">
        <v>2.4029999999999999E-2</v>
      </c>
      <c r="E927" s="24">
        <v>0.15659999999999999</v>
      </c>
      <c r="F927" s="11" t="s">
        <v>1540</v>
      </c>
      <c r="G927">
        <v>37069358</v>
      </c>
      <c r="H927" t="s">
        <v>6685</v>
      </c>
      <c r="I927" t="s">
        <v>7237</v>
      </c>
      <c r="J927" t="s">
        <v>7238</v>
      </c>
    </row>
    <row r="928" spans="1:10" x14ac:dyDescent="0.2">
      <c r="A928" s="4" t="s">
        <v>1140</v>
      </c>
      <c r="B928" s="4" t="s">
        <v>7248</v>
      </c>
      <c r="C928" s="24">
        <v>4.147E-2</v>
      </c>
      <c r="D928" s="24">
        <v>1.078E-2</v>
      </c>
      <c r="E928" s="24">
        <v>0.1651</v>
      </c>
      <c r="F928" s="11" t="s">
        <v>1540</v>
      </c>
      <c r="G928">
        <v>37069358</v>
      </c>
      <c r="H928" t="s">
        <v>6685</v>
      </c>
      <c r="I928" t="s">
        <v>7249</v>
      </c>
      <c r="J928" t="s">
        <v>7250</v>
      </c>
    </row>
    <row r="929" spans="1:10" x14ac:dyDescent="0.2">
      <c r="A929" s="4" t="s">
        <v>1140</v>
      </c>
      <c r="B929" s="4" t="s">
        <v>7190</v>
      </c>
      <c r="C929" s="24">
        <v>1.3299999999999999E-2</v>
      </c>
      <c r="D929" s="24">
        <v>4.4650000000000002E-2</v>
      </c>
      <c r="E929" s="24">
        <v>0.56789999999999996</v>
      </c>
      <c r="F929" s="11" t="s">
        <v>6908</v>
      </c>
      <c r="G929">
        <v>33106845</v>
      </c>
      <c r="H929" t="s">
        <v>6904</v>
      </c>
      <c r="I929" t="s">
        <v>7191</v>
      </c>
      <c r="J929" t="s">
        <v>7110</v>
      </c>
    </row>
    <row r="930" spans="1:10" x14ac:dyDescent="0.2">
      <c r="A930" s="4" t="s">
        <v>1140</v>
      </c>
      <c r="B930" s="4" t="s">
        <v>7878</v>
      </c>
      <c r="C930" s="24">
        <v>4.8219999999999999E-2</v>
      </c>
      <c r="D930" s="24">
        <v>8.745E-2</v>
      </c>
      <c r="E930" s="24">
        <v>8.9359999999999995E-2</v>
      </c>
      <c r="F930" s="11" t="s">
        <v>6908</v>
      </c>
      <c r="G930">
        <v>33106845</v>
      </c>
      <c r="H930" t="s">
        <v>6904</v>
      </c>
      <c r="I930" t="s">
        <v>7879</v>
      </c>
      <c r="J930" t="s">
        <v>7880</v>
      </c>
    </row>
    <row r="931" spans="1:10" x14ac:dyDescent="0.2">
      <c r="A931" s="4" t="s">
        <v>1140</v>
      </c>
      <c r="B931" s="4" t="s">
        <v>7140</v>
      </c>
      <c r="C931" s="24">
        <v>1.6080000000000001E-2</v>
      </c>
      <c r="D931" s="24">
        <v>9.2179999999999996E-4</v>
      </c>
      <c r="E931" s="24">
        <v>0.1636</v>
      </c>
      <c r="F931" s="11" t="s">
        <v>6908</v>
      </c>
      <c r="G931">
        <v>33106845</v>
      </c>
      <c r="H931" t="s">
        <v>6904</v>
      </c>
      <c r="I931" t="s">
        <v>7141</v>
      </c>
      <c r="J931" t="s">
        <v>6957</v>
      </c>
    </row>
    <row r="932" spans="1:10" x14ac:dyDescent="0.2">
      <c r="A932" s="4" t="s">
        <v>1140</v>
      </c>
      <c r="B932" s="4" t="s">
        <v>7148</v>
      </c>
      <c r="C932" s="24">
        <v>2.8479999999999998E-2</v>
      </c>
      <c r="D932" s="24">
        <v>0.3</v>
      </c>
      <c r="E932" s="24">
        <v>0.35410000000000003</v>
      </c>
      <c r="F932" s="11" t="s">
        <v>6908</v>
      </c>
      <c r="G932">
        <v>33106845</v>
      </c>
      <c r="H932" t="s">
        <v>6904</v>
      </c>
      <c r="I932" t="s">
        <v>7149</v>
      </c>
      <c r="J932" t="s">
        <v>7088</v>
      </c>
    </row>
    <row r="933" spans="1:10" x14ac:dyDescent="0.2">
      <c r="A933" s="4" t="s">
        <v>1140</v>
      </c>
      <c r="B933" s="4" t="s">
        <v>7276</v>
      </c>
      <c r="C933" s="24">
        <v>6.8940000000000001E-2</v>
      </c>
      <c r="D933" s="24">
        <v>0.59379999999999999</v>
      </c>
      <c r="E933" s="24">
        <v>1.383E-2</v>
      </c>
      <c r="F933" s="11" t="s">
        <v>1385</v>
      </c>
      <c r="G933">
        <v>34103634</v>
      </c>
      <c r="H933" t="s">
        <v>6707</v>
      </c>
      <c r="I933" t="s">
        <v>7277</v>
      </c>
      <c r="J933" t="s">
        <v>7278</v>
      </c>
    </row>
    <row r="934" spans="1:10" x14ac:dyDescent="0.2">
      <c r="A934" s="4" t="s">
        <v>1140</v>
      </c>
      <c r="B934" s="4" t="s">
        <v>7279</v>
      </c>
      <c r="C934" s="24">
        <v>0.51080000000000003</v>
      </c>
      <c r="D934" s="24">
        <v>0.44180000000000003</v>
      </c>
      <c r="E934" s="24">
        <v>2.877E-2</v>
      </c>
      <c r="F934" s="11" t="s">
        <v>1540</v>
      </c>
      <c r="G934">
        <v>37069358</v>
      </c>
      <c r="H934" t="s">
        <v>6685</v>
      </c>
      <c r="I934" t="s">
        <v>7280</v>
      </c>
      <c r="J934" t="s">
        <v>7281</v>
      </c>
    </row>
    <row r="935" spans="1:10" x14ac:dyDescent="0.2">
      <c r="A935" s="4" t="s">
        <v>1140</v>
      </c>
      <c r="B935" s="4" t="s">
        <v>7878</v>
      </c>
      <c r="C935" s="24">
        <v>4.8219999999999999E-2</v>
      </c>
      <c r="D935" s="24">
        <v>8.745E-2</v>
      </c>
      <c r="E935" s="24">
        <v>8.9359999999999995E-2</v>
      </c>
      <c r="F935" s="11" t="s">
        <v>6903</v>
      </c>
      <c r="G935">
        <v>33106845</v>
      </c>
      <c r="H935" t="s">
        <v>6904</v>
      </c>
      <c r="I935" t="s">
        <v>7879</v>
      </c>
      <c r="J935" t="s">
        <v>7880</v>
      </c>
    </row>
    <row r="936" spans="1:10" x14ac:dyDescent="0.2">
      <c r="A936" s="4" t="s">
        <v>1140</v>
      </c>
      <c r="B936" s="4" t="s">
        <v>7140</v>
      </c>
      <c r="C936" s="24">
        <v>1.6080000000000001E-2</v>
      </c>
      <c r="D936" s="24">
        <v>9.2179999999999996E-4</v>
      </c>
      <c r="E936" s="24">
        <v>0.1636</v>
      </c>
      <c r="F936" s="11" t="s">
        <v>6903</v>
      </c>
      <c r="G936">
        <v>33106845</v>
      </c>
      <c r="H936" t="s">
        <v>6904</v>
      </c>
      <c r="I936" t="s">
        <v>7141</v>
      </c>
      <c r="J936" t="s">
        <v>6957</v>
      </c>
    </row>
    <row r="937" spans="1:10" x14ac:dyDescent="0.2">
      <c r="A937" s="4" t="s">
        <v>1140</v>
      </c>
      <c r="B937" s="4" t="s">
        <v>7148</v>
      </c>
      <c r="C937" s="24">
        <v>2.8479999999999998E-2</v>
      </c>
      <c r="D937" s="24">
        <v>0.3</v>
      </c>
      <c r="E937" s="24">
        <v>0.35410000000000003</v>
      </c>
      <c r="F937" s="11" t="s">
        <v>6903</v>
      </c>
      <c r="G937">
        <v>33106845</v>
      </c>
      <c r="H937" t="s">
        <v>6904</v>
      </c>
      <c r="I937" t="s">
        <v>7149</v>
      </c>
      <c r="J937" t="s">
        <v>7088</v>
      </c>
    </row>
    <row r="938" spans="1:10" x14ac:dyDescent="0.2">
      <c r="A938" s="4" t="s">
        <v>1140</v>
      </c>
      <c r="B938" s="4" t="s">
        <v>7931</v>
      </c>
      <c r="C938" s="24">
        <v>4.283E-2</v>
      </c>
      <c r="D938" s="24">
        <v>2.5520000000000001E-2</v>
      </c>
      <c r="E938" s="24">
        <v>0.77969999999999995</v>
      </c>
      <c r="F938" s="11" t="s">
        <v>7271</v>
      </c>
      <c r="G938">
        <v>33235445</v>
      </c>
      <c r="H938" t="s">
        <v>7272</v>
      </c>
      <c r="I938" t="s">
        <v>7932</v>
      </c>
      <c r="J938" t="s">
        <v>6787</v>
      </c>
    </row>
    <row r="939" spans="1:10" x14ac:dyDescent="0.2">
      <c r="A939" s="4" t="s">
        <v>1140</v>
      </c>
      <c r="B939" s="4" t="s">
        <v>7270</v>
      </c>
      <c r="C939" s="24">
        <v>4.1579999999999999E-2</v>
      </c>
      <c r="D939" s="24">
        <v>6.0410000000000004E-3</v>
      </c>
      <c r="E939" s="24">
        <v>0.66859999999999997</v>
      </c>
      <c r="F939" s="11" t="s">
        <v>7271</v>
      </c>
      <c r="G939">
        <v>33235445</v>
      </c>
      <c r="H939" t="s">
        <v>7272</v>
      </c>
      <c r="I939" t="s">
        <v>7273</v>
      </c>
      <c r="J939" t="s">
        <v>267</v>
      </c>
    </row>
    <row r="940" spans="1:10" x14ac:dyDescent="0.2">
      <c r="A940" s="4" t="s">
        <v>1140</v>
      </c>
      <c r="B940" s="4" t="s">
        <v>7933</v>
      </c>
      <c r="C940" s="24">
        <v>0.25119999999999998</v>
      </c>
      <c r="D940" s="24">
        <v>2.5309999999999999E-2</v>
      </c>
      <c r="E940" s="24">
        <v>0.2656</v>
      </c>
      <c r="F940" s="11" t="s">
        <v>1540</v>
      </c>
      <c r="G940">
        <v>37069358</v>
      </c>
      <c r="H940" t="s">
        <v>6685</v>
      </c>
      <c r="I940" t="s">
        <v>7934</v>
      </c>
      <c r="J940" t="s">
        <v>7935</v>
      </c>
    </row>
    <row r="941" spans="1:10" x14ac:dyDescent="0.2">
      <c r="A941" s="4" t="s">
        <v>1140</v>
      </c>
      <c r="B941" s="4" t="s">
        <v>7294</v>
      </c>
      <c r="C941" s="24">
        <v>0.42330000000000001</v>
      </c>
      <c r="D941" s="24">
        <v>1.9359999999999999E-2</v>
      </c>
      <c r="E941" s="24">
        <v>0.4148</v>
      </c>
      <c r="F941" s="11" t="s">
        <v>1385</v>
      </c>
      <c r="G941">
        <v>34594039</v>
      </c>
      <c r="H941" t="s">
        <v>6816</v>
      </c>
      <c r="I941" t="s">
        <v>7295</v>
      </c>
      <c r="J941" t="s">
        <v>7015</v>
      </c>
    </row>
    <row r="942" spans="1:10" x14ac:dyDescent="0.2">
      <c r="A942" s="4" t="s">
        <v>1140</v>
      </c>
      <c r="B942" s="4" t="s">
        <v>7296</v>
      </c>
      <c r="C942" s="24">
        <v>0.49249999999999999</v>
      </c>
      <c r="D942" s="24">
        <v>3.4329999999999999E-2</v>
      </c>
      <c r="E942" s="24">
        <v>0.64510000000000001</v>
      </c>
      <c r="F942" s="11" t="s">
        <v>1385</v>
      </c>
      <c r="G942">
        <v>27611488</v>
      </c>
      <c r="H942" t="s">
        <v>6670</v>
      </c>
      <c r="I942" t="s">
        <v>7297</v>
      </c>
      <c r="J942" t="s">
        <v>7298</v>
      </c>
    </row>
    <row r="943" spans="1:10" x14ac:dyDescent="0.2">
      <c r="A943" s="4" t="s">
        <v>1140</v>
      </c>
      <c r="B943" s="4" t="s">
        <v>7299</v>
      </c>
      <c r="C943" s="24">
        <v>0.25600000000000001</v>
      </c>
      <c r="D943" s="24">
        <v>5.4739999999999997E-2</v>
      </c>
      <c r="E943" s="24">
        <v>3.2529999999999998E-3</v>
      </c>
      <c r="F943" s="11" t="s">
        <v>1634</v>
      </c>
      <c r="G943">
        <v>36914875</v>
      </c>
      <c r="H943" t="s">
        <v>6664</v>
      </c>
      <c r="I943" t="s">
        <v>7300</v>
      </c>
      <c r="J943" t="s">
        <v>7301</v>
      </c>
    </row>
    <row r="944" spans="1:10" x14ac:dyDescent="0.2">
      <c r="A944" s="4" t="s">
        <v>1140</v>
      </c>
      <c r="B944" s="4" t="s">
        <v>7305</v>
      </c>
      <c r="C944" s="24">
        <v>0.27850000000000003</v>
      </c>
      <c r="D944" s="24">
        <v>1.4120000000000001E-2</v>
      </c>
      <c r="E944" s="24">
        <v>0.1142</v>
      </c>
      <c r="F944" s="11" t="s">
        <v>1385</v>
      </c>
      <c r="G944">
        <v>21804548</v>
      </c>
      <c r="H944" t="s">
        <v>1725</v>
      </c>
      <c r="I944" t="s">
        <v>7306</v>
      </c>
      <c r="J944" t="s">
        <v>3531</v>
      </c>
    </row>
    <row r="945" spans="1:10" x14ac:dyDescent="0.2">
      <c r="A945" s="4" t="s">
        <v>1140</v>
      </c>
      <c r="B945" s="4" t="s">
        <v>7307</v>
      </c>
      <c r="C945" s="24">
        <v>0.87739999999999996</v>
      </c>
      <c r="D945" s="24">
        <v>0.87680000000000002</v>
      </c>
      <c r="E945" s="24">
        <v>1.5389999999999999E-2</v>
      </c>
      <c r="F945" s="11" t="s">
        <v>1540</v>
      </c>
      <c r="G945">
        <v>37069358</v>
      </c>
      <c r="H945" t="s">
        <v>6685</v>
      </c>
      <c r="I945" t="s">
        <v>7308</v>
      </c>
      <c r="J945" t="s">
        <v>7309</v>
      </c>
    </row>
    <row r="946" spans="1:10" x14ac:dyDescent="0.2">
      <c r="A946" s="4" t="s">
        <v>1140</v>
      </c>
      <c r="B946" s="4" t="s">
        <v>7310</v>
      </c>
      <c r="C946" s="24">
        <v>0.16669999999999999</v>
      </c>
      <c r="D946" s="24">
        <v>3.159E-2</v>
      </c>
      <c r="E946" s="24">
        <v>0.82579999999999998</v>
      </c>
      <c r="F946" s="11" t="s">
        <v>446</v>
      </c>
      <c r="G946">
        <v>36641522</v>
      </c>
      <c r="H946" t="s">
        <v>6698</v>
      </c>
      <c r="I946" t="s">
        <v>7311</v>
      </c>
      <c r="J946" t="s">
        <v>7312</v>
      </c>
    </row>
    <row r="947" spans="1:10" x14ac:dyDescent="0.2">
      <c r="A947" s="4" t="s">
        <v>1140</v>
      </c>
      <c r="B947" s="4" t="s">
        <v>7310</v>
      </c>
      <c r="C947" s="24">
        <v>0.16669999999999999</v>
      </c>
      <c r="D947" s="24">
        <v>3.159E-2</v>
      </c>
      <c r="E947" s="24">
        <v>0.82579999999999998</v>
      </c>
      <c r="F947" s="11" t="s">
        <v>6688</v>
      </c>
      <c r="G947">
        <v>36641522</v>
      </c>
      <c r="H947" t="s">
        <v>6698</v>
      </c>
      <c r="I947" t="s">
        <v>7311</v>
      </c>
      <c r="J947" t="s">
        <v>7312</v>
      </c>
    </row>
    <row r="948" spans="1:10" x14ac:dyDescent="0.2">
      <c r="A948" s="4" t="s">
        <v>1140</v>
      </c>
      <c r="B948" s="4" t="s">
        <v>7285</v>
      </c>
      <c r="C948" s="24">
        <v>3.5830000000000001E-2</v>
      </c>
      <c r="D948" s="24">
        <v>2.8910000000000002E-2</v>
      </c>
      <c r="E948" s="24">
        <v>9.6610000000000001E-2</v>
      </c>
      <c r="F948" s="11" t="s">
        <v>6688</v>
      </c>
      <c r="G948">
        <v>36641522</v>
      </c>
      <c r="H948" t="s">
        <v>6698</v>
      </c>
      <c r="I948" t="s">
        <v>7286</v>
      </c>
      <c r="J948" t="s">
        <v>7287</v>
      </c>
    </row>
    <row r="949" spans="1:10" x14ac:dyDescent="0.2">
      <c r="A949" s="4" t="s">
        <v>1140</v>
      </c>
      <c r="B949" s="4" t="s">
        <v>7313</v>
      </c>
      <c r="C949" s="24">
        <v>0.42320000000000002</v>
      </c>
      <c r="D949" s="24">
        <v>3.5409999999999997E-2</v>
      </c>
      <c r="E949" s="24">
        <v>4.5760000000000002E-2</v>
      </c>
      <c r="F949" s="11" t="s">
        <v>1385</v>
      </c>
      <c r="G949">
        <v>31959851</v>
      </c>
      <c r="H949" t="s">
        <v>6676</v>
      </c>
      <c r="I949" t="s">
        <v>7314</v>
      </c>
      <c r="J949" t="s">
        <v>7315</v>
      </c>
    </row>
    <row r="950" spans="1:10" x14ac:dyDescent="0.2">
      <c r="A950" s="4" t="s">
        <v>1140</v>
      </c>
      <c r="B950" s="4" t="s">
        <v>7936</v>
      </c>
      <c r="C950" s="24">
        <v>2.6259999999999999E-2</v>
      </c>
      <c r="D950" s="24">
        <v>1.9570000000000001E-2</v>
      </c>
      <c r="E950" s="24">
        <v>0.15190000000000001</v>
      </c>
      <c r="F950" s="11" t="s">
        <v>6688</v>
      </c>
      <c r="G950">
        <v>36641522</v>
      </c>
      <c r="H950" t="s">
        <v>6698</v>
      </c>
      <c r="I950" t="s">
        <v>7937</v>
      </c>
      <c r="J950" t="s">
        <v>7938</v>
      </c>
    </row>
    <row r="951" spans="1:10" x14ac:dyDescent="0.2">
      <c r="A951" s="4" t="s">
        <v>1140</v>
      </c>
      <c r="B951" s="4" t="s">
        <v>7316</v>
      </c>
      <c r="C951" s="24">
        <v>0.65669999999999995</v>
      </c>
      <c r="D951" s="24">
        <v>8.3830000000000002E-2</v>
      </c>
      <c r="E951" s="24">
        <v>2.7199999999999998E-2</v>
      </c>
      <c r="F951" s="11" t="s">
        <v>1385</v>
      </c>
      <c r="G951">
        <v>31361310</v>
      </c>
      <c r="H951" t="s">
        <v>7790</v>
      </c>
      <c r="I951" t="s">
        <v>7317</v>
      </c>
      <c r="J951" t="s">
        <v>7318</v>
      </c>
    </row>
    <row r="952" spans="1:10" x14ac:dyDescent="0.2">
      <c r="A952" s="4" t="s">
        <v>1140</v>
      </c>
      <c r="B952" s="4" t="s">
        <v>7319</v>
      </c>
      <c r="C952" s="24">
        <v>0.13100000000000001</v>
      </c>
      <c r="D952" s="24">
        <v>2.2960000000000001E-2</v>
      </c>
      <c r="E952" s="24">
        <v>0.63949999999999996</v>
      </c>
      <c r="F952" s="11" t="s">
        <v>1385</v>
      </c>
      <c r="G952">
        <v>32296059</v>
      </c>
      <c r="H952" t="s">
        <v>6681</v>
      </c>
      <c r="I952" t="s">
        <v>7320</v>
      </c>
      <c r="J952" t="s">
        <v>7321</v>
      </c>
    </row>
    <row r="953" spans="1:10" x14ac:dyDescent="0.2">
      <c r="A953" s="4" t="s">
        <v>1140</v>
      </c>
      <c r="B953" s="4" t="s">
        <v>7322</v>
      </c>
      <c r="C953" s="24">
        <v>0.23130000000000001</v>
      </c>
      <c r="D953" s="24">
        <v>8.6150000000000004E-2</v>
      </c>
      <c r="E953" s="24">
        <v>3.78E-2</v>
      </c>
      <c r="F953" s="11" t="s">
        <v>446</v>
      </c>
      <c r="G953">
        <v>36641522</v>
      </c>
      <c r="H953" t="s">
        <v>6698</v>
      </c>
      <c r="I953" t="s">
        <v>7323</v>
      </c>
      <c r="J953" t="s">
        <v>7324</v>
      </c>
    </row>
    <row r="954" spans="1:10" x14ac:dyDescent="0.2">
      <c r="A954" s="4" t="s">
        <v>1140</v>
      </c>
      <c r="B954" s="4" t="s">
        <v>7291</v>
      </c>
      <c r="C954" s="24">
        <v>1.712E-2</v>
      </c>
      <c r="D954" s="24">
        <v>1.7690000000000001E-2</v>
      </c>
      <c r="E954" s="24">
        <v>0.76890000000000003</v>
      </c>
      <c r="F954" s="11" t="s">
        <v>6688</v>
      </c>
      <c r="G954">
        <v>36641522</v>
      </c>
      <c r="H954" t="s">
        <v>6698</v>
      </c>
      <c r="I954" t="s">
        <v>7292</v>
      </c>
      <c r="J954" t="s">
        <v>7293</v>
      </c>
    </row>
    <row r="955" spans="1:10" x14ac:dyDescent="0.2">
      <c r="A955" s="4" t="s">
        <v>1140</v>
      </c>
      <c r="B955" s="4" t="s">
        <v>7325</v>
      </c>
      <c r="C955" s="24">
        <v>0.1358</v>
      </c>
      <c r="D955" s="24">
        <v>7.3520000000000002E-2</v>
      </c>
      <c r="E955" s="24">
        <v>3.5749999999999997E-2</v>
      </c>
      <c r="F955" s="11" t="s">
        <v>1385</v>
      </c>
      <c r="G955">
        <v>32296059</v>
      </c>
      <c r="H955" t="s">
        <v>6681</v>
      </c>
      <c r="I955" t="s">
        <v>7326</v>
      </c>
      <c r="J955" t="s">
        <v>7241</v>
      </c>
    </row>
    <row r="956" spans="1:10" x14ac:dyDescent="0.2">
      <c r="A956" s="4" t="s">
        <v>1140</v>
      </c>
      <c r="B956" s="4" t="s">
        <v>7939</v>
      </c>
      <c r="C956" s="24">
        <v>0.18240000000000001</v>
      </c>
      <c r="D956" s="24">
        <v>4.3920000000000001E-2</v>
      </c>
      <c r="E956" s="24">
        <v>0.97640000000000005</v>
      </c>
      <c r="F956" s="11" t="s">
        <v>6688</v>
      </c>
      <c r="G956">
        <v>30804560</v>
      </c>
      <c r="H956" t="s">
        <v>6664</v>
      </c>
      <c r="I956" t="s">
        <v>7940</v>
      </c>
      <c r="J956" t="s">
        <v>7432</v>
      </c>
    </row>
    <row r="957" spans="1:10" x14ac:dyDescent="0.2">
      <c r="A957" s="4" t="s">
        <v>1140</v>
      </c>
      <c r="B957" s="4" t="s">
        <v>7328</v>
      </c>
      <c r="C957" s="24">
        <v>0.5907</v>
      </c>
      <c r="D957" s="24">
        <v>0.87139999999999995</v>
      </c>
      <c r="E957" s="24">
        <v>4.0149999999999998E-2</v>
      </c>
      <c r="F957" s="11" t="s">
        <v>6660</v>
      </c>
      <c r="G957">
        <v>30595370</v>
      </c>
      <c r="H957" t="s">
        <v>6661</v>
      </c>
      <c r="I957" t="s">
        <v>7329</v>
      </c>
      <c r="J957" t="s">
        <v>6787</v>
      </c>
    </row>
    <row r="958" spans="1:10" x14ac:dyDescent="0.2">
      <c r="A958" s="4" t="s">
        <v>1140</v>
      </c>
      <c r="B958" s="4" t="s">
        <v>7330</v>
      </c>
      <c r="C958" s="24">
        <v>2.4639999999999999E-2</v>
      </c>
      <c r="D958" s="24">
        <v>0.34520000000000001</v>
      </c>
      <c r="E958" s="24">
        <v>9.4610000000000007E-3</v>
      </c>
      <c r="F958" s="11" t="s">
        <v>6688</v>
      </c>
      <c r="G958">
        <v>30804560</v>
      </c>
      <c r="H958" t="s">
        <v>6664</v>
      </c>
      <c r="I958" t="s">
        <v>7331</v>
      </c>
      <c r="J958" t="s">
        <v>7332</v>
      </c>
    </row>
    <row r="959" spans="1:10" x14ac:dyDescent="0.2">
      <c r="A959" s="4" t="s">
        <v>1140</v>
      </c>
      <c r="B959" s="4" t="s">
        <v>7336</v>
      </c>
      <c r="C959" s="24">
        <v>0.60440000000000005</v>
      </c>
      <c r="D959" s="24">
        <v>0.58909999999999996</v>
      </c>
      <c r="E959" s="24">
        <v>9.5860000000000008E-3</v>
      </c>
      <c r="F959" s="11" t="s">
        <v>6660</v>
      </c>
      <c r="G959">
        <v>30595370</v>
      </c>
      <c r="H959" t="s">
        <v>6661</v>
      </c>
      <c r="I959" t="s">
        <v>7337</v>
      </c>
      <c r="J959" t="s">
        <v>7338</v>
      </c>
    </row>
    <row r="960" spans="1:10" x14ac:dyDescent="0.2">
      <c r="A960" s="4" t="s">
        <v>1140</v>
      </c>
      <c r="B960" s="4" t="s">
        <v>7339</v>
      </c>
      <c r="C960" s="24">
        <v>0.1186</v>
      </c>
      <c r="D960" s="24">
        <v>0.79169999999999996</v>
      </c>
      <c r="E960" s="24">
        <v>2.7289999999999998E-2</v>
      </c>
      <c r="F960" s="11" t="s">
        <v>1385</v>
      </c>
      <c r="G960">
        <v>30929738</v>
      </c>
      <c r="H960" t="s">
        <v>6679</v>
      </c>
      <c r="I960" t="s">
        <v>7340</v>
      </c>
      <c r="J960" t="s">
        <v>6761</v>
      </c>
    </row>
    <row r="961" spans="1:10" x14ac:dyDescent="0.2">
      <c r="A961" s="4" t="s">
        <v>1140</v>
      </c>
      <c r="B961" s="4" t="s">
        <v>7339</v>
      </c>
      <c r="C961" s="24">
        <v>0.1186</v>
      </c>
      <c r="D961" s="24">
        <v>0.79169999999999996</v>
      </c>
      <c r="E961" s="24">
        <v>2.7289999999999998E-2</v>
      </c>
      <c r="F961" s="11" t="s">
        <v>1385</v>
      </c>
      <c r="G961">
        <v>31361310</v>
      </c>
      <c r="H961" t="s">
        <v>7790</v>
      </c>
      <c r="I961" t="s">
        <v>7340</v>
      </c>
      <c r="J961" t="s">
        <v>6761</v>
      </c>
    </row>
    <row r="962" spans="1:10" x14ac:dyDescent="0.2">
      <c r="A962" s="4" t="s">
        <v>1140</v>
      </c>
      <c r="B962" s="4" t="s">
        <v>7941</v>
      </c>
      <c r="C962" s="24">
        <v>6.7920000000000003E-3</v>
      </c>
      <c r="D962" s="24">
        <v>4.4089999999999997E-2</v>
      </c>
      <c r="E962" s="24">
        <v>0.65039999999999998</v>
      </c>
      <c r="F962" s="11" t="s">
        <v>6688</v>
      </c>
      <c r="G962">
        <v>36641522</v>
      </c>
      <c r="H962" t="s">
        <v>6698</v>
      </c>
      <c r="I962" t="s">
        <v>7942</v>
      </c>
      <c r="J962" t="s">
        <v>7943</v>
      </c>
    </row>
    <row r="963" spans="1:10" x14ac:dyDescent="0.2">
      <c r="A963" s="4" t="s">
        <v>1140</v>
      </c>
      <c r="B963" s="4" t="s">
        <v>7944</v>
      </c>
      <c r="C963" s="24">
        <v>0.1027</v>
      </c>
      <c r="D963" s="24">
        <v>4.9450000000000001E-2</v>
      </c>
      <c r="E963" s="24">
        <v>0.2848</v>
      </c>
      <c r="F963" s="11" t="s">
        <v>1443</v>
      </c>
      <c r="G963">
        <v>31036433</v>
      </c>
      <c r="H963" t="s">
        <v>7093</v>
      </c>
      <c r="I963" t="s">
        <v>7945</v>
      </c>
      <c r="J963" t="s">
        <v>7838</v>
      </c>
    </row>
    <row r="964" spans="1:10" x14ac:dyDescent="0.2">
      <c r="A964" s="4" t="s">
        <v>1140</v>
      </c>
      <c r="B964" s="4" t="s">
        <v>5987</v>
      </c>
      <c r="C964" s="24">
        <v>2.7060000000000001E-3</v>
      </c>
      <c r="D964" s="24">
        <v>1.8469999999999999E-3</v>
      </c>
      <c r="E964" s="24">
        <v>0.50749999999999995</v>
      </c>
      <c r="F964" s="11" t="s">
        <v>6688</v>
      </c>
      <c r="G964">
        <v>36641522</v>
      </c>
      <c r="H964" t="s">
        <v>6698</v>
      </c>
      <c r="I964" t="s">
        <v>7946</v>
      </c>
      <c r="J964" t="s">
        <v>5989</v>
      </c>
    </row>
    <row r="965" spans="1:10" x14ac:dyDescent="0.2">
      <c r="A965" s="4" t="s">
        <v>1140</v>
      </c>
      <c r="B965" s="4" t="s">
        <v>7346</v>
      </c>
      <c r="C965" s="24">
        <v>0.19239999999999999</v>
      </c>
      <c r="D965" s="24">
        <v>0.86280000000000001</v>
      </c>
      <c r="E965" s="24">
        <v>2.5049999999999999E-2</v>
      </c>
      <c r="F965" s="11" t="s">
        <v>1385</v>
      </c>
      <c r="G965">
        <v>31619474</v>
      </c>
      <c r="H965" t="s">
        <v>6666</v>
      </c>
      <c r="I965" t="s">
        <v>7347</v>
      </c>
      <c r="J965" t="s">
        <v>7348</v>
      </c>
    </row>
    <row r="966" spans="1:10" x14ac:dyDescent="0.2">
      <c r="A966" s="4" t="s">
        <v>1140</v>
      </c>
      <c r="B966" s="4" t="s">
        <v>7346</v>
      </c>
      <c r="C966" s="24">
        <v>0.19239999999999999</v>
      </c>
      <c r="D966" s="24">
        <v>0.86280000000000001</v>
      </c>
      <c r="E966" s="24">
        <v>2.5049999999999999E-2</v>
      </c>
      <c r="F966" s="11" t="s">
        <v>1489</v>
      </c>
      <c r="G966">
        <v>36344522</v>
      </c>
      <c r="H966" t="s">
        <v>6692</v>
      </c>
      <c r="I966" t="s">
        <v>7347</v>
      </c>
      <c r="J966" t="s">
        <v>7348</v>
      </c>
    </row>
    <row r="967" spans="1:10" x14ac:dyDescent="0.2">
      <c r="A967" s="4" t="s">
        <v>1140</v>
      </c>
      <c r="B967" s="4" t="s">
        <v>7349</v>
      </c>
      <c r="C967" s="24">
        <v>4.0550000000000003E-2</v>
      </c>
      <c r="D967" s="24">
        <v>0.34839999999999999</v>
      </c>
      <c r="E967" s="24">
        <v>9.3349999999999995E-3</v>
      </c>
      <c r="F967" s="11" t="s">
        <v>6688</v>
      </c>
      <c r="G967">
        <v>36641522</v>
      </c>
      <c r="H967" t="s">
        <v>6698</v>
      </c>
      <c r="I967" t="s">
        <v>7350</v>
      </c>
      <c r="J967" t="s">
        <v>7351</v>
      </c>
    </row>
    <row r="968" spans="1:10" x14ac:dyDescent="0.2">
      <c r="A968" s="4" t="s">
        <v>1140</v>
      </c>
      <c r="B968" s="4" t="s">
        <v>7352</v>
      </c>
      <c r="C968" s="24">
        <v>0.21640000000000001</v>
      </c>
      <c r="D968" s="24">
        <v>0.8468</v>
      </c>
      <c r="E968" s="24">
        <v>3.7780000000000001E-2</v>
      </c>
      <c r="F968" s="11" t="s">
        <v>1512</v>
      </c>
      <c r="G968">
        <v>30804561</v>
      </c>
      <c r="H968" t="s">
        <v>6763</v>
      </c>
      <c r="I968" t="s">
        <v>7353</v>
      </c>
      <c r="J968" t="s">
        <v>7354</v>
      </c>
    </row>
    <row r="969" spans="1:10" x14ac:dyDescent="0.2">
      <c r="A969" s="4" t="s">
        <v>1140</v>
      </c>
      <c r="B969" s="4" t="s">
        <v>7947</v>
      </c>
      <c r="C969" s="24">
        <v>8.6140000000000001E-3</v>
      </c>
      <c r="D969" s="24">
        <v>5.0009999999999999E-2</v>
      </c>
      <c r="E969" s="24">
        <v>0.73199999999999998</v>
      </c>
      <c r="F969" s="11" t="s">
        <v>6688</v>
      </c>
      <c r="G969">
        <v>30804560</v>
      </c>
      <c r="H969" t="s">
        <v>6664</v>
      </c>
      <c r="I969" t="s">
        <v>7948</v>
      </c>
      <c r="J969" t="s">
        <v>7943</v>
      </c>
    </row>
    <row r="970" spans="1:10" x14ac:dyDescent="0.2">
      <c r="A970" s="4" t="s">
        <v>1140</v>
      </c>
      <c r="B970" s="4" t="s">
        <v>7357</v>
      </c>
      <c r="C970" s="24">
        <v>4.6460000000000001E-2</v>
      </c>
      <c r="D970" s="24">
        <v>0.1087</v>
      </c>
      <c r="E970" s="24">
        <v>0.52610000000000001</v>
      </c>
      <c r="F970" s="11" t="s">
        <v>6688</v>
      </c>
      <c r="G970">
        <v>36641522</v>
      </c>
      <c r="H970" t="s">
        <v>6698</v>
      </c>
      <c r="I970" t="s">
        <v>7358</v>
      </c>
      <c r="J970" t="s">
        <v>7359</v>
      </c>
    </row>
    <row r="971" spans="1:10" x14ac:dyDescent="0.2">
      <c r="A971" s="4" t="s">
        <v>1140</v>
      </c>
      <c r="B971" s="4" t="s">
        <v>7366</v>
      </c>
      <c r="C971" s="24">
        <v>2.3369999999999998E-2</v>
      </c>
      <c r="D971" s="24">
        <v>0.3422</v>
      </c>
      <c r="E971" s="24">
        <v>8.1279999999999998E-3</v>
      </c>
      <c r="F971" s="11" t="s">
        <v>6688</v>
      </c>
      <c r="G971">
        <v>36641522</v>
      </c>
      <c r="H971" t="s">
        <v>6698</v>
      </c>
      <c r="I971" t="s">
        <v>7367</v>
      </c>
      <c r="J971" t="s">
        <v>7368</v>
      </c>
    </row>
    <row r="972" spans="1:10" x14ac:dyDescent="0.2">
      <c r="A972" s="4" t="s">
        <v>1140</v>
      </c>
      <c r="B972" s="4" t="s">
        <v>7363</v>
      </c>
      <c r="C972" s="24">
        <v>0.15440000000000001</v>
      </c>
      <c r="D972" s="24">
        <v>0.1</v>
      </c>
      <c r="E972" s="24">
        <v>4.1709999999999997E-2</v>
      </c>
      <c r="F972" s="11" t="s">
        <v>6715</v>
      </c>
      <c r="G972">
        <v>26635082</v>
      </c>
      <c r="H972" t="s">
        <v>6135</v>
      </c>
      <c r="I972" t="s">
        <v>7364</v>
      </c>
      <c r="J972" t="s">
        <v>7365</v>
      </c>
    </row>
    <row r="973" spans="1:10" x14ac:dyDescent="0.2">
      <c r="A973" s="4" t="s">
        <v>1140</v>
      </c>
      <c r="B973" s="4" t="s">
        <v>7372</v>
      </c>
      <c r="C973" s="24">
        <v>1.9019999999999999E-2</v>
      </c>
      <c r="D973" s="24">
        <v>0.1036</v>
      </c>
      <c r="E973" s="24">
        <v>0.30399999999999999</v>
      </c>
      <c r="F973" s="11" t="s">
        <v>6688</v>
      </c>
      <c r="G973">
        <v>36641522</v>
      </c>
      <c r="H973" t="s">
        <v>6698</v>
      </c>
      <c r="I973" t="s">
        <v>7373</v>
      </c>
      <c r="J973" t="s">
        <v>7374</v>
      </c>
    </row>
    <row r="974" spans="1:10" x14ac:dyDescent="0.2">
      <c r="A974" s="4" t="s">
        <v>1140</v>
      </c>
      <c r="B974" s="4" t="s">
        <v>7384</v>
      </c>
      <c r="C974" s="24">
        <v>1.7569999999999999E-2</v>
      </c>
      <c r="D974" s="24">
        <v>5.7970000000000001E-2</v>
      </c>
      <c r="E974" s="24">
        <v>0.53049999999999997</v>
      </c>
      <c r="F974" s="11" t="s">
        <v>6688</v>
      </c>
      <c r="G974">
        <v>30804560</v>
      </c>
      <c r="H974" t="s">
        <v>6664</v>
      </c>
      <c r="I974" t="s">
        <v>7385</v>
      </c>
      <c r="J974" t="s">
        <v>7110</v>
      </c>
    </row>
    <row r="975" spans="1:10" x14ac:dyDescent="0.2">
      <c r="A975" s="4" t="s">
        <v>1140</v>
      </c>
      <c r="B975" s="4" t="s">
        <v>7397</v>
      </c>
      <c r="C975" s="24">
        <v>6.2529999999999999E-3</v>
      </c>
      <c r="D975" s="24">
        <v>3.8210000000000001E-2</v>
      </c>
      <c r="E975" s="24">
        <v>0.55659999999999998</v>
      </c>
      <c r="F975" s="11" t="s">
        <v>6688</v>
      </c>
      <c r="G975">
        <v>36641522</v>
      </c>
      <c r="H975" t="s">
        <v>6698</v>
      </c>
      <c r="I975" t="s">
        <v>7398</v>
      </c>
      <c r="J975" t="s">
        <v>7399</v>
      </c>
    </row>
    <row r="976" spans="1:10" x14ac:dyDescent="0.2">
      <c r="A976" s="4" t="s">
        <v>1140</v>
      </c>
      <c r="B976" s="4" t="s">
        <v>7949</v>
      </c>
      <c r="C976" s="24">
        <v>0.57820000000000005</v>
      </c>
      <c r="D976" s="24">
        <v>4.5089999999999998E-2</v>
      </c>
      <c r="E976" s="24">
        <v>0.61370000000000002</v>
      </c>
      <c r="F976" s="11" t="s">
        <v>1512</v>
      </c>
      <c r="G976">
        <v>33909500</v>
      </c>
      <c r="H976" t="s">
        <v>7101</v>
      </c>
      <c r="I976" t="s">
        <v>7950</v>
      </c>
      <c r="J976" t="s">
        <v>6796</v>
      </c>
    </row>
    <row r="977" spans="1:10" x14ac:dyDescent="0.2">
      <c r="A977" s="4" t="s">
        <v>1140</v>
      </c>
      <c r="B977" s="4" t="s">
        <v>7375</v>
      </c>
      <c r="C977" s="24">
        <v>9.0700000000000003E-2</v>
      </c>
      <c r="D977" s="24">
        <v>0.38040000000000002</v>
      </c>
      <c r="E977" s="24">
        <v>4.2410000000000003E-2</v>
      </c>
      <c r="F977" s="11" t="s">
        <v>1385</v>
      </c>
      <c r="G977">
        <v>21804549</v>
      </c>
      <c r="H977" t="s">
        <v>7376</v>
      </c>
      <c r="I977" t="s">
        <v>7377</v>
      </c>
      <c r="J977" t="s">
        <v>7378</v>
      </c>
    </row>
    <row r="978" spans="1:10" x14ac:dyDescent="0.2">
      <c r="A978" s="4" t="s">
        <v>1140</v>
      </c>
      <c r="B978" s="4" t="s">
        <v>7402</v>
      </c>
      <c r="C978" s="24">
        <v>2.2829999999999999E-3</v>
      </c>
      <c r="D978" s="24">
        <v>2.5829999999999998E-3</v>
      </c>
      <c r="E978" s="24">
        <v>0.1394</v>
      </c>
      <c r="F978" s="11" t="s">
        <v>6688</v>
      </c>
      <c r="G978">
        <v>36641522</v>
      </c>
      <c r="H978" t="s">
        <v>6698</v>
      </c>
      <c r="I978" t="s">
        <v>7403</v>
      </c>
      <c r="J978" t="s">
        <v>7404</v>
      </c>
    </row>
    <row r="979" spans="1:10" x14ac:dyDescent="0.2">
      <c r="A979" s="4" t="s">
        <v>1140</v>
      </c>
      <c r="B979" s="4" t="s">
        <v>7386</v>
      </c>
      <c r="C979" s="24">
        <v>0.4395</v>
      </c>
      <c r="D979" s="24">
        <v>2.9350000000000001E-2</v>
      </c>
      <c r="E979" s="24">
        <v>0.14249999999999999</v>
      </c>
      <c r="F979" s="11" t="s">
        <v>1385</v>
      </c>
      <c r="G979">
        <v>32296059</v>
      </c>
      <c r="H979" t="s">
        <v>6681</v>
      </c>
      <c r="I979" t="s">
        <v>7387</v>
      </c>
      <c r="J979" t="s">
        <v>7388</v>
      </c>
    </row>
    <row r="980" spans="1:10" x14ac:dyDescent="0.2">
      <c r="A980" s="4" t="s">
        <v>1140</v>
      </c>
      <c r="B980" s="4" t="s">
        <v>7392</v>
      </c>
      <c r="C980" s="24">
        <v>0.1105</v>
      </c>
      <c r="D980" s="24">
        <v>0.30130000000000001</v>
      </c>
      <c r="E980" s="24">
        <v>4.1840000000000002E-2</v>
      </c>
      <c r="F980" s="11" t="s">
        <v>6715</v>
      </c>
      <c r="G980">
        <v>36914875</v>
      </c>
      <c r="H980" t="s">
        <v>6664</v>
      </c>
      <c r="I980" t="s">
        <v>7393</v>
      </c>
      <c r="J980" t="s">
        <v>7394</v>
      </c>
    </row>
    <row r="981" spans="1:10" x14ac:dyDescent="0.2">
      <c r="A981" s="4" t="s">
        <v>1140</v>
      </c>
      <c r="B981" s="4" t="s">
        <v>7395</v>
      </c>
      <c r="C981" s="24">
        <v>0.49940000000000001</v>
      </c>
      <c r="D981" s="24">
        <v>2.3820000000000001E-2</v>
      </c>
      <c r="E981" s="24">
        <v>0.34329999999999999</v>
      </c>
      <c r="F981" s="11" t="s">
        <v>6903</v>
      </c>
      <c r="G981">
        <v>33106845</v>
      </c>
      <c r="H981" t="s">
        <v>6904</v>
      </c>
      <c r="I981" t="s">
        <v>7396</v>
      </c>
      <c r="J981" t="s">
        <v>7015</v>
      </c>
    </row>
    <row r="982" spans="1:10" x14ac:dyDescent="0.2">
      <c r="A982" s="4" t="s">
        <v>1140</v>
      </c>
      <c r="B982" s="4" t="s">
        <v>7395</v>
      </c>
      <c r="C982" s="24">
        <v>0.49940000000000001</v>
      </c>
      <c r="D982" s="24">
        <v>2.3820000000000001E-2</v>
      </c>
      <c r="E982" s="24">
        <v>0.34329999999999999</v>
      </c>
      <c r="F982" s="11" t="s">
        <v>1535</v>
      </c>
      <c r="G982">
        <v>33106845</v>
      </c>
      <c r="H982" t="s">
        <v>6904</v>
      </c>
      <c r="I982" t="s">
        <v>7396</v>
      </c>
      <c r="J982" t="s">
        <v>7015</v>
      </c>
    </row>
    <row r="983" spans="1:10" x14ac:dyDescent="0.2">
      <c r="A983" s="4" t="s">
        <v>1140</v>
      </c>
      <c r="B983" s="4" t="s">
        <v>7395</v>
      </c>
      <c r="C983" s="24">
        <v>0.49940000000000001</v>
      </c>
      <c r="D983" s="24">
        <v>2.3820000000000001E-2</v>
      </c>
      <c r="E983" s="24">
        <v>0.34329999999999999</v>
      </c>
      <c r="F983" s="11" t="s">
        <v>6908</v>
      </c>
      <c r="G983">
        <v>33106845</v>
      </c>
      <c r="H983" t="s">
        <v>6904</v>
      </c>
      <c r="I983" t="s">
        <v>7396</v>
      </c>
      <c r="J983" t="s">
        <v>7015</v>
      </c>
    </row>
    <row r="984" spans="1:10" x14ac:dyDescent="0.2">
      <c r="A984" s="4" t="s">
        <v>1140</v>
      </c>
      <c r="B984" s="4" t="s">
        <v>7395</v>
      </c>
      <c r="C984" s="24">
        <v>0.49940000000000001</v>
      </c>
      <c r="D984" s="24">
        <v>2.3820000000000001E-2</v>
      </c>
      <c r="E984" s="24">
        <v>0.34329999999999999</v>
      </c>
      <c r="F984" s="11" t="s">
        <v>6909</v>
      </c>
      <c r="G984">
        <v>33106845</v>
      </c>
      <c r="H984" t="s">
        <v>6904</v>
      </c>
      <c r="I984" t="s">
        <v>7396</v>
      </c>
      <c r="J984" t="s">
        <v>7015</v>
      </c>
    </row>
    <row r="985" spans="1:10" x14ac:dyDescent="0.2">
      <c r="A985" s="4" t="s">
        <v>1140</v>
      </c>
      <c r="B985" s="4" t="s">
        <v>7395</v>
      </c>
      <c r="C985" s="24">
        <v>0.49940000000000001</v>
      </c>
      <c r="D985" s="24">
        <v>2.3820000000000001E-2</v>
      </c>
      <c r="E985" s="24">
        <v>0.34329999999999999</v>
      </c>
      <c r="F985" s="11" t="s">
        <v>6907</v>
      </c>
      <c r="G985">
        <v>33106845</v>
      </c>
      <c r="H985" t="s">
        <v>6904</v>
      </c>
      <c r="I985" t="s">
        <v>7396</v>
      </c>
      <c r="J985" t="s">
        <v>7015</v>
      </c>
    </row>
    <row r="986" spans="1:10" x14ac:dyDescent="0.2">
      <c r="A986" s="4" t="s">
        <v>1140</v>
      </c>
      <c r="B986" s="4" t="s">
        <v>7395</v>
      </c>
      <c r="C986" s="24">
        <v>0.49940000000000001</v>
      </c>
      <c r="D986" s="24">
        <v>2.3820000000000001E-2</v>
      </c>
      <c r="E986" s="24">
        <v>0.34329999999999999</v>
      </c>
      <c r="F986" s="11" t="s">
        <v>6959</v>
      </c>
      <c r="G986">
        <v>33106845</v>
      </c>
      <c r="H986" t="s">
        <v>6904</v>
      </c>
      <c r="I986" t="s">
        <v>7396</v>
      </c>
      <c r="J986" t="s">
        <v>7015</v>
      </c>
    </row>
    <row r="987" spans="1:10" x14ac:dyDescent="0.2">
      <c r="A987" s="4" t="s">
        <v>1140</v>
      </c>
      <c r="B987" s="4" t="s">
        <v>7533</v>
      </c>
      <c r="C987" s="24">
        <v>1.124E-2</v>
      </c>
      <c r="D987" s="24">
        <v>3.212E-4</v>
      </c>
      <c r="E987" s="24">
        <v>0.37880000000000003</v>
      </c>
      <c r="F987" s="11" t="s">
        <v>6688</v>
      </c>
      <c r="G987">
        <v>36641522</v>
      </c>
      <c r="H987" t="s">
        <v>6698</v>
      </c>
      <c r="I987" t="s">
        <v>7534</v>
      </c>
      <c r="J987" t="s">
        <v>6957</v>
      </c>
    </row>
    <row r="988" spans="1:10" x14ac:dyDescent="0.2">
      <c r="A988" s="4" t="s">
        <v>1140</v>
      </c>
      <c r="B988" s="4" t="s">
        <v>7407</v>
      </c>
      <c r="C988" s="24">
        <v>1.9759999999999999E-3</v>
      </c>
      <c r="D988" s="24">
        <v>1.7500000000000002E-2</v>
      </c>
      <c r="E988" s="24">
        <v>0.83340000000000003</v>
      </c>
      <c r="F988" s="11" t="s">
        <v>6688</v>
      </c>
      <c r="G988">
        <v>36641522</v>
      </c>
      <c r="H988" t="s">
        <v>6698</v>
      </c>
      <c r="I988" t="s">
        <v>7408</v>
      </c>
      <c r="J988" t="s">
        <v>7409</v>
      </c>
    </row>
    <row r="989" spans="1:10" x14ac:dyDescent="0.2">
      <c r="A989" s="4" t="s">
        <v>1140</v>
      </c>
      <c r="B989" s="4" t="s">
        <v>7148</v>
      </c>
      <c r="C989" s="24">
        <v>2.8479999999999998E-2</v>
      </c>
      <c r="D989" s="24">
        <v>0.3</v>
      </c>
      <c r="E989" s="24">
        <v>0.35410000000000003</v>
      </c>
      <c r="F989" s="11" t="s">
        <v>6688</v>
      </c>
      <c r="G989">
        <v>36641522</v>
      </c>
      <c r="H989" t="s">
        <v>6698</v>
      </c>
      <c r="I989" t="s">
        <v>7149</v>
      </c>
      <c r="J989" t="s">
        <v>7088</v>
      </c>
    </row>
    <row r="990" spans="1:10" x14ac:dyDescent="0.2">
      <c r="A990" s="4" t="s">
        <v>1140</v>
      </c>
      <c r="B990" s="4" t="s">
        <v>7148</v>
      </c>
      <c r="C990" s="24">
        <v>2.8479999999999998E-2</v>
      </c>
      <c r="D990" s="24">
        <v>0.3</v>
      </c>
      <c r="E990" s="24">
        <v>0.35410000000000003</v>
      </c>
      <c r="F990" s="11" t="s">
        <v>6688</v>
      </c>
      <c r="G990">
        <v>30804560</v>
      </c>
      <c r="H990" t="s">
        <v>6664</v>
      </c>
      <c r="I990" t="s">
        <v>7149</v>
      </c>
      <c r="J990" t="s">
        <v>7088</v>
      </c>
    </row>
    <row r="991" spans="1:10" x14ac:dyDescent="0.2">
      <c r="A991" s="4" t="s">
        <v>1140</v>
      </c>
      <c r="B991" s="4" t="s">
        <v>7400</v>
      </c>
      <c r="C991" s="24">
        <v>0.15740000000000001</v>
      </c>
      <c r="D991" s="24">
        <v>9.9979999999999999E-2</v>
      </c>
      <c r="E991" s="24">
        <v>3.6069999999999998E-2</v>
      </c>
      <c r="F991" s="11" t="s">
        <v>1385</v>
      </c>
      <c r="G991">
        <v>30929738</v>
      </c>
      <c r="H991" t="s">
        <v>6679</v>
      </c>
      <c r="I991" t="s">
        <v>7401</v>
      </c>
      <c r="J991" t="s">
        <v>7241</v>
      </c>
    </row>
    <row r="992" spans="1:10" x14ac:dyDescent="0.2">
      <c r="A992" s="4" t="s">
        <v>1140</v>
      </c>
      <c r="B992" s="4" t="s">
        <v>7412</v>
      </c>
      <c r="C992" s="24">
        <v>1.2370000000000001E-2</v>
      </c>
      <c r="D992" s="24">
        <v>0.23350000000000001</v>
      </c>
      <c r="E992" s="24">
        <v>6.9900000000000004E-2</v>
      </c>
      <c r="F992" s="11" t="s">
        <v>6688</v>
      </c>
      <c r="G992">
        <v>36641522</v>
      </c>
      <c r="H992" t="s">
        <v>6698</v>
      </c>
      <c r="I992" t="s">
        <v>7413</v>
      </c>
      <c r="J992" t="s">
        <v>7414</v>
      </c>
    </row>
    <row r="993" spans="1:10" x14ac:dyDescent="0.2">
      <c r="A993" s="4" t="s">
        <v>1140</v>
      </c>
      <c r="B993" s="4" t="s">
        <v>7405</v>
      </c>
      <c r="C993" s="24">
        <v>8.4930000000000005E-2</v>
      </c>
      <c r="D993" s="24">
        <v>2.163E-3</v>
      </c>
      <c r="E993" s="24">
        <v>0.37930000000000003</v>
      </c>
      <c r="F993" s="11" t="s">
        <v>1648</v>
      </c>
      <c r="G993">
        <v>31669095</v>
      </c>
      <c r="H993" t="s">
        <v>6666</v>
      </c>
      <c r="I993" t="s">
        <v>7406</v>
      </c>
      <c r="J993" t="s">
        <v>6777</v>
      </c>
    </row>
    <row r="994" spans="1:10" x14ac:dyDescent="0.2">
      <c r="A994" s="4" t="s">
        <v>1140</v>
      </c>
      <c r="B994" s="4" t="s">
        <v>7248</v>
      </c>
      <c r="C994" s="24">
        <v>4.147E-2</v>
      </c>
      <c r="D994" s="24">
        <v>1.078E-2</v>
      </c>
      <c r="E994" s="24">
        <v>0.1651</v>
      </c>
      <c r="F994" s="11" t="s">
        <v>6688</v>
      </c>
      <c r="G994">
        <v>30804560</v>
      </c>
      <c r="H994" t="s">
        <v>6664</v>
      </c>
      <c r="I994" t="s">
        <v>7249</v>
      </c>
      <c r="J994" t="s">
        <v>7250</v>
      </c>
    </row>
    <row r="995" spans="1:10" x14ac:dyDescent="0.2">
      <c r="A995" s="4" t="s">
        <v>1140</v>
      </c>
      <c r="B995" s="4" t="s">
        <v>7410</v>
      </c>
      <c r="C995" s="24">
        <v>0.85460000000000003</v>
      </c>
      <c r="D995" s="24">
        <v>0.82230000000000003</v>
      </c>
      <c r="E995" s="24">
        <v>1.8919999999999999E-2</v>
      </c>
      <c r="F995" s="11" t="s">
        <v>1634</v>
      </c>
      <c r="G995">
        <v>36914875</v>
      </c>
      <c r="H995" t="s">
        <v>6664</v>
      </c>
      <c r="I995" t="s">
        <v>7411</v>
      </c>
      <c r="J995" t="s">
        <v>6720</v>
      </c>
    </row>
    <row r="996" spans="1:10" x14ac:dyDescent="0.2">
      <c r="A996" s="4" t="s">
        <v>1140</v>
      </c>
      <c r="B996" s="4" t="s">
        <v>7285</v>
      </c>
      <c r="C996" s="24">
        <v>3.5830000000000001E-2</v>
      </c>
      <c r="D996" s="24">
        <v>2.8910000000000002E-2</v>
      </c>
      <c r="E996" s="24">
        <v>9.6610000000000001E-2</v>
      </c>
      <c r="F996" s="11" t="s">
        <v>446</v>
      </c>
      <c r="G996">
        <v>36641522</v>
      </c>
      <c r="H996" t="s">
        <v>6698</v>
      </c>
      <c r="I996" t="s">
        <v>7286</v>
      </c>
      <c r="J996" t="s">
        <v>7287</v>
      </c>
    </row>
    <row r="997" spans="1:10" x14ac:dyDescent="0.2">
      <c r="A997" s="4" t="s">
        <v>1140</v>
      </c>
      <c r="B997" s="4" t="s">
        <v>7418</v>
      </c>
      <c r="C997" s="24">
        <v>3.031E-2</v>
      </c>
      <c r="D997" s="24">
        <v>4.444E-3</v>
      </c>
      <c r="E997" s="24">
        <v>0.54869999999999997</v>
      </c>
      <c r="F997" s="11" t="s">
        <v>446</v>
      </c>
      <c r="G997">
        <v>36641522</v>
      </c>
      <c r="H997" t="s">
        <v>6698</v>
      </c>
      <c r="I997" t="s">
        <v>7419</v>
      </c>
      <c r="J997" t="s">
        <v>6912</v>
      </c>
    </row>
    <row r="998" spans="1:10" x14ac:dyDescent="0.2">
      <c r="A998" s="4" t="s">
        <v>1140</v>
      </c>
      <c r="B998" s="4" t="s">
        <v>7936</v>
      </c>
      <c r="C998" s="24">
        <v>2.6259999999999999E-2</v>
      </c>
      <c r="D998" s="24">
        <v>1.9570000000000001E-2</v>
      </c>
      <c r="E998" s="24">
        <v>0.15190000000000001</v>
      </c>
      <c r="F998" s="11" t="s">
        <v>446</v>
      </c>
      <c r="G998">
        <v>36641522</v>
      </c>
      <c r="H998" t="s">
        <v>6698</v>
      </c>
      <c r="I998" t="s">
        <v>7937</v>
      </c>
      <c r="J998" t="s">
        <v>7938</v>
      </c>
    </row>
    <row r="999" spans="1:10" x14ac:dyDescent="0.2">
      <c r="A999" s="4" t="s">
        <v>1140</v>
      </c>
      <c r="B999" s="4" t="s">
        <v>7415</v>
      </c>
      <c r="C999" s="24">
        <v>0.1221</v>
      </c>
      <c r="D999" s="24">
        <v>0.51600000000000001</v>
      </c>
      <c r="E999" s="24">
        <v>5.5269999999999998E-3</v>
      </c>
      <c r="F999" s="11" t="s">
        <v>6660</v>
      </c>
      <c r="G999">
        <v>30595370</v>
      </c>
      <c r="H999" t="s">
        <v>6661</v>
      </c>
      <c r="I999" t="s">
        <v>7416</v>
      </c>
      <c r="J999" t="s">
        <v>7417</v>
      </c>
    </row>
    <row r="1000" spans="1:10" x14ac:dyDescent="0.2">
      <c r="A1000" s="4" t="s">
        <v>1140</v>
      </c>
      <c r="B1000" s="4" t="s">
        <v>7951</v>
      </c>
      <c r="C1000" s="24">
        <v>0.1205</v>
      </c>
      <c r="D1000" s="24">
        <v>3.8179999999999999E-2</v>
      </c>
      <c r="E1000" s="24">
        <v>0.31190000000000001</v>
      </c>
      <c r="F1000" s="11" t="s">
        <v>1540</v>
      </c>
      <c r="G1000">
        <v>37069358</v>
      </c>
      <c r="H1000" t="s">
        <v>6685</v>
      </c>
      <c r="I1000" t="s">
        <v>7952</v>
      </c>
      <c r="J1000" t="s">
        <v>7953</v>
      </c>
    </row>
    <row r="1001" spans="1:10" x14ac:dyDescent="0.2">
      <c r="A1001" s="4" t="s">
        <v>1140</v>
      </c>
      <c r="B1001" s="4" t="s">
        <v>7291</v>
      </c>
      <c r="C1001" s="24">
        <v>1.712E-2</v>
      </c>
      <c r="D1001" s="24">
        <v>1.7690000000000001E-2</v>
      </c>
      <c r="E1001" s="24">
        <v>0.76890000000000003</v>
      </c>
      <c r="F1001" s="11" t="s">
        <v>446</v>
      </c>
      <c r="G1001">
        <v>36641522</v>
      </c>
      <c r="H1001" t="s">
        <v>6698</v>
      </c>
      <c r="I1001" t="s">
        <v>7292</v>
      </c>
      <c r="J1001" t="s">
        <v>7293</v>
      </c>
    </row>
    <row r="1002" spans="1:10" x14ac:dyDescent="0.2">
      <c r="A1002" s="4" t="s">
        <v>1140</v>
      </c>
      <c r="B1002" s="4" t="s">
        <v>7941</v>
      </c>
      <c r="C1002" s="24">
        <v>6.7920000000000003E-3</v>
      </c>
      <c r="D1002" s="24">
        <v>4.4089999999999997E-2</v>
      </c>
      <c r="E1002" s="24">
        <v>0.65039999999999998</v>
      </c>
      <c r="F1002" s="11" t="s">
        <v>446</v>
      </c>
      <c r="G1002">
        <v>36641522</v>
      </c>
      <c r="H1002" t="s">
        <v>6698</v>
      </c>
      <c r="I1002" t="s">
        <v>7942</v>
      </c>
      <c r="J1002" t="s">
        <v>7943</v>
      </c>
    </row>
    <row r="1003" spans="1:10" x14ac:dyDescent="0.2">
      <c r="A1003" s="4" t="s">
        <v>1140</v>
      </c>
      <c r="B1003" s="4" t="s">
        <v>5987</v>
      </c>
      <c r="C1003" s="24">
        <v>2.7060000000000001E-3</v>
      </c>
      <c r="D1003" s="24">
        <v>1.8469999999999999E-3</v>
      </c>
      <c r="E1003" s="24">
        <v>0.50749999999999995</v>
      </c>
      <c r="F1003" s="11" t="s">
        <v>446</v>
      </c>
      <c r="G1003">
        <v>36641522</v>
      </c>
      <c r="H1003" t="s">
        <v>6698</v>
      </c>
      <c r="I1003" t="s">
        <v>7946</v>
      </c>
      <c r="J1003" t="s">
        <v>5989</v>
      </c>
    </row>
    <row r="1004" spans="1:10" x14ac:dyDescent="0.2">
      <c r="A1004" s="4" t="s">
        <v>1140</v>
      </c>
      <c r="B1004" s="4" t="s">
        <v>7349</v>
      </c>
      <c r="C1004" s="24">
        <v>4.0550000000000003E-2</v>
      </c>
      <c r="D1004" s="24">
        <v>0.34839999999999999</v>
      </c>
      <c r="E1004" s="24">
        <v>9.3349999999999995E-3</v>
      </c>
      <c r="F1004" s="11" t="s">
        <v>446</v>
      </c>
      <c r="G1004">
        <v>36641522</v>
      </c>
      <c r="H1004" t="s">
        <v>6698</v>
      </c>
      <c r="I1004" t="s">
        <v>7350</v>
      </c>
      <c r="J1004" t="s">
        <v>7351</v>
      </c>
    </row>
    <row r="1005" spans="1:10" x14ac:dyDescent="0.2">
      <c r="A1005" s="4" t="s">
        <v>1140</v>
      </c>
      <c r="B1005" s="4" t="s">
        <v>7366</v>
      </c>
      <c r="C1005" s="24">
        <v>2.3369999999999998E-2</v>
      </c>
      <c r="D1005" s="24">
        <v>0.3422</v>
      </c>
      <c r="E1005" s="24">
        <v>8.1279999999999998E-3</v>
      </c>
      <c r="F1005" s="11" t="s">
        <v>446</v>
      </c>
      <c r="G1005">
        <v>36641522</v>
      </c>
      <c r="H1005" t="s">
        <v>6698</v>
      </c>
      <c r="I1005" t="s">
        <v>7367</v>
      </c>
      <c r="J1005" t="s">
        <v>7368</v>
      </c>
    </row>
    <row r="1006" spans="1:10" x14ac:dyDescent="0.2">
      <c r="A1006" s="4" t="s">
        <v>1140</v>
      </c>
      <c r="B1006" s="4" t="s">
        <v>7422</v>
      </c>
      <c r="C1006" s="24">
        <v>0.4829</v>
      </c>
      <c r="D1006" s="24">
        <v>0.78120000000000001</v>
      </c>
      <c r="E1006" s="24">
        <v>3.9899999999999998E-2</v>
      </c>
      <c r="F1006" s="11" t="s">
        <v>6715</v>
      </c>
      <c r="G1006">
        <v>36914875</v>
      </c>
      <c r="H1006" t="s">
        <v>6664</v>
      </c>
      <c r="I1006" t="s">
        <v>7423</v>
      </c>
      <c r="J1006" t="s">
        <v>7424</v>
      </c>
    </row>
    <row r="1007" spans="1:10" x14ac:dyDescent="0.2">
      <c r="A1007" s="4" t="s">
        <v>1140</v>
      </c>
      <c r="B1007" s="4" t="s">
        <v>7425</v>
      </c>
      <c r="C1007" s="24">
        <v>0.89570000000000005</v>
      </c>
      <c r="D1007" s="24">
        <v>0.4022</v>
      </c>
      <c r="E1007" s="24">
        <v>3.2840000000000001E-2</v>
      </c>
      <c r="F1007" s="11" t="s">
        <v>6909</v>
      </c>
      <c r="G1007">
        <v>33106845</v>
      </c>
      <c r="H1007" t="s">
        <v>6904</v>
      </c>
      <c r="I1007" t="s">
        <v>7426</v>
      </c>
      <c r="J1007" t="s">
        <v>7427</v>
      </c>
    </row>
    <row r="1008" spans="1:10" x14ac:dyDescent="0.2">
      <c r="A1008" s="4" t="s">
        <v>1140</v>
      </c>
      <c r="B1008" s="4" t="s">
        <v>7425</v>
      </c>
      <c r="C1008" s="24">
        <v>0.89570000000000005</v>
      </c>
      <c r="D1008" s="24">
        <v>0.4022</v>
      </c>
      <c r="E1008" s="24">
        <v>3.2840000000000001E-2</v>
      </c>
      <c r="F1008" s="11" t="s">
        <v>6908</v>
      </c>
      <c r="G1008">
        <v>33106845</v>
      </c>
      <c r="H1008" t="s">
        <v>6904</v>
      </c>
      <c r="I1008" t="s">
        <v>7426</v>
      </c>
      <c r="J1008" t="s">
        <v>7427</v>
      </c>
    </row>
    <row r="1009" spans="1:10" x14ac:dyDescent="0.2">
      <c r="A1009" s="4" t="s">
        <v>1140</v>
      </c>
      <c r="B1009" s="4" t="s">
        <v>7428</v>
      </c>
      <c r="C1009" s="24">
        <v>0.1497</v>
      </c>
      <c r="D1009" s="24">
        <v>3.6510000000000001E-2</v>
      </c>
      <c r="E1009" s="24">
        <v>0.83530000000000004</v>
      </c>
      <c r="F1009" s="11" t="s">
        <v>6660</v>
      </c>
      <c r="G1009">
        <v>30595370</v>
      </c>
      <c r="H1009" t="s">
        <v>6661</v>
      </c>
      <c r="I1009" t="s">
        <v>7429</v>
      </c>
      <c r="J1009" t="s">
        <v>7430</v>
      </c>
    </row>
    <row r="1010" spans="1:10" x14ac:dyDescent="0.2">
      <c r="A1010" s="4" t="s">
        <v>1140</v>
      </c>
      <c r="B1010" s="4" t="s">
        <v>7954</v>
      </c>
      <c r="C1010" s="24">
        <v>1.822E-2</v>
      </c>
      <c r="D1010" s="24">
        <v>0.25740000000000002</v>
      </c>
      <c r="E1010" s="24">
        <v>6.3130000000000006E-2</v>
      </c>
      <c r="F1010" s="11" t="s">
        <v>446</v>
      </c>
      <c r="G1010">
        <v>36641522</v>
      </c>
      <c r="H1010" t="s">
        <v>6698</v>
      </c>
      <c r="I1010" t="s">
        <v>7955</v>
      </c>
      <c r="J1010" t="s">
        <v>7956</v>
      </c>
    </row>
    <row r="1011" spans="1:10" x14ac:dyDescent="0.2">
      <c r="A1011" s="4" t="s">
        <v>1140</v>
      </c>
      <c r="B1011" s="4" t="s">
        <v>5990</v>
      </c>
      <c r="C1011" s="24">
        <v>0.1867</v>
      </c>
      <c r="D1011" s="24">
        <v>4.5490000000000003E-2</v>
      </c>
      <c r="E1011" s="24">
        <v>0.99709999999999999</v>
      </c>
      <c r="F1011" s="11" t="s">
        <v>6909</v>
      </c>
      <c r="G1011">
        <v>33106845</v>
      </c>
      <c r="H1011" t="s">
        <v>6904</v>
      </c>
      <c r="I1011" t="s">
        <v>7431</v>
      </c>
      <c r="J1011" t="s">
        <v>7432</v>
      </c>
    </row>
    <row r="1012" spans="1:10" x14ac:dyDescent="0.2">
      <c r="A1012" s="4" t="s">
        <v>1140</v>
      </c>
      <c r="B1012" s="4" t="s">
        <v>5990</v>
      </c>
      <c r="C1012" s="24">
        <v>0.1867</v>
      </c>
      <c r="D1012" s="24">
        <v>4.5490000000000003E-2</v>
      </c>
      <c r="E1012" s="24">
        <v>0.99709999999999999</v>
      </c>
      <c r="F1012" s="11" t="s">
        <v>1512</v>
      </c>
      <c r="G1012">
        <v>30804561</v>
      </c>
      <c r="H1012" t="s">
        <v>6763</v>
      </c>
      <c r="I1012" t="s">
        <v>7431</v>
      </c>
      <c r="J1012" t="s">
        <v>7432</v>
      </c>
    </row>
    <row r="1013" spans="1:10" x14ac:dyDescent="0.2">
      <c r="A1013" s="4" t="s">
        <v>1140</v>
      </c>
      <c r="B1013" s="4" t="s">
        <v>5990</v>
      </c>
      <c r="C1013" s="24">
        <v>0.1867</v>
      </c>
      <c r="D1013" s="24">
        <v>4.5490000000000003E-2</v>
      </c>
      <c r="E1013" s="24">
        <v>0.99709999999999999</v>
      </c>
      <c r="F1013" s="11" t="s">
        <v>6908</v>
      </c>
      <c r="G1013">
        <v>33106845</v>
      </c>
      <c r="H1013" t="s">
        <v>6904</v>
      </c>
      <c r="I1013" t="s">
        <v>7431</v>
      </c>
      <c r="J1013" t="s">
        <v>7432</v>
      </c>
    </row>
    <row r="1014" spans="1:10" x14ac:dyDescent="0.2">
      <c r="A1014" s="4" t="s">
        <v>1140</v>
      </c>
      <c r="B1014" s="4" t="s">
        <v>7957</v>
      </c>
      <c r="C1014" s="24">
        <v>0.16439999999999999</v>
      </c>
      <c r="D1014" s="24">
        <v>4.2439999999999999E-2</v>
      </c>
      <c r="E1014" s="24">
        <v>0.98480000000000001</v>
      </c>
      <c r="F1014" s="11" t="s">
        <v>6688</v>
      </c>
      <c r="G1014">
        <v>36641522</v>
      </c>
      <c r="H1014" t="s">
        <v>6698</v>
      </c>
      <c r="I1014" t="s">
        <v>7958</v>
      </c>
      <c r="J1014" t="s">
        <v>7959</v>
      </c>
    </row>
    <row r="1015" spans="1:10" x14ac:dyDescent="0.2">
      <c r="A1015" s="4" t="s">
        <v>1140</v>
      </c>
      <c r="B1015" s="4" t="s">
        <v>7957</v>
      </c>
      <c r="C1015" s="24">
        <v>0.16439999999999999</v>
      </c>
      <c r="D1015" s="24">
        <v>4.2439999999999999E-2</v>
      </c>
      <c r="E1015" s="24">
        <v>0.98480000000000001</v>
      </c>
      <c r="F1015" s="11" t="s">
        <v>1540</v>
      </c>
      <c r="G1015">
        <v>37069358</v>
      </c>
      <c r="H1015" t="s">
        <v>6685</v>
      </c>
      <c r="I1015" t="s">
        <v>7958</v>
      </c>
      <c r="J1015" t="s">
        <v>7959</v>
      </c>
    </row>
    <row r="1016" spans="1:10" x14ac:dyDescent="0.2">
      <c r="A1016" s="4" t="s">
        <v>1140</v>
      </c>
      <c r="B1016" s="4" t="s">
        <v>7433</v>
      </c>
      <c r="C1016" s="24">
        <v>0.26140000000000002</v>
      </c>
      <c r="D1016" s="24">
        <v>8.5419999999999992E-3</v>
      </c>
      <c r="E1016" s="24">
        <v>0.24729999999999999</v>
      </c>
      <c r="F1016" s="11" t="s">
        <v>6688</v>
      </c>
      <c r="G1016">
        <v>30804560</v>
      </c>
      <c r="H1016" t="s">
        <v>6664</v>
      </c>
      <c r="I1016" t="s">
        <v>7434</v>
      </c>
      <c r="J1016" t="s">
        <v>7015</v>
      </c>
    </row>
    <row r="1017" spans="1:10" x14ac:dyDescent="0.2">
      <c r="A1017" s="4" t="s">
        <v>1140</v>
      </c>
      <c r="B1017" s="4" t="s">
        <v>7435</v>
      </c>
      <c r="C1017" s="24">
        <v>0.25259999999999999</v>
      </c>
      <c r="D1017" s="24">
        <v>7.8180000000000003E-3</v>
      </c>
      <c r="E1017" s="24">
        <v>0.34549999999999997</v>
      </c>
      <c r="F1017" s="11" t="s">
        <v>1540</v>
      </c>
      <c r="G1017">
        <v>37069358</v>
      </c>
      <c r="H1017" t="s">
        <v>6685</v>
      </c>
      <c r="I1017" t="s">
        <v>7436</v>
      </c>
      <c r="J1017" t="s">
        <v>7015</v>
      </c>
    </row>
    <row r="1018" spans="1:10" x14ac:dyDescent="0.2">
      <c r="A1018" s="4" t="s">
        <v>1140</v>
      </c>
      <c r="B1018" s="4" t="s">
        <v>7397</v>
      </c>
      <c r="C1018" s="24">
        <v>6.2529999999999999E-3</v>
      </c>
      <c r="D1018" s="24">
        <v>3.8210000000000001E-2</v>
      </c>
      <c r="E1018" s="24">
        <v>0.55659999999999998</v>
      </c>
      <c r="F1018" s="11" t="s">
        <v>446</v>
      </c>
      <c r="G1018">
        <v>36641522</v>
      </c>
      <c r="H1018" t="s">
        <v>6698</v>
      </c>
      <c r="I1018" t="s">
        <v>7398</v>
      </c>
      <c r="J1018" t="s">
        <v>7399</v>
      </c>
    </row>
    <row r="1019" spans="1:10" x14ac:dyDescent="0.2">
      <c r="A1019" s="4" t="s">
        <v>1140</v>
      </c>
      <c r="B1019" s="4" t="s">
        <v>7437</v>
      </c>
      <c r="C1019" s="24">
        <v>9.9000000000000005E-2</v>
      </c>
      <c r="D1019" s="24">
        <v>0.84009999999999996</v>
      </c>
      <c r="E1019" s="24">
        <v>3.2009999999999997E-2</v>
      </c>
      <c r="F1019" s="11" t="s">
        <v>1648</v>
      </c>
      <c r="G1019">
        <v>31669095</v>
      </c>
      <c r="H1019" t="s">
        <v>6666</v>
      </c>
      <c r="I1019" t="s">
        <v>7438</v>
      </c>
      <c r="J1019" t="s">
        <v>6761</v>
      </c>
    </row>
    <row r="1020" spans="1:10" x14ac:dyDescent="0.2">
      <c r="A1020" s="4" t="s">
        <v>1140</v>
      </c>
      <c r="B1020" s="4" t="s">
        <v>7402</v>
      </c>
      <c r="C1020" s="24">
        <v>2.2829999999999999E-3</v>
      </c>
      <c r="D1020" s="24">
        <v>2.5829999999999998E-3</v>
      </c>
      <c r="E1020" s="24">
        <v>0.1394</v>
      </c>
      <c r="F1020" s="11" t="s">
        <v>446</v>
      </c>
      <c r="G1020">
        <v>36641522</v>
      </c>
      <c r="H1020" t="s">
        <v>6698</v>
      </c>
      <c r="I1020" t="s">
        <v>7403</v>
      </c>
      <c r="J1020" t="s">
        <v>7404</v>
      </c>
    </row>
    <row r="1021" spans="1:10" x14ac:dyDescent="0.2">
      <c r="A1021" s="4" t="s">
        <v>1140</v>
      </c>
      <c r="B1021" s="4" t="s">
        <v>7533</v>
      </c>
      <c r="C1021" s="24">
        <v>1.124E-2</v>
      </c>
      <c r="D1021" s="24">
        <v>3.212E-4</v>
      </c>
      <c r="E1021" s="24">
        <v>0.37880000000000003</v>
      </c>
      <c r="F1021" s="11" t="s">
        <v>446</v>
      </c>
      <c r="G1021">
        <v>36641522</v>
      </c>
      <c r="H1021" t="s">
        <v>6698</v>
      </c>
      <c r="I1021" t="s">
        <v>7534</v>
      </c>
      <c r="J1021" t="s">
        <v>6957</v>
      </c>
    </row>
    <row r="1022" spans="1:10" x14ac:dyDescent="0.2">
      <c r="A1022" s="4" t="s">
        <v>1140</v>
      </c>
      <c r="B1022" s="4" t="s">
        <v>7442</v>
      </c>
      <c r="C1022" s="24">
        <v>0.10199999999999999</v>
      </c>
      <c r="D1022" s="24">
        <v>1.4160000000000001E-2</v>
      </c>
      <c r="E1022" s="24">
        <v>0.39679999999999999</v>
      </c>
      <c r="F1022" s="11" t="s">
        <v>6660</v>
      </c>
      <c r="G1022">
        <v>30595370</v>
      </c>
      <c r="H1022" t="s">
        <v>6661</v>
      </c>
      <c r="I1022" t="s">
        <v>7443</v>
      </c>
      <c r="J1022" t="s">
        <v>6957</v>
      </c>
    </row>
    <row r="1023" spans="1:10" x14ac:dyDescent="0.2">
      <c r="A1023" s="4" t="s">
        <v>1140</v>
      </c>
      <c r="B1023" s="4" t="s">
        <v>7444</v>
      </c>
      <c r="C1023" s="24">
        <v>0.6694</v>
      </c>
      <c r="D1023" s="24">
        <v>1.5049999999999999E-2</v>
      </c>
      <c r="E1023" s="24">
        <v>4.283E-2</v>
      </c>
      <c r="F1023" s="11" t="s">
        <v>6688</v>
      </c>
      <c r="G1023">
        <v>36641522</v>
      </c>
      <c r="H1023" t="s">
        <v>6698</v>
      </c>
      <c r="I1023" t="s">
        <v>7445</v>
      </c>
      <c r="J1023" t="s">
        <v>7446</v>
      </c>
    </row>
    <row r="1024" spans="1:10" x14ac:dyDescent="0.2">
      <c r="A1024" s="4" t="s">
        <v>1140</v>
      </c>
      <c r="B1024" s="4" t="s">
        <v>7407</v>
      </c>
      <c r="C1024" s="24">
        <v>1.9759999999999999E-3</v>
      </c>
      <c r="D1024" s="24">
        <v>1.7500000000000002E-2</v>
      </c>
      <c r="E1024" s="24">
        <v>0.83340000000000003</v>
      </c>
      <c r="F1024" s="11" t="s">
        <v>446</v>
      </c>
      <c r="G1024">
        <v>36641522</v>
      </c>
      <c r="H1024" t="s">
        <v>6698</v>
      </c>
      <c r="I1024" t="s">
        <v>7408</v>
      </c>
      <c r="J1024" t="s">
        <v>7409</v>
      </c>
    </row>
    <row r="1025" spans="1:10" x14ac:dyDescent="0.2">
      <c r="A1025" s="4" t="s">
        <v>1140</v>
      </c>
      <c r="B1025" s="4" t="s">
        <v>7412</v>
      </c>
      <c r="C1025" s="24">
        <v>1.2370000000000001E-2</v>
      </c>
      <c r="D1025" s="24">
        <v>0.23350000000000001</v>
      </c>
      <c r="E1025" s="24">
        <v>6.9900000000000004E-2</v>
      </c>
      <c r="F1025" s="11" t="s">
        <v>446</v>
      </c>
      <c r="G1025">
        <v>36641522</v>
      </c>
      <c r="H1025" t="s">
        <v>6698</v>
      </c>
      <c r="I1025" t="s">
        <v>7413</v>
      </c>
      <c r="J1025" t="s">
        <v>7414</v>
      </c>
    </row>
    <row r="1026" spans="1:10" x14ac:dyDescent="0.2">
      <c r="A1026" s="4" t="s">
        <v>1140</v>
      </c>
      <c r="B1026" s="4" t="s">
        <v>7447</v>
      </c>
      <c r="C1026" s="24">
        <v>0.29070000000000001</v>
      </c>
      <c r="D1026" s="24">
        <v>5.568E-2</v>
      </c>
      <c r="E1026" s="24">
        <v>4.0439999999999997E-2</v>
      </c>
      <c r="F1026" s="11" t="s">
        <v>1385</v>
      </c>
      <c r="G1026">
        <v>31619474</v>
      </c>
      <c r="H1026" t="s">
        <v>6666</v>
      </c>
      <c r="I1026" t="s">
        <v>7448</v>
      </c>
      <c r="J1026" t="s">
        <v>7449</v>
      </c>
    </row>
    <row r="1027" spans="1:10" x14ac:dyDescent="0.2">
      <c r="A1027" s="4" t="s">
        <v>1140</v>
      </c>
      <c r="B1027" s="4" t="s">
        <v>7450</v>
      </c>
      <c r="C1027" s="24">
        <v>0.68459999999999999</v>
      </c>
      <c r="D1027" s="24">
        <v>4.4409999999999998E-2</v>
      </c>
      <c r="E1027" s="24">
        <v>0.89290000000000003</v>
      </c>
      <c r="F1027" s="11" t="s">
        <v>6688</v>
      </c>
      <c r="G1027">
        <v>30804560</v>
      </c>
      <c r="H1027" t="s">
        <v>6664</v>
      </c>
      <c r="I1027" t="s">
        <v>7451</v>
      </c>
      <c r="J1027" t="s">
        <v>6706</v>
      </c>
    </row>
    <row r="1028" spans="1:10" x14ac:dyDescent="0.2">
      <c r="A1028" s="4" t="s">
        <v>1140</v>
      </c>
      <c r="B1028" s="4" t="s">
        <v>7450</v>
      </c>
      <c r="C1028" s="24">
        <v>0.68459999999999999</v>
      </c>
      <c r="D1028" s="24">
        <v>4.4409999999999998E-2</v>
      </c>
      <c r="E1028" s="24">
        <v>0.89290000000000003</v>
      </c>
      <c r="F1028" s="11" t="s">
        <v>6660</v>
      </c>
      <c r="G1028">
        <v>30804560</v>
      </c>
      <c r="H1028" t="s">
        <v>6664</v>
      </c>
      <c r="I1028" t="s">
        <v>7451</v>
      </c>
      <c r="J1028" t="s">
        <v>6706</v>
      </c>
    </row>
    <row r="1029" spans="1:10" x14ac:dyDescent="0.2">
      <c r="A1029" s="4" t="s">
        <v>1140</v>
      </c>
      <c r="B1029" s="4" t="s">
        <v>7452</v>
      </c>
      <c r="C1029" s="24">
        <v>0.24329999999999999</v>
      </c>
      <c r="D1029" s="24">
        <v>0.66300000000000003</v>
      </c>
      <c r="E1029" s="24">
        <v>4.4679999999999997E-3</v>
      </c>
      <c r="F1029" s="11" t="s">
        <v>6660</v>
      </c>
      <c r="G1029">
        <v>33766948</v>
      </c>
      <c r="H1029" t="s">
        <v>6666</v>
      </c>
      <c r="I1029" t="s">
        <v>7453</v>
      </c>
      <c r="J1029" t="s">
        <v>7454</v>
      </c>
    </row>
    <row r="1030" spans="1:10" x14ac:dyDescent="0.2">
      <c r="A1030" s="4" t="s">
        <v>1140</v>
      </c>
      <c r="B1030" s="4" t="s">
        <v>7455</v>
      </c>
      <c r="C1030" s="24">
        <v>8.8940000000000005E-2</v>
      </c>
      <c r="D1030" s="24">
        <v>4.5429999999999998E-2</v>
      </c>
      <c r="E1030" s="24">
        <v>0.26979999999999998</v>
      </c>
      <c r="F1030" s="11" t="s">
        <v>446</v>
      </c>
      <c r="G1030">
        <v>36641522</v>
      </c>
      <c r="H1030" t="s">
        <v>6698</v>
      </c>
      <c r="I1030" t="s">
        <v>7456</v>
      </c>
      <c r="J1030" t="s">
        <v>7457</v>
      </c>
    </row>
    <row r="1031" spans="1:10" x14ac:dyDescent="0.2">
      <c r="A1031" s="4" t="s">
        <v>1140</v>
      </c>
      <c r="B1031" s="4" t="s">
        <v>7458</v>
      </c>
      <c r="C1031" s="24">
        <v>0.52249999999999996</v>
      </c>
      <c r="D1031" s="24">
        <v>0.6986</v>
      </c>
      <c r="E1031" s="24">
        <v>4.9829999999999999E-2</v>
      </c>
      <c r="F1031" s="11" t="s">
        <v>1512</v>
      </c>
      <c r="G1031">
        <v>30804561</v>
      </c>
      <c r="H1031" t="s">
        <v>6763</v>
      </c>
      <c r="I1031" t="s">
        <v>7459</v>
      </c>
      <c r="J1031" t="s">
        <v>7460</v>
      </c>
    </row>
    <row r="1032" spans="1:10" x14ac:dyDescent="0.2">
      <c r="A1032" s="4" t="s">
        <v>1140</v>
      </c>
      <c r="B1032" s="4" t="s">
        <v>7461</v>
      </c>
      <c r="C1032" s="24">
        <v>0.45290000000000002</v>
      </c>
      <c r="D1032" s="24">
        <v>0.42630000000000001</v>
      </c>
      <c r="E1032" s="24">
        <v>3.6639999999999999E-2</v>
      </c>
      <c r="F1032" s="11" t="s">
        <v>1634</v>
      </c>
      <c r="G1032">
        <v>36914875</v>
      </c>
      <c r="H1032" t="s">
        <v>6664</v>
      </c>
      <c r="I1032" t="s">
        <v>7462</v>
      </c>
      <c r="J1032" t="s">
        <v>6954</v>
      </c>
    </row>
    <row r="1033" spans="1:10" x14ac:dyDescent="0.2">
      <c r="A1033" s="4" t="s">
        <v>1140</v>
      </c>
      <c r="B1033" s="4" t="s">
        <v>7463</v>
      </c>
      <c r="C1033" s="24">
        <v>0.99750000000000005</v>
      </c>
      <c r="D1033" s="24">
        <v>0.97489999999999999</v>
      </c>
      <c r="E1033" s="24">
        <v>3.8929999999999999E-2</v>
      </c>
      <c r="F1033" s="11" t="s">
        <v>6660</v>
      </c>
      <c r="G1033">
        <v>30595370</v>
      </c>
      <c r="H1033" t="s">
        <v>6661</v>
      </c>
      <c r="I1033" t="s">
        <v>7464</v>
      </c>
      <c r="J1033" t="s">
        <v>7465</v>
      </c>
    </row>
    <row r="1034" spans="1:10" x14ac:dyDescent="0.2">
      <c r="A1034" s="4" t="s">
        <v>1140</v>
      </c>
      <c r="B1034" s="4" t="s">
        <v>7466</v>
      </c>
      <c r="C1034" s="24">
        <v>0.53249999999999997</v>
      </c>
      <c r="D1034" s="24">
        <v>0.7016</v>
      </c>
      <c r="E1034" s="24">
        <v>4.9549999999999997E-2</v>
      </c>
      <c r="F1034" s="11" t="s">
        <v>1540</v>
      </c>
      <c r="G1034">
        <v>37069358</v>
      </c>
      <c r="H1034" t="s">
        <v>6685</v>
      </c>
      <c r="I1034" t="s">
        <v>7467</v>
      </c>
      <c r="J1034" t="s">
        <v>7468</v>
      </c>
    </row>
    <row r="1035" spans="1:10" x14ac:dyDescent="0.2">
      <c r="A1035" s="4" t="s">
        <v>1140</v>
      </c>
      <c r="B1035" s="4" t="s">
        <v>7506</v>
      </c>
      <c r="C1035" s="24">
        <v>2.9350000000000001E-2</v>
      </c>
      <c r="D1035" s="24">
        <v>4.4279999999999996E-3</v>
      </c>
      <c r="E1035" s="24">
        <v>0.2656</v>
      </c>
      <c r="F1035" s="11" t="s">
        <v>6715</v>
      </c>
      <c r="G1035">
        <v>33766948</v>
      </c>
      <c r="H1035" t="s">
        <v>6666</v>
      </c>
      <c r="I1035" t="s">
        <v>7507</v>
      </c>
      <c r="J1035" t="s">
        <v>7250</v>
      </c>
    </row>
    <row r="1036" spans="1:10" x14ac:dyDescent="0.2">
      <c r="A1036" s="4" t="s">
        <v>1140</v>
      </c>
      <c r="B1036" s="4" t="s">
        <v>7960</v>
      </c>
      <c r="C1036" s="24">
        <v>8.7840000000000001E-2</v>
      </c>
      <c r="D1036" s="24">
        <v>4.0329999999999998E-2</v>
      </c>
      <c r="E1036" s="24">
        <v>0.70660000000000001</v>
      </c>
      <c r="F1036" s="11" t="s">
        <v>6660</v>
      </c>
      <c r="G1036">
        <v>30595370</v>
      </c>
      <c r="H1036" t="s">
        <v>6661</v>
      </c>
      <c r="I1036" t="s">
        <v>7961</v>
      </c>
      <c r="J1036" t="s">
        <v>7962</v>
      </c>
    </row>
    <row r="1037" spans="1:10" x14ac:dyDescent="0.2">
      <c r="A1037" s="4" t="s">
        <v>1140</v>
      </c>
      <c r="B1037" s="4" t="s">
        <v>7471</v>
      </c>
      <c r="C1037" s="24">
        <v>0.64590000000000003</v>
      </c>
      <c r="D1037" s="24">
        <v>7.3709999999999998E-2</v>
      </c>
      <c r="E1037" s="24">
        <v>3.3790000000000001E-2</v>
      </c>
      <c r="F1037" s="11" t="s">
        <v>6715</v>
      </c>
      <c r="G1037">
        <v>26635082</v>
      </c>
      <c r="H1037" t="s">
        <v>6135</v>
      </c>
      <c r="I1037" t="s">
        <v>7472</v>
      </c>
      <c r="J1037" t="s">
        <v>7260</v>
      </c>
    </row>
    <row r="1038" spans="1:10" x14ac:dyDescent="0.2">
      <c r="A1038" s="4" t="s">
        <v>1140</v>
      </c>
      <c r="B1038" s="4" t="s">
        <v>7473</v>
      </c>
      <c r="C1038" s="24">
        <v>0.1709</v>
      </c>
      <c r="D1038" s="24">
        <v>0.154</v>
      </c>
      <c r="E1038" s="24">
        <v>3.1099999999999999E-2</v>
      </c>
      <c r="F1038" s="11" t="s">
        <v>1385</v>
      </c>
      <c r="G1038">
        <v>30929738</v>
      </c>
      <c r="H1038" t="s">
        <v>6679</v>
      </c>
      <c r="I1038" t="s">
        <v>7474</v>
      </c>
      <c r="J1038" t="s">
        <v>7475</v>
      </c>
    </row>
    <row r="1039" spans="1:10" x14ac:dyDescent="0.2">
      <c r="A1039" s="4" t="s">
        <v>1140</v>
      </c>
      <c r="B1039" s="4" t="s">
        <v>7963</v>
      </c>
      <c r="C1039" s="24">
        <v>5.7119999999999997E-2</v>
      </c>
      <c r="D1039" s="24">
        <v>4.6690000000000002E-2</v>
      </c>
      <c r="E1039" s="24">
        <v>0.79590000000000005</v>
      </c>
      <c r="F1039" s="11" t="s">
        <v>1540</v>
      </c>
      <c r="G1039">
        <v>37069358</v>
      </c>
      <c r="H1039" t="s">
        <v>6685</v>
      </c>
      <c r="I1039" t="s">
        <v>7964</v>
      </c>
      <c r="J1039" t="s">
        <v>7965</v>
      </c>
    </row>
    <row r="1040" spans="1:10" x14ac:dyDescent="0.2">
      <c r="A1040" s="4" t="s">
        <v>1140</v>
      </c>
      <c r="B1040" s="4" t="s">
        <v>7508</v>
      </c>
      <c r="C1040" s="24">
        <v>4.9500000000000002E-2</v>
      </c>
      <c r="D1040" s="24">
        <v>7.7590000000000006E-2</v>
      </c>
      <c r="E1040" s="24">
        <v>0.93520000000000003</v>
      </c>
      <c r="F1040" s="11" t="s">
        <v>6715</v>
      </c>
      <c r="G1040">
        <v>30061609</v>
      </c>
      <c r="H1040" t="s">
        <v>6835</v>
      </c>
      <c r="I1040" t="s">
        <v>7509</v>
      </c>
      <c r="J1040" t="s">
        <v>7457</v>
      </c>
    </row>
    <row r="1041" spans="1:10" x14ac:dyDescent="0.2">
      <c r="A1041" s="4" t="s">
        <v>1140</v>
      </c>
      <c r="B1041" s="4" t="s">
        <v>7116</v>
      </c>
      <c r="C1041" s="24">
        <v>2.7709999999999999E-2</v>
      </c>
      <c r="D1041" s="24">
        <v>0.29189999999999999</v>
      </c>
      <c r="E1041" s="24">
        <v>0.73809999999999998</v>
      </c>
      <c r="F1041" s="11" t="s">
        <v>6715</v>
      </c>
      <c r="G1041">
        <v>36914875</v>
      </c>
      <c r="H1041" t="s">
        <v>6664</v>
      </c>
      <c r="I1041" t="s">
        <v>7117</v>
      </c>
      <c r="J1041" t="s">
        <v>5642</v>
      </c>
    </row>
    <row r="1042" spans="1:10" x14ac:dyDescent="0.2">
      <c r="A1042" s="4" t="s">
        <v>1140</v>
      </c>
      <c r="B1042" s="4" t="s">
        <v>7510</v>
      </c>
      <c r="C1042" s="24">
        <v>1.67E-3</v>
      </c>
      <c r="D1042" s="24">
        <v>2.6480000000000002E-3</v>
      </c>
      <c r="E1042" s="24">
        <v>0.45579999999999998</v>
      </c>
      <c r="F1042" s="11" t="s">
        <v>6715</v>
      </c>
      <c r="G1042">
        <v>30061609</v>
      </c>
      <c r="H1042" t="s">
        <v>6835</v>
      </c>
      <c r="I1042" t="s">
        <v>7511</v>
      </c>
      <c r="J1042" t="s">
        <v>7512</v>
      </c>
    </row>
    <row r="1043" spans="1:10" x14ac:dyDescent="0.2">
      <c r="A1043" s="4" t="s">
        <v>1140</v>
      </c>
      <c r="B1043" s="4" t="s">
        <v>7520</v>
      </c>
      <c r="C1043" s="24">
        <v>7.8239999999999994E-3</v>
      </c>
      <c r="D1043" s="24">
        <v>1.5970000000000002E-2</v>
      </c>
      <c r="E1043" s="24">
        <v>0.63949999999999996</v>
      </c>
      <c r="F1043" s="11" t="s">
        <v>6715</v>
      </c>
      <c r="G1043">
        <v>30061609</v>
      </c>
      <c r="H1043" t="s">
        <v>6835</v>
      </c>
      <c r="I1043" t="s">
        <v>7521</v>
      </c>
      <c r="J1043" t="s">
        <v>200</v>
      </c>
    </row>
    <row r="1044" spans="1:10" x14ac:dyDescent="0.2">
      <c r="A1044" s="4" t="s">
        <v>1140</v>
      </c>
      <c r="B1044" s="4" t="s">
        <v>7966</v>
      </c>
      <c r="C1044" s="24">
        <v>3.2680000000000001E-2</v>
      </c>
      <c r="D1044" s="24">
        <v>1.626E-2</v>
      </c>
      <c r="E1044" s="24">
        <v>0.23810000000000001</v>
      </c>
      <c r="F1044" s="11" t="s">
        <v>6715</v>
      </c>
      <c r="G1044">
        <v>36914875</v>
      </c>
      <c r="H1044" t="s">
        <v>6664</v>
      </c>
      <c r="I1044" t="s">
        <v>7967</v>
      </c>
      <c r="J1044" t="s">
        <v>7687</v>
      </c>
    </row>
    <row r="1045" spans="1:10" x14ac:dyDescent="0.2">
      <c r="A1045" s="4" t="s">
        <v>1140</v>
      </c>
      <c r="B1045" s="4" t="s">
        <v>7522</v>
      </c>
      <c r="C1045" s="24">
        <v>2.1329999999999998E-2</v>
      </c>
      <c r="D1045" s="24">
        <v>6.4759999999999998E-2</v>
      </c>
      <c r="E1045" s="24">
        <v>0.3921</v>
      </c>
      <c r="F1045" s="11" t="s">
        <v>6715</v>
      </c>
      <c r="G1045">
        <v>36914875</v>
      </c>
      <c r="H1045" t="s">
        <v>6664</v>
      </c>
      <c r="I1045" t="s">
        <v>7523</v>
      </c>
      <c r="J1045" t="s">
        <v>7524</v>
      </c>
    </row>
    <row r="1046" spans="1:10" x14ac:dyDescent="0.2">
      <c r="A1046" s="4" t="s">
        <v>1140</v>
      </c>
      <c r="B1046" s="4" t="s">
        <v>7968</v>
      </c>
      <c r="C1046" s="24">
        <v>4.6760000000000003E-2</v>
      </c>
      <c r="D1046" s="24">
        <v>0.54649999999999999</v>
      </c>
      <c r="E1046" s="24">
        <v>0.52910000000000001</v>
      </c>
      <c r="F1046" s="11" t="s">
        <v>6715</v>
      </c>
      <c r="G1046">
        <v>36914875</v>
      </c>
      <c r="H1046" t="s">
        <v>6664</v>
      </c>
      <c r="I1046" t="s">
        <v>7969</v>
      </c>
      <c r="J1046" t="s">
        <v>7970</v>
      </c>
    </row>
    <row r="1047" spans="1:10" x14ac:dyDescent="0.2">
      <c r="A1047" s="4" t="s">
        <v>1140</v>
      </c>
      <c r="B1047" s="4" t="s">
        <v>7485</v>
      </c>
      <c r="C1047" s="24">
        <v>0.85199999999999998</v>
      </c>
      <c r="D1047" s="24">
        <v>0.67159999999999997</v>
      </c>
      <c r="E1047" s="24">
        <v>1.8159999999999999E-2</v>
      </c>
      <c r="F1047" s="11" t="s">
        <v>1448</v>
      </c>
      <c r="G1047">
        <v>27611488</v>
      </c>
      <c r="H1047" t="s">
        <v>6670</v>
      </c>
      <c r="I1047" t="s">
        <v>7486</v>
      </c>
      <c r="J1047" t="s">
        <v>7487</v>
      </c>
    </row>
    <row r="1048" spans="1:10" x14ac:dyDescent="0.2">
      <c r="A1048" s="4" t="s">
        <v>1140</v>
      </c>
      <c r="B1048" s="4" t="s">
        <v>7488</v>
      </c>
      <c r="C1048" s="24">
        <v>0.1794</v>
      </c>
      <c r="D1048" s="24">
        <v>3.5869999999999999E-2</v>
      </c>
      <c r="E1048" s="24">
        <v>0.17929999999999999</v>
      </c>
      <c r="F1048" s="11" t="s">
        <v>446</v>
      </c>
      <c r="G1048">
        <v>36641522</v>
      </c>
      <c r="H1048" t="s">
        <v>6698</v>
      </c>
      <c r="I1048" t="s">
        <v>7489</v>
      </c>
      <c r="J1048" t="s">
        <v>7144</v>
      </c>
    </row>
    <row r="1049" spans="1:10" x14ac:dyDescent="0.2">
      <c r="A1049" s="4" t="s">
        <v>1140</v>
      </c>
      <c r="B1049" s="4" t="s">
        <v>7490</v>
      </c>
      <c r="C1049" s="24">
        <v>0.94379999999999997</v>
      </c>
      <c r="D1049" s="24">
        <v>0.75929999999999997</v>
      </c>
      <c r="E1049" s="24">
        <v>2.087E-2</v>
      </c>
      <c r="F1049" s="11" t="s">
        <v>1634</v>
      </c>
      <c r="G1049">
        <v>24929828</v>
      </c>
      <c r="H1049" t="s">
        <v>6753</v>
      </c>
      <c r="I1049" t="s">
        <v>7491</v>
      </c>
      <c r="J1049" t="s">
        <v>6720</v>
      </c>
    </row>
    <row r="1050" spans="1:10" x14ac:dyDescent="0.2">
      <c r="A1050" s="4" t="s">
        <v>1140</v>
      </c>
      <c r="B1050" s="4" t="s">
        <v>7971</v>
      </c>
      <c r="C1050" s="24">
        <v>0.86599999999999999</v>
      </c>
      <c r="D1050" s="24">
        <v>1.6469999999999999E-2</v>
      </c>
      <c r="E1050" s="24">
        <v>5.629E-2</v>
      </c>
      <c r="F1050" s="11" t="s">
        <v>1385</v>
      </c>
      <c r="G1050">
        <v>31361310</v>
      </c>
      <c r="H1050" t="s">
        <v>7790</v>
      </c>
      <c r="I1050" t="s">
        <v>7972</v>
      </c>
      <c r="J1050" t="s">
        <v>7786</v>
      </c>
    </row>
    <row r="1051" spans="1:10" x14ac:dyDescent="0.2">
      <c r="A1051" s="4" t="s">
        <v>1140</v>
      </c>
      <c r="B1051" s="4" t="s">
        <v>7971</v>
      </c>
      <c r="C1051" s="24">
        <v>0.86599999999999999</v>
      </c>
      <c r="D1051" s="24">
        <v>1.6469999999999999E-2</v>
      </c>
      <c r="E1051" s="24">
        <v>5.629E-2</v>
      </c>
      <c r="F1051" s="11" t="s">
        <v>1385</v>
      </c>
      <c r="G1051">
        <v>31959851</v>
      </c>
      <c r="H1051" t="s">
        <v>6676</v>
      </c>
      <c r="I1051" t="s">
        <v>7972</v>
      </c>
      <c r="J1051" t="s">
        <v>7786</v>
      </c>
    </row>
    <row r="1052" spans="1:10" x14ac:dyDescent="0.2">
      <c r="A1052" s="4" t="s">
        <v>1140</v>
      </c>
      <c r="B1052" s="4" t="s">
        <v>7971</v>
      </c>
      <c r="C1052" s="24">
        <v>0.86599999999999999</v>
      </c>
      <c r="D1052" s="24">
        <v>1.6469999999999999E-2</v>
      </c>
      <c r="E1052" s="24">
        <v>0.90159999999999996</v>
      </c>
      <c r="F1052" s="11" t="s">
        <v>1385</v>
      </c>
      <c r="G1052">
        <v>31361310</v>
      </c>
      <c r="H1052" t="s">
        <v>7790</v>
      </c>
      <c r="I1052" t="s">
        <v>7972</v>
      </c>
      <c r="J1052" t="s">
        <v>7786</v>
      </c>
    </row>
    <row r="1053" spans="1:10" x14ac:dyDescent="0.2">
      <c r="A1053" s="4" t="s">
        <v>1140</v>
      </c>
      <c r="B1053" s="4" t="s">
        <v>7971</v>
      </c>
      <c r="C1053" s="24">
        <v>0.86599999999999999</v>
      </c>
      <c r="D1053" s="24">
        <v>1.6469999999999999E-2</v>
      </c>
      <c r="E1053" s="24">
        <v>0.90159999999999996</v>
      </c>
      <c r="F1053" s="11" t="s">
        <v>1385</v>
      </c>
      <c r="G1053">
        <v>31959851</v>
      </c>
      <c r="H1053" t="s">
        <v>6676</v>
      </c>
      <c r="I1053" t="s">
        <v>7972</v>
      </c>
      <c r="J1053" t="s">
        <v>7786</v>
      </c>
    </row>
    <row r="1054" spans="1:10" x14ac:dyDescent="0.2">
      <c r="A1054" s="4" t="s">
        <v>1140</v>
      </c>
      <c r="B1054" s="4" t="s">
        <v>7971</v>
      </c>
      <c r="C1054" s="24">
        <v>0.13469999999999999</v>
      </c>
      <c r="D1054" s="24">
        <v>1.6469999999999999E-2</v>
      </c>
      <c r="E1054" s="24">
        <v>0.90159999999999996</v>
      </c>
      <c r="F1054" s="11" t="s">
        <v>1385</v>
      </c>
      <c r="G1054">
        <v>31361310</v>
      </c>
      <c r="H1054" t="s">
        <v>7790</v>
      </c>
      <c r="I1054" t="s">
        <v>7972</v>
      </c>
      <c r="J1054" t="s">
        <v>7786</v>
      </c>
    </row>
    <row r="1055" spans="1:10" x14ac:dyDescent="0.2">
      <c r="A1055" s="4" t="s">
        <v>1140</v>
      </c>
      <c r="B1055" s="4" t="s">
        <v>7971</v>
      </c>
      <c r="C1055" s="24">
        <v>0.13469999999999999</v>
      </c>
      <c r="D1055" s="24">
        <v>1.6469999999999999E-2</v>
      </c>
      <c r="E1055" s="24">
        <v>0.90159999999999996</v>
      </c>
      <c r="F1055" s="11" t="s">
        <v>1385</v>
      </c>
      <c r="G1055">
        <v>31959851</v>
      </c>
      <c r="H1055" t="s">
        <v>6676</v>
      </c>
      <c r="I1055" t="s">
        <v>7972</v>
      </c>
      <c r="J1055" t="s">
        <v>7786</v>
      </c>
    </row>
    <row r="1056" spans="1:10" x14ac:dyDescent="0.2">
      <c r="A1056" s="4" t="s">
        <v>1140</v>
      </c>
      <c r="B1056" s="4" t="s">
        <v>7971</v>
      </c>
      <c r="C1056" s="24">
        <v>0.13469999999999999</v>
      </c>
      <c r="D1056" s="24">
        <v>1.6469999999999999E-2</v>
      </c>
      <c r="E1056" s="24">
        <v>5.629E-2</v>
      </c>
      <c r="F1056" s="11" t="s">
        <v>1385</v>
      </c>
      <c r="G1056">
        <v>31361310</v>
      </c>
      <c r="H1056" t="s">
        <v>7790</v>
      </c>
      <c r="I1056" t="s">
        <v>7972</v>
      </c>
      <c r="J1056" t="s">
        <v>7786</v>
      </c>
    </row>
    <row r="1057" spans="1:10" x14ac:dyDescent="0.2">
      <c r="A1057" s="4" t="s">
        <v>1140</v>
      </c>
      <c r="B1057" s="4" t="s">
        <v>7971</v>
      </c>
      <c r="C1057" s="24">
        <v>0.13469999999999999</v>
      </c>
      <c r="D1057" s="24">
        <v>1.6469999999999999E-2</v>
      </c>
      <c r="E1057" s="24">
        <v>5.629E-2</v>
      </c>
      <c r="F1057" s="11" t="s">
        <v>1385</v>
      </c>
      <c r="G1057">
        <v>31959851</v>
      </c>
      <c r="H1057" t="s">
        <v>6676</v>
      </c>
      <c r="I1057" t="s">
        <v>7972</v>
      </c>
      <c r="J1057" t="s">
        <v>7786</v>
      </c>
    </row>
    <row r="1058" spans="1:10" x14ac:dyDescent="0.2">
      <c r="A1058" s="4" t="s">
        <v>1140</v>
      </c>
      <c r="B1058" s="4" t="s">
        <v>7492</v>
      </c>
      <c r="C1058" s="24">
        <v>0.67179999999999995</v>
      </c>
      <c r="D1058" s="24">
        <v>0.69730000000000003</v>
      </c>
      <c r="E1058" s="24">
        <v>7.1170000000000001E-3</v>
      </c>
      <c r="F1058" s="11" t="s">
        <v>1385</v>
      </c>
      <c r="G1058">
        <v>32296059</v>
      </c>
      <c r="H1058" t="s">
        <v>6681</v>
      </c>
      <c r="I1058" t="s">
        <v>7493</v>
      </c>
      <c r="J1058" t="s">
        <v>7494</v>
      </c>
    </row>
    <row r="1059" spans="1:10" x14ac:dyDescent="0.2">
      <c r="A1059" s="4" t="s">
        <v>1140</v>
      </c>
      <c r="B1059" s="4" t="s">
        <v>7492</v>
      </c>
      <c r="C1059" s="24">
        <v>0.67179999999999995</v>
      </c>
      <c r="D1059" s="24">
        <v>0.69730000000000003</v>
      </c>
      <c r="E1059" s="24">
        <v>7.1170000000000001E-3</v>
      </c>
      <c r="F1059" s="11" t="s">
        <v>1385</v>
      </c>
      <c r="G1059">
        <v>30929738</v>
      </c>
      <c r="H1059" t="s">
        <v>6679</v>
      </c>
      <c r="I1059" t="s">
        <v>7493</v>
      </c>
      <c r="J1059" t="s">
        <v>7494</v>
      </c>
    </row>
    <row r="1060" spans="1:10" x14ac:dyDescent="0.2">
      <c r="A1060" s="4" t="s">
        <v>1140</v>
      </c>
      <c r="B1060" s="4" t="s">
        <v>7495</v>
      </c>
      <c r="C1060" s="24">
        <v>7.1179999999999993E-2</v>
      </c>
      <c r="D1060" s="24">
        <v>8.9759999999999996E-3</v>
      </c>
      <c r="E1060" s="24">
        <v>0.17</v>
      </c>
      <c r="F1060" s="11" t="s">
        <v>1634</v>
      </c>
      <c r="G1060">
        <v>36914875</v>
      </c>
      <c r="H1060" t="s">
        <v>6664</v>
      </c>
      <c r="I1060" t="s">
        <v>7496</v>
      </c>
      <c r="J1060" t="s">
        <v>7144</v>
      </c>
    </row>
    <row r="1061" spans="1:10" x14ac:dyDescent="0.2">
      <c r="A1061" s="4" t="s">
        <v>1140</v>
      </c>
      <c r="B1061" s="4" t="s">
        <v>7497</v>
      </c>
      <c r="C1061" s="24">
        <v>0.44529999999999997</v>
      </c>
      <c r="D1061" s="24">
        <v>0.79720000000000002</v>
      </c>
      <c r="E1061" s="24">
        <v>3.49E-2</v>
      </c>
      <c r="F1061" s="11" t="s">
        <v>6660</v>
      </c>
      <c r="G1061">
        <v>30595370</v>
      </c>
      <c r="H1061" t="s">
        <v>6661</v>
      </c>
      <c r="I1061" t="s">
        <v>7498</v>
      </c>
      <c r="J1061" t="s">
        <v>7454</v>
      </c>
    </row>
    <row r="1062" spans="1:10" x14ac:dyDescent="0.2">
      <c r="A1062" s="4" t="s">
        <v>1140</v>
      </c>
      <c r="B1062" s="4" t="s">
        <v>7973</v>
      </c>
      <c r="C1062" s="24">
        <v>5.7219999999999997E-3</v>
      </c>
      <c r="D1062" s="24">
        <v>3.3009999999999998E-2</v>
      </c>
      <c r="E1062" s="24">
        <v>0.70660000000000001</v>
      </c>
      <c r="F1062" s="11" t="s">
        <v>6715</v>
      </c>
      <c r="G1062">
        <v>36914875</v>
      </c>
      <c r="H1062" t="s">
        <v>6664</v>
      </c>
      <c r="I1062" t="s">
        <v>7974</v>
      </c>
      <c r="J1062" t="s">
        <v>7975</v>
      </c>
    </row>
    <row r="1063" spans="1:10" x14ac:dyDescent="0.2">
      <c r="A1063" s="4" t="s">
        <v>1140</v>
      </c>
      <c r="B1063" s="4" t="s">
        <v>7525</v>
      </c>
      <c r="C1063" s="24">
        <v>3.7109999999999999E-3</v>
      </c>
      <c r="D1063" s="24">
        <v>5.9990000000000002E-2</v>
      </c>
      <c r="E1063" s="24">
        <v>4.9829999999999999E-2</v>
      </c>
      <c r="F1063" s="11" t="s">
        <v>6715</v>
      </c>
      <c r="G1063">
        <v>36914875</v>
      </c>
      <c r="H1063" t="s">
        <v>6664</v>
      </c>
      <c r="I1063" t="s">
        <v>7526</v>
      </c>
      <c r="J1063" t="s">
        <v>7527</v>
      </c>
    </row>
    <row r="1064" spans="1:10" x14ac:dyDescent="0.2">
      <c r="A1064" s="4" t="s">
        <v>1140</v>
      </c>
      <c r="B1064" s="4" t="s">
        <v>6009</v>
      </c>
      <c r="C1064" s="24">
        <v>4.6010000000000002E-2</v>
      </c>
      <c r="D1064" s="24">
        <v>3.4759999999999999E-3</v>
      </c>
      <c r="E1064" s="24">
        <v>0.2949</v>
      </c>
      <c r="F1064" s="11" t="s">
        <v>6715</v>
      </c>
      <c r="G1064">
        <v>36914875</v>
      </c>
      <c r="H1064" t="s">
        <v>6664</v>
      </c>
      <c r="I1064" t="s">
        <v>7499</v>
      </c>
      <c r="J1064" t="s">
        <v>7500</v>
      </c>
    </row>
    <row r="1065" spans="1:10" x14ac:dyDescent="0.2">
      <c r="A1065" s="4" t="s">
        <v>1140</v>
      </c>
      <c r="B1065" s="4" t="s">
        <v>7503</v>
      </c>
      <c r="C1065" s="24">
        <v>0.50309999999999999</v>
      </c>
      <c r="D1065" s="24">
        <v>0.22489999999999999</v>
      </c>
      <c r="E1065" s="24">
        <v>2.3009999999999999E-2</v>
      </c>
      <c r="F1065" s="11" t="s">
        <v>6715</v>
      </c>
      <c r="G1065">
        <v>36914875</v>
      </c>
      <c r="H1065" t="s">
        <v>6664</v>
      </c>
      <c r="I1065" t="s">
        <v>7504</v>
      </c>
      <c r="J1065" t="s">
        <v>7505</v>
      </c>
    </row>
    <row r="1066" spans="1:10" x14ac:dyDescent="0.2">
      <c r="A1066" s="4" t="s">
        <v>1140</v>
      </c>
      <c r="B1066" s="4" t="s">
        <v>7538</v>
      </c>
      <c r="C1066" s="24">
        <v>7.1580000000000003E-3</v>
      </c>
      <c r="D1066" s="24">
        <v>1.9349999999999999E-2</v>
      </c>
      <c r="E1066" s="24">
        <v>0.27489999999999998</v>
      </c>
      <c r="F1066" s="11" t="s">
        <v>6715</v>
      </c>
      <c r="G1066">
        <v>36914875</v>
      </c>
      <c r="H1066" t="s">
        <v>6664</v>
      </c>
      <c r="I1066" t="s">
        <v>7539</v>
      </c>
      <c r="J1066" t="s">
        <v>7540</v>
      </c>
    </row>
    <row r="1067" spans="1:10" x14ac:dyDescent="0.2">
      <c r="A1067" s="4" t="s">
        <v>1140</v>
      </c>
      <c r="B1067" s="4" t="s">
        <v>7976</v>
      </c>
      <c r="C1067" s="24">
        <v>3.2649999999999998E-2</v>
      </c>
      <c r="D1067" s="24">
        <v>2.068E-2</v>
      </c>
      <c r="E1067" s="24">
        <v>0.91830000000000001</v>
      </c>
      <c r="F1067" s="11" t="s">
        <v>6715</v>
      </c>
      <c r="G1067">
        <v>36914875</v>
      </c>
      <c r="H1067" t="s">
        <v>6664</v>
      </c>
      <c r="I1067" t="s">
        <v>7977</v>
      </c>
      <c r="J1067" t="s">
        <v>2391</v>
      </c>
    </row>
    <row r="1068" spans="1:10" x14ac:dyDescent="0.2">
      <c r="A1068" s="4" t="s">
        <v>1140</v>
      </c>
      <c r="B1068" s="4" t="s">
        <v>7978</v>
      </c>
      <c r="C1068" s="24">
        <v>2.8549999999999999E-2</v>
      </c>
      <c r="D1068" s="24">
        <v>0.17599999999999999</v>
      </c>
      <c r="E1068" s="24">
        <v>0.71120000000000005</v>
      </c>
      <c r="F1068" s="11" t="s">
        <v>6715</v>
      </c>
      <c r="G1068">
        <v>36914875</v>
      </c>
      <c r="H1068" t="s">
        <v>6664</v>
      </c>
      <c r="I1068" t="s">
        <v>7979</v>
      </c>
      <c r="J1068" t="s">
        <v>6809</v>
      </c>
    </row>
    <row r="1069" spans="1:10" x14ac:dyDescent="0.2">
      <c r="A1069" s="4" t="s">
        <v>1140</v>
      </c>
      <c r="B1069" s="4" t="s">
        <v>7513</v>
      </c>
      <c r="C1069" s="24">
        <v>0.85099999999999998</v>
      </c>
      <c r="D1069" s="24">
        <v>0.90210000000000001</v>
      </c>
      <c r="E1069" s="24">
        <v>3.1310000000000001E-3</v>
      </c>
      <c r="F1069" s="11" t="s">
        <v>6660</v>
      </c>
      <c r="G1069">
        <v>30595370</v>
      </c>
      <c r="H1069" t="s">
        <v>6661</v>
      </c>
      <c r="I1069" t="s">
        <v>7514</v>
      </c>
      <c r="J1069" t="s">
        <v>7515</v>
      </c>
    </row>
    <row r="1070" spans="1:10" x14ac:dyDescent="0.2">
      <c r="A1070" s="4" t="s">
        <v>1140</v>
      </c>
      <c r="B1070" s="4" t="s">
        <v>7565</v>
      </c>
      <c r="C1070" s="24">
        <v>5.289E-2</v>
      </c>
      <c r="D1070" s="24">
        <v>2.0539999999999999E-2</v>
      </c>
      <c r="E1070" s="24">
        <v>0.46250000000000002</v>
      </c>
      <c r="F1070" s="11" t="s">
        <v>6660</v>
      </c>
      <c r="G1070">
        <v>30595370</v>
      </c>
      <c r="H1070" t="s">
        <v>6661</v>
      </c>
      <c r="I1070" t="s">
        <v>7566</v>
      </c>
      <c r="J1070" t="s">
        <v>7567</v>
      </c>
    </row>
    <row r="1071" spans="1:10" x14ac:dyDescent="0.2">
      <c r="A1071" s="4" t="s">
        <v>1140</v>
      </c>
      <c r="B1071" s="4" t="s">
        <v>7565</v>
      </c>
      <c r="C1071" s="24">
        <v>5.289E-2</v>
      </c>
      <c r="D1071" s="24">
        <v>2.0539999999999999E-2</v>
      </c>
      <c r="E1071" s="24">
        <v>0.46250000000000002</v>
      </c>
      <c r="F1071" s="11" t="s">
        <v>1634</v>
      </c>
      <c r="G1071">
        <v>36914875</v>
      </c>
      <c r="H1071" t="s">
        <v>6664</v>
      </c>
      <c r="I1071" t="s">
        <v>7566</v>
      </c>
      <c r="J1071" t="s">
        <v>7567</v>
      </c>
    </row>
    <row r="1072" spans="1:10" x14ac:dyDescent="0.2">
      <c r="A1072" s="4" t="s">
        <v>1140</v>
      </c>
      <c r="B1072" s="4" t="s">
        <v>7544</v>
      </c>
      <c r="C1072" s="24">
        <v>3.8309999999999997E-2</v>
      </c>
      <c r="D1072" s="24">
        <v>6.5790000000000001E-2</v>
      </c>
      <c r="E1072" s="24">
        <v>0.82730000000000004</v>
      </c>
      <c r="F1072" s="11" t="s">
        <v>1634</v>
      </c>
      <c r="G1072">
        <v>36914875</v>
      </c>
      <c r="H1072" t="s">
        <v>6664</v>
      </c>
      <c r="I1072" t="s">
        <v>7545</v>
      </c>
      <c r="J1072" t="s">
        <v>7546</v>
      </c>
    </row>
    <row r="1073" spans="1:10" x14ac:dyDescent="0.2">
      <c r="A1073" s="4" t="s">
        <v>1140</v>
      </c>
      <c r="B1073" s="4" t="s">
        <v>7547</v>
      </c>
      <c r="C1073" s="24">
        <v>3.1789999999999999E-2</v>
      </c>
      <c r="D1073" s="24">
        <v>3.0179999999999998E-2</v>
      </c>
      <c r="E1073" s="24">
        <v>0.53290000000000004</v>
      </c>
      <c r="F1073" s="11" t="s">
        <v>1634</v>
      </c>
      <c r="G1073">
        <v>36914875</v>
      </c>
      <c r="H1073" t="s">
        <v>6664</v>
      </c>
      <c r="I1073" t="s">
        <v>7548</v>
      </c>
      <c r="J1073" t="s">
        <v>7549</v>
      </c>
    </row>
    <row r="1074" spans="1:10" x14ac:dyDescent="0.2">
      <c r="A1074" s="4" t="s">
        <v>1140</v>
      </c>
      <c r="B1074" s="4" t="s">
        <v>7282</v>
      </c>
      <c r="C1074" s="24">
        <v>3.8429999999999999E-2</v>
      </c>
      <c r="D1074" s="24">
        <v>0.41889999999999999</v>
      </c>
      <c r="E1074" s="24">
        <v>5.2849999999999998E-3</v>
      </c>
      <c r="F1074" s="11" t="s">
        <v>1634</v>
      </c>
      <c r="G1074">
        <v>36914875</v>
      </c>
      <c r="H1074" t="s">
        <v>6664</v>
      </c>
      <c r="I1074" t="s">
        <v>7283</v>
      </c>
      <c r="J1074" t="s">
        <v>7284</v>
      </c>
    </row>
    <row r="1075" spans="1:10" x14ac:dyDescent="0.2">
      <c r="A1075" s="4" t="s">
        <v>1140</v>
      </c>
      <c r="B1075" s="4" t="s">
        <v>7550</v>
      </c>
      <c r="C1075" s="24">
        <v>4.5089999999999998E-2</v>
      </c>
      <c r="D1075" s="24">
        <v>0.35189999999999999</v>
      </c>
      <c r="E1075" s="24">
        <v>0.1303</v>
      </c>
      <c r="F1075" s="11" t="s">
        <v>1634</v>
      </c>
      <c r="G1075">
        <v>36914875</v>
      </c>
      <c r="H1075" t="s">
        <v>6664</v>
      </c>
      <c r="I1075" t="s">
        <v>7551</v>
      </c>
      <c r="J1075" t="s">
        <v>7552</v>
      </c>
    </row>
    <row r="1076" spans="1:10" x14ac:dyDescent="0.2">
      <c r="A1076" s="4" t="s">
        <v>1140</v>
      </c>
      <c r="B1076" s="4" t="s">
        <v>7531</v>
      </c>
      <c r="C1076" s="24">
        <v>0.25519999999999998</v>
      </c>
      <c r="D1076" s="24">
        <v>3.4040000000000001E-2</v>
      </c>
      <c r="E1076" s="24">
        <v>0.32290000000000002</v>
      </c>
      <c r="F1076" s="11" t="s">
        <v>6688</v>
      </c>
      <c r="G1076">
        <v>36641522</v>
      </c>
      <c r="H1076" t="s">
        <v>6698</v>
      </c>
      <c r="I1076" t="s">
        <v>7532</v>
      </c>
      <c r="J1076" t="s">
        <v>7030</v>
      </c>
    </row>
    <row r="1077" spans="1:10" x14ac:dyDescent="0.2">
      <c r="A1077" s="4" t="s">
        <v>1140</v>
      </c>
      <c r="B1077" s="4" t="s">
        <v>7531</v>
      </c>
      <c r="C1077" s="24">
        <v>0.25519999999999998</v>
      </c>
      <c r="D1077" s="24">
        <v>3.4040000000000001E-2</v>
      </c>
      <c r="E1077" s="24">
        <v>0.32290000000000002</v>
      </c>
      <c r="F1077" s="11" t="s">
        <v>446</v>
      </c>
      <c r="G1077">
        <v>36641522</v>
      </c>
      <c r="H1077" t="s">
        <v>6698</v>
      </c>
      <c r="I1077" t="s">
        <v>7532</v>
      </c>
      <c r="J1077" t="s">
        <v>7030</v>
      </c>
    </row>
    <row r="1078" spans="1:10" x14ac:dyDescent="0.2">
      <c r="A1078" s="4" t="s">
        <v>1140</v>
      </c>
      <c r="B1078" s="4" t="s">
        <v>7588</v>
      </c>
      <c r="C1078" s="24">
        <v>1.9439999999999999E-2</v>
      </c>
      <c r="D1078" s="24">
        <v>8.897E-4</v>
      </c>
      <c r="E1078" s="24">
        <v>0.83240000000000003</v>
      </c>
      <c r="F1078" s="11" t="s">
        <v>1634</v>
      </c>
      <c r="G1078">
        <v>36914875</v>
      </c>
      <c r="H1078" t="s">
        <v>6664</v>
      </c>
      <c r="I1078" t="s">
        <v>7589</v>
      </c>
      <c r="J1078" t="s">
        <v>6742</v>
      </c>
    </row>
    <row r="1079" spans="1:10" x14ac:dyDescent="0.2">
      <c r="A1079" s="4" t="s">
        <v>1140</v>
      </c>
      <c r="B1079" s="4" t="s">
        <v>7412</v>
      </c>
      <c r="C1079" s="24">
        <v>1.2370000000000001E-2</v>
      </c>
      <c r="D1079" s="24">
        <v>0.23350000000000001</v>
      </c>
      <c r="E1079" s="24">
        <v>6.9900000000000004E-2</v>
      </c>
      <c r="F1079" s="11" t="s">
        <v>1634</v>
      </c>
      <c r="G1079">
        <v>36914875</v>
      </c>
      <c r="H1079" t="s">
        <v>6664</v>
      </c>
      <c r="I1079" t="s">
        <v>7413</v>
      </c>
      <c r="J1079" t="s">
        <v>7414</v>
      </c>
    </row>
    <row r="1080" spans="1:10" x14ac:dyDescent="0.2">
      <c r="A1080" s="4" t="s">
        <v>1140</v>
      </c>
      <c r="B1080" s="4" t="s">
        <v>5968</v>
      </c>
      <c r="C1080" s="24">
        <v>0.14849999999999999</v>
      </c>
      <c r="D1080" s="24">
        <v>1.489E-2</v>
      </c>
      <c r="E1080" s="24">
        <v>0.94889999999999997</v>
      </c>
      <c r="F1080" s="11" t="s">
        <v>6688</v>
      </c>
      <c r="G1080">
        <v>36641522</v>
      </c>
      <c r="H1080" t="s">
        <v>6698</v>
      </c>
      <c r="I1080" t="s">
        <v>7541</v>
      </c>
      <c r="J1080" t="s">
        <v>4052</v>
      </c>
    </row>
    <row r="1081" spans="1:10" x14ac:dyDescent="0.2">
      <c r="A1081" s="4" t="s">
        <v>1140</v>
      </c>
      <c r="B1081" s="4" t="s">
        <v>5968</v>
      </c>
      <c r="C1081" s="24">
        <v>0.14849999999999999</v>
      </c>
      <c r="D1081" s="24">
        <v>1.489E-2</v>
      </c>
      <c r="E1081" s="24">
        <v>0.94889999999999997</v>
      </c>
      <c r="F1081" s="11" t="s">
        <v>446</v>
      </c>
      <c r="G1081">
        <v>36641522</v>
      </c>
      <c r="H1081" t="s">
        <v>6698</v>
      </c>
      <c r="I1081" t="s">
        <v>7541</v>
      </c>
      <c r="J1081" t="s">
        <v>4052</v>
      </c>
    </row>
    <row r="1082" spans="1:10" x14ac:dyDescent="0.2">
      <c r="A1082" s="4" t="s">
        <v>1140</v>
      </c>
      <c r="B1082" s="4" t="s">
        <v>7980</v>
      </c>
      <c r="C1082" s="24">
        <v>0.26840000000000003</v>
      </c>
      <c r="D1082" s="24">
        <v>3.3730000000000003E-2</v>
      </c>
      <c r="E1082" s="24">
        <v>0.41249999999999998</v>
      </c>
      <c r="F1082" s="11" t="s">
        <v>1512</v>
      </c>
      <c r="G1082">
        <v>30804561</v>
      </c>
      <c r="H1082" t="s">
        <v>6763</v>
      </c>
      <c r="I1082" t="s">
        <v>7981</v>
      </c>
      <c r="J1082" t="s">
        <v>6815</v>
      </c>
    </row>
    <row r="1083" spans="1:10" x14ac:dyDescent="0.2">
      <c r="A1083" s="4" t="s">
        <v>1140</v>
      </c>
      <c r="B1083" s="4" t="s">
        <v>7577</v>
      </c>
      <c r="C1083" s="24">
        <v>4.9179999999999996E-3</v>
      </c>
      <c r="D1083" s="24">
        <v>2.2469999999999999E-3</v>
      </c>
      <c r="E1083" s="24">
        <v>0.62890000000000001</v>
      </c>
      <c r="F1083" s="11" t="s">
        <v>1634</v>
      </c>
      <c r="G1083">
        <v>36914875</v>
      </c>
      <c r="H1083" t="s">
        <v>6664</v>
      </c>
      <c r="I1083" t="s">
        <v>7578</v>
      </c>
      <c r="J1083" t="s">
        <v>7293</v>
      </c>
    </row>
    <row r="1084" spans="1:10" x14ac:dyDescent="0.2">
      <c r="A1084" s="4" t="s">
        <v>1140</v>
      </c>
      <c r="B1084" s="4" t="s">
        <v>7604</v>
      </c>
      <c r="C1084" s="24">
        <v>4.1950000000000001E-2</v>
      </c>
      <c r="D1084" s="24">
        <v>0.49320000000000003</v>
      </c>
      <c r="E1084" s="24">
        <v>7.0400000000000003E-3</v>
      </c>
      <c r="F1084" s="11" t="s">
        <v>6660</v>
      </c>
      <c r="G1084">
        <v>30595370</v>
      </c>
      <c r="H1084" t="s">
        <v>6661</v>
      </c>
      <c r="I1084" t="s">
        <v>7605</v>
      </c>
      <c r="J1084" t="s">
        <v>7332</v>
      </c>
    </row>
    <row r="1085" spans="1:10" x14ac:dyDescent="0.2">
      <c r="A1085" s="4" t="s">
        <v>1140</v>
      </c>
      <c r="B1085" s="4" t="s">
        <v>6740</v>
      </c>
      <c r="C1085" s="24">
        <v>1.7350000000000001E-2</v>
      </c>
      <c r="D1085" s="24">
        <v>7.0500000000000001E-4</v>
      </c>
      <c r="E1085" s="24">
        <v>0.90580000000000005</v>
      </c>
      <c r="F1085" s="11" t="s">
        <v>6660</v>
      </c>
      <c r="G1085">
        <v>30595370</v>
      </c>
      <c r="H1085" t="s">
        <v>6661</v>
      </c>
      <c r="I1085" t="s">
        <v>6741</v>
      </c>
      <c r="J1085" t="s">
        <v>6742</v>
      </c>
    </row>
    <row r="1086" spans="1:10" x14ac:dyDescent="0.2">
      <c r="A1086" s="4" t="s">
        <v>1140</v>
      </c>
      <c r="B1086" s="4" t="s">
        <v>7553</v>
      </c>
      <c r="C1086" s="24">
        <v>0.2505</v>
      </c>
      <c r="D1086" s="24">
        <v>1.141E-2</v>
      </c>
      <c r="E1086" s="24">
        <v>0.28470000000000001</v>
      </c>
      <c r="F1086" s="11" t="s">
        <v>1540</v>
      </c>
      <c r="G1086">
        <v>37069358</v>
      </c>
      <c r="H1086" t="s">
        <v>6685</v>
      </c>
      <c r="I1086" t="s">
        <v>7554</v>
      </c>
      <c r="J1086" t="s">
        <v>7555</v>
      </c>
    </row>
    <row r="1087" spans="1:10" x14ac:dyDescent="0.2">
      <c r="A1087" s="4" t="s">
        <v>1140</v>
      </c>
      <c r="B1087" s="4" t="s">
        <v>7556</v>
      </c>
      <c r="C1087" s="24">
        <v>0.45069999999999999</v>
      </c>
      <c r="D1087" s="24">
        <v>0.75839999999999996</v>
      </c>
      <c r="E1087" s="24">
        <v>1.136E-2</v>
      </c>
      <c r="F1087" s="11" t="s">
        <v>1540</v>
      </c>
      <c r="G1087">
        <v>37069358</v>
      </c>
      <c r="H1087" t="s">
        <v>6685</v>
      </c>
      <c r="I1087" t="s">
        <v>7557</v>
      </c>
      <c r="J1087" t="s">
        <v>7558</v>
      </c>
    </row>
    <row r="1088" spans="1:10" x14ac:dyDescent="0.2">
      <c r="A1088" s="4" t="s">
        <v>1140</v>
      </c>
      <c r="B1088" s="4" t="s">
        <v>7559</v>
      </c>
      <c r="C1088" s="24">
        <v>0.51029999999999998</v>
      </c>
      <c r="D1088" s="24">
        <v>6.046E-2</v>
      </c>
      <c r="E1088" s="24">
        <v>5.999E-3</v>
      </c>
      <c r="F1088" s="11" t="s">
        <v>6660</v>
      </c>
      <c r="G1088">
        <v>30595370</v>
      </c>
      <c r="H1088" t="s">
        <v>6661</v>
      </c>
      <c r="I1088" t="s">
        <v>7560</v>
      </c>
      <c r="J1088" t="s">
        <v>7561</v>
      </c>
    </row>
    <row r="1089" spans="1:10" x14ac:dyDescent="0.2">
      <c r="A1089" s="4" t="s">
        <v>1140</v>
      </c>
      <c r="B1089" s="4" t="s">
        <v>7562</v>
      </c>
      <c r="C1089" s="24">
        <v>0.26719999999999999</v>
      </c>
      <c r="D1089" s="24">
        <v>1.227E-2</v>
      </c>
      <c r="E1089" s="24">
        <v>0.28489999999999999</v>
      </c>
      <c r="F1089" s="11" t="s">
        <v>1512</v>
      </c>
      <c r="G1089">
        <v>30804561</v>
      </c>
      <c r="H1089" t="s">
        <v>6763</v>
      </c>
      <c r="I1089" t="s">
        <v>7563</v>
      </c>
      <c r="J1089" t="s">
        <v>7564</v>
      </c>
    </row>
    <row r="1090" spans="1:10" x14ac:dyDescent="0.2">
      <c r="A1090" s="4" t="s">
        <v>1140</v>
      </c>
      <c r="B1090" s="4" t="s">
        <v>7568</v>
      </c>
      <c r="C1090" s="24">
        <v>0.9607</v>
      </c>
      <c r="D1090" s="24">
        <v>0.58789999999999998</v>
      </c>
      <c r="E1090" s="24">
        <v>4.8410000000000002E-2</v>
      </c>
      <c r="F1090" s="11" t="s">
        <v>446</v>
      </c>
      <c r="G1090">
        <v>36641522</v>
      </c>
      <c r="H1090" t="s">
        <v>6698</v>
      </c>
      <c r="I1090" t="s">
        <v>7569</v>
      </c>
      <c r="J1090" t="s">
        <v>7338</v>
      </c>
    </row>
    <row r="1091" spans="1:10" x14ac:dyDescent="0.2">
      <c r="A1091" s="4" t="s">
        <v>1140</v>
      </c>
      <c r="B1091" s="4" t="s">
        <v>7982</v>
      </c>
      <c r="C1091" s="24">
        <v>3.4029999999999998E-2</v>
      </c>
      <c r="D1091" s="24">
        <v>9.1219999999999996E-2</v>
      </c>
      <c r="E1091" s="24">
        <v>0.67969999999999997</v>
      </c>
      <c r="F1091" s="11" t="s">
        <v>6660</v>
      </c>
      <c r="G1091">
        <v>30595370</v>
      </c>
      <c r="H1091" t="s">
        <v>6661</v>
      </c>
      <c r="I1091" t="s">
        <v>7983</v>
      </c>
      <c r="J1091" t="s">
        <v>7984</v>
      </c>
    </row>
    <row r="1092" spans="1:10" x14ac:dyDescent="0.2">
      <c r="A1092" s="4" t="s">
        <v>1140</v>
      </c>
      <c r="B1092" s="4" t="s">
        <v>7985</v>
      </c>
      <c r="C1092" s="24">
        <v>8.319E-2</v>
      </c>
      <c r="D1092" s="24">
        <v>4.3360000000000003E-2</v>
      </c>
      <c r="E1092" s="24">
        <v>0.92959999999999998</v>
      </c>
      <c r="F1092" s="11" t="s">
        <v>6715</v>
      </c>
      <c r="G1092">
        <v>36914875</v>
      </c>
      <c r="H1092" t="s">
        <v>6664</v>
      </c>
      <c r="I1092" t="s">
        <v>7986</v>
      </c>
      <c r="J1092" t="s">
        <v>7987</v>
      </c>
    </row>
    <row r="1093" spans="1:10" x14ac:dyDescent="0.2">
      <c r="A1093" s="4" t="s">
        <v>1140</v>
      </c>
      <c r="B1093" s="4" t="s">
        <v>7570</v>
      </c>
      <c r="C1093" s="24">
        <v>0.45419999999999999</v>
      </c>
      <c r="D1093" s="24">
        <v>3.5310000000000001E-2</v>
      </c>
      <c r="E1093" s="24">
        <v>0.27839999999999998</v>
      </c>
      <c r="F1093" s="11" t="s">
        <v>6660</v>
      </c>
      <c r="G1093">
        <v>30804560</v>
      </c>
      <c r="H1093" t="s">
        <v>6664</v>
      </c>
      <c r="I1093" t="s">
        <v>7571</v>
      </c>
      <c r="J1093" t="s">
        <v>7572</v>
      </c>
    </row>
    <row r="1094" spans="1:10" x14ac:dyDescent="0.2">
      <c r="A1094" s="4" t="s">
        <v>1140</v>
      </c>
      <c r="B1094" s="4" t="s">
        <v>7573</v>
      </c>
      <c r="C1094" s="24">
        <v>0.31259999999999999</v>
      </c>
      <c r="D1094" s="24">
        <v>0.8105</v>
      </c>
      <c r="E1094" s="24">
        <v>4.82E-2</v>
      </c>
      <c r="F1094" s="11" t="s">
        <v>1385</v>
      </c>
      <c r="G1094">
        <v>32296059</v>
      </c>
      <c r="H1094" t="s">
        <v>6681</v>
      </c>
      <c r="I1094" t="s">
        <v>7574</v>
      </c>
      <c r="J1094" t="s">
        <v>7091</v>
      </c>
    </row>
    <row r="1095" spans="1:10" x14ac:dyDescent="0.2">
      <c r="A1095" s="4" t="s">
        <v>1140</v>
      </c>
      <c r="B1095" s="4" t="s">
        <v>7575</v>
      </c>
      <c r="C1095" s="24">
        <v>0.48249999999999998</v>
      </c>
      <c r="D1095" s="24">
        <v>0.29409999999999997</v>
      </c>
      <c r="E1095" s="24">
        <v>3.7519999999999998E-2</v>
      </c>
      <c r="F1095" s="11" t="s">
        <v>1648</v>
      </c>
      <c r="G1095">
        <v>31669095</v>
      </c>
      <c r="H1095" t="s">
        <v>6666</v>
      </c>
      <c r="I1095" t="s">
        <v>7576</v>
      </c>
      <c r="J1095" t="s">
        <v>7449</v>
      </c>
    </row>
    <row r="1096" spans="1:10" x14ac:dyDescent="0.2">
      <c r="A1096" s="4" t="s">
        <v>1140</v>
      </c>
      <c r="B1096" s="4" t="s">
        <v>7579</v>
      </c>
      <c r="C1096" s="24">
        <v>0.26989999999999997</v>
      </c>
      <c r="D1096" s="24">
        <v>1.6760000000000001E-2</v>
      </c>
      <c r="E1096" s="24">
        <v>0.41749999999999998</v>
      </c>
      <c r="F1096" s="11" t="s">
        <v>1648</v>
      </c>
      <c r="G1096">
        <v>31669095</v>
      </c>
      <c r="H1096" t="s">
        <v>6666</v>
      </c>
      <c r="I1096" t="s">
        <v>7580</v>
      </c>
      <c r="J1096" t="s">
        <v>7581</v>
      </c>
    </row>
    <row r="1097" spans="1:10" x14ac:dyDescent="0.2">
      <c r="A1097" s="4" t="s">
        <v>1140</v>
      </c>
      <c r="B1097" s="4" t="s">
        <v>7609</v>
      </c>
      <c r="C1097" s="24">
        <v>6.9389999999999999E-3</v>
      </c>
      <c r="D1097" s="24">
        <v>1.011E-3</v>
      </c>
      <c r="E1097" s="24">
        <v>0.37580000000000002</v>
      </c>
      <c r="F1097" s="11" t="s">
        <v>6660</v>
      </c>
      <c r="G1097">
        <v>30595370</v>
      </c>
      <c r="H1097" t="s">
        <v>6661</v>
      </c>
      <c r="I1097" t="s">
        <v>7610</v>
      </c>
      <c r="J1097" t="s">
        <v>7611</v>
      </c>
    </row>
    <row r="1098" spans="1:10" x14ac:dyDescent="0.2">
      <c r="A1098" s="4" t="s">
        <v>1140</v>
      </c>
      <c r="B1098" s="4" t="s">
        <v>7988</v>
      </c>
      <c r="C1098" s="24">
        <v>3.1669999999999997E-2</v>
      </c>
      <c r="D1098" s="24">
        <v>4.3740000000000001E-2</v>
      </c>
      <c r="E1098" s="24">
        <v>0.93159999999999998</v>
      </c>
      <c r="F1098" s="11" t="s">
        <v>6660</v>
      </c>
      <c r="G1098">
        <v>30595370</v>
      </c>
      <c r="H1098" t="s">
        <v>6661</v>
      </c>
      <c r="I1098" t="s">
        <v>7989</v>
      </c>
      <c r="J1098" t="s">
        <v>7990</v>
      </c>
    </row>
    <row r="1099" spans="1:10" x14ac:dyDescent="0.2">
      <c r="A1099" s="4" t="s">
        <v>1140</v>
      </c>
      <c r="B1099" s="4" t="s">
        <v>7612</v>
      </c>
      <c r="C1099" s="24">
        <v>2.5340000000000001E-2</v>
      </c>
      <c r="D1099" s="24">
        <v>0.14130000000000001</v>
      </c>
      <c r="E1099" s="24">
        <v>3.4229999999999997E-2</v>
      </c>
      <c r="F1099" s="11" t="s">
        <v>6660</v>
      </c>
      <c r="G1099">
        <v>30595370</v>
      </c>
      <c r="H1099" t="s">
        <v>6661</v>
      </c>
      <c r="I1099" t="s">
        <v>7613</v>
      </c>
      <c r="J1099" t="s">
        <v>7614</v>
      </c>
    </row>
    <row r="1100" spans="1:10" x14ac:dyDescent="0.2">
      <c r="A1100" s="4" t="s">
        <v>1140</v>
      </c>
      <c r="B1100" s="4" t="s">
        <v>7590</v>
      </c>
      <c r="C1100" s="24">
        <v>0.53959999999999997</v>
      </c>
      <c r="D1100" s="24">
        <v>0.47120000000000001</v>
      </c>
      <c r="E1100" s="24">
        <v>7.9699999999999997E-4</v>
      </c>
      <c r="F1100" s="11" t="s">
        <v>446</v>
      </c>
      <c r="G1100">
        <v>36641522</v>
      </c>
      <c r="H1100" t="s">
        <v>6698</v>
      </c>
      <c r="I1100" t="s">
        <v>7591</v>
      </c>
      <c r="J1100" t="s">
        <v>7592</v>
      </c>
    </row>
    <row r="1101" spans="1:10" x14ac:dyDescent="0.2">
      <c r="A1101" s="4" t="s">
        <v>1140</v>
      </c>
      <c r="B1101" s="4" t="s">
        <v>7991</v>
      </c>
      <c r="C1101" s="24">
        <v>0.10100000000000001</v>
      </c>
      <c r="D1101" s="24">
        <v>2.418E-2</v>
      </c>
      <c r="E1101" s="24">
        <v>0.54259999999999997</v>
      </c>
      <c r="F1101" s="11" t="s">
        <v>1648</v>
      </c>
      <c r="G1101">
        <v>31669095</v>
      </c>
      <c r="H1101" t="s">
        <v>6666</v>
      </c>
      <c r="I1101" t="s">
        <v>7992</v>
      </c>
      <c r="J1101" t="s">
        <v>7993</v>
      </c>
    </row>
    <row r="1102" spans="1:10" x14ac:dyDescent="0.2">
      <c r="A1102" s="4" t="s">
        <v>1140</v>
      </c>
      <c r="B1102" s="4" t="s">
        <v>7593</v>
      </c>
      <c r="C1102" s="24">
        <v>0.13519999999999999</v>
      </c>
      <c r="D1102" s="24">
        <v>4.4510000000000001E-2</v>
      </c>
      <c r="E1102" s="24">
        <v>0.35560000000000003</v>
      </c>
      <c r="F1102" s="11" t="s">
        <v>6660</v>
      </c>
      <c r="G1102">
        <v>30595370</v>
      </c>
      <c r="H1102" t="s">
        <v>6661</v>
      </c>
      <c r="I1102" t="s">
        <v>7594</v>
      </c>
      <c r="J1102" t="s">
        <v>7595</v>
      </c>
    </row>
    <row r="1103" spans="1:10" x14ac:dyDescent="0.2">
      <c r="A1103" s="4" t="s">
        <v>1140</v>
      </c>
      <c r="B1103" s="4" t="s">
        <v>7508</v>
      </c>
      <c r="C1103" s="24">
        <v>4.9500000000000002E-2</v>
      </c>
      <c r="D1103" s="24">
        <v>7.7590000000000006E-2</v>
      </c>
      <c r="E1103" s="24">
        <v>0.93520000000000003</v>
      </c>
      <c r="F1103" s="11" t="s">
        <v>6660</v>
      </c>
      <c r="G1103">
        <v>30061609</v>
      </c>
      <c r="H1103" t="s">
        <v>6835</v>
      </c>
      <c r="I1103" t="s">
        <v>7509</v>
      </c>
      <c r="J1103" t="s">
        <v>7457</v>
      </c>
    </row>
    <row r="1104" spans="1:10" x14ac:dyDescent="0.2">
      <c r="A1104" s="4" t="s">
        <v>1140</v>
      </c>
      <c r="B1104" s="4" t="s">
        <v>7596</v>
      </c>
      <c r="C1104" s="24">
        <v>8.6919999999999997E-2</v>
      </c>
      <c r="D1104" s="24">
        <v>4.1340000000000002E-2</v>
      </c>
      <c r="E1104" s="24">
        <v>0.25929999999999997</v>
      </c>
      <c r="F1104" s="11" t="s">
        <v>6715</v>
      </c>
      <c r="G1104">
        <v>36914875</v>
      </c>
      <c r="H1104" t="s">
        <v>6664</v>
      </c>
      <c r="I1104" t="s">
        <v>7597</v>
      </c>
      <c r="J1104" t="s">
        <v>7595</v>
      </c>
    </row>
    <row r="1105" spans="1:10" x14ac:dyDescent="0.2">
      <c r="A1105" s="4" t="s">
        <v>1140</v>
      </c>
      <c r="B1105" s="4" t="s">
        <v>7994</v>
      </c>
      <c r="C1105" s="24">
        <v>5.4699999999999999E-2</v>
      </c>
      <c r="D1105" s="24">
        <v>3.449E-2</v>
      </c>
      <c r="E1105" s="24">
        <v>0.3206</v>
      </c>
      <c r="F1105" s="11" t="s">
        <v>6715</v>
      </c>
      <c r="G1105">
        <v>36914875</v>
      </c>
      <c r="H1105" t="s">
        <v>6664</v>
      </c>
      <c r="I1105" t="s">
        <v>7995</v>
      </c>
      <c r="J1105" t="s">
        <v>7996</v>
      </c>
    </row>
    <row r="1106" spans="1:10" x14ac:dyDescent="0.2">
      <c r="A1106" s="4" t="s">
        <v>1140</v>
      </c>
      <c r="B1106" s="4" t="s">
        <v>7997</v>
      </c>
      <c r="C1106" s="24">
        <v>4.4740000000000002E-2</v>
      </c>
      <c r="D1106" s="24">
        <v>0.76819999999999999</v>
      </c>
      <c r="E1106" s="24">
        <v>0.30470000000000003</v>
      </c>
      <c r="F1106" s="11" t="s">
        <v>6660</v>
      </c>
      <c r="G1106">
        <v>30595370</v>
      </c>
      <c r="H1106" t="s">
        <v>6661</v>
      </c>
      <c r="I1106" t="s">
        <v>7998</v>
      </c>
      <c r="J1106" t="s">
        <v>7999</v>
      </c>
    </row>
    <row r="1107" spans="1:10" x14ac:dyDescent="0.2">
      <c r="A1107" s="4" t="s">
        <v>1140</v>
      </c>
      <c r="B1107" s="4" t="s">
        <v>7601</v>
      </c>
      <c r="C1107" s="24">
        <v>0.1154</v>
      </c>
      <c r="D1107" s="24">
        <v>2.035E-2</v>
      </c>
      <c r="E1107" s="24">
        <v>0.22359999999999999</v>
      </c>
      <c r="F1107" s="11" t="s">
        <v>6688</v>
      </c>
      <c r="G1107">
        <v>30804560</v>
      </c>
      <c r="H1107" t="s">
        <v>6664</v>
      </c>
      <c r="I1107" t="s">
        <v>7602</v>
      </c>
      <c r="J1107" t="s">
        <v>7603</v>
      </c>
    </row>
    <row r="1108" spans="1:10" x14ac:dyDescent="0.2">
      <c r="A1108" s="4" t="s">
        <v>1140</v>
      </c>
      <c r="B1108" s="4" t="s">
        <v>7601</v>
      </c>
      <c r="C1108" s="24">
        <v>0.1154</v>
      </c>
      <c r="D1108" s="24">
        <v>2.035E-2</v>
      </c>
      <c r="E1108" s="24">
        <v>0.22359999999999999</v>
      </c>
      <c r="F1108" s="11" t="s">
        <v>6660</v>
      </c>
      <c r="G1108">
        <v>30804560</v>
      </c>
      <c r="H1108" t="s">
        <v>6664</v>
      </c>
      <c r="I1108" t="s">
        <v>7602</v>
      </c>
      <c r="J1108" t="s">
        <v>7603</v>
      </c>
    </row>
    <row r="1109" spans="1:10" x14ac:dyDescent="0.2">
      <c r="A1109" s="4" t="s">
        <v>1140</v>
      </c>
      <c r="B1109" s="4" t="s">
        <v>7601</v>
      </c>
      <c r="C1109" s="24">
        <v>0.1154</v>
      </c>
      <c r="D1109" s="24">
        <v>2.035E-2</v>
      </c>
      <c r="E1109" s="24">
        <v>0.22359999999999999</v>
      </c>
      <c r="F1109" s="11" t="s">
        <v>6660</v>
      </c>
      <c r="G1109">
        <v>30595370</v>
      </c>
      <c r="H1109" t="s">
        <v>6661</v>
      </c>
      <c r="I1109" t="s">
        <v>7602</v>
      </c>
      <c r="J1109" t="s">
        <v>7603</v>
      </c>
    </row>
    <row r="1110" spans="1:10" x14ac:dyDescent="0.2">
      <c r="A1110" s="4" t="s">
        <v>1140</v>
      </c>
      <c r="B1110" s="4" t="s">
        <v>7601</v>
      </c>
      <c r="C1110" s="24">
        <v>0.1154</v>
      </c>
      <c r="D1110" s="24">
        <v>2.035E-2</v>
      </c>
      <c r="E1110" s="24">
        <v>0.22359999999999999</v>
      </c>
      <c r="F1110" s="11" t="s">
        <v>1634</v>
      </c>
      <c r="G1110">
        <v>36914875</v>
      </c>
      <c r="H1110" t="s">
        <v>6664</v>
      </c>
      <c r="I1110" t="s">
        <v>7602</v>
      </c>
      <c r="J1110" t="s">
        <v>7603</v>
      </c>
    </row>
    <row r="1111" spans="1:10" x14ac:dyDescent="0.2">
      <c r="A1111" s="4" t="s">
        <v>1140</v>
      </c>
      <c r="B1111" s="4" t="s">
        <v>7615</v>
      </c>
      <c r="C1111" s="24">
        <v>1.593E-2</v>
      </c>
      <c r="D1111" s="24">
        <v>0.25890000000000002</v>
      </c>
      <c r="E1111" s="24">
        <v>9.4299999999999995E-2</v>
      </c>
      <c r="F1111" s="11" t="s">
        <v>6660</v>
      </c>
      <c r="G1111">
        <v>30595370</v>
      </c>
      <c r="H1111" t="s">
        <v>6661</v>
      </c>
      <c r="I1111" t="s">
        <v>7616</v>
      </c>
      <c r="J1111" t="s">
        <v>7617</v>
      </c>
    </row>
    <row r="1112" spans="1:10" x14ac:dyDescent="0.2">
      <c r="A1112" s="4" t="s">
        <v>1140</v>
      </c>
      <c r="B1112" s="4" t="s">
        <v>7606</v>
      </c>
      <c r="C1112" s="24">
        <v>0.93100000000000005</v>
      </c>
      <c r="D1112" s="24">
        <v>0.22839999999999999</v>
      </c>
      <c r="E1112" s="24">
        <v>2.8410000000000001E-2</v>
      </c>
      <c r="F1112" s="11" t="s">
        <v>6660</v>
      </c>
      <c r="G1112">
        <v>30595370</v>
      </c>
      <c r="H1112" t="s">
        <v>6661</v>
      </c>
      <c r="I1112" t="s">
        <v>7607</v>
      </c>
      <c r="J1112" t="s">
        <v>7608</v>
      </c>
    </row>
    <row r="1113" spans="1:10" x14ac:dyDescent="0.2">
      <c r="A1113" s="4" t="s">
        <v>1140</v>
      </c>
      <c r="B1113" s="4" t="s">
        <v>7618</v>
      </c>
      <c r="C1113" s="24">
        <v>2.774E-3</v>
      </c>
      <c r="D1113" s="24">
        <v>0.2492</v>
      </c>
      <c r="E1113" s="24">
        <v>0.39539999999999997</v>
      </c>
      <c r="F1113" s="11" t="s">
        <v>6660</v>
      </c>
      <c r="G1113">
        <v>30595370</v>
      </c>
      <c r="H1113" t="s">
        <v>6661</v>
      </c>
      <c r="I1113" t="s">
        <v>7619</v>
      </c>
      <c r="J1113" t="s">
        <v>6787</v>
      </c>
    </row>
    <row r="1114" spans="1:10" x14ac:dyDescent="0.2">
      <c r="A1114" s="4" t="s">
        <v>1140</v>
      </c>
      <c r="B1114" s="4" t="s">
        <v>7330</v>
      </c>
      <c r="C1114" s="24">
        <v>2.4639999999999999E-2</v>
      </c>
      <c r="D1114" s="24">
        <v>0.34520000000000001</v>
      </c>
      <c r="E1114" s="24">
        <v>9.4610000000000007E-3</v>
      </c>
      <c r="F1114" s="11" t="s">
        <v>6660</v>
      </c>
      <c r="G1114">
        <v>30804560</v>
      </c>
      <c r="H1114" t="s">
        <v>6664</v>
      </c>
      <c r="I1114" t="s">
        <v>7331</v>
      </c>
      <c r="J1114" t="s">
        <v>7332</v>
      </c>
    </row>
    <row r="1115" spans="1:10" x14ac:dyDescent="0.2">
      <c r="A1115" s="4" t="s">
        <v>1140</v>
      </c>
      <c r="B1115" s="4" t="s">
        <v>8000</v>
      </c>
      <c r="C1115" s="24">
        <v>3.8589999999999999E-2</v>
      </c>
      <c r="D1115" s="24">
        <v>0.15709999999999999</v>
      </c>
      <c r="E1115" s="24">
        <v>4.4729999999999999E-2</v>
      </c>
      <c r="F1115" s="11" t="s">
        <v>6660</v>
      </c>
      <c r="G1115">
        <v>33766948</v>
      </c>
      <c r="H1115" t="s">
        <v>6666</v>
      </c>
      <c r="I1115" t="s">
        <v>8001</v>
      </c>
      <c r="J1115" t="s">
        <v>8002</v>
      </c>
    </row>
    <row r="1116" spans="1:10" x14ac:dyDescent="0.2">
      <c r="A1116" s="4" t="s">
        <v>1140</v>
      </c>
      <c r="B1116" s="4" t="s">
        <v>7628</v>
      </c>
      <c r="C1116" s="24">
        <v>7.0219999999999996E-3</v>
      </c>
      <c r="D1116" s="24">
        <v>1.5049999999999999E-2</v>
      </c>
      <c r="E1116" s="24">
        <v>0.73619999999999997</v>
      </c>
      <c r="F1116" s="11" t="s">
        <v>6660</v>
      </c>
      <c r="G1116">
        <v>30595370</v>
      </c>
      <c r="H1116" t="s">
        <v>6661</v>
      </c>
      <c r="I1116" t="s">
        <v>7629</v>
      </c>
      <c r="J1116" t="s">
        <v>7549</v>
      </c>
    </row>
    <row r="1117" spans="1:10" x14ac:dyDescent="0.2">
      <c r="A1117" s="4" t="s">
        <v>1140</v>
      </c>
      <c r="B1117" s="4" t="s">
        <v>7510</v>
      </c>
      <c r="C1117" s="24">
        <v>1.67E-3</v>
      </c>
      <c r="D1117" s="24">
        <v>2.6480000000000002E-3</v>
      </c>
      <c r="E1117" s="24">
        <v>0.45579999999999998</v>
      </c>
      <c r="F1117" s="11" t="s">
        <v>6660</v>
      </c>
      <c r="G1117">
        <v>30061609</v>
      </c>
      <c r="H1117" t="s">
        <v>6835</v>
      </c>
      <c r="I1117" t="s">
        <v>7511</v>
      </c>
      <c r="J1117" t="s">
        <v>7512</v>
      </c>
    </row>
    <row r="1118" spans="1:10" x14ac:dyDescent="0.2">
      <c r="A1118" s="4" t="s">
        <v>1140</v>
      </c>
      <c r="B1118" s="4" t="s">
        <v>7037</v>
      </c>
      <c r="C1118" s="24">
        <v>4.2410000000000003E-2</v>
      </c>
      <c r="D1118" s="24">
        <v>1.401E-2</v>
      </c>
      <c r="E1118" s="24">
        <v>0.40039999999999998</v>
      </c>
      <c r="F1118" s="11" t="s">
        <v>6660</v>
      </c>
      <c r="G1118">
        <v>30595370</v>
      </c>
      <c r="H1118" t="s">
        <v>6661</v>
      </c>
      <c r="I1118" t="s">
        <v>7038</v>
      </c>
      <c r="J1118" t="s">
        <v>7039</v>
      </c>
    </row>
    <row r="1119" spans="1:10" x14ac:dyDescent="0.2">
      <c r="A1119" s="4" t="s">
        <v>1140</v>
      </c>
      <c r="B1119" s="4" t="s">
        <v>7630</v>
      </c>
      <c r="C1119" s="24">
        <v>1.66E-2</v>
      </c>
      <c r="D1119" s="24">
        <v>6.7400000000000003E-3</v>
      </c>
      <c r="E1119" s="24">
        <v>0.223</v>
      </c>
      <c r="F1119" s="11" t="s">
        <v>6660</v>
      </c>
      <c r="G1119">
        <v>30595370</v>
      </c>
      <c r="H1119" t="s">
        <v>6661</v>
      </c>
      <c r="I1119" t="s">
        <v>7631</v>
      </c>
      <c r="J1119" t="s">
        <v>7632</v>
      </c>
    </row>
    <row r="1120" spans="1:10" x14ac:dyDescent="0.2">
      <c r="A1120" s="4" t="s">
        <v>1140</v>
      </c>
      <c r="B1120" s="4" t="s">
        <v>7620</v>
      </c>
      <c r="C1120" s="24">
        <v>0.1608</v>
      </c>
      <c r="D1120" s="24">
        <v>0.77980000000000005</v>
      </c>
      <c r="E1120" s="24">
        <v>2.8029999999999999E-2</v>
      </c>
      <c r="F1120" s="11" t="s">
        <v>1385</v>
      </c>
      <c r="G1120">
        <v>29273806</v>
      </c>
      <c r="H1120" t="s">
        <v>6779</v>
      </c>
      <c r="I1120" t="s">
        <v>7621</v>
      </c>
      <c r="J1120" t="s">
        <v>6761</v>
      </c>
    </row>
    <row r="1121" spans="1:10" x14ac:dyDescent="0.2">
      <c r="A1121" s="4" t="s">
        <v>1140</v>
      </c>
      <c r="B1121" s="4" t="s">
        <v>7622</v>
      </c>
      <c r="C1121" s="24">
        <v>9.1039999999999996E-2</v>
      </c>
      <c r="D1121" s="24">
        <v>0.67830000000000001</v>
      </c>
      <c r="E1121" s="24">
        <v>1.346E-2</v>
      </c>
      <c r="F1121" s="11" t="s">
        <v>1385</v>
      </c>
      <c r="G1121">
        <v>32296059</v>
      </c>
      <c r="H1121" t="s">
        <v>6681</v>
      </c>
      <c r="I1121" t="s">
        <v>7623</v>
      </c>
      <c r="J1121" t="s">
        <v>7624</v>
      </c>
    </row>
    <row r="1122" spans="1:10" x14ac:dyDescent="0.2">
      <c r="A1122" s="4" t="s">
        <v>1140</v>
      </c>
      <c r="B1122" s="4" t="s">
        <v>7544</v>
      </c>
      <c r="C1122" s="24">
        <v>3.8309999999999997E-2</v>
      </c>
      <c r="D1122" s="24">
        <v>6.5790000000000001E-2</v>
      </c>
      <c r="E1122" s="24">
        <v>0.82730000000000004</v>
      </c>
      <c r="F1122" s="11" t="s">
        <v>6660</v>
      </c>
      <c r="G1122">
        <v>30595370</v>
      </c>
      <c r="H1122" t="s">
        <v>6661</v>
      </c>
      <c r="I1122" t="s">
        <v>7545</v>
      </c>
      <c r="J1122" t="s">
        <v>7546</v>
      </c>
    </row>
    <row r="1123" spans="1:10" x14ac:dyDescent="0.2">
      <c r="A1123" s="4" t="s">
        <v>1140</v>
      </c>
      <c r="B1123" s="4" t="s">
        <v>7636</v>
      </c>
      <c r="C1123" s="24">
        <v>1.367E-2</v>
      </c>
      <c r="D1123" s="24">
        <v>7.8820000000000001E-2</v>
      </c>
      <c r="E1123" s="24">
        <v>0.2064</v>
      </c>
      <c r="F1123" s="11" t="s">
        <v>6660</v>
      </c>
      <c r="G1123">
        <v>30595370</v>
      </c>
      <c r="H1123" t="s">
        <v>6661</v>
      </c>
      <c r="I1123" t="s">
        <v>7637</v>
      </c>
      <c r="J1123" t="s">
        <v>7638</v>
      </c>
    </row>
    <row r="1124" spans="1:10" x14ac:dyDescent="0.2">
      <c r="A1124" s="4" t="s">
        <v>1140</v>
      </c>
      <c r="B1124" s="4" t="s">
        <v>7947</v>
      </c>
      <c r="C1124" s="24">
        <v>8.6140000000000001E-3</v>
      </c>
      <c r="D1124" s="24">
        <v>5.0009999999999999E-2</v>
      </c>
      <c r="E1124" s="24">
        <v>0.73199999999999998</v>
      </c>
      <c r="F1124" s="11" t="s">
        <v>6660</v>
      </c>
      <c r="G1124">
        <v>30804560</v>
      </c>
      <c r="H1124" t="s">
        <v>6664</v>
      </c>
      <c r="I1124" t="s">
        <v>7948</v>
      </c>
      <c r="J1124" t="s">
        <v>7943</v>
      </c>
    </row>
    <row r="1125" spans="1:10" x14ac:dyDescent="0.2">
      <c r="A1125" s="4" t="s">
        <v>1140</v>
      </c>
      <c r="B1125" s="4" t="s">
        <v>7947</v>
      </c>
      <c r="C1125" s="24">
        <v>8.6140000000000001E-3</v>
      </c>
      <c r="D1125" s="24">
        <v>5.0009999999999999E-2</v>
      </c>
      <c r="E1125" s="24">
        <v>0.73199999999999998</v>
      </c>
      <c r="F1125" s="11" t="s">
        <v>6660</v>
      </c>
      <c r="G1125">
        <v>30595370</v>
      </c>
      <c r="H1125" t="s">
        <v>6661</v>
      </c>
      <c r="I1125" t="s">
        <v>7948</v>
      </c>
      <c r="J1125" t="s">
        <v>7943</v>
      </c>
    </row>
    <row r="1126" spans="1:10" x14ac:dyDescent="0.2">
      <c r="A1126" s="4" t="s">
        <v>1140</v>
      </c>
      <c r="B1126" s="4" t="s">
        <v>7647</v>
      </c>
      <c r="C1126" s="24">
        <v>4.9579999999999997E-3</v>
      </c>
      <c r="D1126" s="24">
        <v>2.1840000000000002E-3</v>
      </c>
      <c r="E1126" s="24">
        <v>0.63060000000000005</v>
      </c>
      <c r="F1126" s="11" t="s">
        <v>6660</v>
      </c>
      <c r="G1126">
        <v>30595370</v>
      </c>
      <c r="H1126" t="s">
        <v>6661</v>
      </c>
      <c r="I1126" t="s">
        <v>7648</v>
      </c>
      <c r="J1126" t="s">
        <v>7293</v>
      </c>
    </row>
    <row r="1127" spans="1:10" x14ac:dyDescent="0.2">
      <c r="A1127" s="4" t="s">
        <v>1140</v>
      </c>
      <c r="B1127" s="4" t="s">
        <v>7649</v>
      </c>
      <c r="C1127" s="24">
        <v>4.8139999999999999E-4</v>
      </c>
      <c r="D1127" s="24">
        <v>5.2440000000000004E-3</v>
      </c>
      <c r="E1127" s="24">
        <v>3.823E-2</v>
      </c>
      <c r="F1127" s="11" t="s">
        <v>6660</v>
      </c>
      <c r="G1127">
        <v>30595370</v>
      </c>
      <c r="H1127" t="s">
        <v>6661</v>
      </c>
      <c r="I1127" t="s">
        <v>7650</v>
      </c>
      <c r="J1127" t="s">
        <v>2356</v>
      </c>
    </row>
    <row r="1128" spans="1:10" x14ac:dyDescent="0.2">
      <c r="A1128" s="4" t="s">
        <v>1140</v>
      </c>
      <c r="B1128" s="4" t="s">
        <v>8003</v>
      </c>
      <c r="C1128" s="24">
        <v>1.409E-2</v>
      </c>
      <c r="D1128" s="24">
        <v>0.28699999999999998</v>
      </c>
      <c r="E1128" s="24">
        <v>3.5049999999999998E-2</v>
      </c>
      <c r="F1128" s="11" t="s">
        <v>6660</v>
      </c>
      <c r="G1128">
        <v>30595370</v>
      </c>
      <c r="H1128" t="s">
        <v>6661</v>
      </c>
      <c r="I1128" t="s">
        <v>8004</v>
      </c>
      <c r="J1128" t="s">
        <v>7552</v>
      </c>
    </row>
    <row r="1129" spans="1:10" x14ac:dyDescent="0.2">
      <c r="A1129" s="4" t="s">
        <v>1140</v>
      </c>
      <c r="B1129" s="4" t="s">
        <v>7659</v>
      </c>
      <c r="C1129" s="24">
        <v>1.434E-2</v>
      </c>
      <c r="D1129" s="24">
        <v>3.274E-3</v>
      </c>
      <c r="E1129" s="24">
        <v>0.37919999999999998</v>
      </c>
      <c r="F1129" s="11" t="s">
        <v>6660</v>
      </c>
      <c r="G1129">
        <v>36329257</v>
      </c>
      <c r="H1129" t="s">
        <v>6804</v>
      </c>
      <c r="I1129" t="s">
        <v>7660</v>
      </c>
      <c r="J1129" t="s">
        <v>7661</v>
      </c>
    </row>
    <row r="1130" spans="1:10" x14ac:dyDescent="0.2">
      <c r="A1130" s="4" t="s">
        <v>1140</v>
      </c>
      <c r="B1130" s="4" t="s">
        <v>7662</v>
      </c>
      <c r="C1130" s="24">
        <v>1.9539999999999998E-2</v>
      </c>
      <c r="D1130" s="24">
        <v>6.1670000000000003E-2</v>
      </c>
      <c r="E1130" s="24">
        <v>0.62260000000000004</v>
      </c>
      <c r="F1130" s="11" t="s">
        <v>6660</v>
      </c>
      <c r="G1130">
        <v>30595370</v>
      </c>
      <c r="H1130" t="s">
        <v>6661</v>
      </c>
      <c r="I1130" t="s">
        <v>7663</v>
      </c>
      <c r="J1130" t="s">
        <v>7664</v>
      </c>
    </row>
    <row r="1131" spans="1:10" x14ac:dyDescent="0.2">
      <c r="A1131" s="4" t="s">
        <v>1140</v>
      </c>
      <c r="B1131" s="4" t="s">
        <v>7642</v>
      </c>
      <c r="C1131" s="24">
        <v>0.66549999999999998</v>
      </c>
      <c r="D1131" s="24">
        <v>8.3940000000000001E-2</v>
      </c>
      <c r="E1131" s="24">
        <v>2.5489999999999999E-2</v>
      </c>
      <c r="F1131" s="11" t="s">
        <v>1385</v>
      </c>
      <c r="G1131">
        <v>30929738</v>
      </c>
      <c r="H1131" t="s">
        <v>6679</v>
      </c>
      <c r="I1131" t="s">
        <v>7643</v>
      </c>
      <c r="J1131" t="s">
        <v>7318</v>
      </c>
    </row>
    <row r="1132" spans="1:10" x14ac:dyDescent="0.2">
      <c r="A1132" s="4" t="s">
        <v>1140</v>
      </c>
      <c r="B1132" s="4" t="s">
        <v>7644</v>
      </c>
      <c r="C1132" s="24">
        <v>6.5509999999999999E-2</v>
      </c>
      <c r="D1132" s="24">
        <v>3.4470000000000001E-2</v>
      </c>
      <c r="E1132" s="24">
        <v>0.54449999999999998</v>
      </c>
      <c r="F1132" s="11" t="s">
        <v>6688</v>
      </c>
      <c r="G1132">
        <v>36641522</v>
      </c>
      <c r="H1132" t="s">
        <v>6698</v>
      </c>
      <c r="I1132" t="s">
        <v>7645</v>
      </c>
      <c r="J1132" t="s">
        <v>7646</v>
      </c>
    </row>
    <row r="1133" spans="1:10" x14ac:dyDescent="0.2">
      <c r="A1133" s="4" t="s">
        <v>1140</v>
      </c>
      <c r="B1133" s="4" t="s">
        <v>7644</v>
      </c>
      <c r="C1133" s="24">
        <v>6.5509999999999999E-2</v>
      </c>
      <c r="D1133" s="24">
        <v>3.4470000000000001E-2</v>
      </c>
      <c r="E1133" s="24">
        <v>0.54449999999999998</v>
      </c>
      <c r="F1133" s="11" t="s">
        <v>446</v>
      </c>
      <c r="G1133">
        <v>36641522</v>
      </c>
      <c r="H1133" t="s">
        <v>6698</v>
      </c>
      <c r="I1133" t="s">
        <v>7645</v>
      </c>
      <c r="J1133" t="s">
        <v>7646</v>
      </c>
    </row>
    <row r="1134" spans="1:10" x14ac:dyDescent="0.2">
      <c r="A1134" s="4" t="s">
        <v>1140</v>
      </c>
      <c r="B1134" s="4" t="s">
        <v>8005</v>
      </c>
      <c r="C1134" s="24">
        <v>3.4930000000000003E-2</v>
      </c>
      <c r="D1134" s="24">
        <v>3.8019999999999998E-2</v>
      </c>
      <c r="E1134" s="24">
        <v>0.9869</v>
      </c>
      <c r="F1134" s="11" t="s">
        <v>6660</v>
      </c>
      <c r="G1134">
        <v>30595370</v>
      </c>
      <c r="H1134" t="s">
        <v>6661</v>
      </c>
      <c r="I1134" t="s">
        <v>8006</v>
      </c>
      <c r="J1134" t="s">
        <v>8007</v>
      </c>
    </row>
    <row r="1135" spans="1:10" x14ac:dyDescent="0.2">
      <c r="A1135" s="4" t="s">
        <v>1140</v>
      </c>
      <c r="B1135" s="4" t="s">
        <v>8008</v>
      </c>
      <c r="C1135" s="24">
        <v>0.33889999999999998</v>
      </c>
      <c r="D1135" s="24">
        <v>4.7440000000000003E-2</v>
      </c>
      <c r="E1135" s="24">
        <v>0.42059999999999997</v>
      </c>
      <c r="F1135" s="11" t="s">
        <v>446</v>
      </c>
      <c r="G1135">
        <v>36641522</v>
      </c>
      <c r="H1135" t="s">
        <v>6698</v>
      </c>
      <c r="I1135" t="s">
        <v>8009</v>
      </c>
      <c r="J1135" t="s">
        <v>8010</v>
      </c>
    </row>
    <row r="1136" spans="1:10" x14ac:dyDescent="0.2">
      <c r="A1136" s="4" t="s">
        <v>1140</v>
      </c>
      <c r="B1136" s="4" t="s">
        <v>7651</v>
      </c>
      <c r="C1136" s="24">
        <v>0.5141</v>
      </c>
      <c r="D1136" s="24">
        <v>0.91439999999999999</v>
      </c>
      <c r="E1136" s="24">
        <v>6.1640000000000002E-3</v>
      </c>
      <c r="F1136" s="11" t="s">
        <v>1540</v>
      </c>
      <c r="G1136">
        <v>37069358</v>
      </c>
      <c r="H1136" t="s">
        <v>6685</v>
      </c>
      <c r="I1136" t="s">
        <v>7652</v>
      </c>
      <c r="J1136" t="s">
        <v>7454</v>
      </c>
    </row>
    <row r="1137" spans="1:10" x14ac:dyDescent="0.2">
      <c r="A1137" s="4" t="s">
        <v>1140</v>
      </c>
      <c r="B1137" s="4" t="s">
        <v>8011</v>
      </c>
      <c r="C1137" s="24">
        <v>0.14910000000000001</v>
      </c>
      <c r="D1137" s="24">
        <v>0.73460000000000003</v>
      </c>
      <c r="E1137" s="24">
        <v>5.4759999999999997E-4</v>
      </c>
      <c r="F1137" s="11" t="s">
        <v>1634</v>
      </c>
      <c r="G1137">
        <v>36914875</v>
      </c>
      <c r="H1137" t="s">
        <v>6664</v>
      </c>
      <c r="I1137" t="s">
        <v>8012</v>
      </c>
      <c r="J1137" t="s">
        <v>8013</v>
      </c>
    </row>
    <row r="1138" spans="1:10" x14ac:dyDescent="0.2">
      <c r="A1138" s="4" t="s">
        <v>1140</v>
      </c>
      <c r="B1138" s="4" t="s">
        <v>8011</v>
      </c>
      <c r="C1138" s="24">
        <v>0.14910000000000001</v>
      </c>
      <c r="D1138" s="24">
        <v>0.73460000000000003</v>
      </c>
      <c r="E1138" s="24">
        <v>5.4759999999999997E-4</v>
      </c>
      <c r="F1138" s="11" t="s">
        <v>6688</v>
      </c>
      <c r="G1138">
        <v>30804560</v>
      </c>
      <c r="H1138" t="s">
        <v>6664</v>
      </c>
      <c r="I1138" t="s">
        <v>8012</v>
      </c>
      <c r="J1138" t="s">
        <v>8013</v>
      </c>
    </row>
    <row r="1139" spans="1:10" x14ac:dyDescent="0.2">
      <c r="A1139" s="4" t="s">
        <v>1140</v>
      </c>
      <c r="B1139" s="4" t="s">
        <v>8011</v>
      </c>
      <c r="C1139" s="24">
        <v>0.14910000000000001</v>
      </c>
      <c r="D1139" s="24">
        <v>0.73460000000000003</v>
      </c>
      <c r="E1139" s="24">
        <v>5.4759999999999997E-4</v>
      </c>
      <c r="F1139" s="11" t="s">
        <v>6660</v>
      </c>
      <c r="G1139">
        <v>30595370</v>
      </c>
      <c r="H1139" t="s">
        <v>6661</v>
      </c>
      <c r="I1139" t="s">
        <v>8012</v>
      </c>
      <c r="J1139" t="s">
        <v>8013</v>
      </c>
    </row>
    <row r="1140" spans="1:10" x14ac:dyDescent="0.2">
      <c r="A1140" s="4" t="s">
        <v>1140</v>
      </c>
      <c r="B1140" s="4" t="s">
        <v>8011</v>
      </c>
      <c r="C1140" s="24">
        <v>0.14910000000000001</v>
      </c>
      <c r="D1140" s="24">
        <v>0.73460000000000003</v>
      </c>
      <c r="E1140" s="24">
        <v>5.4759999999999997E-4</v>
      </c>
      <c r="F1140" s="11" t="s">
        <v>6660</v>
      </c>
      <c r="G1140">
        <v>30804560</v>
      </c>
      <c r="H1140" t="s">
        <v>6664</v>
      </c>
      <c r="I1140" t="s">
        <v>8012</v>
      </c>
      <c r="J1140" t="s">
        <v>8013</v>
      </c>
    </row>
    <row r="1141" spans="1:10" x14ac:dyDescent="0.2">
      <c r="A1141" s="4" t="s">
        <v>1140</v>
      </c>
      <c r="B1141" s="4" t="s">
        <v>8011</v>
      </c>
      <c r="C1141" s="24">
        <v>0.14080000000000001</v>
      </c>
      <c r="D1141" s="24">
        <v>0.73460000000000003</v>
      </c>
      <c r="E1141" s="24">
        <v>5.4759999999999997E-4</v>
      </c>
      <c r="F1141" s="11" t="s">
        <v>1634</v>
      </c>
      <c r="G1141">
        <v>36914875</v>
      </c>
      <c r="H1141" t="s">
        <v>6664</v>
      </c>
      <c r="I1141" t="s">
        <v>8012</v>
      </c>
      <c r="J1141" t="s">
        <v>8013</v>
      </c>
    </row>
    <row r="1142" spans="1:10" x14ac:dyDescent="0.2">
      <c r="A1142" s="4" t="s">
        <v>1140</v>
      </c>
      <c r="B1142" s="4" t="s">
        <v>8011</v>
      </c>
      <c r="C1142" s="24">
        <v>0.14080000000000001</v>
      </c>
      <c r="D1142" s="24">
        <v>0.73460000000000003</v>
      </c>
      <c r="E1142" s="24">
        <v>5.4759999999999997E-4</v>
      </c>
      <c r="F1142" s="11" t="s">
        <v>6688</v>
      </c>
      <c r="G1142">
        <v>30804560</v>
      </c>
      <c r="H1142" t="s">
        <v>6664</v>
      </c>
      <c r="I1142" t="s">
        <v>8012</v>
      </c>
      <c r="J1142" t="s">
        <v>8013</v>
      </c>
    </row>
    <row r="1143" spans="1:10" x14ac:dyDescent="0.2">
      <c r="A1143" s="4" t="s">
        <v>1140</v>
      </c>
      <c r="B1143" s="4" t="s">
        <v>8011</v>
      </c>
      <c r="C1143" s="24">
        <v>0.14080000000000001</v>
      </c>
      <c r="D1143" s="24">
        <v>0.73460000000000003</v>
      </c>
      <c r="E1143" s="24">
        <v>5.4759999999999997E-4</v>
      </c>
      <c r="F1143" s="11" t="s">
        <v>6660</v>
      </c>
      <c r="G1143">
        <v>30595370</v>
      </c>
      <c r="H1143" t="s">
        <v>6661</v>
      </c>
      <c r="I1143" t="s">
        <v>8012</v>
      </c>
      <c r="J1143" t="s">
        <v>8013</v>
      </c>
    </row>
    <row r="1144" spans="1:10" x14ac:dyDescent="0.2">
      <c r="A1144" s="4" t="s">
        <v>1140</v>
      </c>
      <c r="B1144" s="4" t="s">
        <v>8011</v>
      </c>
      <c r="C1144" s="24">
        <v>0.14080000000000001</v>
      </c>
      <c r="D1144" s="24">
        <v>0.73460000000000003</v>
      </c>
      <c r="E1144" s="24">
        <v>5.4759999999999997E-4</v>
      </c>
      <c r="F1144" s="11" t="s">
        <v>6660</v>
      </c>
      <c r="G1144">
        <v>30804560</v>
      </c>
      <c r="H1144" t="s">
        <v>6664</v>
      </c>
      <c r="I1144" t="s">
        <v>8012</v>
      </c>
      <c r="J1144" t="s">
        <v>8013</v>
      </c>
    </row>
    <row r="1145" spans="1:10" x14ac:dyDescent="0.2">
      <c r="A1145" s="4" t="s">
        <v>1140</v>
      </c>
      <c r="B1145" s="4" t="s">
        <v>8011</v>
      </c>
      <c r="C1145" s="24">
        <v>0.14080000000000001</v>
      </c>
      <c r="D1145" s="24">
        <v>0.87749999999999995</v>
      </c>
      <c r="E1145" s="24">
        <v>5.4759999999999997E-4</v>
      </c>
      <c r="F1145" s="11" t="s">
        <v>1634</v>
      </c>
      <c r="G1145">
        <v>36914875</v>
      </c>
      <c r="H1145" t="s">
        <v>6664</v>
      </c>
      <c r="I1145" t="s">
        <v>8012</v>
      </c>
      <c r="J1145" t="s">
        <v>8013</v>
      </c>
    </row>
    <row r="1146" spans="1:10" x14ac:dyDescent="0.2">
      <c r="A1146" s="4" t="s">
        <v>1140</v>
      </c>
      <c r="B1146" s="4" t="s">
        <v>8011</v>
      </c>
      <c r="C1146" s="24">
        <v>0.14080000000000001</v>
      </c>
      <c r="D1146" s="24">
        <v>0.87749999999999995</v>
      </c>
      <c r="E1146" s="24">
        <v>5.4759999999999997E-4</v>
      </c>
      <c r="F1146" s="11" t="s">
        <v>6688</v>
      </c>
      <c r="G1146">
        <v>30804560</v>
      </c>
      <c r="H1146" t="s">
        <v>6664</v>
      </c>
      <c r="I1146" t="s">
        <v>8012</v>
      </c>
      <c r="J1146" t="s">
        <v>8013</v>
      </c>
    </row>
    <row r="1147" spans="1:10" x14ac:dyDescent="0.2">
      <c r="A1147" s="4" t="s">
        <v>1140</v>
      </c>
      <c r="B1147" s="4" t="s">
        <v>8011</v>
      </c>
      <c r="C1147" s="24">
        <v>0.14080000000000001</v>
      </c>
      <c r="D1147" s="24">
        <v>0.87749999999999995</v>
      </c>
      <c r="E1147" s="24">
        <v>5.4759999999999997E-4</v>
      </c>
      <c r="F1147" s="11" t="s">
        <v>6660</v>
      </c>
      <c r="G1147">
        <v>30595370</v>
      </c>
      <c r="H1147" t="s">
        <v>6661</v>
      </c>
      <c r="I1147" t="s">
        <v>8012</v>
      </c>
      <c r="J1147" t="s">
        <v>8013</v>
      </c>
    </row>
    <row r="1148" spans="1:10" x14ac:dyDescent="0.2">
      <c r="A1148" s="4" t="s">
        <v>1140</v>
      </c>
      <c r="B1148" s="4" t="s">
        <v>8011</v>
      </c>
      <c r="C1148" s="24">
        <v>0.14080000000000001</v>
      </c>
      <c r="D1148" s="24">
        <v>0.87749999999999995</v>
      </c>
      <c r="E1148" s="24">
        <v>5.4759999999999997E-4</v>
      </c>
      <c r="F1148" s="11" t="s">
        <v>6660</v>
      </c>
      <c r="G1148">
        <v>30804560</v>
      </c>
      <c r="H1148" t="s">
        <v>6664</v>
      </c>
      <c r="I1148" t="s">
        <v>8012</v>
      </c>
      <c r="J1148" t="s">
        <v>8013</v>
      </c>
    </row>
    <row r="1149" spans="1:10" x14ac:dyDescent="0.2">
      <c r="A1149" s="4" t="s">
        <v>1140</v>
      </c>
      <c r="B1149" s="4" t="s">
        <v>8011</v>
      </c>
      <c r="C1149" s="24">
        <v>0.14910000000000001</v>
      </c>
      <c r="D1149" s="24">
        <v>0.87749999999999995</v>
      </c>
      <c r="E1149" s="24">
        <v>5.4759999999999997E-4</v>
      </c>
      <c r="F1149" s="11" t="s">
        <v>1634</v>
      </c>
      <c r="G1149">
        <v>36914875</v>
      </c>
      <c r="H1149" t="s">
        <v>6664</v>
      </c>
      <c r="I1149" t="s">
        <v>8012</v>
      </c>
      <c r="J1149" t="s">
        <v>8013</v>
      </c>
    </row>
    <row r="1150" spans="1:10" x14ac:dyDescent="0.2">
      <c r="A1150" s="4" t="s">
        <v>1140</v>
      </c>
      <c r="B1150" s="4" t="s">
        <v>8011</v>
      </c>
      <c r="C1150" s="24">
        <v>0.14910000000000001</v>
      </c>
      <c r="D1150" s="24">
        <v>0.87749999999999995</v>
      </c>
      <c r="E1150" s="24">
        <v>5.4759999999999997E-4</v>
      </c>
      <c r="F1150" s="11" t="s">
        <v>6688</v>
      </c>
      <c r="G1150">
        <v>30804560</v>
      </c>
      <c r="H1150" t="s">
        <v>6664</v>
      </c>
      <c r="I1150" t="s">
        <v>8012</v>
      </c>
      <c r="J1150" t="s">
        <v>8013</v>
      </c>
    </row>
    <row r="1151" spans="1:10" x14ac:dyDescent="0.2">
      <c r="A1151" s="4" t="s">
        <v>1140</v>
      </c>
      <c r="B1151" s="4" t="s">
        <v>8011</v>
      </c>
      <c r="C1151" s="24">
        <v>0.14910000000000001</v>
      </c>
      <c r="D1151" s="24">
        <v>0.87749999999999995</v>
      </c>
      <c r="E1151" s="24">
        <v>5.4759999999999997E-4</v>
      </c>
      <c r="F1151" s="11" t="s">
        <v>6660</v>
      </c>
      <c r="G1151">
        <v>30595370</v>
      </c>
      <c r="H1151" t="s">
        <v>6661</v>
      </c>
      <c r="I1151" t="s">
        <v>8012</v>
      </c>
      <c r="J1151" t="s">
        <v>8013</v>
      </c>
    </row>
    <row r="1152" spans="1:10" x14ac:dyDescent="0.2">
      <c r="A1152" s="4" t="s">
        <v>1140</v>
      </c>
      <c r="B1152" s="4" t="s">
        <v>8011</v>
      </c>
      <c r="C1152" s="24">
        <v>0.14910000000000001</v>
      </c>
      <c r="D1152" s="24">
        <v>0.87749999999999995</v>
      </c>
      <c r="E1152" s="24">
        <v>5.4759999999999997E-4</v>
      </c>
      <c r="F1152" s="11" t="s">
        <v>6660</v>
      </c>
      <c r="G1152">
        <v>30804560</v>
      </c>
      <c r="H1152" t="s">
        <v>6664</v>
      </c>
      <c r="I1152" t="s">
        <v>8012</v>
      </c>
      <c r="J1152" t="s">
        <v>8013</v>
      </c>
    </row>
    <row r="1153" spans="1:10" x14ac:dyDescent="0.2">
      <c r="A1153" s="4" t="s">
        <v>1140</v>
      </c>
      <c r="B1153" s="4" t="s">
        <v>7656</v>
      </c>
      <c r="C1153" s="24">
        <v>0.1235</v>
      </c>
      <c r="D1153" s="24">
        <v>8.2180000000000003E-2</v>
      </c>
      <c r="E1153" s="24">
        <v>9.4369999999999992E-3</v>
      </c>
      <c r="F1153" s="11" t="s">
        <v>446</v>
      </c>
      <c r="G1153">
        <v>36641522</v>
      </c>
      <c r="H1153" t="s">
        <v>6698</v>
      </c>
      <c r="I1153" t="s">
        <v>7657</v>
      </c>
      <c r="J1153" t="s">
        <v>7658</v>
      </c>
    </row>
    <row r="1154" spans="1:10" x14ac:dyDescent="0.2">
      <c r="A1154" s="4" t="s">
        <v>1140</v>
      </c>
      <c r="B1154" s="4" t="s">
        <v>6009</v>
      </c>
      <c r="C1154" s="24">
        <v>4.6010000000000002E-2</v>
      </c>
      <c r="D1154" s="24">
        <v>3.4759999999999999E-3</v>
      </c>
      <c r="E1154" s="24">
        <v>0.2949</v>
      </c>
      <c r="F1154" s="11" t="s">
        <v>6660</v>
      </c>
      <c r="G1154">
        <v>30595370</v>
      </c>
      <c r="H1154" t="s">
        <v>6661</v>
      </c>
      <c r="I1154" t="s">
        <v>7499</v>
      </c>
      <c r="J1154" t="s">
        <v>7500</v>
      </c>
    </row>
    <row r="1155" spans="1:10" x14ac:dyDescent="0.2">
      <c r="A1155" s="4" t="s">
        <v>1140</v>
      </c>
      <c r="B1155" s="4" t="s">
        <v>7668</v>
      </c>
      <c r="C1155" s="24">
        <v>3.3070000000000002E-2</v>
      </c>
      <c r="D1155" s="24">
        <v>0.26779999999999998</v>
      </c>
      <c r="E1155" s="24">
        <v>0.15079999999999999</v>
      </c>
      <c r="F1155" s="11" t="s">
        <v>6660</v>
      </c>
      <c r="G1155">
        <v>30595370</v>
      </c>
      <c r="H1155" t="s">
        <v>6661</v>
      </c>
      <c r="I1155" t="s">
        <v>7669</v>
      </c>
      <c r="J1155" t="s">
        <v>7670</v>
      </c>
    </row>
    <row r="1156" spans="1:10" x14ac:dyDescent="0.2">
      <c r="A1156" s="4" t="s">
        <v>1140</v>
      </c>
      <c r="B1156" s="4" t="s">
        <v>7685</v>
      </c>
      <c r="C1156" s="24">
        <v>2.4559999999999998E-2</v>
      </c>
      <c r="D1156" s="24">
        <v>9.4140000000000005E-3</v>
      </c>
      <c r="E1156" s="24">
        <v>0.29170000000000001</v>
      </c>
      <c r="F1156" s="11" t="s">
        <v>6660</v>
      </c>
      <c r="G1156">
        <v>30595370</v>
      </c>
      <c r="H1156" t="s">
        <v>6661</v>
      </c>
      <c r="I1156" t="s">
        <v>7686</v>
      </c>
      <c r="J1156" t="s">
        <v>7687</v>
      </c>
    </row>
    <row r="1157" spans="1:10" x14ac:dyDescent="0.2">
      <c r="A1157" s="4" t="s">
        <v>1140</v>
      </c>
      <c r="B1157" s="4" t="s">
        <v>7148</v>
      </c>
      <c r="C1157" s="24">
        <v>2.8479999999999998E-2</v>
      </c>
      <c r="D1157" s="24">
        <v>0.3</v>
      </c>
      <c r="E1157" s="24">
        <v>0.35410000000000003</v>
      </c>
      <c r="F1157" s="11" t="s">
        <v>6660</v>
      </c>
      <c r="G1157">
        <v>30804560</v>
      </c>
      <c r="H1157" t="s">
        <v>6664</v>
      </c>
      <c r="I1157" t="s">
        <v>7149</v>
      </c>
      <c r="J1157" t="s">
        <v>7088</v>
      </c>
    </row>
    <row r="1158" spans="1:10" x14ac:dyDescent="0.2">
      <c r="A1158" s="4" t="s">
        <v>1140</v>
      </c>
      <c r="B1158" s="4" t="s">
        <v>7708</v>
      </c>
      <c r="C1158" s="24">
        <v>2.393E-2</v>
      </c>
      <c r="D1158" s="24">
        <v>6.6930000000000003E-2</v>
      </c>
      <c r="E1158" s="24">
        <v>0.83740000000000003</v>
      </c>
      <c r="F1158" s="11" t="s">
        <v>6660</v>
      </c>
      <c r="G1158">
        <v>30595370</v>
      </c>
      <c r="H1158" t="s">
        <v>6661</v>
      </c>
      <c r="I1158" t="s">
        <v>7709</v>
      </c>
      <c r="J1158" t="s">
        <v>7710</v>
      </c>
    </row>
    <row r="1159" spans="1:10" x14ac:dyDescent="0.2">
      <c r="A1159" s="4" t="s">
        <v>1140</v>
      </c>
      <c r="B1159" s="4" t="s">
        <v>7674</v>
      </c>
      <c r="C1159" s="24">
        <v>0.31809999999999999</v>
      </c>
      <c r="D1159" s="24">
        <v>0.56110000000000004</v>
      </c>
      <c r="E1159" s="24">
        <v>2.1770000000000001E-2</v>
      </c>
      <c r="F1159" s="11" t="s">
        <v>7675</v>
      </c>
      <c r="G1159">
        <v>20709820</v>
      </c>
      <c r="H1159" t="s">
        <v>7676</v>
      </c>
      <c r="I1159" t="s">
        <v>7678</v>
      </c>
      <c r="J1159" t="s">
        <v>7677</v>
      </c>
    </row>
    <row r="1160" spans="1:10" x14ac:dyDescent="0.2">
      <c r="A1160" s="4" t="s">
        <v>1140</v>
      </c>
      <c r="B1160" s="4" t="s">
        <v>7674</v>
      </c>
      <c r="C1160" s="24">
        <v>0.31809999999999999</v>
      </c>
      <c r="D1160" s="24">
        <v>0.56110000000000004</v>
      </c>
      <c r="E1160" s="24">
        <v>2.1770000000000001E-2</v>
      </c>
      <c r="F1160" s="11" t="s">
        <v>7675</v>
      </c>
      <c r="G1160">
        <v>20709820</v>
      </c>
      <c r="H1160" t="s">
        <v>7676</v>
      </c>
      <c r="I1160" t="s">
        <v>91</v>
      </c>
      <c r="J1160" t="s">
        <v>7677</v>
      </c>
    </row>
    <row r="1161" spans="1:10" x14ac:dyDescent="0.2">
      <c r="A1161" s="4" t="s">
        <v>1140</v>
      </c>
      <c r="B1161" s="4" t="s">
        <v>7679</v>
      </c>
      <c r="C1161" s="24">
        <v>0.88260000000000005</v>
      </c>
      <c r="D1161" s="24">
        <v>0.2056</v>
      </c>
      <c r="E1161" s="24">
        <v>1.9939999999999999E-2</v>
      </c>
      <c r="F1161" s="11" t="s">
        <v>7680</v>
      </c>
      <c r="G1161">
        <v>33235445</v>
      </c>
      <c r="H1161" t="s">
        <v>7272</v>
      </c>
      <c r="I1161" t="s">
        <v>7681</v>
      </c>
      <c r="J1161" t="s">
        <v>7682</v>
      </c>
    </row>
    <row r="1162" spans="1:10" x14ac:dyDescent="0.2">
      <c r="A1162" s="4" t="s">
        <v>1140</v>
      </c>
      <c r="B1162" s="4" t="s">
        <v>7683</v>
      </c>
      <c r="C1162" s="24">
        <v>0.58479999999999999</v>
      </c>
      <c r="D1162" s="24">
        <v>0.95850000000000002</v>
      </c>
      <c r="E1162" s="24">
        <v>1.636E-2</v>
      </c>
      <c r="F1162" s="11" t="s">
        <v>6660</v>
      </c>
      <c r="G1162">
        <v>30595370</v>
      </c>
      <c r="H1162" t="s">
        <v>6661</v>
      </c>
      <c r="I1162" t="s">
        <v>7684</v>
      </c>
      <c r="J1162" t="s">
        <v>7362</v>
      </c>
    </row>
    <row r="1163" spans="1:10" x14ac:dyDescent="0.2">
      <c r="A1163" s="4" t="s">
        <v>1140</v>
      </c>
      <c r="B1163" s="4" t="s">
        <v>7711</v>
      </c>
      <c r="C1163" s="24">
        <v>4.0820000000000002E-2</v>
      </c>
      <c r="D1163" s="24">
        <v>0.1191</v>
      </c>
      <c r="E1163" s="24">
        <v>0.24679999999999999</v>
      </c>
      <c r="F1163" s="11" t="s">
        <v>6660</v>
      </c>
      <c r="G1163">
        <v>30595370</v>
      </c>
      <c r="H1163" t="s">
        <v>6661</v>
      </c>
      <c r="I1163" t="s">
        <v>7712</v>
      </c>
      <c r="J1163" t="s">
        <v>7713</v>
      </c>
    </row>
    <row r="1164" spans="1:10" x14ac:dyDescent="0.2">
      <c r="A1164" s="4" t="s">
        <v>1140</v>
      </c>
      <c r="B1164" s="4" t="s">
        <v>7688</v>
      </c>
      <c r="C1164" s="24">
        <v>0.79830000000000001</v>
      </c>
      <c r="D1164" s="24">
        <v>0.19470000000000001</v>
      </c>
      <c r="E1164" s="24">
        <v>1.038E-2</v>
      </c>
      <c r="F1164" s="11" t="s">
        <v>1540</v>
      </c>
      <c r="G1164">
        <v>37069358</v>
      </c>
      <c r="H1164" t="s">
        <v>6685</v>
      </c>
      <c r="I1164" t="s">
        <v>7689</v>
      </c>
      <c r="J1164" t="s">
        <v>7690</v>
      </c>
    </row>
    <row r="1165" spans="1:10" x14ac:dyDescent="0.2">
      <c r="A1165" s="4" t="s">
        <v>1140</v>
      </c>
      <c r="B1165" s="4" t="s">
        <v>7694</v>
      </c>
      <c r="C1165" s="24">
        <v>8.9029999999999998E-2</v>
      </c>
      <c r="D1165" s="24">
        <v>0.61809999999999998</v>
      </c>
      <c r="E1165" s="24">
        <v>1.1429999999999999E-2</v>
      </c>
      <c r="F1165" s="11" t="s">
        <v>6660</v>
      </c>
      <c r="G1165">
        <v>30061609</v>
      </c>
      <c r="H1165" t="s">
        <v>6835</v>
      </c>
      <c r="I1165" t="s">
        <v>7695</v>
      </c>
      <c r="J1165" t="s">
        <v>6691</v>
      </c>
    </row>
    <row r="1166" spans="1:10" x14ac:dyDescent="0.2">
      <c r="A1166" s="4" t="s">
        <v>1140</v>
      </c>
      <c r="B1166" s="4" t="s">
        <v>7723</v>
      </c>
      <c r="C1166" s="24">
        <v>1.8010000000000002E-2</v>
      </c>
      <c r="D1166" s="24">
        <v>6.4589999999999995E-2</v>
      </c>
      <c r="E1166" s="24">
        <v>0.73809999999999998</v>
      </c>
      <c r="F1166" s="11" t="s">
        <v>6660</v>
      </c>
      <c r="G1166">
        <v>30595370</v>
      </c>
      <c r="H1166" t="s">
        <v>6661</v>
      </c>
      <c r="I1166" t="s">
        <v>7724</v>
      </c>
      <c r="J1166" t="s">
        <v>7725</v>
      </c>
    </row>
    <row r="1167" spans="1:10" x14ac:dyDescent="0.2">
      <c r="A1167" s="4" t="s">
        <v>1140</v>
      </c>
      <c r="B1167" s="4" t="s">
        <v>7696</v>
      </c>
      <c r="C1167" s="24">
        <v>0.75460000000000005</v>
      </c>
      <c r="D1167" s="24">
        <v>0.82869999999999999</v>
      </c>
      <c r="E1167" s="24">
        <v>1.431E-2</v>
      </c>
      <c r="F1167" s="11" t="s">
        <v>6688</v>
      </c>
      <c r="G1167">
        <v>36641522</v>
      </c>
      <c r="H1167" t="s">
        <v>6698</v>
      </c>
      <c r="I1167" t="s">
        <v>7697</v>
      </c>
      <c r="J1167" t="s">
        <v>7045</v>
      </c>
    </row>
    <row r="1168" spans="1:10" x14ac:dyDescent="0.2">
      <c r="A1168" s="4" t="s">
        <v>1140</v>
      </c>
      <c r="B1168" s="4" t="s">
        <v>7698</v>
      </c>
      <c r="C1168" s="24">
        <v>0.65429999999999999</v>
      </c>
      <c r="D1168" s="24">
        <v>0.7429</v>
      </c>
      <c r="E1168" s="24">
        <v>1.238E-2</v>
      </c>
      <c r="F1168" s="11" t="s">
        <v>1512</v>
      </c>
      <c r="G1168">
        <v>30804561</v>
      </c>
      <c r="H1168" t="s">
        <v>6763</v>
      </c>
      <c r="I1168" t="s">
        <v>7699</v>
      </c>
      <c r="J1168" t="s">
        <v>7045</v>
      </c>
    </row>
    <row r="1169" spans="1:10" x14ac:dyDescent="0.2">
      <c r="A1169" s="4" t="s">
        <v>1140</v>
      </c>
      <c r="B1169" s="4" t="s">
        <v>7730</v>
      </c>
      <c r="C1169" s="24">
        <v>2.819E-2</v>
      </c>
      <c r="D1169" s="24">
        <v>0.2072</v>
      </c>
      <c r="E1169" s="24">
        <v>0.49680000000000002</v>
      </c>
      <c r="F1169" s="11" t="s">
        <v>6660</v>
      </c>
      <c r="G1169">
        <v>30804560</v>
      </c>
      <c r="H1169" t="s">
        <v>6664</v>
      </c>
      <c r="I1169" t="s">
        <v>7731</v>
      </c>
      <c r="J1169" t="s">
        <v>7732</v>
      </c>
    </row>
    <row r="1170" spans="1:10" x14ac:dyDescent="0.2">
      <c r="A1170" s="4" t="s">
        <v>1140</v>
      </c>
      <c r="B1170" s="4" t="s">
        <v>7730</v>
      </c>
      <c r="C1170" s="24">
        <v>2.819E-2</v>
      </c>
      <c r="D1170" s="24">
        <v>0.2072</v>
      </c>
      <c r="E1170" s="24">
        <v>0.49680000000000002</v>
      </c>
      <c r="F1170" s="11" t="s">
        <v>6660</v>
      </c>
      <c r="G1170">
        <v>30595370</v>
      </c>
      <c r="H1170" t="s">
        <v>6661</v>
      </c>
      <c r="I1170" t="s">
        <v>7731</v>
      </c>
      <c r="J1170" t="s">
        <v>7732</v>
      </c>
    </row>
    <row r="1171" spans="1:10" x14ac:dyDescent="0.2">
      <c r="A1171" s="4" t="s">
        <v>1140</v>
      </c>
      <c r="B1171" s="4" t="s">
        <v>7705</v>
      </c>
      <c r="C1171" s="24">
        <v>0.1061</v>
      </c>
      <c r="D1171" s="24">
        <v>1.7760000000000001E-2</v>
      </c>
      <c r="E1171" s="24">
        <v>0.2117</v>
      </c>
      <c r="F1171" s="11" t="s">
        <v>6660</v>
      </c>
      <c r="G1171">
        <v>30595370</v>
      </c>
      <c r="H1171" t="s">
        <v>6661</v>
      </c>
      <c r="I1171" t="s">
        <v>7706</v>
      </c>
      <c r="J1171" t="s">
        <v>7707</v>
      </c>
    </row>
    <row r="1172" spans="1:10" x14ac:dyDescent="0.2">
      <c r="A1172" s="4" t="s">
        <v>1140</v>
      </c>
      <c r="B1172" s="4" t="s">
        <v>7716</v>
      </c>
      <c r="C1172" s="24">
        <v>8.5489999999999997E-2</v>
      </c>
      <c r="D1172" s="24">
        <v>3.7510000000000002E-2</v>
      </c>
      <c r="E1172" s="24">
        <v>0.1154</v>
      </c>
      <c r="F1172" s="11" t="s">
        <v>6688</v>
      </c>
      <c r="G1172">
        <v>36641522</v>
      </c>
      <c r="H1172" t="s">
        <v>6698</v>
      </c>
      <c r="I1172" t="s">
        <v>7717</v>
      </c>
      <c r="J1172" t="s">
        <v>7718</v>
      </c>
    </row>
    <row r="1173" spans="1:10" x14ac:dyDescent="0.2">
      <c r="A1173" s="4" t="s">
        <v>1140</v>
      </c>
      <c r="B1173" s="4" t="s">
        <v>7716</v>
      </c>
      <c r="C1173" s="24">
        <v>8.5489999999999997E-2</v>
      </c>
      <c r="D1173" s="24">
        <v>3.7510000000000002E-2</v>
      </c>
      <c r="E1173" s="24">
        <v>0.1154</v>
      </c>
      <c r="F1173" s="11" t="s">
        <v>446</v>
      </c>
      <c r="G1173">
        <v>36641522</v>
      </c>
      <c r="H1173" t="s">
        <v>6698</v>
      </c>
      <c r="I1173" t="s">
        <v>7717</v>
      </c>
      <c r="J1173" t="s">
        <v>7718</v>
      </c>
    </row>
    <row r="1174" spans="1:10" x14ac:dyDescent="0.2">
      <c r="A1174" s="4" t="s">
        <v>1140</v>
      </c>
      <c r="B1174" s="4" t="s">
        <v>8014</v>
      </c>
      <c r="C1174" s="24">
        <v>3.1230000000000001E-2</v>
      </c>
      <c r="D1174" s="24">
        <v>0.29870000000000002</v>
      </c>
      <c r="E1174" s="24">
        <v>0.90959999999999996</v>
      </c>
      <c r="F1174" s="11" t="s">
        <v>7262</v>
      </c>
      <c r="G1174">
        <v>26423011</v>
      </c>
      <c r="H1174" t="s">
        <v>7012</v>
      </c>
      <c r="I1174" t="s">
        <v>8015</v>
      </c>
      <c r="J1174" t="s">
        <v>8016</v>
      </c>
    </row>
    <row r="1175" spans="1:10" x14ac:dyDescent="0.2">
      <c r="A1175" s="4" t="s">
        <v>1140</v>
      </c>
      <c r="B1175" s="4" t="s">
        <v>7721</v>
      </c>
      <c r="C1175" s="24">
        <v>0.40410000000000001</v>
      </c>
      <c r="D1175" s="24">
        <v>0.65559999999999996</v>
      </c>
      <c r="E1175" s="24">
        <v>2.349E-2</v>
      </c>
      <c r="F1175" s="11" t="s">
        <v>1648</v>
      </c>
      <c r="G1175">
        <v>31669095</v>
      </c>
      <c r="H1175" t="s">
        <v>6666</v>
      </c>
      <c r="I1175" t="s">
        <v>7722</v>
      </c>
      <c r="J1175" t="s">
        <v>7173</v>
      </c>
    </row>
    <row r="1176" spans="1:10" x14ac:dyDescent="0.2">
      <c r="A1176" s="4" t="s">
        <v>1140</v>
      </c>
      <c r="B1176" s="4" t="s">
        <v>7010</v>
      </c>
      <c r="C1176" s="24">
        <v>4.9860000000000002E-2</v>
      </c>
      <c r="D1176" s="24">
        <v>1.303E-2</v>
      </c>
      <c r="E1176" s="24">
        <v>0.87119999999999997</v>
      </c>
      <c r="F1176" s="11" t="s">
        <v>7011</v>
      </c>
      <c r="G1176">
        <v>26423011</v>
      </c>
      <c r="H1176" t="s">
        <v>7012</v>
      </c>
      <c r="I1176" t="s">
        <v>6787</v>
      </c>
      <c r="J1176" t="s">
        <v>6787</v>
      </c>
    </row>
    <row r="1177" spans="1:10" x14ac:dyDescent="0.2">
      <c r="A1177" s="4" t="s">
        <v>1140</v>
      </c>
      <c r="B1177" s="4" t="s">
        <v>7726</v>
      </c>
      <c r="C1177" s="24">
        <v>0.15429999999999999</v>
      </c>
      <c r="D1177" s="24">
        <v>0.90590000000000004</v>
      </c>
      <c r="E1177" s="24">
        <v>2.1700000000000001E-2</v>
      </c>
      <c r="F1177" s="11" t="s">
        <v>1385</v>
      </c>
      <c r="G1177">
        <v>34594039</v>
      </c>
      <c r="H1177" t="s">
        <v>6816</v>
      </c>
      <c r="I1177" t="s">
        <v>7727</v>
      </c>
      <c r="J1177" t="s">
        <v>7728</v>
      </c>
    </row>
    <row r="1178" spans="1:10" x14ac:dyDescent="0.2">
      <c r="A1178" s="4" t="s">
        <v>1140</v>
      </c>
      <c r="B1178" s="4" t="s">
        <v>8017</v>
      </c>
      <c r="C1178" s="24">
        <v>5.2040000000000003E-3</v>
      </c>
      <c r="D1178" s="24">
        <v>1.0699999999999999E-2</v>
      </c>
      <c r="E1178" s="24">
        <v>0.69350000000000001</v>
      </c>
      <c r="F1178" s="11" t="s">
        <v>1648</v>
      </c>
      <c r="G1178">
        <v>31669095</v>
      </c>
      <c r="H1178" t="s">
        <v>6666</v>
      </c>
      <c r="I1178" t="s">
        <v>8018</v>
      </c>
      <c r="J1178" t="s">
        <v>8019</v>
      </c>
    </row>
    <row r="1179" spans="1:10" x14ac:dyDescent="0.2">
      <c r="A1179" s="4" t="s">
        <v>1140</v>
      </c>
      <c r="B1179" s="4" t="s">
        <v>8020</v>
      </c>
      <c r="C1179" s="24">
        <v>4.4940000000000001E-2</v>
      </c>
      <c r="D1179" s="24">
        <v>2.0150000000000001E-2</v>
      </c>
      <c r="E1179" s="24">
        <v>0.61150000000000004</v>
      </c>
      <c r="F1179" s="11" t="s">
        <v>1648</v>
      </c>
      <c r="G1179">
        <v>31669095</v>
      </c>
      <c r="H1179" t="s">
        <v>6666</v>
      </c>
      <c r="I1179" t="s">
        <v>8021</v>
      </c>
      <c r="J1179" t="s">
        <v>8022</v>
      </c>
    </row>
    <row r="1180" spans="1:10" x14ac:dyDescent="0.2">
      <c r="A1180" s="4" t="s">
        <v>1140</v>
      </c>
      <c r="B1180" s="4" t="s">
        <v>6749</v>
      </c>
      <c r="C1180" s="24">
        <v>2.8729999999999999E-2</v>
      </c>
      <c r="D1180" s="24">
        <v>7.3270000000000002E-2</v>
      </c>
      <c r="E1180" s="24">
        <v>0.1961</v>
      </c>
      <c r="F1180" s="11" t="s">
        <v>1648</v>
      </c>
      <c r="G1180">
        <v>31669095</v>
      </c>
      <c r="H1180" t="s">
        <v>6666</v>
      </c>
      <c r="I1180" t="s">
        <v>6750</v>
      </c>
      <c r="J1180" t="s">
        <v>6751</v>
      </c>
    </row>
    <row r="1181" spans="1:10" x14ac:dyDescent="0.2">
      <c r="A1181" s="4" t="s">
        <v>1140</v>
      </c>
      <c r="B1181" s="4" t="s">
        <v>7714</v>
      </c>
      <c r="C1181" s="24">
        <v>5.7239999999999999E-2</v>
      </c>
      <c r="D1181" s="24">
        <v>3.7429999999999998E-2</v>
      </c>
      <c r="E1181" s="24">
        <v>0.92830000000000001</v>
      </c>
      <c r="F1181" s="11" t="s">
        <v>6660</v>
      </c>
      <c r="G1181">
        <v>30595370</v>
      </c>
      <c r="H1181" t="s">
        <v>6661</v>
      </c>
      <c r="I1181" t="s">
        <v>7715</v>
      </c>
      <c r="J1181" t="s">
        <v>6787</v>
      </c>
    </row>
    <row r="1182" spans="1:10" x14ac:dyDescent="0.2">
      <c r="A1182" s="4" t="s">
        <v>1140</v>
      </c>
      <c r="B1182" s="4" t="s">
        <v>7741</v>
      </c>
      <c r="C1182" s="24">
        <v>0.61960000000000004</v>
      </c>
      <c r="D1182" s="24">
        <v>0.31900000000000001</v>
      </c>
      <c r="E1182" s="24">
        <v>3.3550000000000003E-2</v>
      </c>
      <c r="F1182" s="11" t="s">
        <v>1540</v>
      </c>
      <c r="G1182">
        <v>37069358</v>
      </c>
      <c r="H1182" t="s">
        <v>6685</v>
      </c>
      <c r="I1182" t="s">
        <v>7742</v>
      </c>
      <c r="J1182" t="s">
        <v>7100</v>
      </c>
    </row>
    <row r="1183" spans="1:10" x14ac:dyDescent="0.2">
      <c r="A1183" s="4" t="s">
        <v>1140</v>
      </c>
      <c r="B1183" s="4" t="s">
        <v>8023</v>
      </c>
      <c r="C1183" s="24">
        <v>0.38700000000000001</v>
      </c>
      <c r="D1183" s="24">
        <v>2.2169999999999999E-2</v>
      </c>
      <c r="E1183" s="24">
        <v>0.30940000000000001</v>
      </c>
      <c r="F1183" s="11" t="s">
        <v>1512</v>
      </c>
      <c r="G1183">
        <v>30804561</v>
      </c>
      <c r="H1183" t="s">
        <v>6763</v>
      </c>
      <c r="I1183" t="s">
        <v>8024</v>
      </c>
      <c r="J1183" t="s">
        <v>7802</v>
      </c>
    </row>
    <row r="1184" spans="1:10" x14ac:dyDescent="0.2">
      <c r="A1184" s="4" t="s">
        <v>1140</v>
      </c>
      <c r="B1184" s="4" t="s">
        <v>8023</v>
      </c>
      <c r="C1184" s="24">
        <v>0.38700000000000001</v>
      </c>
      <c r="D1184" s="24">
        <v>2.2169999999999999E-2</v>
      </c>
      <c r="E1184" s="24">
        <v>0.30940000000000001</v>
      </c>
      <c r="F1184" s="11" t="s">
        <v>1512</v>
      </c>
      <c r="G1184">
        <v>28166215</v>
      </c>
      <c r="H1184" t="s">
        <v>5445</v>
      </c>
      <c r="I1184" t="s">
        <v>8024</v>
      </c>
      <c r="J1184" t="s">
        <v>7802</v>
      </c>
    </row>
    <row r="1185" spans="1:10" x14ac:dyDescent="0.2">
      <c r="A1185" s="4" t="s">
        <v>1140</v>
      </c>
      <c r="B1185" s="4" t="s">
        <v>7743</v>
      </c>
      <c r="C1185" s="24">
        <v>0.25390000000000001</v>
      </c>
      <c r="D1185" s="24">
        <v>9.2789999999999997E-2</v>
      </c>
      <c r="E1185" s="24">
        <v>2.0500000000000001E-2</v>
      </c>
      <c r="F1185" s="11" t="s">
        <v>6660</v>
      </c>
      <c r="G1185">
        <v>30061609</v>
      </c>
      <c r="H1185" t="s">
        <v>6835</v>
      </c>
      <c r="I1185" t="s">
        <v>7744</v>
      </c>
      <c r="J1185" t="s">
        <v>7745</v>
      </c>
    </row>
    <row r="1186" spans="1:10" x14ac:dyDescent="0.2">
      <c r="A1186" s="4" t="s">
        <v>1140</v>
      </c>
      <c r="B1186" s="4" t="s">
        <v>7743</v>
      </c>
      <c r="C1186" s="24">
        <v>0.25390000000000001</v>
      </c>
      <c r="D1186" s="24">
        <v>9.2789999999999997E-2</v>
      </c>
      <c r="E1186" s="24">
        <v>2.0500000000000001E-2</v>
      </c>
      <c r="F1186" s="11" t="s">
        <v>6715</v>
      </c>
      <c r="G1186">
        <v>30061609</v>
      </c>
      <c r="H1186" t="s">
        <v>6835</v>
      </c>
      <c r="I1186" t="s">
        <v>7744</v>
      </c>
      <c r="J1186" t="s">
        <v>7745</v>
      </c>
    </row>
    <row r="1187" spans="1:10" x14ac:dyDescent="0.2">
      <c r="A1187" s="4" t="s">
        <v>1140</v>
      </c>
      <c r="B1187" s="4" t="s">
        <v>7746</v>
      </c>
      <c r="C1187" s="24">
        <v>0.44829999999999998</v>
      </c>
      <c r="D1187" s="24">
        <v>0.17530000000000001</v>
      </c>
      <c r="E1187" s="24">
        <v>1.044E-2</v>
      </c>
      <c r="F1187" s="11" t="s">
        <v>1540</v>
      </c>
      <c r="G1187">
        <v>37069358</v>
      </c>
      <c r="H1187" t="s">
        <v>6685</v>
      </c>
      <c r="I1187" t="s">
        <v>7747</v>
      </c>
      <c r="J1187" t="s">
        <v>7748</v>
      </c>
    </row>
    <row r="1188" spans="1:10" x14ac:dyDescent="0.2">
      <c r="A1188" s="4" t="s">
        <v>1140</v>
      </c>
      <c r="B1188" s="4" t="s">
        <v>7746</v>
      </c>
      <c r="C1188" s="24">
        <v>0.44829999999999998</v>
      </c>
      <c r="D1188" s="24">
        <v>0.17530000000000001</v>
      </c>
      <c r="E1188" s="24">
        <v>1.044E-2</v>
      </c>
      <c r="F1188" s="11" t="s">
        <v>446</v>
      </c>
      <c r="G1188">
        <v>36641522</v>
      </c>
      <c r="H1188" t="s">
        <v>6698</v>
      </c>
      <c r="I1188" t="s">
        <v>7747</v>
      </c>
      <c r="J1188" t="s">
        <v>7748</v>
      </c>
    </row>
    <row r="1189" spans="1:10" x14ac:dyDescent="0.2">
      <c r="A1189" s="4" t="s">
        <v>1140</v>
      </c>
      <c r="B1189" s="4" t="s">
        <v>7746</v>
      </c>
      <c r="C1189" s="24">
        <v>0.44829999999999998</v>
      </c>
      <c r="D1189" s="24">
        <v>0.17530000000000001</v>
      </c>
      <c r="E1189" s="24">
        <v>1.044E-2</v>
      </c>
      <c r="F1189" s="11" t="s">
        <v>6688</v>
      </c>
      <c r="G1189">
        <v>36641522</v>
      </c>
      <c r="H1189" t="s">
        <v>6698</v>
      </c>
      <c r="I1189" t="s">
        <v>7747</v>
      </c>
      <c r="J1189" t="s">
        <v>7748</v>
      </c>
    </row>
    <row r="1190" spans="1:10" x14ac:dyDescent="0.2">
      <c r="A1190" s="4" t="s">
        <v>1140</v>
      </c>
      <c r="B1190" s="4" t="s">
        <v>7746</v>
      </c>
      <c r="C1190" s="24">
        <v>0.44829999999999998</v>
      </c>
      <c r="D1190" s="24">
        <v>0.17530000000000001</v>
      </c>
      <c r="E1190" s="24">
        <v>1.044E-2</v>
      </c>
      <c r="F1190" s="11" t="s">
        <v>1512</v>
      </c>
      <c r="G1190">
        <v>30804561</v>
      </c>
      <c r="H1190" t="s">
        <v>6763</v>
      </c>
      <c r="I1190" t="s">
        <v>7747</v>
      </c>
      <c r="J1190" t="s">
        <v>7748</v>
      </c>
    </row>
    <row r="1191" spans="1:10" x14ac:dyDescent="0.2">
      <c r="A1191" s="4" t="s">
        <v>1140</v>
      </c>
      <c r="B1191" s="4" t="s">
        <v>7749</v>
      </c>
      <c r="C1191" s="24">
        <v>0.57599999999999996</v>
      </c>
      <c r="D1191" s="24">
        <v>0.11890000000000001</v>
      </c>
      <c r="E1191" s="24">
        <v>1.7229999999999999E-2</v>
      </c>
      <c r="F1191" s="11" t="s">
        <v>6660</v>
      </c>
      <c r="G1191">
        <v>30804560</v>
      </c>
      <c r="H1191" t="s">
        <v>6664</v>
      </c>
      <c r="I1191" t="s">
        <v>7750</v>
      </c>
      <c r="J1191" t="s">
        <v>7751</v>
      </c>
    </row>
    <row r="1192" spans="1:10" x14ac:dyDescent="0.2">
      <c r="A1192" s="4" t="s">
        <v>1140</v>
      </c>
      <c r="B1192" s="4" t="s">
        <v>7754</v>
      </c>
      <c r="C1192" s="24">
        <v>0.88970000000000005</v>
      </c>
      <c r="D1192" s="24">
        <v>0.70230000000000004</v>
      </c>
      <c r="E1192" s="24">
        <v>4.9979999999999998E-3</v>
      </c>
      <c r="F1192" s="11" t="s">
        <v>1540</v>
      </c>
      <c r="G1192">
        <v>37069358</v>
      </c>
      <c r="H1192" t="s">
        <v>6685</v>
      </c>
      <c r="I1192" t="s">
        <v>7755</v>
      </c>
      <c r="J1192" t="s">
        <v>7756</v>
      </c>
    </row>
    <row r="1193" spans="1:10" x14ac:dyDescent="0.2">
      <c r="A1193" s="4" t="s">
        <v>1140</v>
      </c>
      <c r="B1193" s="4" t="s">
        <v>7757</v>
      </c>
      <c r="C1193" s="24">
        <v>0.64629999999999999</v>
      </c>
      <c r="D1193" s="24">
        <v>0.92400000000000004</v>
      </c>
      <c r="E1193" s="24">
        <v>3.5159999999999997E-2</v>
      </c>
      <c r="F1193" s="11" t="s">
        <v>6715</v>
      </c>
      <c r="G1193">
        <v>36914875</v>
      </c>
      <c r="H1193" t="s">
        <v>6664</v>
      </c>
      <c r="I1193" t="s">
        <v>7758</v>
      </c>
      <c r="J1193" t="s">
        <v>7759</v>
      </c>
    </row>
    <row r="1194" spans="1:10" x14ac:dyDescent="0.2">
      <c r="A1194" s="4" t="s">
        <v>1140</v>
      </c>
      <c r="B1194" s="4" t="s">
        <v>8025</v>
      </c>
      <c r="C1194" s="24">
        <v>3.9050000000000001E-2</v>
      </c>
      <c r="D1194" s="24">
        <v>2.4129999999999999E-2</v>
      </c>
      <c r="E1194" s="24">
        <v>0.28960000000000002</v>
      </c>
      <c r="F1194" s="11" t="s">
        <v>1648</v>
      </c>
      <c r="G1194">
        <v>31669095</v>
      </c>
      <c r="H1194" t="s">
        <v>6666</v>
      </c>
      <c r="I1194" t="s">
        <v>8026</v>
      </c>
      <c r="J1194" t="s">
        <v>8027</v>
      </c>
    </row>
    <row r="1195" spans="1:10" x14ac:dyDescent="0.2">
      <c r="A1195" s="4" t="s">
        <v>1140</v>
      </c>
      <c r="B1195" s="4" t="s">
        <v>7762</v>
      </c>
      <c r="C1195" s="24">
        <v>0.32329999999999998</v>
      </c>
      <c r="D1195" s="24">
        <v>0.22789999999999999</v>
      </c>
      <c r="E1195" s="24">
        <v>3.3500000000000002E-2</v>
      </c>
      <c r="F1195" s="11" t="s">
        <v>6688</v>
      </c>
      <c r="G1195">
        <v>30804560</v>
      </c>
      <c r="H1195" t="s">
        <v>6664</v>
      </c>
      <c r="I1195" t="s">
        <v>7763</v>
      </c>
      <c r="J1195" t="s">
        <v>7764</v>
      </c>
    </row>
    <row r="1196" spans="1:10" x14ac:dyDescent="0.2">
      <c r="A1196" s="4" t="s">
        <v>1140</v>
      </c>
      <c r="B1196" s="4" t="s">
        <v>7765</v>
      </c>
      <c r="C1196" s="24">
        <v>6.4199999999999993E-2</v>
      </c>
      <c r="D1196" s="24">
        <v>2.581E-2</v>
      </c>
      <c r="E1196" s="24">
        <v>0.48859999999999998</v>
      </c>
      <c r="F1196" s="11" t="s">
        <v>1634</v>
      </c>
      <c r="G1196">
        <v>36914875</v>
      </c>
      <c r="H1196" t="s">
        <v>6664</v>
      </c>
      <c r="I1196" t="s">
        <v>7766</v>
      </c>
      <c r="J1196" t="s">
        <v>7039</v>
      </c>
    </row>
    <row r="1197" spans="1:10" x14ac:dyDescent="0.2">
      <c r="A1197" s="4" t="s">
        <v>1140</v>
      </c>
      <c r="B1197" s="4" t="s">
        <v>6969</v>
      </c>
      <c r="C1197" s="24">
        <v>7.3899999999999999E-3</v>
      </c>
      <c r="D1197" s="24">
        <v>0.1608</v>
      </c>
      <c r="E1197" s="24">
        <v>0.17849999999999999</v>
      </c>
      <c r="F1197" s="11" t="s">
        <v>1648</v>
      </c>
      <c r="G1197">
        <v>31669095</v>
      </c>
      <c r="H1197" t="s">
        <v>6666</v>
      </c>
      <c r="I1197" t="s">
        <v>6970</v>
      </c>
      <c r="J1197" t="s">
        <v>6809</v>
      </c>
    </row>
    <row r="1198" spans="1:10" x14ac:dyDescent="0.2">
      <c r="A1198" s="4" t="s">
        <v>1140</v>
      </c>
      <c r="B1198" s="4" t="s">
        <v>8028</v>
      </c>
      <c r="C1198" s="24">
        <v>1.065E-3</v>
      </c>
      <c r="D1198" s="24">
        <v>8.7930000000000005E-3</v>
      </c>
      <c r="E1198" s="24">
        <v>0.4723</v>
      </c>
      <c r="F1198" s="11" t="s">
        <v>1648</v>
      </c>
      <c r="G1198">
        <v>31669095</v>
      </c>
      <c r="H1198" t="s">
        <v>6666</v>
      </c>
      <c r="I1198" t="s">
        <v>8029</v>
      </c>
      <c r="J1198" t="s">
        <v>7173</v>
      </c>
    </row>
    <row r="1199" spans="1:10" x14ac:dyDescent="0.2">
      <c r="A1199" s="4" t="s">
        <v>1140</v>
      </c>
      <c r="B1199" s="4" t="s">
        <v>7773</v>
      </c>
      <c r="C1199" s="24">
        <v>7.8839999999999993E-2</v>
      </c>
      <c r="D1199" s="24">
        <v>4.1709999999999997E-2</v>
      </c>
      <c r="E1199" s="24">
        <v>0.63090000000000002</v>
      </c>
      <c r="F1199" s="11" t="s">
        <v>1385</v>
      </c>
      <c r="G1199">
        <v>32296059</v>
      </c>
      <c r="H1199" t="s">
        <v>6681</v>
      </c>
      <c r="I1199" t="s">
        <v>7774</v>
      </c>
      <c r="J1199" t="s">
        <v>7775</v>
      </c>
    </row>
    <row r="1200" spans="1:10" x14ac:dyDescent="0.2">
      <c r="A1200" s="4" t="s">
        <v>1140</v>
      </c>
      <c r="B1200" s="4" t="s">
        <v>7776</v>
      </c>
      <c r="C1200" s="24">
        <v>0.29289999999999999</v>
      </c>
      <c r="D1200" s="24">
        <v>8.4260000000000002E-2</v>
      </c>
      <c r="E1200" s="24">
        <v>3.449E-2</v>
      </c>
      <c r="F1200" s="11" t="s">
        <v>446</v>
      </c>
      <c r="G1200">
        <v>36641522</v>
      </c>
      <c r="H1200" t="s">
        <v>6698</v>
      </c>
      <c r="I1200" t="s">
        <v>7777</v>
      </c>
      <c r="J1200" t="s">
        <v>7778</v>
      </c>
    </row>
    <row r="1201" spans="1:10" x14ac:dyDescent="0.2">
      <c r="A1201" s="4" t="s">
        <v>1140</v>
      </c>
      <c r="B1201" s="4" t="s">
        <v>7770</v>
      </c>
      <c r="C1201" s="24">
        <v>4.231E-2</v>
      </c>
      <c r="D1201" s="24">
        <v>2.7050000000000001E-2</v>
      </c>
      <c r="E1201" s="24">
        <v>5.3179999999999998E-2</v>
      </c>
      <c r="F1201" s="11" t="s">
        <v>1693</v>
      </c>
      <c r="G1201">
        <v>22424883</v>
      </c>
      <c r="H1201" t="s">
        <v>6725</v>
      </c>
      <c r="I1201" t="s">
        <v>7771</v>
      </c>
      <c r="J1201" t="s">
        <v>7772</v>
      </c>
    </row>
    <row r="1202" spans="1:10" x14ac:dyDescent="0.2">
      <c r="A1202" s="4" t="s">
        <v>1140</v>
      </c>
      <c r="B1202" s="4" t="s">
        <v>7779</v>
      </c>
      <c r="C1202" s="24">
        <v>0.83389999999999997</v>
      </c>
      <c r="D1202" s="24">
        <v>0.21929999999999999</v>
      </c>
      <c r="E1202" s="24">
        <v>4.0730000000000002E-3</v>
      </c>
      <c r="F1202" s="11" t="s">
        <v>1540</v>
      </c>
      <c r="G1202">
        <v>37069358</v>
      </c>
      <c r="H1202" t="s">
        <v>6685</v>
      </c>
      <c r="I1202" t="s">
        <v>7780</v>
      </c>
      <c r="J1202" t="s">
        <v>7781</v>
      </c>
    </row>
    <row r="1203" spans="1:10" x14ac:dyDescent="0.2">
      <c r="A1203" s="4" t="s">
        <v>50</v>
      </c>
      <c r="B1203" s="4" t="s">
        <v>6669</v>
      </c>
      <c r="C1203" s="24">
        <v>2.2259999999999999E-2</v>
      </c>
      <c r="D1203" s="24">
        <v>0.47370000000000001</v>
      </c>
      <c r="E1203" s="24">
        <v>0.27189999999999998</v>
      </c>
      <c r="F1203" s="11" t="s">
        <v>1724</v>
      </c>
      <c r="G1203">
        <v>27611488</v>
      </c>
      <c r="H1203" t="s">
        <v>6670</v>
      </c>
      <c r="I1203" t="s">
        <v>6671</v>
      </c>
      <c r="J1203" t="s">
        <v>5101</v>
      </c>
    </row>
    <row r="1204" spans="1:10" x14ac:dyDescent="0.2">
      <c r="A1204" s="4" t="s">
        <v>50</v>
      </c>
      <c r="B1204" s="4" t="s">
        <v>8030</v>
      </c>
      <c r="C1204" s="24">
        <v>0.2853</v>
      </c>
      <c r="D1204" s="24">
        <v>3.236E-2</v>
      </c>
      <c r="E1204" s="24">
        <v>0.1956</v>
      </c>
      <c r="F1204" s="11" t="s">
        <v>6660</v>
      </c>
      <c r="G1204">
        <v>30595370</v>
      </c>
      <c r="H1204" t="s">
        <v>6661</v>
      </c>
      <c r="I1204" t="s">
        <v>8031</v>
      </c>
      <c r="J1204" t="s">
        <v>8032</v>
      </c>
    </row>
    <row r="1205" spans="1:10" x14ac:dyDescent="0.2">
      <c r="A1205" s="4" t="s">
        <v>50</v>
      </c>
      <c r="B1205" s="4" t="s">
        <v>8030</v>
      </c>
      <c r="C1205" s="24">
        <v>0.2853</v>
      </c>
      <c r="D1205" s="24">
        <v>3.236E-2</v>
      </c>
      <c r="E1205" s="24">
        <v>0.1956</v>
      </c>
      <c r="F1205" s="11" t="s">
        <v>6715</v>
      </c>
      <c r="G1205">
        <v>36914875</v>
      </c>
      <c r="H1205" t="s">
        <v>6664</v>
      </c>
      <c r="I1205" t="s">
        <v>8031</v>
      </c>
      <c r="J1205" t="s">
        <v>8032</v>
      </c>
    </row>
    <row r="1206" spans="1:10" x14ac:dyDescent="0.2">
      <c r="A1206" s="4" t="s">
        <v>50</v>
      </c>
      <c r="B1206" s="4" t="s">
        <v>8033</v>
      </c>
      <c r="C1206" s="24">
        <v>0.22220000000000001</v>
      </c>
      <c r="D1206" s="24">
        <v>3.6519999999999997E-2</v>
      </c>
      <c r="E1206" s="24">
        <v>0.13100000000000001</v>
      </c>
      <c r="F1206" s="11" t="s">
        <v>1540</v>
      </c>
      <c r="G1206">
        <v>37069358</v>
      </c>
      <c r="H1206" t="s">
        <v>6685</v>
      </c>
      <c r="I1206" t="s">
        <v>8034</v>
      </c>
      <c r="J1206" t="s">
        <v>8035</v>
      </c>
    </row>
    <row r="1207" spans="1:10" x14ac:dyDescent="0.2">
      <c r="A1207" s="4" t="s">
        <v>50</v>
      </c>
      <c r="B1207" s="4" t="s">
        <v>8036</v>
      </c>
      <c r="C1207" s="24">
        <v>2.419E-2</v>
      </c>
      <c r="D1207" s="24">
        <v>0.30059999999999998</v>
      </c>
      <c r="E1207" s="24">
        <v>0.24299999999999999</v>
      </c>
      <c r="F1207" s="11" t="s">
        <v>1724</v>
      </c>
      <c r="G1207">
        <v>27611488</v>
      </c>
      <c r="H1207" t="s">
        <v>6670</v>
      </c>
      <c r="I1207" t="s">
        <v>8037</v>
      </c>
      <c r="J1207" t="s">
        <v>8038</v>
      </c>
    </row>
    <row r="1208" spans="1:10" x14ac:dyDescent="0.2">
      <c r="A1208" s="4" t="s">
        <v>50</v>
      </c>
      <c r="B1208" s="4" t="s">
        <v>8039</v>
      </c>
      <c r="C1208" s="24">
        <v>4.8149999999999998E-2</v>
      </c>
      <c r="D1208" s="24">
        <v>1.8190000000000001E-2</v>
      </c>
      <c r="E1208" s="24">
        <v>0.93059999999999998</v>
      </c>
      <c r="F1208" s="11" t="s">
        <v>1385</v>
      </c>
      <c r="G1208">
        <v>27611488</v>
      </c>
      <c r="H1208" t="s">
        <v>6670</v>
      </c>
      <c r="I1208" t="s">
        <v>8040</v>
      </c>
      <c r="J1208" t="s">
        <v>8041</v>
      </c>
    </row>
    <row r="1209" spans="1:10" x14ac:dyDescent="0.2">
      <c r="A1209" s="4" t="s">
        <v>50</v>
      </c>
      <c r="B1209" s="4" t="s">
        <v>8042</v>
      </c>
      <c r="C1209" s="24">
        <v>1.106E-2</v>
      </c>
      <c r="D1209" s="24">
        <v>0.45950000000000002</v>
      </c>
      <c r="E1209" s="24">
        <v>0.65269999999999995</v>
      </c>
      <c r="F1209" s="11" t="s">
        <v>1385</v>
      </c>
      <c r="G1209">
        <v>29273806</v>
      </c>
      <c r="H1209" t="s">
        <v>6779</v>
      </c>
      <c r="I1209" t="s">
        <v>8043</v>
      </c>
      <c r="J1209" t="s">
        <v>8044</v>
      </c>
    </row>
    <row r="1210" spans="1:10" x14ac:dyDescent="0.2">
      <c r="A1210" s="4" t="s">
        <v>50</v>
      </c>
      <c r="B1210" s="4" t="s">
        <v>8045</v>
      </c>
      <c r="C1210" s="24">
        <v>7.6959999999999997E-3</v>
      </c>
      <c r="D1210" s="24">
        <v>0.13100000000000001</v>
      </c>
      <c r="E1210" s="24">
        <v>0.76249999999999996</v>
      </c>
      <c r="F1210" s="11" t="s">
        <v>1385</v>
      </c>
      <c r="G1210">
        <v>30929738</v>
      </c>
      <c r="H1210" t="s">
        <v>6679</v>
      </c>
      <c r="I1210" t="s">
        <v>8046</v>
      </c>
      <c r="J1210" t="s">
        <v>8047</v>
      </c>
    </row>
    <row r="1211" spans="1:10" x14ac:dyDescent="0.2">
      <c r="A1211" s="4" t="s">
        <v>50</v>
      </c>
      <c r="B1211" s="4" t="s">
        <v>8048</v>
      </c>
      <c r="C1211" s="24">
        <v>0.1101</v>
      </c>
      <c r="D1211" s="24">
        <v>4.2509999999999999E-2</v>
      </c>
      <c r="E1211" s="24">
        <v>0.4002</v>
      </c>
      <c r="F1211" s="11" t="s">
        <v>1385</v>
      </c>
      <c r="G1211">
        <v>31619474</v>
      </c>
      <c r="H1211" t="s">
        <v>6666</v>
      </c>
      <c r="I1211" t="s">
        <v>8049</v>
      </c>
      <c r="J1211" t="s">
        <v>8050</v>
      </c>
    </row>
    <row r="1212" spans="1:10" x14ac:dyDescent="0.2">
      <c r="A1212" s="4" t="s">
        <v>50</v>
      </c>
      <c r="B1212" s="4" t="s">
        <v>8048</v>
      </c>
      <c r="C1212" s="24">
        <v>0.1101</v>
      </c>
      <c r="D1212" s="24">
        <v>4.2509999999999999E-2</v>
      </c>
      <c r="E1212" s="24">
        <v>0.4002</v>
      </c>
      <c r="F1212" s="11" t="s">
        <v>1489</v>
      </c>
      <c r="G1212">
        <v>36344522</v>
      </c>
      <c r="H1212" t="s">
        <v>6692</v>
      </c>
      <c r="I1212" t="s">
        <v>8049</v>
      </c>
      <c r="J1212" t="s">
        <v>8050</v>
      </c>
    </row>
    <row r="1213" spans="1:10" x14ac:dyDescent="0.2">
      <c r="A1213" s="4" t="s">
        <v>50</v>
      </c>
      <c r="B1213" s="4" t="s">
        <v>8051</v>
      </c>
      <c r="C1213" s="24">
        <v>2.1000000000000001E-2</v>
      </c>
      <c r="D1213" s="24">
        <v>2.0830000000000001E-2</v>
      </c>
      <c r="E1213" s="24">
        <v>0.93630000000000002</v>
      </c>
      <c r="F1213" s="11" t="s">
        <v>1385</v>
      </c>
      <c r="G1213">
        <v>32296059</v>
      </c>
      <c r="H1213" t="s">
        <v>6681</v>
      </c>
      <c r="I1213" t="s">
        <v>8052</v>
      </c>
      <c r="J1213" t="s">
        <v>8047</v>
      </c>
    </row>
    <row r="1214" spans="1:10" x14ac:dyDescent="0.2">
      <c r="A1214" s="4" t="s">
        <v>50</v>
      </c>
      <c r="B1214" s="4" t="s">
        <v>8053</v>
      </c>
      <c r="C1214" s="24">
        <v>4.1680000000000002E-2</v>
      </c>
      <c r="D1214" s="24">
        <v>0.46760000000000002</v>
      </c>
      <c r="E1214" s="24">
        <v>0.2908</v>
      </c>
      <c r="F1214" s="11" t="s">
        <v>1385</v>
      </c>
      <c r="G1214">
        <v>29273806</v>
      </c>
      <c r="H1214" t="s">
        <v>6779</v>
      </c>
      <c r="I1214" t="s">
        <v>8054</v>
      </c>
      <c r="J1214" t="s">
        <v>8055</v>
      </c>
    </row>
    <row r="1215" spans="1:10" x14ac:dyDescent="0.2">
      <c r="A1215" s="4" t="s">
        <v>50</v>
      </c>
      <c r="B1215" s="4" t="s">
        <v>6775</v>
      </c>
      <c r="C1215" s="24">
        <v>1.1339999999999999E-2</v>
      </c>
      <c r="D1215" s="24">
        <v>6.4759999999999998E-2</v>
      </c>
      <c r="E1215" s="24">
        <v>0.99460000000000004</v>
      </c>
      <c r="F1215" s="11" t="s">
        <v>1385</v>
      </c>
      <c r="G1215">
        <v>31959851</v>
      </c>
      <c r="H1215" t="s">
        <v>6676</v>
      </c>
      <c r="I1215" t="s">
        <v>6776</v>
      </c>
      <c r="J1215" t="s">
        <v>6777</v>
      </c>
    </row>
    <row r="1216" spans="1:10" x14ac:dyDescent="0.2">
      <c r="A1216" s="4" t="s">
        <v>50</v>
      </c>
      <c r="B1216" s="4" t="s">
        <v>6775</v>
      </c>
      <c r="C1216" s="24">
        <v>1.1339999999999999E-2</v>
      </c>
      <c r="D1216" s="24">
        <v>6.4759999999999998E-2</v>
      </c>
      <c r="E1216" s="24">
        <v>0.99460000000000004</v>
      </c>
      <c r="F1216" s="11" t="s">
        <v>1385</v>
      </c>
      <c r="G1216">
        <v>34103634</v>
      </c>
      <c r="H1216" t="s">
        <v>6707</v>
      </c>
      <c r="I1216" t="s">
        <v>6776</v>
      </c>
      <c r="J1216" t="s">
        <v>6777</v>
      </c>
    </row>
    <row r="1217" spans="1:10" x14ac:dyDescent="0.2">
      <c r="A1217" s="4" t="s">
        <v>50</v>
      </c>
      <c r="B1217" s="4" t="s">
        <v>6775</v>
      </c>
      <c r="C1217" s="24">
        <v>1.1339999999999999E-2</v>
      </c>
      <c r="D1217" s="24">
        <v>6.4759999999999998E-2</v>
      </c>
      <c r="E1217" s="24">
        <v>0.99460000000000004</v>
      </c>
      <c r="F1217" s="11" t="s">
        <v>1385</v>
      </c>
      <c r="G1217">
        <v>32296059</v>
      </c>
      <c r="H1217" t="s">
        <v>6681</v>
      </c>
      <c r="I1217" t="s">
        <v>6776</v>
      </c>
      <c r="J1217" t="s">
        <v>6777</v>
      </c>
    </row>
    <row r="1218" spans="1:10" x14ac:dyDescent="0.2">
      <c r="A1218" s="4" t="s">
        <v>50</v>
      </c>
      <c r="B1218" s="4" t="s">
        <v>6775</v>
      </c>
      <c r="C1218" s="24">
        <v>1.1339999999999999E-2</v>
      </c>
      <c r="D1218" s="24">
        <v>6.4759999999999998E-2</v>
      </c>
      <c r="E1218" s="24">
        <v>0.99460000000000004</v>
      </c>
      <c r="F1218" s="11" t="s">
        <v>1385</v>
      </c>
      <c r="G1218">
        <v>30929738</v>
      </c>
      <c r="H1218" t="s">
        <v>6679</v>
      </c>
      <c r="I1218" t="s">
        <v>6776</v>
      </c>
      <c r="J1218" t="s">
        <v>6777</v>
      </c>
    </row>
    <row r="1219" spans="1:10" x14ac:dyDescent="0.2">
      <c r="A1219" s="4" t="s">
        <v>50</v>
      </c>
      <c r="B1219" s="4" t="s">
        <v>8056</v>
      </c>
      <c r="C1219" s="24">
        <v>3.0339999999999999E-2</v>
      </c>
      <c r="D1219" s="24">
        <v>3.5920000000000001E-2</v>
      </c>
      <c r="E1219" s="24">
        <v>0.83160000000000001</v>
      </c>
      <c r="F1219" s="11" t="s">
        <v>1385</v>
      </c>
      <c r="G1219">
        <v>31619474</v>
      </c>
      <c r="H1219" t="s">
        <v>6666</v>
      </c>
      <c r="I1219" t="s">
        <v>8057</v>
      </c>
      <c r="J1219" t="s">
        <v>7877</v>
      </c>
    </row>
    <row r="1220" spans="1:10" x14ac:dyDescent="0.2">
      <c r="A1220" s="4" t="s">
        <v>50</v>
      </c>
      <c r="B1220" s="4" t="s">
        <v>8058</v>
      </c>
      <c r="C1220" s="24">
        <v>0.6845</v>
      </c>
      <c r="D1220" s="24">
        <v>0.93779999999999997</v>
      </c>
      <c r="E1220" s="24">
        <v>2.9839999999999998E-2</v>
      </c>
      <c r="F1220" s="11" t="s">
        <v>6660</v>
      </c>
      <c r="G1220">
        <v>30595370</v>
      </c>
      <c r="H1220" t="s">
        <v>6661</v>
      </c>
      <c r="I1220" t="s">
        <v>8059</v>
      </c>
      <c r="J1220" t="s">
        <v>5055</v>
      </c>
    </row>
    <row r="1221" spans="1:10" x14ac:dyDescent="0.2">
      <c r="A1221" s="4" t="s">
        <v>50</v>
      </c>
      <c r="B1221" s="4" t="s">
        <v>8060</v>
      </c>
      <c r="C1221" s="24">
        <v>0.52529999999999999</v>
      </c>
      <c r="D1221" s="24">
        <v>0.79610000000000003</v>
      </c>
      <c r="E1221" s="24">
        <v>4.4929999999999998E-2</v>
      </c>
      <c r="F1221" s="11" t="s">
        <v>1634</v>
      </c>
      <c r="G1221">
        <v>36914875</v>
      </c>
      <c r="H1221" t="s">
        <v>6664</v>
      </c>
      <c r="I1221" t="s">
        <v>8061</v>
      </c>
      <c r="J1221" t="s">
        <v>8062</v>
      </c>
    </row>
    <row r="1222" spans="1:10" x14ac:dyDescent="0.2">
      <c r="A1222" s="4" t="s">
        <v>50</v>
      </c>
      <c r="B1222" s="4" t="s">
        <v>6966</v>
      </c>
      <c r="C1222" s="24">
        <v>2.4580000000000001E-2</v>
      </c>
      <c r="D1222" s="24">
        <v>1.2999999999999999E-3</v>
      </c>
      <c r="E1222" s="24">
        <v>0.43730000000000002</v>
      </c>
      <c r="F1222" s="11" t="s">
        <v>1385</v>
      </c>
      <c r="G1222">
        <v>32296059</v>
      </c>
      <c r="H1222" t="s">
        <v>6681</v>
      </c>
      <c r="I1222" t="s">
        <v>6967</v>
      </c>
      <c r="J1222" t="s">
        <v>6968</v>
      </c>
    </row>
    <row r="1223" spans="1:10" x14ac:dyDescent="0.2">
      <c r="A1223" s="4" t="s">
        <v>50</v>
      </c>
      <c r="B1223" s="4" t="s">
        <v>8063</v>
      </c>
      <c r="C1223" s="24">
        <v>1.9730000000000001E-2</v>
      </c>
      <c r="D1223" s="24">
        <v>0.27639999999999998</v>
      </c>
      <c r="E1223" s="24">
        <v>0.9083</v>
      </c>
      <c r="F1223" s="11" t="s">
        <v>1385</v>
      </c>
      <c r="G1223">
        <v>34103634</v>
      </c>
      <c r="H1223" t="s">
        <v>6707</v>
      </c>
      <c r="I1223" t="s">
        <v>8064</v>
      </c>
      <c r="J1223" t="s">
        <v>8065</v>
      </c>
    </row>
    <row r="1224" spans="1:10" x14ac:dyDescent="0.2">
      <c r="A1224" s="4" t="s">
        <v>50</v>
      </c>
      <c r="B1224" s="4" t="s">
        <v>8063</v>
      </c>
      <c r="C1224" s="24">
        <v>1.9730000000000001E-2</v>
      </c>
      <c r="D1224" s="24">
        <v>0.27639999999999998</v>
      </c>
      <c r="E1224" s="24">
        <v>0.9083</v>
      </c>
      <c r="F1224" s="11" t="s">
        <v>1385</v>
      </c>
      <c r="G1224">
        <v>30929738</v>
      </c>
      <c r="H1224" t="s">
        <v>6679</v>
      </c>
      <c r="I1224" t="s">
        <v>8064</v>
      </c>
      <c r="J1224" t="s">
        <v>8065</v>
      </c>
    </row>
    <row r="1225" spans="1:10" x14ac:dyDescent="0.2">
      <c r="A1225" s="4" t="s">
        <v>50</v>
      </c>
      <c r="B1225" s="4" t="s">
        <v>8063</v>
      </c>
      <c r="C1225" s="24">
        <v>1.9730000000000001E-2</v>
      </c>
      <c r="D1225" s="24">
        <v>0.27639999999999998</v>
      </c>
      <c r="E1225" s="24">
        <v>0.9083</v>
      </c>
      <c r="F1225" s="11" t="s">
        <v>1385</v>
      </c>
      <c r="G1225">
        <v>31619474</v>
      </c>
      <c r="H1225" t="s">
        <v>6666</v>
      </c>
      <c r="I1225" t="s">
        <v>8064</v>
      </c>
      <c r="J1225" t="s">
        <v>8065</v>
      </c>
    </row>
    <row r="1226" spans="1:10" x14ac:dyDescent="0.2">
      <c r="A1226" s="4" t="s">
        <v>50</v>
      </c>
      <c r="B1226" s="4" t="s">
        <v>8063</v>
      </c>
      <c r="C1226" s="24">
        <v>1.9730000000000001E-2</v>
      </c>
      <c r="D1226" s="24">
        <v>0.27639999999999998</v>
      </c>
      <c r="E1226" s="24">
        <v>0.9083</v>
      </c>
      <c r="F1226" s="11" t="s">
        <v>1385</v>
      </c>
      <c r="G1226">
        <v>32296059</v>
      </c>
      <c r="H1226" t="s">
        <v>6681</v>
      </c>
      <c r="I1226" t="s">
        <v>8064</v>
      </c>
      <c r="J1226" t="s">
        <v>8065</v>
      </c>
    </row>
    <row r="1227" spans="1:10" x14ac:dyDescent="0.2">
      <c r="A1227" s="4" t="s">
        <v>50</v>
      </c>
      <c r="B1227" s="4" t="s">
        <v>8066</v>
      </c>
      <c r="C1227" s="24">
        <v>3.5889999999999998E-2</v>
      </c>
      <c r="D1227" s="24">
        <v>0.4859</v>
      </c>
      <c r="E1227" s="24">
        <v>0.75160000000000005</v>
      </c>
      <c r="F1227" s="11" t="s">
        <v>1385</v>
      </c>
      <c r="G1227">
        <v>32296059</v>
      </c>
      <c r="H1227" t="s">
        <v>6681</v>
      </c>
      <c r="I1227" t="s">
        <v>8067</v>
      </c>
      <c r="J1227" t="s">
        <v>6991</v>
      </c>
    </row>
    <row r="1228" spans="1:10" x14ac:dyDescent="0.2">
      <c r="A1228" s="4" t="s">
        <v>50</v>
      </c>
      <c r="B1228" s="4" t="s">
        <v>8068</v>
      </c>
      <c r="C1228" s="24">
        <v>0.2883</v>
      </c>
      <c r="D1228" s="24">
        <v>0.96389999999999998</v>
      </c>
      <c r="E1228" s="24">
        <v>1.034E-2</v>
      </c>
      <c r="F1228" s="11" t="s">
        <v>446</v>
      </c>
      <c r="G1228">
        <v>36641522</v>
      </c>
      <c r="H1228" t="s">
        <v>6698</v>
      </c>
      <c r="I1228" t="s">
        <v>8069</v>
      </c>
      <c r="J1228" t="s">
        <v>5240</v>
      </c>
    </row>
    <row r="1229" spans="1:10" x14ac:dyDescent="0.2">
      <c r="A1229" s="4" t="s">
        <v>50</v>
      </c>
      <c r="B1229" s="4" t="s">
        <v>8070</v>
      </c>
      <c r="C1229" s="24">
        <v>0.17660000000000001</v>
      </c>
      <c r="D1229" s="24">
        <v>0.54459999999999997</v>
      </c>
      <c r="E1229" s="24">
        <v>2.0629999999999999E-2</v>
      </c>
      <c r="F1229" s="11" t="s">
        <v>1385</v>
      </c>
      <c r="G1229">
        <v>30929738</v>
      </c>
      <c r="H1229" t="s">
        <v>6679</v>
      </c>
      <c r="I1229" t="s">
        <v>8071</v>
      </c>
      <c r="J1229" t="s">
        <v>8072</v>
      </c>
    </row>
    <row r="1230" spans="1:10" x14ac:dyDescent="0.2">
      <c r="A1230" s="4" t="s">
        <v>50</v>
      </c>
      <c r="B1230" s="4" t="s">
        <v>6844</v>
      </c>
      <c r="C1230" s="24">
        <v>2.8070000000000001E-2</v>
      </c>
      <c r="D1230" s="24">
        <v>1.1969999999999999E-3</v>
      </c>
      <c r="E1230" s="24">
        <v>0.91579999999999995</v>
      </c>
      <c r="F1230" s="11" t="s">
        <v>1385</v>
      </c>
      <c r="G1230">
        <v>27182965</v>
      </c>
      <c r="H1230" t="s">
        <v>1793</v>
      </c>
      <c r="I1230" t="s">
        <v>6845</v>
      </c>
      <c r="J1230" t="s">
        <v>6846</v>
      </c>
    </row>
    <row r="1231" spans="1:10" x14ac:dyDescent="0.2">
      <c r="A1231" s="4" t="s">
        <v>50</v>
      </c>
      <c r="B1231" s="4" t="s">
        <v>8073</v>
      </c>
      <c r="C1231" s="24">
        <v>0.17749999999999999</v>
      </c>
      <c r="D1231" s="24">
        <v>0.56830000000000003</v>
      </c>
      <c r="E1231" s="24">
        <v>2.196E-2</v>
      </c>
      <c r="F1231" s="11" t="s">
        <v>1634</v>
      </c>
      <c r="G1231">
        <v>36914875</v>
      </c>
      <c r="H1231" t="s">
        <v>6664</v>
      </c>
      <c r="I1231" t="s">
        <v>8074</v>
      </c>
      <c r="J1231" t="s">
        <v>8075</v>
      </c>
    </row>
    <row r="1232" spans="1:10" x14ac:dyDescent="0.2">
      <c r="A1232" s="4" t="s">
        <v>50</v>
      </c>
      <c r="B1232" s="4" t="s">
        <v>8076</v>
      </c>
      <c r="C1232" s="24">
        <v>8.5080000000000003E-2</v>
      </c>
      <c r="D1232" s="24">
        <v>3.7470000000000003E-2</v>
      </c>
      <c r="E1232" s="24">
        <v>0.79679999999999995</v>
      </c>
      <c r="F1232" s="11" t="s">
        <v>1512</v>
      </c>
      <c r="G1232">
        <v>32222710</v>
      </c>
      <c r="H1232" t="s">
        <v>8077</v>
      </c>
      <c r="I1232" t="s">
        <v>8078</v>
      </c>
      <c r="J1232" t="s">
        <v>852</v>
      </c>
    </row>
    <row r="1233" spans="1:10" x14ac:dyDescent="0.2">
      <c r="A1233" s="4" t="s">
        <v>50</v>
      </c>
      <c r="B1233" s="4" t="s">
        <v>8079</v>
      </c>
      <c r="C1233" s="24">
        <v>0.93140000000000001</v>
      </c>
      <c r="D1233" s="24">
        <v>9.5500000000000002E-2</v>
      </c>
      <c r="E1233" s="24">
        <v>4.7200000000000002E-3</v>
      </c>
      <c r="F1233" s="11" t="s">
        <v>1385</v>
      </c>
      <c r="G1233">
        <v>29273806</v>
      </c>
      <c r="H1233" t="s">
        <v>6779</v>
      </c>
      <c r="I1233" t="s">
        <v>8080</v>
      </c>
      <c r="J1233" t="s">
        <v>8081</v>
      </c>
    </row>
    <row r="1234" spans="1:10" x14ac:dyDescent="0.2">
      <c r="A1234" s="4" t="s">
        <v>50</v>
      </c>
      <c r="B1234" s="4" t="s">
        <v>8082</v>
      </c>
      <c r="C1234" s="24">
        <v>0.75660000000000005</v>
      </c>
      <c r="D1234" s="24">
        <v>4.8989999999999999E-2</v>
      </c>
      <c r="E1234" s="24">
        <v>0.43159999999999998</v>
      </c>
      <c r="F1234" s="11" t="s">
        <v>6688</v>
      </c>
      <c r="G1234">
        <v>36641522</v>
      </c>
      <c r="H1234" t="s">
        <v>6698</v>
      </c>
      <c r="I1234" t="s">
        <v>8083</v>
      </c>
      <c r="J1234" t="s">
        <v>8084</v>
      </c>
    </row>
    <row r="1235" spans="1:10" x14ac:dyDescent="0.2">
      <c r="A1235" s="4" t="s">
        <v>50</v>
      </c>
      <c r="B1235" s="4" t="s">
        <v>6770</v>
      </c>
      <c r="C1235" s="24">
        <v>0.2475</v>
      </c>
      <c r="D1235" s="24">
        <v>0.9768</v>
      </c>
      <c r="E1235" s="24">
        <v>3.199E-3</v>
      </c>
      <c r="F1235" s="11" t="s">
        <v>446</v>
      </c>
      <c r="G1235">
        <v>36641522</v>
      </c>
      <c r="H1235" t="s">
        <v>6698</v>
      </c>
      <c r="I1235" t="s">
        <v>6771</v>
      </c>
      <c r="J1235" t="s">
        <v>5240</v>
      </c>
    </row>
    <row r="1236" spans="1:10" x14ac:dyDescent="0.2">
      <c r="A1236" s="4" t="s">
        <v>50</v>
      </c>
      <c r="B1236" s="4" t="s">
        <v>8085</v>
      </c>
      <c r="C1236" s="24">
        <v>0.93799999999999994</v>
      </c>
      <c r="D1236" s="24">
        <v>0.35239999999999999</v>
      </c>
      <c r="E1236" s="24">
        <v>2.4369999999999999E-2</v>
      </c>
      <c r="F1236" s="11" t="s">
        <v>1385</v>
      </c>
      <c r="G1236">
        <v>30929738</v>
      </c>
      <c r="H1236" t="s">
        <v>6679</v>
      </c>
      <c r="I1236" t="s">
        <v>8086</v>
      </c>
      <c r="J1236" t="s">
        <v>8087</v>
      </c>
    </row>
    <row r="1237" spans="1:10" x14ac:dyDescent="0.2">
      <c r="A1237" s="4" t="s">
        <v>50</v>
      </c>
      <c r="B1237" s="4" t="s">
        <v>7031</v>
      </c>
      <c r="C1237" s="24">
        <v>3.0939999999999999E-2</v>
      </c>
      <c r="D1237" s="24">
        <v>0.29039999999999999</v>
      </c>
      <c r="E1237" s="24">
        <v>0.85829999999999995</v>
      </c>
      <c r="F1237" s="11" t="s">
        <v>1385</v>
      </c>
      <c r="G1237">
        <v>32296059</v>
      </c>
      <c r="H1237" t="s">
        <v>6681</v>
      </c>
      <c r="I1237" t="s">
        <v>7032</v>
      </c>
      <c r="J1237" t="s">
        <v>7033</v>
      </c>
    </row>
    <row r="1238" spans="1:10" x14ac:dyDescent="0.2">
      <c r="A1238" s="4" t="s">
        <v>50</v>
      </c>
      <c r="B1238" s="4" t="s">
        <v>1798</v>
      </c>
      <c r="C1238" s="24">
        <v>2.189E-2</v>
      </c>
      <c r="D1238" s="24">
        <v>8.4190000000000001E-2</v>
      </c>
      <c r="E1238" s="24">
        <v>0.1386</v>
      </c>
      <c r="F1238" s="11" t="s">
        <v>1385</v>
      </c>
      <c r="G1238">
        <v>30929738</v>
      </c>
      <c r="H1238" t="s">
        <v>6679</v>
      </c>
      <c r="I1238" t="s">
        <v>7046</v>
      </c>
      <c r="J1238" t="s">
        <v>7047</v>
      </c>
    </row>
    <row r="1239" spans="1:10" x14ac:dyDescent="0.2">
      <c r="A1239" s="4" t="s">
        <v>50</v>
      </c>
      <c r="B1239" s="4" t="s">
        <v>1798</v>
      </c>
      <c r="C1239" s="24">
        <v>2.189E-2</v>
      </c>
      <c r="D1239" s="24">
        <v>8.4190000000000001E-2</v>
      </c>
      <c r="E1239" s="24">
        <v>0.1386</v>
      </c>
      <c r="F1239" s="11" t="s">
        <v>1385</v>
      </c>
      <c r="G1239">
        <v>31959851</v>
      </c>
      <c r="H1239" t="s">
        <v>6676</v>
      </c>
      <c r="I1239" t="s">
        <v>7046</v>
      </c>
      <c r="J1239" t="s">
        <v>7047</v>
      </c>
    </row>
    <row r="1240" spans="1:10" x14ac:dyDescent="0.2">
      <c r="A1240" s="4" t="s">
        <v>50</v>
      </c>
      <c r="B1240" s="4" t="s">
        <v>1798</v>
      </c>
      <c r="C1240" s="24">
        <v>2.189E-2</v>
      </c>
      <c r="D1240" s="24">
        <v>8.4190000000000001E-2</v>
      </c>
      <c r="E1240" s="24">
        <v>0.1386</v>
      </c>
      <c r="F1240" s="11" t="s">
        <v>1385</v>
      </c>
      <c r="G1240">
        <v>32296059</v>
      </c>
      <c r="H1240" t="s">
        <v>6681</v>
      </c>
      <c r="I1240" t="s">
        <v>7046</v>
      </c>
      <c r="J1240" t="s">
        <v>7047</v>
      </c>
    </row>
    <row r="1241" spans="1:10" x14ac:dyDescent="0.2">
      <c r="A1241" s="4" t="s">
        <v>50</v>
      </c>
      <c r="B1241" s="4" t="s">
        <v>6847</v>
      </c>
      <c r="C1241" s="24">
        <v>1.1650000000000001E-2</v>
      </c>
      <c r="D1241" s="24">
        <v>0.2384</v>
      </c>
      <c r="E1241" s="24">
        <v>0.23230000000000001</v>
      </c>
      <c r="F1241" s="11" t="s">
        <v>1385</v>
      </c>
      <c r="G1241">
        <v>30929738</v>
      </c>
      <c r="H1241" t="s">
        <v>6679</v>
      </c>
      <c r="I1241" t="s">
        <v>6848</v>
      </c>
      <c r="J1241" t="s">
        <v>1786</v>
      </c>
    </row>
    <row r="1242" spans="1:10" x14ac:dyDescent="0.2">
      <c r="A1242" s="4" t="s">
        <v>50</v>
      </c>
      <c r="B1242" s="4" t="s">
        <v>6866</v>
      </c>
      <c r="C1242" s="24">
        <v>6.417E-3</v>
      </c>
      <c r="D1242" s="24">
        <v>1.6990000000000002E-2</v>
      </c>
      <c r="E1242" s="24">
        <v>0.42380000000000001</v>
      </c>
      <c r="F1242" s="11" t="s">
        <v>1385</v>
      </c>
      <c r="G1242">
        <v>30929738</v>
      </c>
      <c r="H1242" t="s">
        <v>6679</v>
      </c>
      <c r="I1242" t="s">
        <v>6867</v>
      </c>
      <c r="J1242" t="s">
        <v>6868</v>
      </c>
    </row>
    <row r="1243" spans="1:10" x14ac:dyDescent="0.2">
      <c r="A1243" s="4" t="s">
        <v>50</v>
      </c>
      <c r="B1243" s="4" t="s">
        <v>7127</v>
      </c>
      <c r="C1243" s="24">
        <v>1.0059999999999999E-2</v>
      </c>
      <c r="D1243" s="24">
        <v>8.0769999999999995E-2</v>
      </c>
      <c r="E1243" s="24">
        <v>0.8135</v>
      </c>
      <c r="F1243" s="11" t="s">
        <v>1385</v>
      </c>
      <c r="G1243">
        <v>32296059</v>
      </c>
      <c r="H1243" t="s">
        <v>6681</v>
      </c>
      <c r="I1243" t="s">
        <v>7128</v>
      </c>
      <c r="J1243" t="s">
        <v>6777</v>
      </c>
    </row>
    <row r="1244" spans="1:10" x14ac:dyDescent="0.2">
      <c r="A1244" s="4" t="s">
        <v>50</v>
      </c>
      <c r="B1244" s="4" t="s">
        <v>8088</v>
      </c>
      <c r="C1244" s="24">
        <v>0.35980000000000001</v>
      </c>
      <c r="D1244" s="24">
        <v>0.43490000000000001</v>
      </c>
      <c r="E1244" s="24">
        <v>2.937E-2</v>
      </c>
      <c r="F1244" s="11" t="s">
        <v>1512</v>
      </c>
      <c r="G1244">
        <v>33909500</v>
      </c>
      <c r="H1244" t="s">
        <v>7101</v>
      </c>
      <c r="I1244" t="s">
        <v>8089</v>
      </c>
      <c r="J1244" t="s">
        <v>8090</v>
      </c>
    </row>
    <row r="1245" spans="1:10" x14ac:dyDescent="0.2">
      <c r="A1245" s="4" t="s">
        <v>50</v>
      </c>
      <c r="B1245" s="4" t="s">
        <v>8088</v>
      </c>
      <c r="C1245" s="24">
        <v>0.35980000000000001</v>
      </c>
      <c r="D1245" s="24">
        <v>0.43490000000000001</v>
      </c>
      <c r="E1245" s="24">
        <v>2.937E-2</v>
      </c>
      <c r="F1245" s="11" t="s">
        <v>446</v>
      </c>
      <c r="G1245">
        <v>36641522</v>
      </c>
      <c r="H1245" t="s">
        <v>6698</v>
      </c>
      <c r="I1245" t="s">
        <v>8089</v>
      </c>
      <c r="J1245" t="s">
        <v>8090</v>
      </c>
    </row>
    <row r="1246" spans="1:10" x14ac:dyDescent="0.2">
      <c r="A1246" s="4" t="s">
        <v>50</v>
      </c>
      <c r="B1246" s="4" t="s">
        <v>8091</v>
      </c>
      <c r="C1246" s="24">
        <v>0.26719999999999999</v>
      </c>
      <c r="D1246" s="24">
        <v>0.7117</v>
      </c>
      <c r="E1246" s="24">
        <v>2.2110000000000001E-2</v>
      </c>
      <c r="F1246" s="11" t="s">
        <v>6660</v>
      </c>
      <c r="G1246">
        <v>30595370</v>
      </c>
      <c r="H1246" t="s">
        <v>6661</v>
      </c>
      <c r="I1246" t="s">
        <v>8092</v>
      </c>
      <c r="J1246" t="s">
        <v>8075</v>
      </c>
    </row>
    <row r="1247" spans="1:10" x14ac:dyDescent="0.2">
      <c r="A1247" s="4" t="s">
        <v>50</v>
      </c>
      <c r="B1247" s="4" t="s">
        <v>8093</v>
      </c>
      <c r="C1247" s="24">
        <v>2.9020000000000001E-2</v>
      </c>
      <c r="D1247" s="24">
        <v>2.0299999999999999E-2</v>
      </c>
      <c r="E1247" s="24">
        <v>0.63690000000000002</v>
      </c>
      <c r="F1247" s="11" t="s">
        <v>1385</v>
      </c>
      <c r="G1247">
        <v>34594039</v>
      </c>
      <c r="H1247" t="s">
        <v>6816</v>
      </c>
      <c r="I1247" t="s">
        <v>8094</v>
      </c>
      <c r="J1247" t="s">
        <v>8095</v>
      </c>
    </row>
    <row r="1248" spans="1:10" x14ac:dyDescent="0.2">
      <c r="A1248" s="4" t="s">
        <v>50</v>
      </c>
      <c r="B1248" s="4" t="s">
        <v>8096</v>
      </c>
      <c r="C1248" s="24">
        <v>5.4789999999999998E-2</v>
      </c>
      <c r="D1248" s="24">
        <v>3.7169999999999998E-4</v>
      </c>
      <c r="E1248" s="24">
        <v>1.9300000000000001E-2</v>
      </c>
      <c r="F1248" s="11" t="s">
        <v>1385</v>
      </c>
      <c r="G1248">
        <v>30929738</v>
      </c>
      <c r="H1248" t="s">
        <v>6679</v>
      </c>
      <c r="I1248" t="s">
        <v>8097</v>
      </c>
      <c r="J1248" t="s">
        <v>8098</v>
      </c>
    </row>
    <row r="1249" spans="1:10" x14ac:dyDescent="0.2">
      <c r="A1249" s="4" t="s">
        <v>50</v>
      </c>
      <c r="B1249" s="4" t="s">
        <v>8096</v>
      </c>
      <c r="C1249" s="24">
        <v>5.4789999999999998E-2</v>
      </c>
      <c r="D1249" s="24">
        <v>3.7169999999999998E-4</v>
      </c>
      <c r="E1249" s="24">
        <v>1.9300000000000001E-2</v>
      </c>
      <c r="F1249" s="11" t="s">
        <v>1385</v>
      </c>
      <c r="G1249">
        <v>34594039</v>
      </c>
      <c r="H1249" t="s">
        <v>6816</v>
      </c>
      <c r="I1249" t="s">
        <v>8097</v>
      </c>
      <c r="J1249" t="s">
        <v>8098</v>
      </c>
    </row>
    <row r="1250" spans="1:10" x14ac:dyDescent="0.2">
      <c r="A1250" s="4" t="s">
        <v>50</v>
      </c>
      <c r="B1250" s="4" t="s">
        <v>8099</v>
      </c>
      <c r="C1250" s="24">
        <v>2.3970000000000002E-2</v>
      </c>
      <c r="D1250" s="24">
        <v>0.73670000000000002</v>
      </c>
      <c r="E1250" s="24">
        <v>3.8189999999999999E-3</v>
      </c>
      <c r="F1250" s="11" t="s">
        <v>1385</v>
      </c>
      <c r="G1250">
        <v>31619474</v>
      </c>
      <c r="H1250" t="s">
        <v>6666</v>
      </c>
      <c r="I1250" t="s">
        <v>8100</v>
      </c>
      <c r="J1250" t="s">
        <v>8101</v>
      </c>
    </row>
    <row r="1251" spans="1:10" x14ac:dyDescent="0.2">
      <c r="A1251" s="4" t="s">
        <v>50</v>
      </c>
      <c r="B1251" s="4" t="s">
        <v>7082</v>
      </c>
      <c r="C1251" s="24">
        <v>0.65080000000000005</v>
      </c>
      <c r="D1251" s="24">
        <v>0.4239</v>
      </c>
      <c r="E1251" s="24">
        <v>1.7680000000000001E-2</v>
      </c>
      <c r="F1251" s="11" t="s">
        <v>1496</v>
      </c>
      <c r="G1251">
        <v>32841424</v>
      </c>
      <c r="H1251" t="s">
        <v>7060</v>
      </c>
      <c r="I1251" t="s">
        <v>7083</v>
      </c>
      <c r="J1251" t="s">
        <v>7084</v>
      </c>
    </row>
    <row r="1252" spans="1:10" x14ac:dyDescent="0.2">
      <c r="A1252" s="4" t="s">
        <v>50</v>
      </c>
      <c r="B1252" s="4" t="s">
        <v>8102</v>
      </c>
      <c r="C1252" s="24">
        <v>2.274E-2</v>
      </c>
      <c r="D1252" s="24">
        <v>1.6049999999999998E-2</v>
      </c>
      <c r="E1252" s="24">
        <v>0.80779999999999996</v>
      </c>
      <c r="F1252" s="11" t="s">
        <v>1385</v>
      </c>
      <c r="G1252">
        <v>32296059</v>
      </c>
      <c r="H1252" t="s">
        <v>6681</v>
      </c>
      <c r="I1252" t="s">
        <v>8103</v>
      </c>
      <c r="J1252" t="s">
        <v>8104</v>
      </c>
    </row>
    <row r="1253" spans="1:10" x14ac:dyDescent="0.2">
      <c r="A1253" s="4" t="s">
        <v>50</v>
      </c>
      <c r="B1253" s="4" t="s">
        <v>8105</v>
      </c>
      <c r="C1253" s="24">
        <v>0.20979999999999999</v>
      </c>
      <c r="D1253" s="24">
        <v>0.84509999999999996</v>
      </c>
      <c r="E1253" s="24">
        <v>2.0209999999999999E-2</v>
      </c>
      <c r="F1253" s="11" t="s">
        <v>6688</v>
      </c>
      <c r="G1253">
        <v>36641522</v>
      </c>
      <c r="H1253" t="s">
        <v>6698</v>
      </c>
      <c r="I1253" t="s">
        <v>8106</v>
      </c>
      <c r="J1253" t="s">
        <v>8107</v>
      </c>
    </row>
    <row r="1254" spans="1:10" x14ac:dyDescent="0.2">
      <c r="A1254" s="4" t="s">
        <v>50</v>
      </c>
      <c r="B1254" s="4" t="s">
        <v>7251</v>
      </c>
      <c r="C1254" s="24">
        <v>2.622E-2</v>
      </c>
      <c r="D1254" s="24">
        <v>0.33579999999999999</v>
      </c>
      <c r="E1254" s="24">
        <v>0.3841</v>
      </c>
      <c r="F1254" s="11" t="s">
        <v>1385</v>
      </c>
      <c r="G1254">
        <v>34103634</v>
      </c>
      <c r="H1254" t="s">
        <v>6707</v>
      </c>
      <c r="I1254" t="s">
        <v>7252</v>
      </c>
      <c r="J1254" t="s">
        <v>1786</v>
      </c>
    </row>
    <row r="1255" spans="1:10" x14ac:dyDescent="0.2">
      <c r="A1255" s="4" t="s">
        <v>50</v>
      </c>
      <c r="B1255" s="4" t="s">
        <v>7251</v>
      </c>
      <c r="C1255" s="24">
        <v>2.622E-2</v>
      </c>
      <c r="D1255" s="24">
        <v>0.33579999999999999</v>
      </c>
      <c r="E1255" s="24">
        <v>0.3841</v>
      </c>
      <c r="F1255" s="11" t="s">
        <v>1385</v>
      </c>
      <c r="G1255">
        <v>32296059</v>
      </c>
      <c r="H1255" t="s">
        <v>6681</v>
      </c>
      <c r="I1255" t="s">
        <v>7252</v>
      </c>
      <c r="J1255" t="s">
        <v>1786</v>
      </c>
    </row>
    <row r="1256" spans="1:10" x14ac:dyDescent="0.2">
      <c r="A1256" s="4" t="s">
        <v>50</v>
      </c>
      <c r="B1256" s="4" t="s">
        <v>8108</v>
      </c>
      <c r="C1256" s="24">
        <v>0.24779999999999999</v>
      </c>
      <c r="D1256" s="24">
        <v>1.474E-2</v>
      </c>
      <c r="E1256" s="24">
        <v>0.22700000000000001</v>
      </c>
      <c r="F1256" s="11" t="s">
        <v>7011</v>
      </c>
      <c r="G1256">
        <v>26423011</v>
      </c>
      <c r="H1256" t="s">
        <v>7012</v>
      </c>
      <c r="I1256" t="s">
        <v>8109</v>
      </c>
      <c r="J1256" t="s">
        <v>8110</v>
      </c>
    </row>
    <row r="1257" spans="1:10" x14ac:dyDescent="0.2">
      <c r="A1257" s="4" t="s">
        <v>50</v>
      </c>
      <c r="B1257" s="4" t="s">
        <v>8108</v>
      </c>
      <c r="C1257" s="24">
        <v>0.24779999999999999</v>
      </c>
      <c r="D1257" s="24">
        <v>1.474E-2</v>
      </c>
      <c r="E1257" s="24">
        <v>0.22700000000000001</v>
      </c>
      <c r="F1257" s="11" t="s">
        <v>7261</v>
      </c>
      <c r="G1257">
        <v>26423011</v>
      </c>
      <c r="H1257" t="s">
        <v>7012</v>
      </c>
      <c r="I1257" t="s">
        <v>8109</v>
      </c>
      <c r="J1257" t="s">
        <v>8110</v>
      </c>
    </row>
    <row r="1258" spans="1:10" x14ac:dyDescent="0.2">
      <c r="A1258" s="4" t="s">
        <v>50</v>
      </c>
      <c r="B1258" s="4" t="s">
        <v>8108</v>
      </c>
      <c r="C1258" s="24">
        <v>0.24779999999999999</v>
      </c>
      <c r="D1258" s="24">
        <v>1.474E-2</v>
      </c>
      <c r="E1258" s="24">
        <v>0.22700000000000001</v>
      </c>
      <c r="F1258" s="11" t="s">
        <v>6715</v>
      </c>
      <c r="G1258">
        <v>28166213</v>
      </c>
      <c r="H1258" t="s">
        <v>7012</v>
      </c>
      <c r="I1258" t="s">
        <v>8109</v>
      </c>
      <c r="J1258" t="s">
        <v>8110</v>
      </c>
    </row>
    <row r="1259" spans="1:10" x14ac:dyDescent="0.2">
      <c r="A1259" s="4" t="s">
        <v>50</v>
      </c>
      <c r="B1259" s="4" t="s">
        <v>8111</v>
      </c>
      <c r="C1259" s="24">
        <v>5.7029999999999997E-2</v>
      </c>
      <c r="D1259" s="24">
        <v>1.5869999999999999E-2</v>
      </c>
      <c r="E1259" s="24">
        <v>0.29930000000000001</v>
      </c>
      <c r="F1259" s="11" t="s">
        <v>1512</v>
      </c>
      <c r="G1259">
        <v>30804561</v>
      </c>
      <c r="H1259" t="s">
        <v>6763</v>
      </c>
      <c r="I1259" t="s">
        <v>8112</v>
      </c>
      <c r="J1259" t="s">
        <v>8113</v>
      </c>
    </row>
    <row r="1260" spans="1:10" x14ac:dyDescent="0.2">
      <c r="A1260" s="4" t="s">
        <v>50</v>
      </c>
      <c r="B1260" s="4" t="s">
        <v>8114</v>
      </c>
      <c r="C1260" s="24">
        <v>3.0040000000000001E-2</v>
      </c>
      <c r="D1260" s="24">
        <v>0.23139999999999999</v>
      </c>
      <c r="E1260" s="24">
        <v>4.548E-2</v>
      </c>
      <c r="F1260" s="11" t="s">
        <v>1385</v>
      </c>
      <c r="G1260">
        <v>34594039</v>
      </c>
      <c r="H1260" t="s">
        <v>6816</v>
      </c>
      <c r="I1260" t="s">
        <v>8115</v>
      </c>
      <c r="J1260" t="s">
        <v>1738</v>
      </c>
    </row>
    <row r="1261" spans="1:10" x14ac:dyDescent="0.2">
      <c r="A1261" s="4" t="s">
        <v>50</v>
      </c>
      <c r="B1261" s="4" t="s">
        <v>7257</v>
      </c>
      <c r="C1261" s="24">
        <v>3.8370000000000001E-2</v>
      </c>
      <c r="D1261" s="24">
        <v>7.1120000000000003E-2</v>
      </c>
      <c r="E1261" s="24">
        <v>7.7310000000000004E-2</v>
      </c>
      <c r="F1261" s="11" t="s">
        <v>1385</v>
      </c>
      <c r="G1261">
        <v>31959851</v>
      </c>
      <c r="H1261" t="s">
        <v>6676</v>
      </c>
      <c r="I1261" t="s">
        <v>7259</v>
      </c>
      <c r="J1261" t="s">
        <v>7260</v>
      </c>
    </row>
    <row r="1262" spans="1:10" x14ac:dyDescent="0.2">
      <c r="A1262" s="4" t="s">
        <v>50</v>
      </c>
      <c r="B1262" s="4" t="s">
        <v>7257</v>
      </c>
      <c r="C1262" s="24">
        <v>3.8370000000000001E-2</v>
      </c>
      <c r="D1262" s="24">
        <v>7.1120000000000003E-2</v>
      </c>
      <c r="E1262" s="24">
        <v>7.7310000000000004E-2</v>
      </c>
      <c r="F1262" s="11" t="s">
        <v>1385</v>
      </c>
      <c r="G1262">
        <v>34594039</v>
      </c>
      <c r="H1262" t="s">
        <v>6816</v>
      </c>
      <c r="I1262" t="s">
        <v>7259</v>
      </c>
      <c r="J1262" t="s">
        <v>7260</v>
      </c>
    </row>
    <row r="1263" spans="1:10" x14ac:dyDescent="0.2">
      <c r="A1263" s="4" t="s">
        <v>50</v>
      </c>
      <c r="B1263" s="4" t="s">
        <v>6828</v>
      </c>
      <c r="C1263" s="24">
        <v>0.88680000000000003</v>
      </c>
      <c r="D1263" s="24">
        <v>0.74399999999999999</v>
      </c>
      <c r="E1263" s="24">
        <v>3.3349999999999998E-2</v>
      </c>
      <c r="F1263" s="11" t="s">
        <v>1385</v>
      </c>
      <c r="G1263">
        <v>31361310</v>
      </c>
      <c r="H1263" t="s">
        <v>7790</v>
      </c>
      <c r="I1263" t="s">
        <v>6829</v>
      </c>
      <c r="J1263" t="s">
        <v>6830</v>
      </c>
    </row>
    <row r="1264" spans="1:10" x14ac:dyDescent="0.2">
      <c r="A1264" s="4" t="s">
        <v>50</v>
      </c>
      <c r="B1264" s="4" t="s">
        <v>6828</v>
      </c>
      <c r="C1264" s="24">
        <v>0.88680000000000003</v>
      </c>
      <c r="D1264" s="24">
        <v>0.74399999999999999</v>
      </c>
      <c r="E1264" s="24">
        <v>3.3349999999999998E-2</v>
      </c>
      <c r="F1264" s="11" t="s">
        <v>1385</v>
      </c>
      <c r="G1264">
        <v>30929738</v>
      </c>
      <c r="H1264" t="s">
        <v>6679</v>
      </c>
      <c r="I1264" t="s">
        <v>6829</v>
      </c>
      <c r="J1264" t="s">
        <v>6830</v>
      </c>
    </row>
    <row r="1265" spans="1:10" x14ac:dyDescent="0.2">
      <c r="A1265" s="4" t="s">
        <v>50</v>
      </c>
      <c r="B1265" s="4" t="s">
        <v>6834</v>
      </c>
      <c r="C1265" s="24">
        <v>0.8337</v>
      </c>
      <c r="D1265" s="24">
        <v>0.71830000000000005</v>
      </c>
      <c r="E1265" s="24">
        <v>3.066E-2</v>
      </c>
      <c r="F1265" s="11" t="s">
        <v>6660</v>
      </c>
      <c r="G1265">
        <v>30061609</v>
      </c>
      <c r="H1265" t="s">
        <v>6835</v>
      </c>
      <c r="I1265" t="s">
        <v>6836</v>
      </c>
      <c r="J1265" t="s">
        <v>6837</v>
      </c>
    </row>
    <row r="1266" spans="1:10" x14ac:dyDescent="0.2">
      <c r="A1266" s="4" t="s">
        <v>50</v>
      </c>
      <c r="B1266" s="4" t="s">
        <v>8116</v>
      </c>
      <c r="C1266" s="24">
        <v>4.444E-2</v>
      </c>
      <c r="D1266" s="24">
        <v>0.62809999999999999</v>
      </c>
      <c r="E1266" s="24">
        <v>0.26650000000000001</v>
      </c>
      <c r="F1266" s="11" t="s">
        <v>1385</v>
      </c>
      <c r="G1266">
        <v>32296059</v>
      </c>
      <c r="H1266" t="s">
        <v>6681</v>
      </c>
      <c r="I1266" t="s">
        <v>8117</v>
      </c>
      <c r="J1266" t="s">
        <v>8118</v>
      </c>
    </row>
    <row r="1267" spans="1:10" x14ac:dyDescent="0.2">
      <c r="A1267" s="4" t="s">
        <v>50</v>
      </c>
      <c r="B1267" s="4" t="s">
        <v>8119</v>
      </c>
      <c r="C1267" s="24">
        <v>4.5310000000000003E-2</v>
      </c>
      <c r="D1267" s="24">
        <v>0.20730000000000001</v>
      </c>
      <c r="E1267" s="24">
        <v>0.62290000000000001</v>
      </c>
      <c r="F1267" s="11" t="s">
        <v>1385</v>
      </c>
      <c r="G1267">
        <v>29273806</v>
      </c>
      <c r="H1267" t="s">
        <v>6779</v>
      </c>
      <c r="I1267" t="s">
        <v>8120</v>
      </c>
      <c r="J1267" t="s">
        <v>7359</v>
      </c>
    </row>
    <row r="1268" spans="1:10" x14ac:dyDescent="0.2">
      <c r="A1268" s="4" t="s">
        <v>50</v>
      </c>
      <c r="B1268" s="4" t="s">
        <v>8121</v>
      </c>
      <c r="C1268" s="24">
        <v>4.3150000000000001E-2</v>
      </c>
      <c r="D1268" s="24">
        <v>0.60809999999999997</v>
      </c>
      <c r="E1268" s="24">
        <v>0.37830000000000003</v>
      </c>
      <c r="F1268" s="11" t="s">
        <v>1385</v>
      </c>
      <c r="G1268">
        <v>32296059</v>
      </c>
      <c r="H1268" t="s">
        <v>6681</v>
      </c>
      <c r="I1268" t="s">
        <v>8122</v>
      </c>
      <c r="J1268" t="s">
        <v>8123</v>
      </c>
    </row>
    <row r="1269" spans="1:10" x14ac:dyDescent="0.2">
      <c r="A1269" s="4" t="s">
        <v>50</v>
      </c>
      <c r="B1269" s="4" t="s">
        <v>8124</v>
      </c>
      <c r="C1269" s="24">
        <v>0.81720000000000004</v>
      </c>
      <c r="D1269" s="24">
        <v>0.14410000000000001</v>
      </c>
      <c r="E1269" s="24">
        <v>5.2009999999999999E-3</v>
      </c>
      <c r="F1269" s="11" t="s">
        <v>1448</v>
      </c>
      <c r="G1269">
        <v>27611488</v>
      </c>
      <c r="H1269" t="s">
        <v>6670</v>
      </c>
      <c r="I1269" t="s">
        <v>8125</v>
      </c>
      <c r="J1269" t="s">
        <v>8126</v>
      </c>
    </row>
    <row r="1270" spans="1:10" x14ac:dyDescent="0.2">
      <c r="A1270" s="4" t="s">
        <v>50</v>
      </c>
      <c r="B1270" s="4" t="s">
        <v>8127</v>
      </c>
      <c r="C1270" s="24">
        <v>0.2059</v>
      </c>
      <c r="D1270" s="24">
        <v>3.4200000000000001E-2</v>
      </c>
      <c r="E1270" s="24">
        <v>0.51939999999999997</v>
      </c>
      <c r="F1270" s="11" t="s">
        <v>1385</v>
      </c>
      <c r="G1270">
        <v>27611488</v>
      </c>
      <c r="H1270" t="s">
        <v>6670</v>
      </c>
      <c r="I1270" t="s">
        <v>8128</v>
      </c>
      <c r="J1270" t="s">
        <v>8129</v>
      </c>
    </row>
    <row r="1271" spans="1:10" x14ac:dyDescent="0.2">
      <c r="A1271" s="4" t="s">
        <v>50</v>
      </c>
      <c r="B1271" s="4" t="s">
        <v>8130</v>
      </c>
      <c r="C1271" s="24">
        <v>2.895E-2</v>
      </c>
      <c r="D1271" s="24">
        <v>2.1409999999999998E-2</v>
      </c>
      <c r="E1271" s="24">
        <v>0.64349999999999996</v>
      </c>
      <c r="F1271" s="11" t="s">
        <v>1385</v>
      </c>
      <c r="G1271">
        <v>34594039</v>
      </c>
      <c r="H1271" t="s">
        <v>6816</v>
      </c>
      <c r="I1271" t="s">
        <v>8131</v>
      </c>
      <c r="J1271" t="s">
        <v>8095</v>
      </c>
    </row>
    <row r="1272" spans="1:10" x14ac:dyDescent="0.2">
      <c r="A1272" s="4" t="s">
        <v>50</v>
      </c>
      <c r="B1272" s="4" t="s">
        <v>8132</v>
      </c>
      <c r="C1272" s="24">
        <v>3.2300000000000002E-2</v>
      </c>
      <c r="D1272" s="24">
        <v>0.1071</v>
      </c>
      <c r="E1272" s="24">
        <v>0.1171</v>
      </c>
      <c r="F1272" s="11" t="s">
        <v>1385</v>
      </c>
      <c r="G1272">
        <v>20159242</v>
      </c>
      <c r="H1272" t="s">
        <v>6884</v>
      </c>
      <c r="I1272" t="s">
        <v>8133</v>
      </c>
      <c r="J1272" t="s">
        <v>8134</v>
      </c>
    </row>
    <row r="1273" spans="1:10" x14ac:dyDescent="0.2">
      <c r="A1273" s="4" t="s">
        <v>50</v>
      </c>
      <c r="B1273" s="4" t="s">
        <v>8135</v>
      </c>
      <c r="C1273" s="24">
        <v>0.86109999999999998</v>
      </c>
      <c r="D1273" s="24">
        <v>4.8230000000000002E-2</v>
      </c>
      <c r="E1273" s="24">
        <v>9.9520000000000008E-3</v>
      </c>
      <c r="F1273" s="11" t="s">
        <v>6715</v>
      </c>
      <c r="G1273">
        <v>36914875</v>
      </c>
      <c r="H1273" t="s">
        <v>6664</v>
      </c>
      <c r="I1273" t="s">
        <v>8136</v>
      </c>
      <c r="J1273" t="s">
        <v>8137</v>
      </c>
    </row>
    <row r="1274" spans="1:10" x14ac:dyDescent="0.2">
      <c r="A1274" s="4" t="s">
        <v>50</v>
      </c>
      <c r="B1274" s="4" t="s">
        <v>8138</v>
      </c>
      <c r="C1274" s="24">
        <v>6.7349999999999993E-2</v>
      </c>
      <c r="D1274" s="24">
        <v>6.3449999999999999E-3</v>
      </c>
      <c r="E1274" s="24">
        <v>0.37909999999999999</v>
      </c>
      <c r="F1274" s="11" t="s">
        <v>1385</v>
      </c>
      <c r="G1274">
        <v>32296059</v>
      </c>
      <c r="H1274" t="s">
        <v>6681</v>
      </c>
      <c r="I1274" t="s">
        <v>8139</v>
      </c>
      <c r="J1274" t="s">
        <v>8140</v>
      </c>
    </row>
    <row r="1275" spans="1:10" x14ac:dyDescent="0.2">
      <c r="A1275" s="4" t="s">
        <v>50</v>
      </c>
      <c r="B1275" s="4" t="s">
        <v>8141</v>
      </c>
      <c r="C1275" s="24">
        <v>0.92110000000000003</v>
      </c>
      <c r="D1275" s="24">
        <v>0.49409999999999998</v>
      </c>
      <c r="E1275" s="24">
        <v>4.5679999999999998E-2</v>
      </c>
      <c r="F1275" s="11" t="s">
        <v>1385</v>
      </c>
      <c r="G1275">
        <v>32514122</v>
      </c>
      <c r="H1275" t="s">
        <v>6839</v>
      </c>
      <c r="I1275" t="s">
        <v>8142</v>
      </c>
      <c r="J1275" t="s">
        <v>7173</v>
      </c>
    </row>
    <row r="1276" spans="1:10" x14ac:dyDescent="0.2">
      <c r="A1276" s="4" t="s">
        <v>50</v>
      </c>
      <c r="B1276" s="4" t="s">
        <v>8141</v>
      </c>
      <c r="C1276" s="24">
        <v>0.92110000000000003</v>
      </c>
      <c r="D1276" s="24">
        <v>0.49409999999999998</v>
      </c>
      <c r="E1276" s="24">
        <v>4.5679999999999998E-2</v>
      </c>
      <c r="F1276" s="11" t="s">
        <v>1385</v>
      </c>
      <c r="G1276">
        <v>34594039</v>
      </c>
      <c r="H1276" t="s">
        <v>6816</v>
      </c>
      <c r="I1276" t="s">
        <v>8142</v>
      </c>
      <c r="J1276" t="s">
        <v>7173</v>
      </c>
    </row>
    <row r="1277" spans="1:10" x14ac:dyDescent="0.2">
      <c r="A1277" s="4" t="s">
        <v>50</v>
      </c>
      <c r="B1277" s="4" t="s">
        <v>8143</v>
      </c>
      <c r="C1277" s="24">
        <v>2.5309999999999999E-2</v>
      </c>
      <c r="D1277" s="24">
        <v>0.22109999999999999</v>
      </c>
      <c r="E1277" s="24">
        <v>9.8140000000000005E-2</v>
      </c>
      <c r="F1277" s="11" t="s">
        <v>1385</v>
      </c>
      <c r="G1277">
        <v>30929738</v>
      </c>
      <c r="H1277" t="s">
        <v>6679</v>
      </c>
      <c r="I1277" t="s">
        <v>8144</v>
      </c>
      <c r="J1277" t="s">
        <v>8145</v>
      </c>
    </row>
    <row r="1278" spans="1:10" x14ac:dyDescent="0.2">
      <c r="A1278" s="4" t="s">
        <v>50</v>
      </c>
      <c r="B1278" s="4" t="s">
        <v>6899</v>
      </c>
      <c r="C1278" s="24">
        <v>0.79720000000000002</v>
      </c>
      <c r="D1278" s="24">
        <v>0.5897</v>
      </c>
      <c r="E1278" s="24">
        <v>5.8669999999999998E-3</v>
      </c>
      <c r="F1278" s="11" t="s">
        <v>1512</v>
      </c>
      <c r="G1278">
        <v>30804561</v>
      </c>
      <c r="H1278" t="s">
        <v>6763</v>
      </c>
      <c r="I1278" t="s">
        <v>6900</v>
      </c>
      <c r="J1278" t="s">
        <v>6901</v>
      </c>
    </row>
    <row r="1279" spans="1:10" x14ac:dyDescent="0.2">
      <c r="A1279" s="4" t="s">
        <v>50</v>
      </c>
      <c r="B1279" s="4" t="s">
        <v>6899</v>
      </c>
      <c r="C1279" s="24">
        <v>0.79720000000000002</v>
      </c>
      <c r="D1279" s="24">
        <v>0.5897</v>
      </c>
      <c r="E1279" s="24">
        <v>5.8669999999999998E-3</v>
      </c>
      <c r="F1279" s="11" t="s">
        <v>1540</v>
      </c>
      <c r="G1279">
        <v>37069358</v>
      </c>
      <c r="H1279" t="s">
        <v>6685</v>
      </c>
      <c r="I1279" t="s">
        <v>6900</v>
      </c>
      <c r="J1279" t="s">
        <v>6901</v>
      </c>
    </row>
    <row r="1280" spans="1:10" x14ac:dyDescent="0.2">
      <c r="A1280" s="4" t="s">
        <v>50</v>
      </c>
      <c r="B1280" s="4" t="s">
        <v>8146</v>
      </c>
      <c r="C1280" s="24">
        <v>0.3795</v>
      </c>
      <c r="D1280" s="24">
        <v>0.99839999999999995</v>
      </c>
      <c r="E1280" s="24">
        <v>2.8610000000000002E-4</v>
      </c>
      <c r="F1280" s="11" t="s">
        <v>6660</v>
      </c>
      <c r="G1280">
        <v>30595370</v>
      </c>
      <c r="H1280" t="s">
        <v>6661</v>
      </c>
      <c r="I1280" t="s">
        <v>8147</v>
      </c>
      <c r="J1280" t="s">
        <v>8148</v>
      </c>
    </row>
    <row r="1281" spans="1:10" x14ac:dyDescent="0.2">
      <c r="A1281" s="4" t="s">
        <v>50</v>
      </c>
      <c r="B1281" s="4" t="s">
        <v>8149</v>
      </c>
      <c r="C1281" s="24">
        <v>5.9580000000000001E-2</v>
      </c>
      <c r="D1281" s="24">
        <v>3.6089999999999997E-2</v>
      </c>
      <c r="E1281" s="24">
        <v>0.74180000000000001</v>
      </c>
      <c r="F1281" s="11" t="s">
        <v>1540</v>
      </c>
      <c r="G1281">
        <v>37069358</v>
      </c>
      <c r="H1281" t="s">
        <v>6685</v>
      </c>
      <c r="I1281" t="s">
        <v>8150</v>
      </c>
      <c r="J1281" t="s">
        <v>8151</v>
      </c>
    </row>
    <row r="1282" spans="1:10" x14ac:dyDescent="0.2">
      <c r="A1282" s="4" t="s">
        <v>50</v>
      </c>
      <c r="B1282" s="4" t="s">
        <v>7492</v>
      </c>
      <c r="C1282" s="24">
        <v>3.9140000000000001E-2</v>
      </c>
      <c r="D1282" s="24">
        <v>0.28820000000000001</v>
      </c>
      <c r="E1282" s="24">
        <v>0.85140000000000005</v>
      </c>
      <c r="F1282" s="11" t="s">
        <v>1385</v>
      </c>
      <c r="G1282">
        <v>30929738</v>
      </c>
      <c r="H1282" t="s">
        <v>6679</v>
      </c>
      <c r="I1282" t="s">
        <v>7493</v>
      </c>
      <c r="J1282" t="s">
        <v>7494</v>
      </c>
    </row>
    <row r="1283" spans="1:10" x14ac:dyDescent="0.2">
      <c r="A1283" s="4" t="s">
        <v>50</v>
      </c>
      <c r="B1283" s="4" t="s">
        <v>7508</v>
      </c>
      <c r="C1283" s="24">
        <v>0.35460000000000003</v>
      </c>
      <c r="D1283" s="24">
        <v>1.1039999999999999E-2</v>
      </c>
      <c r="E1283" s="24">
        <v>0.69840000000000002</v>
      </c>
      <c r="F1283" s="11" t="s">
        <v>6660</v>
      </c>
      <c r="G1283">
        <v>30061609</v>
      </c>
      <c r="H1283" t="s">
        <v>6835</v>
      </c>
      <c r="I1283" t="s">
        <v>7509</v>
      </c>
      <c r="J1283" t="s">
        <v>7457</v>
      </c>
    </row>
    <row r="1284" spans="1:10" x14ac:dyDescent="0.2">
      <c r="A1284" s="4" t="s">
        <v>50</v>
      </c>
      <c r="B1284" s="4" t="s">
        <v>7508</v>
      </c>
      <c r="C1284" s="24">
        <v>0.35460000000000003</v>
      </c>
      <c r="D1284" s="24">
        <v>1.1039999999999999E-2</v>
      </c>
      <c r="E1284" s="24">
        <v>0.69840000000000002</v>
      </c>
      <c r="F1284" s="11" t="s">
        <v>6715</v>
      </c>
      <c r="G1284">
        <v>30061609</v>
      </c>
      <c r="H1284" t="s">
        <v>6835</v>
      </c>
      <c r="I1284" t="s">
        <v>7509</v>
      </c>
      <c r="J1284" t="s">
        <v>7457</v>
      </c>
    </row>
    <row r="1285" spans="1:10" x14ac:dyDescent="0.2">
      <c r="A1285" s="4" t="s">
        <v>50</v>
      </c>
      <c r="B1285" s="4" t="s">
        <v>8152</v>
      </c>
      <c r="C1285" s="24">
        <v>0.28220000000000001</v>
      </c>
      <c r="D1285" s="24">
        <v>0.63029999999999997</v>
      </c>
      <c r="E1285" s="24">
        <v>2.2710000000000001E-2</v>
      </c>
      <c r="F1285" s="11" t="s">
        <v>1385</v>
      </c>
      <c r="G1285">
        <v>30929738</v>
      </c>
      <c r="H1285" t="s">
        <v>6679</v>
      </c>
      <c r="I1285" t="s">
        <v>8153</v>
      </c>
      <c r="J1285" t="s">
        <v>8154</v>
      </c>
    </row>
    <row r="1286" spans="1:10" x14ac:dyDescent="0.2">
      <c r="A1286" s="4" t="s">
        <v>50</v>
      </c>
      <c r="B1286" s="4" t="s">
        <v>7492</v>
      </c>
      <c r="C1286" s="24">
        <v>3.9140000000000001E-2</v>
      </c>
      <c r="D1286" s="24">
        <v>0.28820000000000001</v>
      </c>
      <c r="E1286" s="24">
        <v>0.85140000000000005</v>
      </c>
      <c r="F1286" s="11" t="s">
        <v>1385</v>
      </c>
      <c r="G1286">
        <v>32296059</v>
      </c>
      <c r="H1286" t="s">
        <v>6681</v>
      </c>
      <c r="I1286" t="s">
        <v>7493</v>
      </c>
      <c r="J1286" t="s">
        <v>7494</v>
      </c>
    </row>
    <row r="1287" spans="1:10" x14ac:dyDescent="0.2">
      <c r="A1287" s="4" t="s">
        <v>50</v>
      </c>
      <c r="B1287" s="4" t="s">
        <v>8155</v>
      </c>
      <c r="C1287" s="24">
        <v>1.9369999999999998E-2</v>
      </c>
      <c r="D1287" s="24">
        <v>0.1118</v>
      </c>
      <c r="E1287" s="24">
        <v>0.5544</v>
      </c>
      <c r="F1287" s="11" t="s">
        <v>1385</v>
      </c>
      <c r="G1287">
        <v>27182965</v>
      </c>
      <c r="H1287" t="s">
        <v>1793</v>
      </c>
      <c r="I1287" t="s">
        <v>8156</v>
      </c>
      <c r="J1287" t="s">
        <v>8157</v>
      </c>
    </row>
    <row r="1288" spans="1:10" x14ac:dyDescent="0.2">
      <c r="A1288" s="4" t="s">
        <v>50</v>
      </c>
      <c r="B1288" s="4" t="s">
        <v>8158</v>
      </c>
      <c r="C1288" s="24">
        <v>0.80589999999999995</v>
      </c>
      <c r="D1288" s="24">
        <v>0.26190000000000002</v>
      </c>
      <c r="E1288" s="24">
        <v>1.43E-2</v>
      </c>
      <c r="F1288" s="11" t="s">
        <v>1540</v>
      </c>
      <c r="G1288">
        <v>37069358</v>
      </c>
      <c r="H1288" t="s">
        <v>6685</v>
      </c>
      <c r="I1288" t="s">
        <v>8159</v>
      </c>
      <c r="J1288" t="s">
        <v>8160</v>
      </c>
    </row>
    <row r="1289" spans="1:10" x14ac:dyDescent="0.2">
      <c r="A1289" s="4" t="s">
        <v>50</v>
      </c>
      <c r="B1289" s="4" t="s">
        <v>8161</v>
      </c>
      <c r="C1289" s="24">
        <v>0.54190000000000005</v>
      </c>
      <c r="D1289" s="24">
        <v>2.2720000000000001E-2</v>
      </c>
      <c r="E1289" s="24">
        <v>0.64990000000000003</v>
      </c>
      <c r="F1289" s="11" t="s">
        <v>1634</v>
      </c>
      <c r="G1289">
        <v>36914875</v>
      </c>
      <c r="H1289" t="s">
        <v>6664</v>
      </c>
      <c r="I1289" t="s">
        <v>8162</v>
      </c>
      <c r="J1289" t="s">
        <v>8163</v>
      </c>
    </row>
    <row r="1290" spans="1:10" x14ac:dyDescent="0.2">
      <c r="A1290" s="4" t="s">
        <v>50</v>
      </c>
      <c r="B1290" s="4" t="s">
        <v>8161</v>
      </c>
      <c r="C1290" s="24">
        <v>0.54190000000000005</v>
      </c>
      <c r="D1290" s="24">
        <v>2.2720000000000001E-2</v>
      </c>
      <c r="E1290" s="24">
        <v>0.64990000000000003</v>
      </c>
      <c r="F1290" s="11" t="s">
        <v>6688</v>
      </c>
      <c r="G1290">
        <v>36641522</v>
      </c>
      <c r="H1290" t="s">
        <v>6698</v>
      </c>
      <c r="I1290" t="s">
        <v>8162</v>
      </c>
      <c r="J1290" t="s">
        <v>8163</v>
      </c>
    </row>
    <row r="1291" spans="1:10" x14ac:dyDescent="0.2">
      <c r="A1291" s="4" t="s">
        <v>50</v>
      </c>
      <c r="B1291" s="4" t="s">
        <v>8161</v>
      </c>
      <c r="C1291" s="24">
        <v>0.54190000000000005</v>
      </c>
      <c r="D1291" s="24">
        <v>2.2720000000000001E-2</v>
      </c>
      <c r="E1291" s="24">
        <v>0.64990000000000003</v>
      </c>
      <c r="F1291" s="11" t="s">
        <v>6660</v>
      </c>
      <c r="G1291">
        <v>30595370</v>
      </c>
      <c r="H1291" t="s">
        <v>6661</v>
      </c>
      <c r="I1291" t="s">
        <v>8162</v>
      </c>
      <c r="J1291" t="s">
        <v>8163</v>
      </c>
    </row>
    <row r="1292" spans="1:10" x14ac:dyDescent="0.2">
      <c r="A1292" s="4" t="s">
        <v>50</v>
      </c>
      <c r="B1292" s="4" t="s">
        <v>8161</v>
      </c>
      <c r="C1292" s="24">
        <v>0.54190000000000005</v>
      </c>
      <c r="D1292" s="24">
        <v>2.2720000000000001E-2</v>
      </c>
      <c r="E1292" s="24">
        <v>0.64990000000000003</v>
      </c>
      <c r="F1292" s="11" t="s">
        <v>446</v>
      </c>
      <c r="G1292">
        <v>36641522</v>
      </c>
      <c r="H1292" t="s">
        <v>6698</v>
      </c>
      <c r="I1292" t="s">
        <v>8162</v>
      </c>
      <c r="J1292" t="s">
        <v>8163</v>
      </c>
    </row>
    <row r="1293" spans="1:10" x14ac:dyDescent="0.2">
      <c r="A1293" s="4" t="s">
        <v>50</v>
      </c>
      <c r="B1293" s="4" t="s">
        <v>7849</v>
      </c>
      <c r="C1293" s="24">
        <v>0.11070000000000001</v>
      </c>
      <c r="D1293" s="24">
        <v>0.25040000000000001</v>
      </c>
      <c r="E1293" s="24">
        <v>4.9100000000000003E-3</v>
      </c>
      <c r="F1293" s="11" t="s">
        <v>6660</v>
      </c>
      <c r="G1293">
        <v>30804560</v>
      </c>
      <c r="H1293" t="s">
        <v>6664</v>
      </c>
      <c r="I1293" t="s">
        <v>7850</v>
      </c>
      <c r="J1293" t="s">
        <v>7446</v>
      </c>
    </row>
    <row r="1294" spans="1:10" x14ac:dyDescent="0.2">
      <c r="A1294" s="4" t="s">
        <v>50</v>
      </c>
      <c r="B1294" s="4" t="s">
        <v>7849</v>
      </c>
      <c r="C1294" s="24">
        <v>0.11070000000000001</v>
      </c>
      <c r="D1294" s="24">
        <v>0.25040000000000001</v>
      </c>
      <c r="E1294" s="24">
        <v>4.9100000000000003E-3</v>
      </c>
      <c r="F1294" s="11" t="s">
        <v>6715</v>
      </c>
      <c r="G1294">
        <v>36914875</v>
      </c>
      <c r="H1294" t="s">
        <v>6664</v>
      </c>
      <c r="I1294" t="s">
        <v>7850</v>
      </c>
      <c r="J1294" t="s">
        <v>7446</v>
      </c>
    </row>
    <row r="1295" spans="1:10" x14ac:dyDescent="0.2">
      <c r="A1295" s="4" t="s">
        <v>50</v>
      </c>
      <c r="B1295" s="4" t="s">
        <v>7849</v>
      </c>
      <c r="C1295" s="24">
        <v>0.11070000000000001</v>
      </c>
      <c r="D1295" s="24">
        <v>0.25040000000000001</v>
      </c>
      <c r="E1295" s="24">
        <v>4.9100000000000003E-3</v>
      </c>
      <c r="F1295" s="11" t="s">
        <v>6715</v>
      </c>
      <c r="G1295">
        <v>28166213</v>
      </c>
      <c r="H1295" t="s">
        <v>7012</v>
      </c>
      <c r="I1295" t="s">
        <v>7850</v>
      </c>
      <c r="J1295" t="s">
        <v>7446</v>
      </c>
    </row>
    <row r="1296" spans="1:10" x14ac:dyDescent="0.2">
      <c r="A1296" s="4" t="s">
        <v>50</v>
      </c>
      <c r="B1296" s="4" t="s">
        <v>7849</v>
      </c>
      <c r="C1296" s="24">
        <v>0.11070000000000001</v>
      </c>
      <c r="D1296" s="24">
        <v>0.25040000000000001</v>
      </c>
      <c r="E1296" s="24">
        <v>4.9100000000000003E-3</v>
      </c>
      <c r="F1296" s="11" t="s">
        <v>1540</v>
      </c>
      <c r="G1296">
        <v>37069358</v>
      </c>
      <c r="H1296" t="s">
        <v>6685</v>
      </c>
      <c r="I1296" t="s">
        <v>7850</v>
      </c>
      <c r="J1296" t="s">
        <v>7446</v>
      </c>
    </row>
    <row r="1297" spans="1:10" x14ac:dyDescent="0.2">
      <c r="A1297" s="4" t="s">
        <v>50</v>
      </c>
      <c r="B1297" s="4" t="s">
        <v>7849</v>
      </c>
      <c r="C1297" s="24">
        <v>0.11070000000000001</v>
      </c>
      <c r="D1297" s="24">
        <v>0.25040000000000001</v>
      </c>
      <c r="E1297" s="24">
        <v>4.9100000000000003E-3</v>
      </c>
      <c r="F1297" s="11" t="s">
        <v>6660</v>
      </c>
      <c r="G1297">
        <v>30595370</v>
      </c>
      <c r="H1297" t="s">
        <v>6661</v>
      </c>
      <c r="I1297" t="s">
        <v>7850</v>
      </c>
      <c r="J1297" t="s">
        <v>7446</v>
      </c>
    </row>
    <row r="1298" spans="1:10" x14ac:dyDescent="0.2">
      <c r="A1298" s="4" t="s">
        <v>50</v>
      </c>
      <c r="B1298" s="4" t="s">
        <v>7849</v>
      </c>
      <c r="C1298" s="24">
        <v>0.11070000000000001</v>
      </c>
      <c r="D1298" s="24">
        <v>0.25040000000000001</v>
      </c>
      <c r="E1298" s="24">
        <v>4.9100000000000003E-3</v>
      </c>
      <c r="F1298" s="11" t="s">
        <v>6688</v>
      </c>
      <c r="G1298">
        <v>30804560</v>
      </c>
      <c r="H1298" t="s">
        <v>6664</v>
      </c>
      <c r="I1298" t="s">
        <v>7850</v>
      </c>
      <c r="J1298" t="s">
        <v>7446</v>
      </c>
    </row>
    <row r="1299" spans="1:10" x14ac:dyDescent="0.2">
      <c r="A1299" s="4" t="s">
        <v>50</v>
      </c>
      <c r="B1299" s="4" t="s">
        <v>8164</v>
      </c>
      <c r="C1299" s="24">
        <v>0.7994</v>
      </c>
      <c r="D1299" s="24">
        <v>0.1903</v>
      </c>
      <c r="E1299" s="24">
        <v>2.3029999999999999E-3</v>
      </c>
      <c r="F1299" s="11" t="s">
        <v>1540</v>
      </c>
      <c r="G1299">
        <v>37069358</v>
      </c>
      <c r="H1299" t="s">
        <v>6685</v>
      </c>
      <c r="I1299" t="s">
        <v>8165</v>
      </c>
      <c r="J1299" t="s">
        <v>8166</v>
      </c>
    </row>
    <row r="1300" spans="1:10" x14ac:dyDescent="0.2">
      <c r="A1300" s="4" t="s">
        <v>50</v>
      </c>
      <c r="B1300" s="4" t="s">
        <v>8164</v>
      </c>
      <c r="C1300" s="24">
        <v>0.7994</v>
      </c>
      <c r="D1300" s="24">
        <v>0.1903</v>
      </c>
      <c r="E1300" s="24">
        <v>2.3029999999999999E-3</v>
      </c>
      <c r="F1300" s="11" t="s">
        <v>6908</v>
      </c>
      <c r="G1300">
        <v>33106845</v>
      </c>
      <c r="H1300" t="s">
        <v>6904</v>
      </c>
      <c r="I1300" t="s">
        <v>8165</v>
      </c>
      <c r="J1300" t="s">
        <v>8166</v>
      </c>
    </row>
    <row r="1301" spans="1:10" x14ac:dyDescent="0.2">
      <c r="A1301" s="4" t="s">
        <v>50</v>
      </c>
      <c r="B1301" s="4" t="s">
        <v>8164</v>
      </c>
      <c r="C1301" s="24">
        <v>0.7994</v>
      </c>
      <c r="D1301" s="24">
        <v>0.1903</v>
      </c>
      <c r="E1301" s="24">
        <v>2.3029999999999999E-3</v>
      </c>
      <c r="F1301" s="11" t="s">
        <v>6909</v>
      </c>
      <c r="G1301">
        <v>33106845</v>
      </c>
      <c r="H1301" t="s">
        <v>6904</v>
      </c>
      <c r="I1301" t="s">
        <v>8165</v>
      </c>
      <c r="J1301" t="s">
        <v>8166</v>
      </c>
    </row>
    <row r="1302" spans="1:10" x14ac:dyDescent="0.2">
      <c r="A1302" s="4" t="s">
        <v>50</v>
      </c>
      <c r="B1302" s="4" t="s">
        <v>8167</v>
      </c>
      <c r="C1302" s="24">
        <v>4.6460000000000001E-2</v>
      </c>
      <c r="D1302" s="24">
        <v>9.9059999999999995E-2</v>
      </c>
      <c r="E1302" s="24">
        <v>0.80479999999999996</v>
      </c>
      <c r="F1302" s="11" t="s">
        <v>1385</v>
      </c>
      <c r="G1302">
        <v>30929738</v>
      </c>
      <c r="H1302" t="s">
        <v>6679</v>
      </c>
      <c r="I1302" t="s">
        <v>8168</v>
      </c>
      <c r="J1302" t="s">
        <v>8169</v>
      </c>
    </row>
    <row r="1303" spans="1:10" x14ac:dyDescent="0.2">
      <c r="A1303" s="4" t="s">
        <v>50</v>
      </c>
      <c r="B1303" s="4" t="s">
        <v>8170</v>
      </c>
      <c r="C1303" s="24">
        <v>4.4549999999999999E-2</v>
      </c>
      <c r="D1303" s="24">
        <v>3.9899999999999998E-2</v>
      </c>
      <c r="E1303" s="24">
        <v>0.8659</v>
      </c>
      <c r="F1303" s="11" t="s">
        <v>1385</v>
      </c>
      <c r="G1303">
        <v>32296059</v>
      </c>
      <c r="H1303" t="s">
        <v>6681</v>
      </c>
      <c r="I1303" t="s">
        <v>8171</v>
      </c>
      <c r="J1303" t="s">
        <v>8172</v>
      </c>
    </row>
    <row r="1304" spans="1:10" x14ac:dyDescent="0.2">
      <c r="A1304" s="4" t="s">
        <v>50</v>
      </c>
      <c r="B1304" s="4" t="s">
        <v>8173</v>
      </c>
      <c r="C1304" s="24">
        <v>3.5819999999999998E-2</v>
      </c>
      <c r="D1304" s="24">
        <v>9.1200000000000003E-2</v>
      </c>
      <c r="E1304" s="24">
        <v>0.49419999999999997</v>
      </c>
      <c r="F1304" s="11" t="s">
        <v>1385</v>
      </c>
      <c r="G1304">
        <v>36089080</v>
      </c>
      <c r="H1304" t="s">
        <v>8174</v>
      </c>
      <c r="I1304" t="s">
        <v>8175</v>
      </c>
      <c r="J1304" t="s">
        <v>8176</v>
      </c>
    </row>
    <row r="1305" spans="1:10" x14ac:dyDescent="0.2">
      <c r="A1305" s="4" t="s">
        <v>50</v>
      </c>
      <c r="B1305" s="4" t="s">
        <v>8177</v>
      </c>
      <c r="C1305" s="24">
        <v>1.61E-2</v>
      </c>
      <c r="D1305" s="24">
        <v>1.146E-2</v>
      </c>
      <c r="E1305" s="24">
        <v>0.58840000000000003</v>
      </c>
      <c r="F1305" s="11" t="s">
        <v>1385</v>
      </c>
      <c r="G1305">
        <v>32296059</v>
      </c>
      <c r="H1305" t="s">
        <v>6681</v>
      </c>
      <c r="I1305" t="s">
        <v>8178</v>
      </c>
      <c r="J1305" t="s">
        <v>8179</v>
      </c>
    </row>
    <row r="1306" spans="1:10" x14ac:dyDescent="0.2">
      <c r="A1306" s="4" t="s">
        <v>50</v>
      </c>
      <c r="B1306" s="4" t="s">
        <v>8180</v>
      </c>
      <c r="C1306" s="24">
        <v>1.193E-2</v>
      </c>
      <c r="D1306" s="24">
        <v>2.5079999999999998E-3</v>
      </c>
      <c r="E1306" s="24">
        <v>0.7601</v>
      </c>
      <c r="F1306" s="11" t="s">
        <v>1385</v>
      </c>
      <c r="G1306">
        <v>32296059</v>
      </c>
      <c r="H1306" t="s">
        <v>6681</v>
      </c>
      <c r="I1306" t="s">
        <v>8181</v>
      </c>
      <c r="J1306" t="s">
        <v>8182</v>
      </c>
    </row>
    <row r="1307" spans="1:10" x14ac:dyDescent="0.2">
      <c r="A1307" s="4" t="s">
        <v>50</v>
      </c>
      <c r="B1307" s="4" t="s">
        <v>8183</v>
      </c>
      <c r="C1307" s="24">
        <v>4.8320000000000002E-2</v>
      </c>
      <c r="D1307" s="24">
        <v>0.1206</v>
      </c>
      <c r="E1307" s="24">
        <v>0.3281</v>
      </c>
      <c r="F1307" s="11" t="s">
        <v>1385</v>
      </c>
      <c r="G1307">
        <v>31619474</v>
      </c>
      <c r="H1307" t="s">
        <v>6666</v>
      </c>
      <c r="I1307" t="s">
        <v>8184</v>
      </c>
      <c r="J1307" t="s">
        <v>8185</v>
      </c>
    </row>
    <row r="1308" spans="1:10" x14ac:dyDescent="0.2">
      <c r="A1308" s="4" t="s">
        <v>50</v>
      </c>
      <c r="B1308" s="4" t="s">
        <v>1790</v>
      </c>
      <c r="C1308" s="24">
        <v>5.6259999999999999E-3</v>
      </c>
      <c r="D1308" s="24">
        <v>0.1232</v>
      </c>
      <c r="E1308" s="24">
        <v>0.95730000000000004</v>
      </c>
      <c r="F1308" s="11" t="s">
        <v>1385</v>
      </c>
      <c r="G1308">
        <v>30929738</v>
      </c>
      <c r="H1308" t="s">
        <v>6679</v>
      </c>
      <c r="I1308" t="s">
        <v>6984</v>
      </c>
      <c r="J1308" t="s">
        <v>6985</v>
      </c>
    </row>
    <row r="1309" spans="1:10" x14ac:dyDescent="0.2">
      <c r="A1309" s="4" t="s">
        <v>50</v>
      </c>
      <c r="B1309" s="4" t="s">
        <v>1784</v>
      </c>
      <c r="C1309" s="24">
        <v>2.9770000000000001E-2</v>
      </c>
      <c r="D1309" s="24">
        <v>0.51880000000000004</v>
      </c>
      <c r="E1309" s="24">
        <v>0.45610000000000001</v>
      </c>
      <c r="F1309" s="11" t="s">
        <v>1385</v>
      </c>
      <c r="G1309">
        <v>31959851</v>
      </c>
      <c r="H1309" t="s">
        <v>6676</v>
      </c>
      <c r="I1309" t="s">
        <v>7729</v>
      </c>
      <c r="J1309" t="s">
        <v>1786</v>
      </c>
    </row>
    <row r="1310" spans="1:10" x14ac:dyDescent="0.2">
      <c r="A1310" s="4" t="s">
        <v>50</v>
      </c>
      <c r="B1310" s="4" t="s">
        <v>8186</v>
      </c>
      <c r="C1310" s="24">
        <v>0.90239999999999998</v>
      </c>
      <c r="D1310" s="24">
        <v>0.3856</v>
      </c>
      <c r="E1310" s="24">
        <v>6.6559999999999996E-3</v>
      </c>
      <c r="F1310" s="11" t="s">
        <v>1724</v>
      </c>
      <c r="G1310">
        <v>30787307</v>
      </c>
      <c r="H1310" t="s">
        <v>8187</v>
      </c>
      <c r="I1310" t="s">
        <v>8188</v>
      </c>
      <c r="J1310" t="s">
        <v>6787</v>
      </c>
    </row>
    <row r="1311" spans="1:10" x14ac:dyDescent="0.2">
      <c r="A1311" s="4" t="s">
        <v>50</v>
      </c>
      <c r="B1311" s="4" t="s">
        <v>1784</v>
      </c>
      <c r="C1311" s="24">
        <v>2.9770000000000001E-2</v>
      </c>
      <c r="D1311" s="24">
        <v>0.51880000000000004</v>
      </c>
      <c r="E1311" s="24">
        <v>0.45610000000000001</v>
      </c>
      <c r="F1311" s="11" t="s">
        <v>1385</v>
      </c>
      <c r="G1311">
        <v>31361310</v>
      </c>
      <c r="H1311" t="s">
        <v>7790</v>
      </c>
      <c r="I1311" t="s">
        <v>7729</v>
      </c>
      <c r="J1311" t="s">
        <v>1786</v>
      </c>
    </row>
    <row r="1312" spans="1:10" x14ac:dyDescent="0.2">
      <c r="A1312" s="4" t="s">
        <v>50</v>
      </c>
      <c r="B1312" s="4" t="s">
        <v>8189</v>
      </c>
      <c r="C1312" s="24">
        <v>6.3060000000000005E-2</v>
      </c>
      <c r="D1312" s="24">
        <v>2.8199999999999999E-2</v>
      </c>
      <c r="E1312" s="24">
        <v>0.77200000000000002</v>
      </c>
      <c r="F1312" s="11" t="s">
        <v>1448</v>
      </c>
      <c r="G1312">
        <v>27611488</v>
      </c>
      <c r="H1312" t="s">
        <v>6670</v>
      </c>
      <c r="I1312" t="s">
        <v>8190</v>
      </c>
      <c r="J1312" t="s">
        <v>8041</v>
      </c>
    </row>
    <row r="1313" spans="1:10" x14ac:dyDescent="0.2">
      <c r="A1313" s="4" t="s">
        <v>50</v>
      </c>
      <c r="B1313" s="4" t="s">
        <v>8191</v>
      </c>
      <c r="C1313" s="24">
        <v>0.41460000000000002</v>
      </c>
      <c r="D1313" s="24">
        <v>0.84540000000000004</v>
      </c>
      <c r="E1313" s="24">
        <v>2.171E-2</v>
      </c>
      <c r="F1313" s="11" t="s">
        <v>6715</v>
      </c>
      <c r="G1313">
        <v>26635082</v>
      </c>
      <c r="H1313" t="s">
        <v>6135</v>
      </c>
      <c r="I1313" t="s">
        <v>8192</v>
      </c>
      <c r="J1313" t="s">
        <v>8193</v>
      </c>
    </row>
    <row r="1314" spans="1:10" x14ac:dyDescent="0.2">
      <c r="A1314" s="4" t="s">
        <v>50</v>
      </c>
      <c r="B1314" s="4" t="s">
        <v>8191</v>
      </c>
      <c r="C1314" s="24">
        <v>0.41460000000000002</v>
      </c>
      <c r="D1314" s="24">
        <v>0.84540000000000004</v>
      </c>
      <c r="E1314" s="24">
        <v>2.171E-2</v>
      </c>
      <c r="F1314" s="11" t="s">
        <v>6660</v>
      </c>
      <c r="G1314">
        <v>26635082</v>
      </c>
      <c r="H1314" t="s">
        <v>6135</v>
      </c>
      <c r="I1314" t="s">
        <v>8192</v>
      </c>
      <c r="J1314" t="s">
        <v>8193</v>
      </c>
    </row>
    <row r="1315" spans="1:10" x14ac:dyDescent="0.2">
      <c r="A1315" s="4" t="s">
        <v>50</v>
      </c>
      <c r="B1315" s="4" t="s">
        <v>7116</v>
      </c>
      <c r="C1315" s="24">
        <v>0.27179999999999999</v>
      </c>
      <c r="D1315" s="24">
        <v>2.264E-2</v>
      </c>
      <c r="E1315" s="24">
        <v>1.651E-2</v>
      </c>
      <c r="F1315" s="11" t="s">
        <v>6715</v>
      </c>
      <c r="G1315">
        <v>36914875</v>
      </c>
      <c r="H1315" t="s">
        <v>6664</v>
      </c>
      <c r="I1315" t="s">
        <v>7117</v>
      </c>
      <c r="J1315" t="s">
        <v>5642</v>
      </c>
    </row>
    <row r="1316" spans="1:10" x14ac:dyDescent="0.2">
      <c r="A1316" s="4" t="s">
        <v>50</v>
      </c>
      <c r="B1316" s="4" t="s">
        <v>7116</v>
      </c>
      <c r="C1316" s="24">
        <v>0.27179999999999999</v>
      </c>
      <c r="D1316" s="24">
        <v>2.264E-2</v>
      </c>
      <c r="E1316" s="24">
        <v>1.651E-2</v>
      </c>
      <c r="F1316" s="11" t="s">
        <v>1512</v>
      </c>
      <c r="G1316">
        <v>30804561</v>
      </c>
      <c r="H1316" t="s">
        <v>6763</v>
      </c>
      <c r="I1316" t="s">
        <v>7117</v>
      </c>
      <c r="J1316" t="s">
        <v>5642</v>
      </c>
    </row>
    <row r="1317" spans="1:10" x14ac:dyDescent="0.2">
      <c r="A1317" s="4" t="s">
        <v>50</v>
      </c>
      <c r="B1317" s="4" t="s">
        <v>1406</v>
      </c>
      <c r="C1317" s="24">
        <v>2.7530000000000002E-4</v>
      </c>
      <c r="D1317" s="24">
        <v>1.3639999999999999E-2</v>
      </c>
      <c r="E1317" s="24">
        <v>7.0680000000000007E-2</v>
      </c>
      <c r="F1317" s="11" t="s">
        <v>1385</v>
      </c>
      <c r="G1317">
        <v>31619474</v>
      </c>
      <c r="H1317" t="s">
        <v>6666</v>
      </c>
      <c r="I1317" t="s">
        <v>8194</v>
      </c>
      <c r="J1317" t="s">
        <v>148</v>
      </c>
    </row>
    <row r="1318" spans="1:10" x14ac:dyDescent="0.2">
      <c r="A1318" s="4" t="s">
        <v>50</v>
      </c>
      <c r="B1318" s="4" t="s">
        <v>7738</v>
      </c>
      <c r="C1318" s="24">
        <v>9.8320000000000005E-2</v>
      </c>
      <c r="D1318" s="24">
        <v>1.1350000000000001E-2</v>
      </c>
      <c r="E1318" s="24">
        <v>0.30009999999999998</v>
      </c>
      <c r="F1318" s="11" t="s">
        <v>1648</v>
      </c>
      <c r="G1318">
        <v>31669095</v>
      </c>
      <c r="H1318" t="s">
        <v>6666</v>
      </c>
      <c r="I1318" t="s">
        <v>7739</v>
      </c>
      <c r="J1318" t="s">
        <v>7740</v>
      </c>
    </row>
    <row r="1319" spans="1:10" x14ac:dyDescent="0.2">
      <c r="A1319" s="4" t="s">
        <v>50</v>
      </c>
      <c r="B1319" s="4" t="s">
        <v>8195</v>
      </c>
      <c r="C1319" s="24">
        <v>4.8279999999999998E-3</v>
      </c>
      <c r="D1319" s="24">
        <v>5.8589999999999998E-4</v>
      </c>
      <c r="E1319" s="24">
        <v>0.82379999999999998</v>
      </c>
      <c r="F1319" s="11" t="s">
        <v>1385</v>
      </c>
      <c r="G1319">
        <v>32296059</v>
      </c>
      <c r="H1319" t="s">
        <v>6681</v>
      </c>
      <c r="I1319" t="s">
        <v>8196</v>
      </c>
      <c r="J1319" t="s">
        <v>8197</v>
      </c>
    </row>
    <row r="1320" spans="1:10" x14ac:dyDescent="0.2">
      <c r="A1320" s="4" t="s">
        <v>50</v>
      </c>
      <c r="B1320" s="4" t="s">
        <v>8198</v>
      </c>
      <c r="C1320" s="24">
        <v>0.57999999999999996</v>
      </c>
      <c r="D1320" s="24">
        <v>6.8999999999999999E-3</v>
      </c>
      <c r="E1320" s="24">
        <v>0.92130000000000001</v>
      </c>
      <c r="F1320" s="11" t="s">
        <v>6715</v>
      </c>
      <c r="G1320">
        <v>36914875</v>
      </c>
      <c r="H1320" t="s">
        <v>6664</v>
      </c>
      <c r="I1320" t="s">
        <v>8199</v>
      </c>
      <c r="J1320" t="s">
        <v>8200</v>
      </c>
    </row>
    <row r="1321" spans="1:10" x14ac:dyDescent="0.2">
      <c r="A1321" s="4" t="s">
        <v>50</v>
      </c>
      <c r="B1321" s="4" t="s">
        <v>8201</v>
      </c>
      <c r="C1321" s="24">
        <v>3.209E-2</v>
      </c>
      <c r="D1321" s="24">
        <v>0.21629999999999999</v>
      </c>
      <c r="E1321" s="24">
        <v>4.2049999999999997E-2</v>
      </c>
      <c r="F1321" s="11" t="s">
        <v>1385</v>
      </c>
      <c r="G1321">
        <v>30929738</v>
      </c>
      <c r="H1321" t="s">
        <v>6679</v>
      </c>
      <c r="I1321" t="s">
        <v>8202</v>
      </c>
      <c r="J1321" t="s">
        <v>8203</v>
      </c>
    </row>
    <row r="1322" spans="1:10" x14ac:dyDescent="0.2">
      <c r="A1322" s="4" t="s">
        <v>50</v>
      </c>
      <c r="B1322" s="4" t="s">
        <v>8204</v>
      </c>
      <c r="C1322" s="24">
        <v>2.777E-2</v>
      </c>
      <c r="D1322" s="24">
        <v>0.35170000000000001</v>
      </c>
      <c r="E1322" s="24">
        <v>0.1125</v>
      </c>
      <c r="F1322" s="11" t="s">
        <v>1443</v>
      </c>
      <c r="G1322">
        <v>31036433</v>
      </c>
      <c r="H1322" t="s">
        <v>7093</v>
      </c>
      <c r="I1322" t="s">
        <v>8205</v>
      </c>
      <c r="J1322" t="s">
        <v>7006</v>
      </c>
    </row>
    <row r="1323" spans="1:10" x14ac:dyDescent="0.2">
      <c r="A1323" s="4" t="s">
        <v>50</v>
      </c>
      <c r="B1323" s="4" t="s">
        <v>8053</v>
      </c>
      <c r="C1323" s="24">
        <v>4.1680000000000002E-2</v>
      </c>
      <c r="D1323" s="24">
        <v>0.46760000000000002</v>
      </c>
      <c r="E1323" s="24">
        <v>0.2908</v>
      </c>
      <c r="F1323" s="11" t="s">
        <v>6999</v>
      </c>
      <c r="G1323">
        <v>35368043</v>
      </c>
      <c r="H1323" t="s">
        <v>8206</v>
      </c>
      <c r="I1323" t="s">
        <v>8054</v>
      </c>
      <c r="J1323" t="s">
        <v>8055</v>
      </c>
    </row>
    <row r="1324" spans="1:10" x14ac:dyDescent="0.2">
      <c r="A1324" s="4" t="s">
        <v>50</v>
      </c>
      <c r="B1324" s="4" t="s">
        <v>8207</v>
      </c>
      <c r="C1324" s="24">
        <v>3.057E-2</v>
      </c>
      <c r="D1324" s="24">
        <v>0.3876</v>
      </c>
      <c r="E1324" s="24">
        <v>0.2263</v>
      </c>
      <c r="F1324" s="11" t="s">
        <v>6999</v>
      </c>
      <c r="G1324">
        <v>30552067</v>
      </c>
      <c r="H1324" t="s">
        <v>6664</v>
      </c>
      <c r="I1324" t="s">
        <v>8208</v>
      </c>
      <c r="J1324" t="s">
        <v>8209</v>
      </c>
    </row>
    <row r="1325" spans="1:10" x14ac:dyDescent="0.2">
      <c r="A1325" s="4" t="s">
        <v>50</v>
      </c>
      <c r="B1325" s="4" t="s">
        <v>6844</v>
      </c>
      <c r="C1325" s="24">
        <v>2.8070000000000001E-2</v>
      </c>
      <c r="D1325" s="24">
        <v>1.1969999999999999E-3</v>
      </c>
      <c r="E1325" s="24">
        <v>0.91579999999999995</v>
      </c>
      <c r="F1325" s="11" t="s">
        <v>6999</v>
      </c>
      <c r="G1325">
        <v>30552067</v>
      </c>
      <c r="H1325" t="s">
        <v>6664</v>
      </c>
      <c r="I1325" t="s">
        <v>6845</v>
      </c>
      <c r="J1325" t="s">
        <v>6846</v>
      </c>
    </row>
    <row r="1326" spans="1:10" x14ac:dyDescent="0.2">
      <c r="A1326" s="4" t="s">
        <v>50</v>
      </c>
      <c r="B1326" s="4" t="s">
        <v>8210</v>
      </c>
      <c r="C1326" s="24">
        <v>6.1510000000000002E-2</v>
      </c>
      <c r="D1326" s="24">
        <v>1.533E-2</v>
      </c>
      <c r="E1326" s="24">
        <v>0.2944</v>
      </c>
      <c r="F1326" s="11" t="s">
        <v>6715</v>
      </c>
      <c r="G1326">
        <v>28166213</v>
      </c>
      <c r="H1326" t="s">
        <v>7012</v>
      </c>
      <c r="I1326" t="s">
        <v>8211</v>
      </c>
      <c r="J1326" t="s">
        <v>8113</v>
      </c>
    </row>
    <row r="1327" spans="1:10" x14ac:dyDescent="0.2">
      <c r="A1327" s="4" t="s">
        <v>50</v>
      </c>
      <c r="B1327" s="4" t="s">
        <v>8212</v>
      </c>
      <c r="C1327" s="24">
        <v>3.9190000000000003E-2</v>
      </c>
      <c r="D1327" s="24">
        <v>0.27379999999999999</v>
      </c>
      <c r="E1327" s="24">
        <v>0.26579999999999998</v>
      </c>
      <c r="F1327" s="11" t="s">
        <v>1489</v>
      </c>
      <c r="G1327">
        <v>36344522</v>
      </c>
      <c r="H1327" t="s">
        <v>6692</v>
      </c>
      <c r="I1327" t="s">
        <v>8213</v>
      </c>
      <c r="J1327" t="s">
        <v>8214</v>
      </c>
    </row>
    <row r="1328" spans="1:10" x14ac:dyDescent="0.2">
      <c r="A1328" s="4" t="s">
        <v>50</v>
      </c>
      <c r="B1328" s="4" t="s">
        <v>8215</v>
      </c>
      <c r="C1328" s="24">
        <v>0.1358</v>
      </c>
      <c r="D1328" s="24">
        <v>1.0370000000000001E-2</v>
      </c>
      <c r="E1328" s="24">
        <v>0.70179999999999998</v>
      </c>
      <c r="F1328" s="11" t="s">
        <v>6903</v>
      </c>
      <c r="G1328">
        <v>33106845</v>
      </c>
      <c r="H1328" t="s">
        <v>6904</v>
      </c>
      <c r="I1328" t="s">
        <v>8216</v>
      </c>
      <c r="J1328" t="s">
        <v>4412</v>
      </c>
    </row>
    <row r="1329" spans="1:10" x14ac:dyDescent="0.2">
      <c r="A1329" s="4" t="s">
        <v>50</v>
      </c>
      <c r="B1329" s="4" t="s">
        <v>8215</v>
      </c>
      <c r="C1329" s="24">
        <v>0.1358</v>
      </c>
      <c r="D1329" s="24">
        <v>1.0370000000000001E-2</v>
      </c>
      <c r="E1329" s="24">
        <v>0.70179999999999998</v>
      </c>
      <c r="F1329" s="11" t="s">
        <v>6907</v>
      </c>
      <c r="G1329">
        <v>33106845</v>
      </c>
      <c r="H1329" t="s">
        <v>6904</v>
      </c>
      <c r="I1329" t="s">
        <v>8216</v>
      </c>
      <c r="J1329" t="s">
        <v>4412</v>
      </c>
    </row>
    <row r="1330" spans="1:10" x14ac:dyDescent="0.2">
      <c r="A1330" s="4" t="s">
        <v>50</v>
      </c>
      <c r="B1330" s="4" t="s">
        <v>8217</v>
      </c>
      <c r="C1330" s="24">
        <v>0.2283</v>
      </c>
      <c r="D1330" s="24">
        <v>0.92069999999999996</v>
      </c>
      <c r="E1330" s="24">
        <v>3.4470000000000001E-2</v>
      </c>
      <c r="F1330" s="11" t="s">
        <v>6660</v>
      </c>
      <c r="G1330">
        <v>30595370</v>
      </c>
      <c r="H1330" t="s">
        <v>6661</v>
      </c>
      <c r="I1330" t="s">
        <v>8218</v>
      </c>
      <c r="J1330" t="s">
        <v>8219</v>
      </c>
    </row>
    <row r="1331" spans="1:10" x14ac:dyDescent="0.2">
      <c r="A1331" s="4" t="s">
        <v>50</v>
      </c>
      <c r="B1331" s="4" t="s">
        <v>8220</v>
      </c>
      <c r="C1331" s="24">
        <v>3.1789999999999999E-2</v>
      </c>
      <c r="D1331" s="24">
        <v>1.3680000000000001E-3</v>
      </c>
      <c r="E1331" s="24">
        <v>2.461E-2</v>
      </c>
      <c r="F1331" s="11" t="s">
        <v>1489</v>
      </c>
      <c r="G1331">
        <v>36344522</v>
      </c>
      <c r="H1331" t="s">
        <v>6692</v>
      </c>
      <c r="I1331" t="s">
        <v>8221</v>
      </c>
      <c r="J1331" t="s">
        <v>8222</v>
      </c>
    </row>
    <row r="1332" spans="1:10" x14ac:dyDescent="0.2">
      <c r="A1332" s="4" t="s">
        <v>50</v>
      </c>
      <c r="B1332" s="4" t="s">
        <v>8220</v>
      </c>
      <c r="C1332" s="24">
        <v>3.1789999999999999E-2</v>
      </c>
      <c r="D1332" s="24">
        <v>1.3680000000000001E-3</v>
      </c>
      <c r="E1332" s="24">
        <v>2.461E-2</v>
      </c>
      <c r="F1332" s="11" t="s">
        <v>8223</v>
      </c>
      <c r="G1332">
        <v>36344522</v>
      </c>
      <c r="H1332" t="s">
        <v>6692</v>
      </c>
      <c r="I1332" t="s">
        <v>8221</v>
      </c>
      <c r="J1332" t="s">
        <v>8222</v>
      </c>
    </row>
    <row r="1333" spans="1:10" x14ac:dyDescent="0.2">
      <c r="A1333" s="4" t="s">
        <v>50</v>
      </c>
      <c r="B1333" s="4" t="s">
        <v>8224</v>
      </c>
      <c r="C1333" s="24">
        <v>4.7260000000000003E-2</v>
      </c>
      <c r="D1333" s="24">
        <v>0.25640000000000002</v>
      </c>
      <c r="E1333" s="24">
        <v>0.54690000000000005</v>
      </c>
      <c r="F1333" s="11" t="s">
        <v>1496</v>
      </c>
      <c r="G1333">
        <v>32841424</v>
      </c>
      <c r="H1333" t="s">
        <v>7060</v>
      </c>
      <c r="I1333" t="s">
        <v>8225</v>
      </c>
      <c r="J1333" t="s">
        <v>8226</v>
      </c>
    </row>
    <row r="1334" spans="1:10" x14ac:dyDescent="0.2">
      <c r="A1334" s="4" t="s">
        <v>50</v>
      </c>
      <c r="B1334" s="4" t="s">
        <v>8227</v>
      </c>
      <c r="C1334" s="24">
        <v>0.15920000000000001</v>
      </c>
      <c r="D1334" s="24">
        <v>2.9270000000000001E-2</v>
      </c>
      <c r="E1334" s="24">
        <v>0.69479999999999997</v>
      </c>
      <c r="F1334" s="11" t="s">
        <v>1512</v>
      </c>
      <c r="G1334">
        <v>34594039</v>
      </c>
      <c r="H1334" t="s">
        <v>6816</v>
      </c>
      <c r="I1334" t="s">
        <v>8228</v>
      </c>
      <c r="J1334" t="s">
        <v>6898</v>
      </c>
    </row>
    <row r="1335" spans="1:10" x14ac:dyDescent="0.2">
      <c r="A1335" s="4" t="s">
        <v>50</v>
      </c>
      <c r="B1335" s="4" t="s">
        <v>8227</v>
      </c>
      <c r="C1335" s="24">
        <v>0.15920000000000001</v>
      </c>
      <c r="D1335" s="24">
        <v>2.9270000000000001E-2</v>
      </c>
      <c r="E1335" s="24">
        <v>0.69479999999999997</v>
      </c>
      <c r="F1335" s="11" t="s">
        <v>1512</v>
      </c>
      <c r="G1335">
        <v>32514122</v>
      </c>
      <c r="H1335" t="s">
        <v>6839</v>
      </c>
      <c r="I1335" t="s">
        <v>8228</v>
      </c>
      <c r="J1335" t="s">
        <v>6898</v>
      </c>
    </row>
    <row r="1336" spans="1:10" x14ac:dyDescent="0.2">
      <c r="A1336" s="4" t="s">
        <v>50</v>
      </c>
      <c r="B1336" s="4" t="s">
        <v>8229</v>
      </c>
      <c r="C1336" s="24">
        <v>0.78520000000000001</v>
      </c>
      <c r="D1336" s="24">
        <v>0.32150000000000001</v>
      </c>
      <c r="E1336" s="24">
        <v>9.5609999999999998E-4</v>
      </c>
      <c r="F1336" s="11" t="s">
        <v>446</v>
      </c>
      <c r="G1336">
        <v>36641522</v>
      </c>
      <c r="H1336" t="s">
        <v>6698</v>
      </c>
      <c r="I1336" t="s">
        <v>8230</v>
      </c>
      <c r="J1336" t="s">
        <v>6802</v>
      </c>
    </row>
    <row r="1337" spans="1:10" x14ac:dyDescent="0.2">
      <c r="A1337" s="4" t="s">
        <v>50</v>
      </c>
      <c r="B1337" s="4" t="s">
        <v>8229</v>
      </c>
      <c r="C1337" s="24">
        <v>0.78520000000000001</v>
      </c>
      <c r="D1337" s="24">
        <v>0.32150000000000001</v>
      </c>
      <c r="E1337" s="24">
        <v>9.5609999999999998E-4</v>
      </c>
      <c r="F1337" s="11" t="s">
        <v>6688</v>
      </c>
      <c r="G1337">
        <v>36641522</v>
      </c>
      <c r="H1337" t="s">
        <v>6698</v>
      </c>
      <c r="I1337" t="s">
        <v>8230</v>
      </c>
      <c r="J1337" t="s">
        <v>6802</v>
      </c>
    </row>
    <row r="1338" spans="1:10" x14ac:dyDescent="0.2">
      <c r="A1338" s="4" t="s">
        <v>50</v>
      </c>
      <c r="B1338" s="4" t="s">
        <v>6813</v>
      </c>
      <c r="C1338" s="24">
        <v>4.768E-2</v>
      </c>
      <c r="D1338" s="24">
        <v>6.1619999999999999E-3</v>
      </c>
      <c r="E1338" s="24">
        <v>0.68940000000000001</v>
      </c>
      <c r="F1338" s="11" t="s">
        <v>1512</v>
      </c>
      <c r="G1338">
        <v>30804561</v>
      </c>
      <c r="H1338" t="s">
        <v>6763</v>
      </c>
      <c r="I1338" t="s">
        <v>6814</v>
      </c>
      <c r="J1338" t="s">
        <v>6815</v>
      </c>
    </row>
    <row r="1339" spans="1:10" x14ac:dyDescent="0.2">
      <c r="A1339" s="4" t="s">
        <v>50</v>
      </c>
      <c r="B1339" s="4" t="s">
        <v>7124</v>
      </c>
      <c r="C1339" s="24">
        <v>1.7979999999999999E-2</v>
      </c>
      <c r="D1339" s="24">
        <v>0.5</v>
      </c>
      <c r="E1339" s="24">
        <v>0.68600000000000005</v>
      </c>
      <c r="F1339" s="11" t="s">
        <v>1512</v>
      </c>
      <c r="G1339">
        <v>34594039</v>
      </c>
      <c r="H1339" t="s">
        <v>6816</v>
      </c>
      <c r="I1339" t="s">
        <v>7125</v>
      </c>
      <c r="J1339" t="s">
        <v>7126</v>
      </c>
    </row>
    <row r="1340" spans="1:10" x14ac:dyDescent="0.2">
      <c r="A1340" s="4" t="s">
        <v>50</v>
      </c>
      <c r="B1340" s="4" t="s">
        <v>8231</v>
      </c>
      <c r="C1340" s="24">
        <v>0.1885</v>
      </c>
      <c r="D1340" s="24">
        <v>1.7680000000000001E-2</v>
      </c>
      <c r="E1340" s="24">
        <v>0.40029999999999999</v>
      </c>
      <c r="F1340" s="11" t="s">
        <v>1540</v>
      </c>
      <c r="G1340">
        <v>37069358</v>
      </c>
      <c r="H1340" t="s">
        <v>6685</v>
      </c>
      <c r="I1340" t="s">
        <v>8232</v>
      </c>
      <c r="J1340" t="s">
        <v>8233</v>
      </c>
    </row>
    <row r="1341" spans="1:10" x14ac:dyDescent="0.2">
      <c r="A1341" s="4" t="s">
        <v>50</v>
      </c>
      <c r="B1341" s="4" t="s">
        <v>8231</v>
      </c>
      <c r="C1341" s="24">
        <v>0.1885</v>
      </c>
      <c r="D1341" s="24">
        <v>1.7680000000000001E-2</v>
      </c>
      <c r="E1341" s="24">
        <v>0.40029999999999999</v>
      </c>
      <c r="F1341" s="11" t="s">
        <v>6715</v>
      </c>
      <c r="G1341">
        <v>36914875</v>
      </c>
      <c r="H1341" t="s">
        <v>6664</v>
      </c>
      <c r="I1341" t="s">
        <v>8232</v>
      </c>
      <c r="J1341" t="s">
        <v>8233</v>
      </c>
    </row>
    <row r="1342" spans="1:10" x14ac:dyDescent="0.2">
      <c r="A1342" s="4" t="s">
        <v>50</v>
      </c>
      <c r="B1342" s="4" t="s">
        <v>8234</v>
      </c>
      <c r="C1342" s="24">
        <v>0.15570000000000001</v>
      </c>
      <c r="D1342" s="24">
        <v>0.74790000000000001</v>
      </c>
      <c r="E1342" s="24">
        <v>1.9019999999999999E-2</v>
      </c>
      <c r="F1342" s="11" t="s">
        <v>1385</v>
      </c>
      <c r="G1342">
        <v>32296059</v>
      </c>
      <c r="H1342" t="s">
        <v>6681</v>
      </c>
      <c r="I1342" t="s">
        <v>8235</v>
      </c>
      <c r="J1342" t="s">
        <v>1738</v>
      </c>
    </row>
    <row r="1343" spans="1:10" x14ac:dyDescent="0.2">
      <c r="A1343" s="4" t="s">
        <v>50</v>
      </c>
      <c r="B1343" s="4" t="s">
        <v>8236</v>
      </c>
      <c r="C1343" s="24">
        <v>6.2440000000000002E-2</v>
      </c>
      <c r="D1343" s="24">
        <v>0.2482</v>
      </c>
      <c r="E1343" s="24">
        <v>7.2719999999999998E-3</v>
      </c>
      <c r="F1343" s="11" t="s">
        <v>1385</v>
      </c>
      <c r="G1343">
        <v>27182965</v>
      </c>
      <c r="H1343" t="s">
        <v>1793</v>
      </c>
      <c r="I1343" t="s">
        <v>8237</v>
      </c>
      <c r="J1343" t="s">
        <v>1738</v>
      </c>
    </row>
    <row r="1344" spans="1:10" x14ac:dyDescent="0.2">
      <c r="A1344" s="4" t="s">
        <v>50</v>
      </c>
      <c r="B1344" s="4" t="s">
        <v>8238</v>
      </c>
      <c r="C1344" s="24">
        <v>1.0789999999999999E-2</v>
      </c>
      <c r="D1344" s="24">
        <v>1.491E-2</v>
      </c>
      <c r="E1344" s="24">
        <v>0.25740000000000002</v>
      </c>
      <c r="F1344" s="11" t="s">
        <v>1512</v>
      </c>
      <c r="G1344">
        <v>30804561</v>
      </c>
      <c r="H1344" t="s">
        <v>6763</v>
      </c>
      <c r="I1344" t="s">
        <v>8239</v>
      </c>
      <c r="J1344" t="s">
        <v>8240</v>
      </c>
    </row>
    <row r="1345" spans="1:10" x14ac:dyDescent="0.2">
      <c r="A1345" s="4" t="s">
        <v>50</v>
      </c>
      <c r="B1345" s="4" t="s">
        <v>8241</v>
      </c>
      <c r="C1345" s="24">
        <v>0.60980000000000001</v>
      </c>
      <c r="D1345" s="24">
        <v>0.65449999999999997</v>
      </c>
      <c r="E1345" s="24">
        <v>2.401E-2</v>
      </c>
      <c r="F1345" s="11" t="s">
        <v>1489</v>
      </c>
      <c r="G1345">
        <v>36344522</v>
      </c>
      <c r="H1345" t="s">
        <v>6692</v>
      </c>
      <c r="I1345" t="s">
        <v>8242</v>
      </c>
      <c r="J1345" t="s">
        <v>8243</v>
      </c>
    </row>
    <row r="1346" spans="1:10" x14ac:dyDescent="0.2">
      <c r="A1346" s="4" t="s">
        <v>50</v>
      </c>
      <c r="B1346" s="4" t="s">
        <v>7257</v>
      </c>
      <c r="C1346" s="24">
        <v>3.8370000000000001E-2</v>
      </c>
      <c r="D1346" s="24">
        <v>7.1120000000000003E-2</v>
      </c>
      <c r="E1346" s="24">
        <v>7.7310000000000004E-2</v>
      </c>
      <c r="F1346" s="11" t="s">
        <v>1512</v>
      </c>
      <c r="G1346">
        <v>35308900</v>
      </c>
      <c r="H1346" t="s">
        <v>7086</v>
      </c>
      <c r="I1346" t="s">
        <v>7259</v>
      </c>
      <c r="J1346" t="s">
        <v>7260</v>
      </c>
    </row>
    <row r="1347" spans="1:10" x14ac:dyDescent="0.2">
      <c r="A1347" s="4" t="s">
        <v>50</v>
      </c>
      <c r="B1347" s="4" t="s">
        <v>7257</v>
      </c>
      <c r="C1347" s="24">
        <v>3.8370000000000001E-2</v>
      </c>
      <c r="D1347" s="24">
        <v>7.1120000000000003E-2</v>
      </c>
      <c r="E1347" s="24">
        <v>7.7310000000000004E-2</v>
      </c>
      <c r="F1347" s="11" t="s">
        <v>1512</v>
      </c>
      <c r="G1347">
        <v>30804561</v>
      </c>
      <c r="H1347" t="s">
        <v>6763</v>
      </c>
      <c r="I1347" t="s">
        <v>7259</v>
      </c>
      <c r="J1347" t="s">
        <v>7260</v>
      </c>
    </row>
    <row r="1348" spans="1:10" x14ac:dyDescent="0.2">
      <c r="A1348" s="4" t="s">
        <v>50</v>
      </c>
      <c r="B1348" s="4" t="s">
        <v>8244</v>
      </c>
      <c r="C1348" s="24">
        <v>2.1340000000000001E-2</v>
      </c>
      <c r="D1348" s="24">
        <v>0.32169999999999999</v>
      </c>
      <c r="E1348" s="24">
        <v>9.4119999999999995E-2</v>
      </c>
      <c r="F1348" s="11" t="s">
        <v>1512</v>
      </c>
      <c r="G1348">
        <v>30804561</v>
      </c>
      <c r="H1348" t="s">
        <v>6763</v>
      </c>
      <c r="I1348" t="s">
        <v>8245</v>
      </c>
      <c r="J1348" t="s">
        <v>8246</v>
      </c>
    </row>
    <row r="1349" spans="1:10" x14ac:dyDescent="0.2">
      <c r="A1349" s="4" t="s">
        <v>50</v>
      </c>
      <c r="B1349" s="4" t="s">
        <v>8247</v>
      </c>
      <c r="C1349" s="24">
        <v>6.4490000000000006E-2</v>
      </c>
      <c r="D1349" s="24">
        <v>0.30020000000000002</v>
      </c>
      <c r="E1349" s="24">
        <v>2.8819999999999998E-2</v>
      </c>
      <c r="F1349" s="11" t="s">
        <v>7703</v>
      </c>
      <c r="G1349">
        <v>26634245</v>
      </c>
      <c r="H1349" t="s">
        <v>7704</v>
      </c>
      <c r="I1349" t="s">
        <v>8248</v>
      </c>
      <c r="J1349" t="s">
        <v>8249</v>
      </c>
    </row>
    <row r="1350" spans="1:10" x14ac:dyDescent="0.2">
      <c r="A1350" s="4" t="s">
        <v>50</v>
      </c>
      <c r="B1350" s="4" t="s">
        <v>8250</v>
      </c>
      <c r="C1350" s="24">
        <v>8.362E-2</v>
      </c>
      <c r="D1350" s="24">
        <v>0.2152</v>
      </c>
      <c r="E1350" s="24">
        <v>3.508E-2</v>
      </c>
      <c r="F1350" s="11" t="s">
        <v>7703</v>
      </c>
      <c r="G1350">
        <v>26634245</v>
      </c>
      <c r="H1350" t="s">
        <v>7704</v>
      </c>
      <c r="I1350" t="s">
        <v>8251</v>
      </c>
      <c r="J1350" t="s">
        <v>8249</v>
      </c>
    </row>
    <row r="1351" spans="1:10" x14ac:dyDescent="0.2">
      <c r="A1351" s="4" t="s">
        <v>50</v>
      </c>
      <c r="B1351" s="4" t="s">
        <v>7048</v>
      </c>
      <c r="C1351" s="24">
        <v>9.2319999999999999E-2</v>
      </c>
      <c r="D1351" s="24">
        <v>4.2970000000000001E-2</v>
      </c>
      <c r="E1351" s="24">
        <v>0.97419999999999995</v>
      </c>
      <c r="F1351" s="11" t="s">
        <v>1385</v>
      </c>
      <c r="G1351">
        <v>31619474</v>
      </c>
      <c r="H1351" t="s">
        <v>6666</v>
      </c>
      <c r="I1351" t="s">
        <v>7049</v>
      </c>
      <c r="J1351" t="s">
        <v>7050</v>
      </c>
    </row>
    <row r="1352" spans="1:10" x14ac:dyDescent="0.2">
      <c r="A1352" s="4" t="s">
        <v>50</v>
      </c>
      <c r="B1352" s="4" t="s">
        <v>7048</v>
      </c>
      <c r="C1352" s="24">
        <v>9.2319999999999999E-2</v>
      </c>
      <c r="D1352" s="24">
        <v>4.2970000000000001E-2</v>
      </c>
      <c r="E1352" s="24">
        <v>0.97419999999999995</v>
      </c>
      <c r="F1352" s="11" t="s">
        <v>1489</v>
      </c>
      <c r="G1352">
        <v>36344522</v>
      </c>
      <c r="H1352" t="s">
        <v>6692</v>
      </c>
      <c r="I1352" t="s">
        <v>7049</v>
      </c>
      <c r="J1352" t="s">
        <v>7050</v>
      </c>
    </row>
    <row r="1353" spans="1:10" x14ac:dyDescent="0.2">
      <c r="A1353" s="4" t="s">
        <v>50</v>
      </c>
      <c r="B1353" s="4" t="s">
        <v>8252</v>
      </c>
      <c r="C1353" s="24">
        <v>8.2530000000000006E-2</v>
      </c>
      <c r="D1353" s="24">
        <v>0.5837</v>
      </c>
      <c r="E1353" s="24">
        <v>7.1919999999999996E-3</v>
      </c>
      <c r="F1353" s="11" t="s">
        <v>1540</v>
      </c>
      <c r="G1353">
        <v>37069358</v>
      </c>
      <c r="H1353" t="s">
        <v>6685</v>
      </c>
      <c r="I1353" t="s">
        <v>8253</v>
      </c>
      <c r="J1353" t="s">
        <v>4373</v>
      </c>
    </row>
    <row r="1354" spans="1:10" x14ac:dyDescent="0.2">
      <c r="A1354" s="4" t="s">
        <v>50</v>
      </c>
      <c r="B1354" s="4" t="s">
        <v>8254</v>
      </c>
      <c r="C1354" s="24">
        <v>0.1452</v>
      </c>
      <c r="D1354" s="24">
        <v>0.93510000000000004</v>
      </c>
      <c r="E1354" s="24">
        <v>3.9830000000000004E-3</v>
      </c>
      <c r="F1354" s="11" t="s">
        <v>1512</v>
      </c>
      <c r="G1354">
        <v>28166215</v>
      </c>
      <c r="H1354" t="s">
        <v>5445</v>
      </c>
      <c r="I1354" t="s">
        <v>8255</v>
      </c>
      <c r="J1354" t="s">
        <v>8256</v>
      </c>
    </row>
    <row r="1355" spans="1:10" x14ac:dyDescent="0.2">
      <c r="A1355" s="4" t="s">
        <v>50</v>
      </c>
      <c r="B1355" s="4" t="s">
        <v>8257</v>
      </c>
      <c r="C1355" s="24">
        <v>0.96150000000000002</v>
      </c>
      <c r="D1355" s="24">
        <v>0.2349</v>
      </c>
      <c r="E1355" s="24">
        <v>3.7470000000000003E-2</v>
      </c>
      <c r="F1355" s="11" t="s">
        <v>6660</v>
      </c>
      <c r="G1355">
        <v>30595370</v>
      </c>
      <c r="H1355" t="s">
        <v>6661</v>
      </c>
      <c r="I1355" t="s">
        <v>8258</v>
      </c>
      <c r="J1355" t="s">
        <v>6098</v>
      </c>
    </row>
    <row r="1356" spans="1:10" x14ac:dyDescent="0.2">
      <c r="A1356" s="4" t="s">
        <v>50</v>
      </c>
      <c r="B1356" s="4" t="s">
        <v>8259</v>
      </c>
      <c r="C1356" s="24">
        <v>0.54020000000000001</v>
      </c>
      <c r="D1356" s="24">
        <v>0.35470000000000002</v>
      </c>
      <c r="E1356" s="24">
        <v>4.5670000000000002E-2</v>
      </c>
      <c r="F1356" s="11" t="s">
        <v>6660</v>
      </c>
      <c r="G1356">
        <v>30595370</v>
      </c>
      <c r="H1356" t="s">
        <v>6661</v>
      </c>
      <c r="I1356" t="s">
        <v>8260</v>
      </c>
      <c r="J1356" t="s">
        <v>8261</v>
      </c>
    </row>
    <row r="1357" spans="1:10" x14ac:dyDescent="0.2">
      <c r="A1357" s="4" t="s">
        <v>50</v>
      </c>
      <c r="B1357" s="4" t="s">
        <v>8262</v>
      </c>
      <c r="C1357" s="24">
        <v>3.2669999999999998E-2</v>
      </c>
      <c r="D1357" s="24">
        <v>0.22220000000000001</v>
      </c>
      <c r="E1357" s="24">
        <v>4.6370000000000001E-2</v>
      </c>
      <c r="F1357" s="11" t="s">
        <v>1512</v>
      </c>
      <c r="G1357">
        <v>28166215</v>
      </c>
      <c r="H1357" t="s">
        <v>5445</v>
      </c>
      <c r="I1357" t="s">
        <v>8263</v>
      </c>
      <c r="J1357" t="s">
        <v>8264</v>
      </c>
    </row>
    <row r="1358" spans="1:10" x14ac:dyDescent="0.2">
      <c r="A1358" s="4" t="s">
        <v>50</v>
      </c>
      <c r="B1358" s="4" t="s">
        <v>8265</v>
      </c>
      <c r="C1358" s="24">
        <v>0.69579999999999997</v>
      </c>
      <c r="D1358" s="24">
        <v>0.99660000000000004</v>
      </c>
      <c r="E1358" s="24">
        <v>4.2619999999999998E-2</v>
      </c>
      <c r="F1358" s="11" t="s">
        <v>6660</v>
      </c>
      <c r="G1358">
        <v>30595370</v>
      </c>
      <c r="H1358" t="s">
        <v>6661</v>
      </c>
      <c r="I1358" t="s">
        <v>8266</v>
      </c>
      <c r="J1358" t="s">
        <v>6787</v>
      </c>
    </row>
    <row r="1359" spans="1:10" x14ac:dyDescent="0.2">
      <c r="A1359" s="4" t="s">
        <v>50</v>
      </c>
      <c r="B1359" s="4" t="s">
        <v>8267</v>
      </c>
      <c r="C1359" s="24">
        <v>0.96560000000000001</v>
      </c>
      <c r="D1359" s="24">
        <v>0.24809999999999999</v>
      </c>
      <c r="E1359" s="24">
        <v>4.265E-2</v>
      </c>
      <c r="F1359" s="11" t="s">
        <v>1385</v>
      </c>
      <c r="G1359">
        <v>27182965</v>
      </c>
      <c r="H1359" t="s">
        <v>1793</v>
      </c>
      <c r="I1359" t="s">
        <v>8268</v>
      </c>
      <c r="J1359" t="s">
        <v>8269</v>
      </c>
    </row>
    <row r="1360" spans="1:10" x14ac:dyDescent="0.2">
      <c r="A1360" s="4" t="s">
        <v>50</v>
      </c>
      <c r="B1360" s="4" t="s">
        <v>8267</v>
      </c>
      <c r="C1360" s="24">
        <v>0.96560000000000001</v>
      </c>
      <c r="D1360" s="24">
        <v>0.24809999999999999</v>
      </c>
      <c r="E1360" s="24">
        <v>4.265E-2</v>
      </c>
      <c r="F1360" s="11" t="s">
        <v>1648</v>
      </c>
      <c r="G1360">
        <v>31669095</v>
      </c>
      <c r="H1360" t="s">
        <v>6666</v>
      </c>
      <c r="I1360" t="s">
        <v>8268</v>
      </c>
      <c r="J1360" t="s">
        <v>8269</v>
      </c>
    </row>
    <row r="1361" spans="1:10" x14ac:dyDescent="0.2">
      <c r="A1361" s="4" t="s">
        <v>50</v>
      </c>
      <c r="B1361" s="4" t="s">
        <v>8267</v>
      </c>
      <c r="C1361" s="24">
        <v>0.96560000000000001</v>
      </c>
      <c r="D1361" s="24">
        <v>0.24809999999999999</v>
      </c>
      <c r="E1361" s="24">
        <v>4.265E-2</v>
      </c>
      <c r="F1361" s="11" t="s">
        <v>1385</v>
      </c>
      <c r="G1361">
        <v>21804548</v>
      </c>
      <c r="H1361" t="s">
        <v>1725</v>
      </c>
      <c r="I1361" t="s">
        <v>8268</v>
      </c>
      <c r="J1361" t="s">
        <v>8269</v>
      </c>
    </row>
    <row r="1362" spans="1:10" x14ac:dyDescent="0.2">
      <c r="A1362" s="4" t="s">
        <v>50</v>
      </c>
      <c r="B1362" s="4" t="s">
        <v>8267</v>
      </c>
      <c r="C1362" s="24">
        <v>0.96560000000000001</v>
      </c>
      <c r="D1362" s="24">
        <v>0.24809999999999999</v>
      </c>
      <c r="E1362" s="24">
        <v>4.265E-2</v>
      </c>
      <c r="F1362" s="11" t="s">
        <v>7009</v>
      </c>
      <c r="G1362">
        <v>36344522</v>
      </c>
      <c r="H1362" t="s">
        <v>6692</v>
      </c>
      <c r="I1362" t="s">
        <v>8268</v>
      </c>
      <c r="J1362" t="s">
        <v>8269</v>
      </c>
    </row>
    <row r="1363" spans="1:10" x14ac:dyDescent="0.2">
      <c r="A1363" s="4" t="s">
        <v>50</v>
      </c>
      <c r="B1363" s="4" t="s">
        <v>8267</v>
      </c>
      <c r="C1363" s="24">
        <v>0.96560000000000001</v>
      </c>
      <c r="D1363" s="24">
        <v>0.24809999999999999</v>
      </c>
      <c r="E1363" s="24">
        <v>4.265E-2</v>
      </c>
      <c r="F1363" s="11" t="s">
        <v>1385</v>
      </c>
      <c r="G1363">
        <v>34103634</v>
      </c>
      <c r="H1363" t="s">
        <v>6707</v>
      </c>
      <c r="I1363" t="s">
        <v>8268</v>
      </c>
      <c r="J1363" t="s">
        <v>8269</v>
      </c>
    </row>
    <row r="1364" spans="1:10" x14ac:dyDescent="0.2">
      <c r="A1364" s="4" t="s">
        <v>50</v>
      </c>
      <c r="B1364" s="4" t="s">
        <v>8267</v>
      </c>
      <c r="C1364" s="24">
        <v>0.96560000000000001</v>
      </c>
      <c r="D1364" s="24">
        <v>0.24809999999999999</v>
      </c>
      <c r="E1364" s="24">
        <v>4.265E-2</v>
      </c>
      <c r="F1364" s="11" t="s">
        <v>1540</v>
      </c>
      <c r="G1364">
        <v>37069358</v>
      </c>
      <c r="H1364" t="s">
        <v>6685</v>
      </c>
      <c r="I1364" t="s">
        <v>8268</v>
      </c>
      <c r="J1364" t="s">
        <v>8269</v>
      </c>
    </row>
    <row r="1365" spans="1:10" x14ac:dyDescent="0.2">
      <c r="A1365" s="4" t="s">
        <v>50</v>
      </c>
      <c r="B1365" s="4" t="s">
        <v>8267</v>
      </c>
      <c r="C1365" s="24">
        <v>0.96560000000000001</v>
      </c>
      <c r="D1365" s="24">
        <v>0.24809999999999999</v>
      </c>
      <c r="E1365" s="24">
        <v>4.265E-2</v>
      </c>
      <c r="F1365" s="11" t="s">
        <v>1489</v>
      </c>
      <c r="G1365">
        <v>36344522</v>
      </c>
      <c r="H1365" t="s">
        <v>6692</v>
      </c>
      <c r="I1365" t="s">
        <v>8268</v>
      </c>
      <c r="J1365" t="s">
        <v>8269</v>
      </c>
    </row>
    <row r="1366" spans="1:10" x14ac:dyDescent="0.2">
      <c r="A1366" s="4" t="s">
        <v>50</v>
      </c>
      <c r="B1366" s="4" t="s">
        <v>8267</v>
      </c>
      <c r="C1366" s="24">
        <v>0.96560000000000001</v>
      </c>
      <c r="D1366" s="24">
        <v>0.24809999999999999</v>
      </c>
      <c r="E1366" s="24">
        <v>4.265E-2</v>
      </c>
      <c r="F1366" s="11" t="s">
        <v>1385</v>
      </c>
      <c r="G1366">
        <v>34594039</v>
      </c>
      <c r="H1366" t="s">
        <v>6816</v>
      </c>
      <c r="I1366" t="s">
        <v>8268</v>
      </c>
      <c r="J1366" t="s">
        <v>8269</v>
      </c>
    </row>
    <row r="1367" spans="1:10" x14ac:dyDescent="0.2">
      <c r="A1367" s="4" t="s">
        <v>50</v>
      </c>
      <c r="B1367" s="4" t="s">
        <v>8267</v>
      </c>
      <c r="C1367" s="24">
        <v>0.96560000000000001</v>
      </c>
      <c r="D1367" s="24">
        <v>0.24809999999999999</v>
      </c>
      <c r="E1367" s="24">
        <v>4.265E-2</v>
      </c>
      <c r="F1367" s="11" t="s">
        <v>1385</v>
      </c>
      <c r="G1367">
        <v>36778051</v>
      </c>
      <c r="H1367" t="s">
        <v>8270</v>
      </c>
      <c r="I1367" t="s">
        <v>8268</v>
      </c>
      <c r="J1367" t="s">
        <v>8269</v>
      </c>
    </row>
    <row r="1368" spans="1:10" x14ac:dyDescent="0.2">
      <c r="A1368" s="4" t="s">
        <v>50</v>
      </c>
      <c r="B1368" s="4" t="s">
        <v>8267</v>
      </c>
      <c r="C1368" s="24">
        <v>0.96560000000000001</v>
      </c>
      <c r="D1368" s="24">
        <v>0.24809999999999999</v>
      </c>
      <c r="E1368" s="24">
        <v>4.265E-2</v>
      </c>
      <c r="F1368" s="11" t="s">
        <v>1385</v>
      </c>
      <c r="G1368">
        <v>27611488</v>
      </c>
      <c r="H1368" t="s">
        <v>6670</v>
      </c>
      <c r="I1368" t="s">
        <v>8268</v>
      </c>
      <c r="J1368" t="s">
        <v>8269</v>
      </c>
    </row>
    <row r="1369" spans="1:10" x14ac:dyDescent="0.2">
      <c r="A1369" s="4" t="s">
        <v>50</v>
      </c>
      <c r="B1369" s="4" t="s">
        <v>8267</v>
      </c>
      <c r="C1369" s="24">
        <v>0.96560000000000001</v>
      </c>
      <c r="D1369" s="24">
        <v>0.24809999999999999</v>
      </c>
      <c r="E1369" s="24">
        <v>4.265E-2</v>
      </c>
      <c r="F1369" s="11" t="s">
        <v>1385</v>
      </c>
      <c r="G1369">
        <v>32514122</v>
      </c>
      <c r="H1369" t="s">
        <v>6839</v>
      </c>
      <c r="I1369" t="s">
        <v>8268</v>
      </c>
      <c r="J1369" t="s">
        <v>8269</v>
      </c>
    </row>
    <row r="1370" spans="1:10" x14ac:dyDescent="0.2">
      <c r="A1370" s="4" t="s">
        <v>50</v>
      </c>
      <c r="B1370" s="4" t="s">
        <v>8267</v>
      </c>
      <c r="C1370" s="24">
        <v>0.96560000000000001</v>
      </c>
      <c r="D1370" s="24">
        <v>0.24809999999999999</v>
      </c>
      <c r="E1370" s="24">
        <v>4.265E-2</v>
      </c>
      <c r="F1370" s="11" t="s">
        <v>1385</v>
      </c>
      <c r="G1370">
        <v>32296059</v>
      </c>
      <c r="H1370" t="s">
        <v>6681</v>
      </c>
      <c r="I1370" t="s">
        <v>8268</v>
      </c>
      <c r="J1370" t="s">
        <v>8269</v>
      </c>
    </row>
    <row r="1371" spans="1:10" x14ac:dyDescent="0.2">
      <c r="A1371" s="4" t="s">
        <v>50</v>
      </c>
      <c r="B1371" s="4" t="s">
        <v>8267</v>
      </c>
      <c r="C1371" s="24">
        <v>0.96560000000000001</v>
      </c>
      <c r="D1371" s="24">
        <v>0.24809999999999999</v>
      </c>
      <c r="E1371" s="24">
        <v>4.265E-2</v>
      </c>
      <c r="F1371" s="11" t="s">
        <v>1385</v>
      </c>
      <c r="G1371">
        <v>21804549</v>
      </c>
      <c r="H1371" t="s">
        <v>7376</v>
      </c>
      <c r="I1371" t="s">
        <v>8268</v>
      </c>
      <c r="J1371" t="s">
        <v>8269</v>
      </c>
    </row>
    <row r="1372" spans="1:10" x14ac:dyDescent="0.2">
      <c r="A1372" s="4" t="s">
        <v>50</v>
      </c>
      <c r="B1372" s="4" t="s">
        <v>8267</v>
      </c>
      <c r="C1372" s="24">
        <v>0.96560000000000001</v>
      </c>
      <c r="D1372" s="24">
        <v>0.24809999999999999</v>
      </c>
      <c r="E1372" s="24">
        <v>4.265E-2</v>
      </c>
      <c r="F1372" s="11" t="s">
        <v>1385</v>
      </c>
      <c r="G1372">
        <v>31361310</v>
      </c>
      <c r="H1372" t="s">
        <v>7790</v>
      </c>
      <c r="I1372" t="s">
        <v>8268</v>
      </c>
      <c r="J1372" t="s">
        <v>8269</v>
      </c>
    </row>
    <row r="1373" spans="1:10" x14ac:dyDescent="0.2">
      <c r="A1373" s="4" t="s">
        <v>50</v>
      </c>
      <c r="B1373" s="4" t="s">
        <v>8267</v>
      </c>
      <c r="C1373" s="24">
        <v>0.96560000000000001</v>
      </c>
      <c r="D1373" s="24">
        <v>0.24809999999999999</v>
      </c>
      <c r="E1373" s="24">
        <v>4.265E-2</v>
      </c>
      <c r="F1373" s="11" t="s">
        <v>1385</v>
      </c>
      <c r="G1373">
        <v>31619474</v>
      </c>
      <c r="H1373" t="s">
        <v>6666</v>
      </c>
      <c r="I1373" t="s">
        <v>8268</v>
      </c>
      <c r="J1373" t="s">
        <v>8269</v>
      </c>
    </row>
    <row r="1374" spans="1:10" x14ac:dyDescent="0.2">
      <c r="A1374" s="4" t="s">
        <v>50</v>
      </c>
      <c r="B1374" s="4" t="s">
        <v>8267</v>
      </c>
      <c r="C1374" s="24">
        <v>0.96560000000000001</v>
      </c>
      <c r="D1374" s="24">
        <v>0.24809999999999999</v>
      </c>
      <c r="E1374" s="24">
        <v>4.265E-2</v>
      </c>
      <c r="F1374" s="11" t="s">
        <v>1385</v>
      </c>
      <c r="G1374">
        <v>31959851</v>
      </c>
      <c r="H1374" t="s">
        <v>6676</v>
      </c>
      <c r="I1374" t="s">
        <v>8268</v>
      </c>
      <c r="J1374" t="s">
        <v>8269</v>
      </c>
    </row>
    <row r="1375" spans="1:10" x14ac:dyDescent="0.2">
      <c r="A1375" s="4" t="s">
        <v>50</v>
      </c>
      <c r="B1375" s="4" t="s">
        <v>8267</v>
      </c>
      <c r="C1375" s="24">
        <v>0.96560000000000001</v>
      </c>
      <c r="D1375" s="24">
        <v>0.24809999999999999</v>
      </c>
      <c r="E1375" s="24">
        <v>4.265E-2</v>
      </c>
      <c r="F1375" s="11" t="s">
        <v>1385</v>
      </c>
      <c r="G1375">
        <v>29785011</v>
      </c>
      <c r="H1375" t="s">
        <v>6666</v>
      </c>
      <c r="I1375" t="s">
        <v>8268</v>
      </c>
      <c r="J1375" t="s">
        <v>8269</v>
      </c>
    </row>
    <row r="1376" spans="1:10" x14ac:dyDescent="0.2">
      <c r="A1376" s="4" t="s">
        <v>50</v>
      </c>
      <c r="B1376" s="4" t="s">
        <v>8267</v>
      </c>
      <c r="C1376" s="24">
        <v>0.96560000000000001</v>
      </c>
      <c r="D1376" s="24">
        <v>0.24809999999999999</v>
      </c>
      <c r="E1376" s="24">
        <v>4.265E-2</v>
      </c>
      <c r="F1376" s="11" t="s">
        <v>1385</v>
      </c>
      <c r="G1376">
        <v>36329257</v>
      </c>
      <c r="H1376" t="s">
        <v>6804</v>
      </c>
      <c r="I1376" t="s">
        <v>8268</v>
      </c>
      <c r="J1376" t="s">
        <v>8269</v>
      </c>
    </row>
    <row r="1377" spans="1:10" x14ac:dyDescent="0.2">
      <c r="A1377" s="4" t="s">
        <v>50</v>
      </c>
      <c r="B1377" s="4" t="s">
        <v>8267</v>
      </c>
      <c r="C1377" s="24">
        <v>0.96560000000000001</v>
      </c>
      <c r="D1377" s="24">
        <v>0.24809999999999999</v>
      </c>
      <c r="E1377" s="24">
        <v>4.265E-2</v>
      </c>
      <c r="F1377" s="11" t="s">
        <v>1443</v>
      </c>
      <c r="G1377">
        <v>31036433</v>
      </c>
      <c r="H1377" t="s">
        <v>7093</v>
      </c>
      <c r="I1377" t="s">
        <v>8268</v>
      </c>
      <c r="J1377" t="s">
        <v>8269</v>
      </c>
    </row>
    <row r="1378" spans="1:10" x14ac:dyDescent="0.2">
      <c r="A1378" s="4" t="s">
        <v>50</v>
      </c>
      <c r="B1378" s="4" t="s">
        <v>8267</v>
      </c>
      <c r="C1378" s="24">
        <v>0.96560000000000001</v>
      </c>
      <c r="D1378" s="24">
        <v>0.24809999999999999</v>
      </c>
      <c r="E1378" s="24">
        <v>4.265E-2</v>
      </c>
      <c r="F1378" s="11" t="s">
        <v>6999</v>
      </c>
      <c r="G1378">
        <v>30552067</v>
      </c>
      <c r="H1378" t="s">
        <v>6664</v>
      </c>
      <c r="I1378" t="s">
        <v>8268</v>
      </c>
      <c r="J1378" t="s">
        <v>8269</v>
      </c>
    </row>
    <row r="1379" spans="1:10" x14ac:dyDescent="0.2">
      <c r="A1379" s="4" t="s">
        <v>50</v>
      </c>
      <c r="B1379" s="4" t="s">
        <v>8267</v>
      </c>
      <c r="C1379" s="24">
        <v>0.96560000000000001</v>
      </c>
      <c r="D1379" s="24">
        <v>0.24809999999999999</v>
      </c>
      <c r="E1379" s="24">
        <v>4.265E-2</v>
      </c>
      <c r="F1379" s="11" t="s">
        <v>1385</v>
      </c>
      <c r="G1379">
        <v>30929738</v>
      </c>
      <c r="H1379" t="s">
        <v>6679</v>
      </c>
      <c r="I1379" t="s">
        <v>8268</v>
      </c>
      <c r="J1379" t="s">
        <v>8269</v>
      </c>
    </row>
    <row r="1380" spans="1:10" x14ac:dyDescent="0.2">
      <c r="A1380" s="4" t="s">
        <v>50</v>
      </c>
      <c r="B1380" s="4" t="s">
        <v>8271</v>
      </c>
      <c r="C1380" s="24">
        <v>3.041E-2</v>
      </c>
      <c r="D1380" s="24">
        <v>4.2819999999999997E-2</v>
      </c>
      <c r="E1380" s="24">
        <v>0.93359999999999999</v>
      </c>
      <c r="F1380" s="11" t="s">
        <v>1512</v>
      </c>
      <c r="G1380">
        <v>30804561</v>
      </c>
      <c r="H1380" t="s">
        <v>6763</v>
      </c>
      <c r="I1380" t="s">
        <v>8272</v>
      </c>
      <c r="J1380" t="s">
        <v>8273</v>
      </c>
    </row>
    <row r="1381" spans="1:10" x14ac:dyDescent="0.2">
      <c r="A1381" s="4" t="s">
        <v>50</v>
      </c>
      <c r="B1381" s="4" t="s">
        <v>7137</v>
      </c>
      <c r="C1381" s="24">
        <v>7.5640000000000004E-3</v>
      </c>
      <c r="D1381" s="24">
        <v>3.0210000000000001E-2</v>
      </c>
      <c r="E1381" s="24">
        <v>0.26950000000000002</v>
      </c>
      <c r="F1381" s="11" t="s">
        <v>1512</v>
      </c>
      <c r="G1381">
        <v>34594039</v>
      </c>
      <c r="H1381" t="s">
        <v>6816</v>
      </c>
      <c r="I1381" t="s">
        <v>7138</v>
      </c>
      <c r="J1381" t="s">
        <v>7139</v>
      </c>
    </row>
    <row r="1382" spans="1:10" x14ac:dyDescent="0.2">
      <c r="A1382" s="4" t="s">
        <v>50</v>
      </c>
      <c r="B1382" s="4" t="s">
        <v>8274</v>
      </c>
      <c r="C1382" s="24">
        <v>0.27660000000000001</v>
      </c>
      <c r="D1382" s="24">
        <v>0.9607</v>
      </c>
      <c r="E1382" s="24">
        <v>2.0379999999999999E-2</v>
      </c>
      <c r="F1382" s="11" t="s">
        <v>6660</v>
      </c>
      <c r="G1382">
        <v>30595370</v>
      </c>
      <c r="H1382" t="s">
        <v>6661</v>
      </c>
      <c r="I1382" t="s">
        <v>8275</v>
      </c>
      <c r="J1382" t="s">
        <v>8276</v>
      </c>
    </row>
    <row r="1383" spans="1:10" x14ac:dyDescent="0.2">
      <c r="A1383" s="4" t="s">
        <v>50</v>
      </c>
      <c r="B1383" s="4" t="s">
        <v>8277</v>
      </c>
      <c r="C1383" s="24">
        <v>0.48080000000000001</v>
      </c>
      <c r="D1383" s="24">
        <v>0.80610000000000004</v>
      </c>
      <c r="E1383" s="24">
        <v>4.529E-3</v>
      </c>
      <c r="F1383" s="11" t="s">
        <v>446</v>
      </c>
      <c r="G1383">
        <v>36641522</v>
      </c>
      <c r="H1383" t="s">
        <v>6698</v>
      </c>
      <c r="I1383" t="s">
        <v>8278</v>
      </c>
      <c r="J1383" t="s">
        <v>5240</v>
      </c>
    </row>
    <row r="1384" spans="1:10" x14ac:dyDescent="0.2">
      <c r="A1384" s="4" t="s">
        <v>50</v>
      </c>
      <c r="B1384" s="4" t="s">
        <v>8279</v>
      </c>
      <c r="C1384" s="24">
        <v>0.90529999999999999</v>
      </c>
      <c r="D1384" s="24">
        <v>5.4559999999999997E-2</v>
      </c>
      <c r="E1384" s="24">
        <v>2.0539999999999998E-3</v>
      </c>
      <c r="F1384" s="11" t="s">
        <v>6688</v>
      </c>
      <c r="G1384">
        <v>30804560</v>
      </c>
      <c r="H1384" t="s">
        <v>6664</v>
      </c>
      <c r="I1384" t="s">
        <v>8280</v>
      </c>
      <c r="J1384" t="s">
        <v>8110</v>
      </c>
    </row>
    <row r="1385" spans="1:10" x14ac:dyDescent="0.2">
      <c r="A1385" s="4" t="s">
        <v>50</v>
      </c>
      <c r="B1385" s="4" t="s">
        <v>8279</v>
      </c>
      <c r="C1385" s="24">
        <v>0.90529999999999999</v>
      </c>
      <c r="D1385" s="24">
        <v>5.4559999999999997E-2</v>
      </c>
      <c r="E1385" s="24">
        <v>2.0539999999999998E-3</v>
      </c>
      <c r="F1385" s="11" t="s">
        <v>6660</v>
      </c>
      <c r="G1385">
        <v>30804560</v>
      </c>
      <c r="H1385" t="s">
        <v>6664</v>
      </c>
      <c r="I1385" t="s">
        <v>8280</v>
      </c>
      <c r="J1385" t="s">
        <v>8110</v>
      </c>
    </row>
    <row r="1386" spans="1:10" x14ac:dyDescent="0.2">
      <c r="A1386" s="4" t="s">
        <v>50</v>
      </c>
      <c r="B1386" s="4" t="s">
        <v>7089</v>
      </c>
      <c r="C1386" s="24">
        <v>0.63829999999999998</v>
      </c>
      <c r="D1386" s="24">
        <v>0.2762</v>
      </c>
      <c r="E1386" s="24">
        <v>2.852E-2</v>
      </c>
      <c r="F1386" s="11" t="s">
        <v>1385</v>
      </c>
      <c r="G1386">
        <v>32296059</v>
      </c>
      <c r="H1386" t="s">
        <v>6681</v>
      </c>
      <c r="I1386" t="s">
        <v>7090</v>
      </c>
      <c r="J1386" t="s">
        <v>7091</v>
      </c>
    </row>
    <row r="1387" spans="1:10" x14ac:dyDescent="0.2">
      <c r="A1387" s="4" t="s">
        <v>50</v>
      </c>
      <c r="B1387" s="4" t="s">
        <v>8281</v>
      </c>
      <c r="C1387" s="24">
        <v>0.52859999999999996</v>
      </c>
      <c r="D1387" s="24">
        <v>9.1329999999999995E-2</v>
      </c>
      <c r="E1387" s="24">
        <v>2.197E-2</v>
      </c>
      <c r="F1387" s="11" t="s">
        <v>1385</v>
      </c>
      <c r="G1387">
        <v>32296059</v>
      </c>
      <c r="H1387" t="s">
        <v>6681</v>
      </c>
      <c r="I1387" t="s">
        <v>8282</v>
      </c>
      <c r="J1387" t="s">
        <v>8283</v>
      </c>
    </row>
    <row r="1388" spans="1:10" x14ac:dyDescent="0.2">
      <c r="A1388" s="4" t="s">
        <v>50</v>
      </c>
      <c r="B1388" s="4" t="s">
        <v>8284</v>
      </c>
      <c r="C1388" s="24">
        <v>0.31519999999999998</v>
      </c>
      <c r="D1388" s="24">
        <v>0.49940000000000001</v>
      </c>
      <c r="E1388" s="24">
        <v>2.98E-2</v>
      </c>
      <c r="F1388" s="11" t="s">
        <v>1385</v>
      </c>
      <c r="G1388">
        <v>29273806</v>
      </c>
      <c r="H1388" t="s">
        <v>6779</v>
      </c>
      <c r="I1388" t="s">
        <v>8285</v>
      </c>
      <c r="J1388" t="s">
        <v>6691</v>
      </c>
    </row>
    <row r="1389" spans="1:10" x14ac:dyDescent="0.2">
      <c r="A1389" s="4" t="s">
        <v>50</v>
      </c>
      <c r="B1389" s="4" t="s">
        <v>6858</v>
      </c>
      <c r="C1389" s="24">
        <v>7.5300000000000006E-2</v>
      </c>
      <c r="D1389" s="24">
        <v>3.6360000000000003E-2</v>
      </c>
      <c r="E1389" s="24">
        <v>0.62029999999999996</v>
      </c>
      <c r="F1389" s="11" t="s">
        <v>1385</v>
      </c>
      <c r="G1389">
        <v>30929738</v>
      </c>
      <c r="H1389" t="s">
        <v>6679</v>
      </c>
      <c r="I1389" t="s">
        <v>6859</v>
      </c>
      <c r="J1389" t="s">
        <v>6683</v>
      </c>
    </row>
    <row r="1390" spans="1:10" x14ac:dyDescent="0.2">
      <c r="A1390" s="4" t="s">
        <v>50</v>
      </c>
      <c r="B1390" s="4" t="s">
        <v>8286</v>
      </c>
      <c r="C1390" s="24">
        <v>4.6249999999999999E-2</v>
      </c>
      <c r="D1390" s="24">
        <v>0.12989999999999999</v>
      </c>
      <c r="E1390" s="24">
        <v>0.20100000000000001</v>
      </c>
      <c r="F1390" s="11" t="s">
        <v>1512</v>
      </c>
      <c r="G1390">
        <v>30804561</v>
      </c>
      <c r="H1390" t="s">
        <v>6763</v>
      </c>
      <c r="I1390" t="s">
        <v>8287</v>
      </c>
      <c r="J1390" t="s">
        <v>8288</v>
      </c>
    </row>
    <row r="1391" spans="1:10" x14ac:dyDescent="0.2">
      <c r="A1391" s="4" t="s">
        <v>50</v>
      </c>
      <c r="B1391" s="4" t="s">
        <v>8289</v>
      </c>
      <c r="C1391" s="24">
        <v>2.6159999999999999E-2</v>
      </c>
      <c r="D1391" s="24">
        <v>3.8059999999999997E-2</v>
      </c>
      <c r="E1391" s="24">
        <v>0.14660000000000001</v>
      </c>
      <c r="F1391" s="11" t="s">
        <v>6959</v>
      </c>
      <c r="G1391">
        <v>33106845</v>
      </c>
      <c r="H1391" t="s">
        <v>6904</v>
      </c>
      <c r="I1391" t="s">
        <v>8290</v>
      </c>
      <c r="J1391" t="s">
        <v>8291</v>
      </c>
    </row>
    <row r="1392" spans="1:10" x14ac:dyDescent="0.2">
      <c r="A1392" s="4" t="s">
        <v>50</v>
      </c>
      <c r="B1392" s="4" t="s">
        <v>8292</v>
      </c>
      <c r="C1392" s="24">
        <v>0.22800000000000001</v>
      </c>
      <c r="D1392" s="24">
        <v>0.70979999999999999</v>
      </c>
      <c r="E1392" s="24">
        <v>1.255E-2</v>
      </c>
      <c r="F1392" s="11" t="s">
        <v>6909</v>
      </c>
      <c r="G1392">
        <v>33106845</v>
      </c>
      <c r="H1392" t="s">
        <v>6904</v>
      </c>
      <c r="I1392" t="s">
        <v>8293</v>
      </c>
      <c r="J1392" t="s">
        <v>8294</v>
      </c>
    </row>
    <row r="1393" spans="1:10" x14ac:dyDescent="0.2">
      <c r="A1393" s="4" t="s">
        <v>50</v>
      </c>
      <c r="B1393" s="4" t="s">
        <v>8292</v>
      </c>
      <c r="C1393" s="24">
        <v>0.22800000000000001</v>
      </c>
      <c r="D1393" s="24">
        <v>0.70979999999999999</v>
      </c>
      <c r="E1393" s="24">
        <v>1.255E-2</v>
      </c>
      <c r="F1393" s="11" t="s">
        <v>6908</v>
      </c>
      <c r="G1393">
        <v>33106845</v>
      </c>
      <c r="H1393" t="s">
        <v>6904</v>
      </c>
      <c r="I1393" t="s">
        <v>8293</v>
      </c>
      <c r="J1393" t="s">
        <v>8294</v>
      </c>
    </row>
    <row r="1394" spans="1:10" x14ac:dyDescent="0.2">
      <c r="A1394" s="4" t="s">
        <v>50</v>
      </c>
      <c r="B1394" s="4" t="s">
        <v>1557</v>
      </c>
      <c r="C1394" s="24">
        <v>0.57410000000000005</v>
      </c>
      <c r="D1394" s="24">
        <v>0.50160000000000005</v>
      </c>
      <c r="E1394" s="24">
        <v>4.7359999999999999E-2</v>
      </c>
      <c r="F1394" s="11" t="s">
        <v>1540</v>
      </c>
      <c r="G1394">
        <v>37069358</v>
      </c>
      <c r="H1394" t="s">
        <v>6685</v>
      </c>
      <c r="I1394" t="s">
        <v>8295</v>
      </c>
      <c r="J1394" t="s">
        <v>774</v>
      </c>
    </row>
    <row r="1395" spans="1:10" x14ac:dyDescent="0.2">
      <c r="A1395" s="4" t="s">
        <v>50</v>
      </c>
      <c r="B1395" s="4" t="s">
        <v>8296</v>
      </c>
      <c r="C1395" s="24">
        <v>0.1638</v>
      </c>
      <c r="D1395" s="24">
        <v>0.77290000000000003</v>
      </c>
      <c r="E1395" s="24">
        <v>4.6440000000000002E-2</v>
      </c>
      <c r="F1395" s="11" t="s">
        <v>6660</v>
      </c>
      <c r="G1395">
        <v>30595370</v>
      </c>
      <c r="H1395" t="s">
        <v>6661</v>
      </c>
      <c r="I1395" t="s">
        <v>8297</v>
      </c>
      <c r="J1395" t="s">
        <v>2304</v>
      </c>
    </row>
    <row r="1396" spans="1:10" x14ac:dyDescent="0.2">
      <c r="A1396" s="4" t="s">
        <v>50</v>
      </c>
      <c r="B1396" s="4" t="s">
        <v>8298</v>
      </c>
      <c r="C1396" s="24">
        <v>0.1875</v>
      </c>
      <c r="D1396" s="24">
        <v>0.29430000000000001</v>
      </c>
      <c r="E1396" s="24">
        <v>2.9399999999999999E-2</v>
      </c>
      <c r="F1396" s="11" t="s">
        <v>6715</v>
      </c>
      <c r="G1396">
        <v>33766948</v>
      </c>
      <c r="H1396" t="s">
        <v>6666</v>
      </c>
      <c r="I1396" t="s">
        <v>8299</v>
      </c>
      <c r="J1396" t="s">
        <v>8300</v>
      </c>
    </row>
    <row r="1397" spans="1:10" x14ac:dyDescent="0.2">
      <c r="A1397" s="4" t="s">
        <v>50</v>
      </c>
      <c r="B1397" s="4" t="s">
        <v>7257</v>
      </c>
      <c r="C1397" s="24">
        <v>3.8370000000000001E-2</v>
      </c>
      <c r="D1397" s="24">
        <v>7.1120000000000003E-2</v>
      </c>
      <c r="E1397" s="24">
        <v>7.7310000000000004E-2</v>
      </c>
      <c r="F1397" s="11" t="s">
        <v>6959</v>
      </c>
      <c r="G1397">
        <v>33106845</v>
      </c>
      <c r="H1397" t="s">
        <v>6904</v>
      </c>
      <c r="I1397" t="s">
        <v>7259</v>
      </c>
      <c r="J1397" t="s">
        <v>7260</v>
      </c>
    </row>
    <row r="1398" spans="1:10" x14ac:dyDescent="0.2">
      <c r="A1398" s="4" t="s">
        <v>50</v>
      </c>
      <c r="B1398" s="4" t="s">
        <v>8289</v>
      </c>
      <c r="C1398" s="24">
        <v>2.6159999999999999E-2</v>
      </c>
      <c r="D1398" s="24">
        <v>3.8059999999999997E-2</v>
      </c>
      <c r="E1398" s="24">
        <v>0.14660000000000001</v>
      </c>
      <c r="F1398" s="11" t="s">
        <v>6907</v>
      </c>
      <c r="G1398">
        <v>33106845</v>
      </c>
      <c r="H1398" t="s">
        <v>6904</v>
      </c>
      <c r="I1398" t="s">
        <v>8290</v>
      </c>
      <c r="J1398" t="s">
        <v>8291</v>
      </c>
    </row>
    <row r="1399" spans="1:10" x14ac:dyDescent="0.2">
      <c r="A1399" s="4" t="s">
        <v>50</v>
      </c>
      <c r="B1399" s="4" t="s">
        <v>8301</v>
      </c>
      <c r="C1399" s="24">
        <v>0.53839999999999999</v>
      </c>
      <c r="D1399" s="24">
        <v>0.24590000000000001</v>
      </c>
      <c r="E1399" s="24">
        <v>5.6049999999999997E-3</v>
      </c>
      <c r="F1399" s="11" t="s">
        <v>6660</v>
      </c>
      <c r="G1399">
        <v>30595370</v>
      </c>
      <c r="H1399" t="s">
        <v>6661</v>
      </c>
      <c r="I1399" t="s">
        <v>8302</v>
      </c>
      <c r="J1399" t="s">
        <v>8303</v>
      </c>
    </row>
    <row r="1400" spans="1:10" x14ac:dyDescent="0.2">
      <c r="A1400" s="4" t="s">
        <v>50</v>
      </c>
      <c r="B1400" s="4" t="s">
        <v>8304</v>
      </c>
      <c r="C1400" s="24">
        <v>0.1145</v>
      </c>
      <c r="D1400" s="24">
        <v>0.38469999999999999</v>
      </c>
      <c r="E1400" s="24">
        <v>2.4340000000000001E-2</v>
      </c>
      <c r="F1400" s="11" t="s">
        <v>1385</v>
      </c>
      <c r="G1400">
        <v>31619474</v>
      </c>
      <c r="H1400" t="s">
        <v>6666</v>
      </c>
      <c r="I1400" t="s">
        <v>8305</v>
      </c>
      <c r="J1400" t="s">
        <v>8306</v>
      </c>
    </row>
    <row r="1401" spans="1:10" x14ac:dyDescent="0.2">
      <c r="A1401" s="4" t="s">
        <v>50</v>
      </c>
      <c r="B1401" s="4" t="s">
        <v>7257</v>
      </c>
      <c r="C1401" s="24">
        <v>3.8370000000000001E-2</v>
      </c>
      <c r="D1401" s="24">
        <v>7.1120000000000003E-2</v>
      </c>
      <c r="E1401" s="24">
        <v>7.7310000000000004E-2</v>
      </c>
      <c r="F1401" s="11" t="s">
        <v>6907</v>
      </c>
      <c r="G1401">
        <v>33106845</v>
      </c>
      <c r="H1401" t="s">
        <v>6904</v>
      </c>
      <c r="I1401" t="s">
        <v>7259</v>
      </c>
      <c r="J1401" t="s">
        <v>7260</v>
      </c>
    </row>
    <row r="1402" spans="1:10" x14ac:dyDescent="0.2">
      <c r="A1402" s="4" t="s">
        <v>50</v>
      </c>
      <c r="B1402" s="4" t="s">
        <v>8289</v>
      </c>
      <c r="C1402" s="24">
        <v>2.6159999999999999E-2</v>
      </c>
      <c r="D1402" s="24">
        <v>3.8059999999999997E-2</v>
      </c>
      <c r="E1402" s="24">
        <v>0.14660000000000001</v>
      </c>
      <c r="F1402" s="11" t="s">
        <v>6909</v>
      </c>
      <c r="G1402">
        <v>33106845</v>
      </c>
      <c r="H1402" t="s">
        <v>6904</v>
      </c>
      <c r="I1402" t="s">
        <v>8290</v>
      </c>
      <c r="J1402" t="s">
        <v>8291</v>
      </c>
    </row>
    <row r="1403" spans="1:10" x14ac:dyDescent="0.2">
      <c r="A1403" s="4" t="s">
        <v>50</v>
      </c>
      <c r="B1403" s="4" t="s">
        <v>8307</v>
      </c>
      <c r="C1403" s="24">
        <v>0.29310000000000003</v>
      </c>
      <c r="D1403" s="24">
        <v>0.55579999999999996</v>
      </c>
      <c r="E1403" s="24">
        <v>2.681E-2</v>
      </c>
      <c r="F1403" s="11" t="s">
        <v>1385</v>
      </c>
      <c r="G1403">
        <v>31619474</v>
      </c>
      <c r="H1403" t="s">
        <v>6666</v>
      </c>
      <c r="I1403" t="s">
        <v>8308</v>
      </c>
      <c r="J1403" t="s">
        <v>8309</v>
      </c>
    </row>
    <row r="1404" spans="1:10" x14ac:dyDescent="0.2">
      <c r="A1404" s="4" t="s">
        <v>50</v>
      </c>
      <c r="B1404" s="4" t="s">
        <v>8307</v>
      </c>
      <c r="C1404" s="24">
        <v>0.29310000000000003</v>
      </c>
      <c r="D1404" s="24">
        <v>0.55579999999999996</v>
      </c>
      <c r="E1404" s="24">
        <v>2.681E-2</v>
      </c>
      <c r="F1404" s="11" t="s">
        <v>1385</v>
      </c>
      <c r="G1404">
        <v>31959851</v>
      </c>
      <c r="H1404" t="s">
        <v>6676</v>
      </c>
      <c r="I1404" t="s">
        <v>8308</v>
      </c>
      <c r="J1404" t="s">
        <v>8309</v>
      </c>
    </row>
    <row r="1405" spans="1:10" x14ac:dyDescent="0.2">
      <c r="A1405" s="4" t="s">
        <v>50</v>
      </c>
      <c r="B1405" s="4" t="s">
        <v>8310</v>
      </c>
      <c r="C1405" s="24">
        <v>3.9809999999999998E-2</v>
      </c>
      <c r="D1405" s="24">
        <v>5.2399999999999999E-3</v>
      </c>
      <c r="E1405" s="24">
        <v>0.77659999999999996</v>
      </c>
      <c r="F1405" s="11" t="s">
        <v>6909</v>
      </c>
      <c r="G1405">
        <v>33106845</v>
      </c>
      <c r="H1405" t="s">
        <v>6904</v>
      </c>
      <c r="I1405" t="s">
        <v>8311</v>
      </c>
      <c r="J1405" t="s">
        <v>8312</v>
      </c>
    </row>
    <row r="1406" spans="1:10" x14ac:dyDescent="0.2">
      <c r="A1406" s="4" t="s">
        <v>50</v>
      </c>
      <c r="B1406" s="4" t="s">
        <v>8313</v>
      </c>
      <c r="C1406" s="24">
        <v>0.1062</v>
      </c>
      <c r="D1406" s="24">
        <v>2.5360000000000001E-2</v>
      </c>
      <c r="E1406" s="24">
        <v>0.86439999999999995</v>
      </c>
      <c r="F1406" s="11" t="s">
        <v>6660</v>
      </c>
      <c r="G1406">
        <v>30595370</v>
      </c>
      <c r="H1406" t="s">
        <v>6661</v>
      </c>
      <c r="I1406" t="s">
        <v>8314</v>
      </c>
      <c r="J1406" t="s">
        <v>6748</v>
      </c>
    </row>
    <row r="1407" spans="1:10" x14ac:dyDescent="0.2">
      <c r="A1407" s="4" t="s">
        <v>50</v>
      </c>
      <c r="B1407" s="4" t="s">
        <v>8315</v>
      </c>
      <c r="C1407" s="24">
        <v>0.52359999999999995</v>
      </c>
      <c r="D1407" s="24">
        <v>1.559E-2</v>
      </c>
      <c r="E1407" s="24">
        <v>0.29020000000000001</v>
      </c>
      <c r="F1407" s="11" t="s">
        <v>6715</v>
      </c>
      <c r="G1407">
        <v>26635082</v>
      </c>
      <c r="H1407" t="s">
        <v>6135</v>
      </c>
      <c r="I1407" t="s">
        <v>8316</v>
      </c>
      <c r="J1407" t="s">
        <v>8317</v>
      </c>
    </row>
    <row r="1408" spans="1:10" x14ac:dyDescent="0.2">
      <c r="A1408" s="4" t="s">
        <v>50</v>
      </c>
      <c r="B1408" s="4" t="s">
        <v>8315</v>
      </c>
      <c r="C1408" s="24">
        <v>0.52359999999999995</v>
      </c>
      <c r="D1408" s="24">
        <v>1.559E-2</v>
      </c>
      <c r="E1408" s="24">
        <v>0.29020000000000001</v>
      </c>
      <c r="F1408" s="11" t="s">
        <v>6660</v>
      </c>
      <c r="G1408">
        <v>26635082</v>
      </c>
      <c r="H1408" t="s">
        <v>6135</v>
      </c>
      <c r="I1408" t="s">
        <v>8316</v>
      </c>
      <c r="J1408" t="s">
        <v>8317</v>
      </c>
    </row>
    <row r="1409" spans="1:10" x14ac:dyDescent="0.2">
      <c r="A1409" s="4" t="s">
        <v>50</v>
      </c>
      <c r="B1409" s="4" t="s">
        <v>7257</v>
      </c>
      <c r="C1409" s="24">
        <v>3.8370000000000001E-2</v>
      </c>
      <c r="D1409" s="24">
        <v>7.1120000000000003E-2</v>
      </c>
      <c r="E1409" s="24">
        <v>7.7310000000000004E-2</v>
      </c>
      <c r="F1409" s="11" t="s">
        <v>6909</v>
      </c>
      <c r="G1409">
        <v>33106845</v>
      </c>
      <c r="H1409" t="s">
        <v>6904</v>
      </c>
      <c r="I1409" t="s">
        <v>7259</v>
      </c>
      <c r="J1409" t="s">
        <v>7260</v>
      </c>
    </row>
    <row r="1410" spans="1:10" x14ac:dyDescent="0.2">
      <c r="A1410" s="4" t="s">
        <v>50</v>
      </c>
      <c r="B1410" s="4" t="s">
        <v>8318</v>
      </c>
      <c r="C1410" s="24">
        <v>3.3779999999999998E-2</v>
      </c>
      <c r="D1410" s="24">
        <v>0.23119999999999999</v>
      </c>
      <c r="E1410" s="24">
        <v>0.17219999999999999</v>
      </c>
      <c r="F1410" s="11" t="s">
        <v>1540</v>
      </c>
      <c r="G1410">
        <v>37069358</v>
      </c>
      <c r="H1410" t="s">
        <v>6685</v>
      </c>
      <c r="I1410" t="s">
        <v>8319</v>
      </c>
      <c r="J1410" t="s">
        <v>8320</v>
      </c>
    </row>
    <row r="1411" spans="1:10" x14ac:dyDescent="0.2">
      <c r="A1411" s="4" t="s">
        <v>50</v>
      </c>
      <c r="B1411" s="4" t="s">
        <v>8321</v>
      </c>
      <c r="C1411" s="24">
        <v>2.818E-2</v>
      </c>
      <c r="D1411" s="24">
        <v>6.3730000000000004E-4</v>
      </c>
      <c r="E1411" s="24">
        <v>5.629E-2</v>
      </c>
      <c r="F1411" s="11" t="s">
        <v>1540</v>
      </c>
      <c r="G1411">
        <v>37069358</v>
      </c>
      <c r="H1411" t="s">
        <v>6685</v>
      </c>
      <c r="I1411" t="s">
        <v>8322</v>
      </c>
      <c r="J1411" t="s">
        <v>8113</v>
      </c>
    </row>
    <row r="1412" spans="1:10" x14ac:dyDescent="0.2">
      <c r="A1412" s="4" t="s">
        <v>50</v>
      </c>
      <c r="B1412" s="4" t="s">
        <v>7819</v>
      </c>
      <c r="C1412" s="24">
        <v>3.8969999999999998E-2</v>
      </c>
      <c r="D1412" s="24">
        <v>0.5242</v>
      </c>
      <c r="E1412" s="24">
        <v>0.94730000000000003</v>
      </c>
      <c r="F1412" s="11" t="s">
        <v>1540</v>
      </c>
      <c r="G1412">
        <v>37069358</v>
      </c>
      <c r="H1412" t="s">
        <v>6685</v>
      </c>
      <c r="I1412" t="s">
        <v>7820</v>
      </c>
      <c r="J1412" t="s">
        <v>7821</v>
      </c>
    </row>
    <row r="1413" spans="1:10" x14ac:dyDescent="0.2">
      <c r="A1413" s="4" t="s">
        <v>50</v>
      </c>
      <c r="B1413" s="4" t="s">
        <v>6872</v>
      </c>
      <c r="C1413" s="24">
        <v>1.133E-2</v>
      </c>
      <c r="D1413" s="24">
        <v>1.396E-2</v>
      </c>
      <c r="E1413" s="24">
        <v>0.4022</v>
      </c>
      <c r="F1413" s="11" t="s">
        <v>1540</v>
      </c>
      <c r="G1413">
        <v>37069358</v>
      </c>
      <c r="H1413" t="s">
        <v>6685</v>
      </c>
      <c r="I1413" t="s">
        <v>6873</v>
      </c>
      <c r="J1413" t="s">
        <v>6874</v>
      </c>
    </row>
    <row r="1414" spans="1:10" x14ac:dyDescent="0.2">
      <c r="A1414" s="4" t="s">
        <v>50</v>
      </c>
      <c r="B1414" s="4" t="s">
        <v>8323</v>
      </c>
      <c r="C1414" s="24">
        <v>1.8110000000000001E-2</v>
      </c>
      <c r="D1414" s="24">
        <v>2.912E-2</v>
      </c>
      <c r="E1414" s="24">
        <v>0.55859999999999999</v>
      </c>
      <c r="F1414" s="11" t="s">
        <v>1540</v>
      </c>
      <c r="G1414">
        <v>37069358</v>
      </c>
      <c r="H1414" t="s">
        <v>6685</v>
      </c>
      <c r="I1414" t="s">
        <v>8324</v>
      </c>
      <c r="J1414" t="s">
        <v>8325</v>
      </c>
    </row>
    <row r="1415" spans="1:10" x14ac:dyDescent="0.2">
      <c r="A1415" s="4" t="s">
        <v>50</v>
      </c>
      <c r="B1415" s="4" t="s">
        <v>8326</v>
      </c>
      <c r="C1415" s="24">
        <v>0.20519999999999999</v>
      </c>
      <c r="D1415" s="24">
        <v>3.3860000000000001E-2</v>
      </c>
      <c r="E1415" s="24">
        <v>0.50949999999999995</v>
      </c>
      <c r="F1415" s="11" t="s">
        <v>8327</v>
      </c>
      <c r="G1415">
        <v>27439200</v>
      </c>
      <c r="H1415" t="s">
        <v>8328</v>
      </c>
      <c r="I1415" t="s">
        <v>8329</v>
      </c>
      <c r="J1415" t="s">
        <v>8330</v>
      </c>
    </row>
    <row r="1416" spans="1:10" x14ac:dyDescent="0.2">
      <c r="A1416" s="4" t="s">
        <v>50</v>
      </c>
      <c r="B1416" s="4" t="s">
        <v>8331</v>
      </c>
      <c r="C1416" s="24">
        <v>6.3070000000000001E-2</v>
      </c>
      <c r="D1416" s="24">
        <v>0.158</v>
      </c>
      <c r="E1416" s="24">
        <v>3.2460000000000003E-2</v>
      </c>
      <c r="F1416" s="11" t="s">
        <v>446</v>
      </c>
      <c r="G1416">
        <v>36641522</v>
      </c>
      <c r="H1416" t="s">
        <v>6698</v>
      </c>
      <c r="I1416" t="s">
        <v>8332</v>
      </c>
      <c r="J1416" t="s">
        <v>8333</v>
      </c>
    </row>
    <row r="1417" spans="1:10" x14ac:dyDescent="0.2">
      <c r="A1417" s="4" t="s">
        <v>50</v>
      </c>
      <c r="B1417" s="4" t="s">
        <v>6123</v>
      </c>
      <c r="C1417" s="24">
        <v>0.315</v>
      </c>
      <c r="D1417" s="24">
        <v>0.65169999999999995</v>
      </c>
      <c r="E1417" s="24">
        <v>3.1739999999999997E-2</v>
      </c>
      <c r="F1417" s="11" t="s">
        <v>6660</v>
      </c>
      <c r="G1417">
        <v>30595370</v>
      </c>
      <c r="H1417" t="s">
        <v>6661</v>
      </c>
      <c r="I1417" t="s">
        <v>8334</v>
      </c>
      <c r="J1417" t="s">
        <v>200</v>
      </c>
    </row>
    <row r="1418" spans="1:10" x14ac:dyDescent="0.2">
      <c r="A1418" s="4" t="s">
        <v>50</v>
      </c>
      <c r="B1418" s="4" t="s">
        <v>6123</v>
      </c>
      <c r="C1418" s="24">
        <v>0.315</v>
      </c>
      <c r="D1418" s="24">
        <v>0.65169999999999995</v>
      </c>
      <c r="E1418" s="24">
        <v>3.1739999999999997E-2</v>
      </c>
      <c r="F1418" s="11" t="s">
        <v>446</v>
      </c>
      <c r="G1418">
        <v>36641522</v>
      </c>
      <c r="H1418" t="s">
        <v>6698</v>
      </c>
      <c r="I1418" t="s">
        <v>8334</v>
      </c>
      <c r="J1418" t="s">
        <v>200</v>
      </c>
    </row>
    <row r="1419" spans="1:10" x14ac:dyDescent="0.2">
      <c r="A1419" s="4" t="s">
        <v>50</v>
      </c>
      <c r="B1419" s="4" t="s">
        <v>8335</v>
      </c>
      <c r="C1419" s="24">
        <v>1.593E-2</v>
      </c>
      <c r="D1419" s="24">
        <v>6.1069999999999999E-2</v>
      </c>
      <c r="E1419" s="24">
        <v>0.15190000000000001</v>
      </c>
      <c r="F1419" s="11" t="s">
        <v>1540</v>
      </c>
      <c r="G1419">
        <v>37069358</v>
      </c>
      <c r="H1419" t="s">
        <v>6685</v>
      </c>
      <c r="I1419" t="s">
        <v>8336</v>
      </c>
      <c r="J1419" t="s">
        <v>8337</v>
      </c>
    </row>
    <row r="1420" spans="1:10" x14ac:dyDescent="0.2">
      <c r="A1420" s="4" t="s">
        <v>50</v>
      </c>
      <c r="B1420" s="4" t="s">
        <v>7209</v>
      </c>
      <c r="C1420" s="24">
        <v>4.9669999999999999E-2</v>
      </c>
      <c r="D1420" s="24">
        <v>7.6310000000000003E-2</v>
      </c>
      <c r="E1420" s="24">
        <v>0.73499999999999999</v>
      </c>
      <c r="F1420" s="11" t="s">
        <v>1540</v>
      </c>
      <c r="G1420">
        <v>37069358</v>
      </c>
      <c r="H1420" t="s">
        <v>6685</v>
      </c>
      <c r="I1420" t="s">
        <v>7210</v>
      </c>
      <c r="J1420" t="s">
        <v>7211</v>
      </c>
    </row>
    <row r="1421" spans="1:10" x14ac:dyDescent="0.2">
      <c r="A1421" s="4" t="s">
        <v>50</v>
      </c>
      <c r="B1421" s="4" t="s">
        <v>7257</v>
      </c>
      <c r="C1421" s="24">
        <v>3.8370000000000001E-2</v>
      </c>
      <c r="D1421" s="24">
        <v>7.1120000000000003E-2</v>
      </c>
      <c r="E1421" s="24">
        <v>7.7310000000000004E-2</v>
      </c>
      <c r="F1421" s="11" t="s">
        <v>1540</v>
      </c>
      <c r="G1421">
        <v>37069358</v>
      </c>
      <c r="H1421" t="s">
        <v>6685</v>
      </c>
      <c r="I1421" t="s">
        <v>7259</v>
      </c>
      <c r="J1421" t="s">
        <v>7260</v>
      </c>
    </row>
    <row r="1422" spans="1:10" x14ac:dyDescent="0.2">
      <c r="A1422" s="4" t="s">
        <v>50</v>
      </c>
      <c r="B1422" s="4" t="s">
        <v>8338</v>
      </c>
      <c r="C1422" s="24">
        <v>2.9579999999999999E-2</v>
      </c>
      <c r="D1422" s="24">
        <v>6.7250000000000004E-2</v>
      </c>
      <c r="E1422" s="24">
        <v>0.62160000000000004</v>
      </c>
      <c r="F1422" s="11" t="s">
        <v>1540</v>
      </c>
      <c r="G1422">
        <v>37069358</v>
      </c>
      <c r="H1422" t="s">
        <v>6685</v>
      </c>
      <c r="I1422" t="s">
        <v>8339</v>
      </c>
      <c r="J1422" t="s">
        <v>8340</v>
      </c>
    </row>
    <row r="1423" spans="1:10" x14ac:dyDescent="0.2">
      <c r="A1423" s="4" t="s">
        <v>50</v>
      </c>
      <c r="B1423" s="4" t="s">
        <v>7279</v>
      </c>
      <c r="C1423" s="24">
        <v>2.2790000000000001E-2</v>
      </c>
      <c r="D1423" s="24">
        <v>7.9170000000000004E-2</v>
      </c>
      <c r="E1423" s="24">
        <v>2.1129999999999999E-2</v>
      </c>
      <c r="F1423" s="11" t="s">
        <v>1540</v>
      </c>
      <c r="G1423">
        <v>37069358</v>
      </c>
      <c r="H1423" t="s">
        <v>6685</v>
      </c>
      <c r="I1423" t="s">
        <v>7280</v>
      </c>
      <c r="J1423" t="s">
        <v>7281</v>
      </c>
    </row>
    <row r="1424" spans="1:10" x14ac:dyDescent="0.2">
      <c r="A1424" s="4" t="s">
        <v>50</v>
      </c>
      <c r="B1424" s="4" t="s">
        <v>8341</v>
      </c>
      <c r="C1424" s="24">
        <v>0.875</v>
      </c>
      <c r="D1424" s="24">
        <v>0.4385</v>
      </c>
      <c r="E1424" s="24">
        <v>1.6459999999999999E-2</v>
      </c>
      <c r="F1424" s="11" t="s">
        <v>6660</v>
      </c>
      <c r="G1424">
        <v>30595370</v>
      </c>
      <c r="H1424" t="s">
        <v>6661</v>
      </c>
      <c r="I1424" t="s">
        <v>8342</v>
      </c>
      <c r="J1424" t="s">
        <v>8343</v>
      </c>
    </row>
    <row r="1425" spans="1:10" x14ac:dyDescent="0.2">
      <c r="A1425" s="4" t="s">
        <v>50</v>
      </c>
      <c r="B1425" s="4" t="s">
        <v>8344</v>
      </c>
      <c r="C1425" s="24">
        <v>2.2239999999999999E-2</v>
      </c>
      <c r="D1425" s="24">
        <v>2.6530000000000001E-2</v>
      </c>
      <c r="E1425" s="24">
        <v>0.87119999999999997</v>
      </c>
      <c r="F1425" s="11" t="s">
        <v>1540</v>
      </c>
      <c r="G1425">
        <v>37069358</v>
      </c>
      <c r="H1425" t="s">
        <v>6685</v>
      </c>
      <c r="I1425" t="s">
        <v>8345</v>
      </c>
      <c r="J1425" t="s">
        <v>2007</v>
      </c>
    </row>
    <row r="1426" spans="1:10" x14ac:dyDescent="0.2">
      <c r="A1426" s="4" t="s">
        <v>50</v>
      </c>
      <c r="B1426" s="4" t="s">
        <v>8346</v>
      </c>
      <c r="C1426" s="24">
        <v>3.4720000000000001E-2</v>
      </c>
      <c r="D1426" s="24">
        <v>0.2606</v>
      </c>
      <c r="E1426" s="24">
        <v>0.15870000000000001</v>
      </c>
      <c r="F1426" s="11" t="s">
        <v>1540</v>
      </c>
      <c r="G1426">
        <v>37069358</v>
      </c>
      <c r="H1426" t="s">
        <v>6685</v>
      </c>
      <c r="I1426" t="s">
        <v>8347</v>
      </c>
      <c r="J1426" t="s">
        <v>8348</v>
      </c>
    </row>
    <row r="1427" spans="1:10" x14ac:dyDescent="0.2">
      <c r="A1427" s="4" t="s">
        <v>50</v>
      </c>
      <c r="B1427" s="4" t="s">
        <v>8349</v>
      </c>
      <c r="C1427" s="24">
        <v>0.28899999999999998</v>
      </c>
      <c r="D1427" s="24">
        <v>7.5690000000000002E-3</v>
      </c>
      <c r="E1427" s="24">
        <v>0.35510000000000003</v>
      </c>
      <c r="F1427" s="11" t="s">
        <v>6688</v>
      </c>
      <c r="G1427">
        <v>36641522</v>
      </c>
      <c r="H1427" t="s">
        <v>6698</v>
      </c>
      <c r="I1427" t="s">
        <v>8350</v>
      </c>
      <c r="J1427" t="s">
        <v>8351</v>
      </c>
    </row>
    <row r="1428" spans="1:10" x14ac:dyDescent="0.2">
      <c r="A1428" s="4" t="s">
        <v>50</v>
      </c>
      <c r="B1428" s="4" t="s">
        <v>8352</v>
      </c>
      <c r="C1428" s="24">
        <v>0.4254</v>
      </c>
      <c r="D1428" s="24">
        <v>0.67090000000000005</v>
      </c>
      <c r="E1428" s="24">
        <v>2.1440000000000001E-2</v>
      </c>
      <c r="F1428" s="11" t="s">
        <v>6660</v>
      </c>
      <c r="G1428">
        <v>30595370</v>
      </c>
      <c r="H1428" t="s">
        <v>6661</v>
      </c>
      <c r="I1428" t="s">
        <v>8353</v>
      </c>
      <c r="J1428" t="s">
        <v>8354</v>
      </c>
    </row>
    <row r="1429" spans="1:10" x14ac:dyDescent="0.2">
      <c r="A1429" s="4" t="s">
        <v>50</v>
      </c>
      <c r="B1429" s="4" t="s">
        <v>7221</v>
      </c>
      <c r="C1429" s="24">
        <v>4.7919999999999997E-2</v>
      </c>
      <c r="D1429" s="24">
        <v>0.32940000000000003</v>
      </c>
      <c r="E1429" s="24">
        <v>5.5760000000000002E-3</v>
      </c>
      <c r="F1429" s="11" t="s">
        <v>1540</v>
      </c>
      <c r="G1429">
        <v>37069358</v>
      </c>
      <c r="H1429" t="s">
        <v>6685</v>
      </c>
      <c r="I1429" t="s">
        <v>7222</v>
      </c>
      <c r="J1429" t="s">
        <v>7223</v>
      </c>
    </row>
    <row r="1430" spans="1:10" x14ac:dyDescent="0.2">
      <c r="A1430" s="4" t="s">
        <v>50</v>
      </c>
      <c r="B1430" s="4" t="s">
        <v>7928</v>
      </c>
      <c r="C1430" s="24">
        <v>8.6280000000000003E-3</v>
      </c>
      <c r="D1430" s="24">
        <v>0.15629999999999999</v>
      </c>
      <c r="E1430" s="24">
        <v>0.28770000000000001</v>
      </c>
      <c r="F1430" s="11" t="s">
        <v>1540</v>
      </c>
      <c r="G1430">
        <v>37069358</v>
      </c>
      <c r="H1430" t="s">
        <v>6685</v>
      </c>
      <c r="I1430" t="s">
        <v>7929</v>
      </c>
      <c r="J1430" t="s">
        <v>7930</v>
      </c>
    </row>
    <row r="1431" spans="1:10" x14ac:dyDescent="0.2">
      <c r="A1431" s="4" t="s">
        <v>50</v>
      </c>
      <c r="B1431" s="4" t="s">
        <v>8355</v>
      </c>
      <c r="C1431" s="24">
        <v>1.196E-2</v>
      </c>
      <c r="D1431" s="24">
        <v>3.2649999999999998E-2</v>
      </c>
      <c r="E1431" s="24">
        <v>0.22600000000000001</v>
      </c>
      <c r="F1431" s="11" t="s">
        <v>1540</v>
      </c>
      <c r="G1431">
        <v>37069358</v>
      </c>
      <c r="H1431" t="s">
        <v>6685</v>
      </c>
      <c r="I1431" t="s">
        <v>8356</v>
      </c>
      <c r="J1431" t="s">
        <v>8357</v>
      </c>
    </row>
    <row r="1432" spans="1:10" x14ac:dyDescent="0.2">
      <c r="A1432" s="4" t="s">
        <v>50</v>
      </c>
      <c r="B1432" s="4" t="s">
        <v>8358</v>
      </c>
      <c r="C1432" s="24">
        <v>0.65790000000000004</v>
      </c>
      <c r="D1432" s="24">
        <v>0.62729999999999997</v>
      </c>
      <c r="E1432" s="24">
        <v>4.4880000000000003E-2</v>
      </c>
      <c r="F1432" s="11" t="s">
        <v>1540</v>
      </c>
      <c r="G1432">
        <v>37069358</v>
      </c>
      <c r="H1432" t="s">
        <v>6685</v>
      </c>
      <c r="I1432" t="s">
        <v>8359</v>
      </c>
      <c r="J1432" t="s">
        <v>6802</v>
      </c>
    </row>
    <row r="1433" spans="1:10" x14ac:dyDescent="0.2">
      <c r="A1433" s="4" t="s">
        <v>50</v>
      </c>
      <c r="B1433" s="4" t="s">
        <v>8360</v>
      </c>
      <c r="C1433" s="24">
        <v>0.36209999999999998</v>
      </c>
      <c r="D1433" s="24">
        <v>2.8289999999999999E-2</v>
      </c>
      <c r="E1433" s="24">
        <v>8.7510000000000004E-2</v>
      </c>
      <c r="F1433" s="11" t="s">
        <v>1489</v>
      </c>
      <c r="G1433">
        <v>36344522</v>
      </c>
      <c r="H1433" t="s">
        <v>6692</v>
      </c>
      <c r="I1433" t="s">
        <v>8361</v>
      </c>
      <c r="J1433" t="s">
        <v>8362</v>
      </c>
    </row>
    <row r="1434" spans="1:10" x14ac:dyDescent="0.2">
      <c r="A1434" s="4" t="s">
        <v>50</v>
      </c>
      <c r="B1434" s="4" t="s">
        <v>8363</v>
      </c>
      <c r="C1434" s="24">
        <v>7.2749999999999995E-2</v>
      </c>
      <c r="D1434" s="24">
        <v>4.1390000000000003E-2</v>
      </c>
      <c r="E1434" s="24">
        <v>0.91759999999999997</v>
      </c>
      <c r="F1434" s="11" t="s">
        <v>6688</v>
      </c>
      <c r="G1434">
        <v>36641522</v>
      </c>
      <c r="H1434" t="s">
        <v>6698</v>
      </c>
      <c r="I1434" t="s">
        <v>8364</v>
      </c>
      <c r="J1434" t="s">
        <v>8365</v>
      </c>
    </row>
    <row r="1435" spans="1:10" x14ac:dyDescent="0.2">
      <c r="A1435" s="4" t="s">
        <v>50</v>
      </c>
      <c r="B1435" s="4" t="s">
        <v>8366</v>
      </c>
      <c r="C1435" s="24">
        <v>5.7209999999999997E-2</v>
      </c>
      <c r="D1435" s="24">
        <v>3.0620000000000001E-2</v>
      </c>
      <c r="E1435" s="24">
        <v>0.96419999999999995</v>
      </c>
      <c r="F1435" s="11" t="s">
        <v>6715</v>
      </c>
      <c r="G1435">
        <v>36914875</v>
      </c>
      <c r="H1435" t="s">
        <v>6664</v>
      </c>
      <c r="I1435" t="s">
        <v>8367</v>
      </c>
      <c r="J1435" t="s">
        <v>8368</v>
      </c>
    </row>
    <row r="1436" spans="1:10" x14ac:dyDescent="0.2">
      <c r="A1436" s="4" t="s">
        <v>50</v>
      </c>
      <c r="B1436" s="4" t="s">
        <v>8369</v>
      </c>
      <c r="C1436" s="24">
        <v>0.56179999999999997</v>
      </c>
      <c r="D1436" s="24">
        <v>0.84240000000000004</v>
      </c>
      <c r="E1436" s="24">
        <v>3.9660000000000001E-2</v>
      </c>
      <c r="F1436" s="11" t="s">
        <v>1385</v>
      </c>
      <c r="G1436">
        <v>34103634</v>
      </c>
      <c r="H1436" t="s">
        <v>6707</v>
      </c>
      <c r="I1436" t="s">
        <v>8370</v>
      </c>
      <c r="J1436" t="s">
        <v>1738</v>
      </c>
    </row>
    <row r="1437" spans="1:10" x14ac:dyDescent="0.2">
      <c r="A1437" s="4" t="s">
        <v>50</v>
      </c>
      <c r="B1437" s="4" t="s">
        <v>8371</v>
      </c>
      <c r="C1437" s="24">
        <v>0.28489999999999999</v>
      </c>
      <c r="D1437" s="24">
        <v>0.69320000000000004</v>
      </c>
      <c r="E1437" s="24">
        <v>1.4030000000000001E-2</v>
      </c>
      <c r="F1437" s="11" t="s">
        <v>1648</v>
      </c>
      <c r="G1437">
        <v>31669095</v>
      </c>
      <c r="H1437" t="s">
        <v>6666</v>
      </c>
      <c r="I1437" t="s">
        <v>8372</v>
      </c>
      <c r="J1437" t="s">
        <v>8373</v>
      </c>
    </row>
    <row r="1438" spans="1:10" x14ac:dyDescent="0.2">
      <c r="A1438" s="4" t="s">
        <v>50</v>
      </c>
      <c r="B1438" s="4" t="s">
        <v>8374</v>
      </c>
      <c r="C1438" s="24">
        <v>0.28499999999999998</v>
      </c>
      <c r="D1438" s="24">
        <v>0.52370000000000005</v>
      </c>
      <c r="E1438" s="24">
        <v>1.133E-2</v>
      </c>
      <c r="F1438" s="11" t="s">
        <v>1385</v>
      </c>
      <c r="G1438">
        <v>32296059</v>
      </c>
      <c r="H1438" t="s">
        <v>6681</v>
      </c>
      <c r="I1438" t="s">
        <v>8375</v>
      </c>
      <c r="J1438" t="s">
        <v>8373</v>
      </c>
    </row>
    <row r="1439" spans="1:10" x14ac:dyDescent="0.2">
      <c r="A1439" s="4" t="s">
        <v>50</v>
      </c>
      <c r="B1439" s="4" t="s">
        <v>8374</v>
      </c>
      <c r="C1439" s="24">
        <v>0.28499999999999998</v>
      </c>
      <c r="D1439" s="24">
        <v>0.52370000000000005</v>
      </c>
      <c r="E1439" s="24">
        <v>1.133E-2</v>
      </c>
      <c r="F1439" s="11" t="s">
        <v>1385</v>
      </c>
      <c r="G1439">
        <v>31619474</v>
      </c>
      <c r="H1439" t="s">
        <v>6666</v>
      </c>
      <c r="I1439" t="s">
        <v>8375</v>
      </c>
      <c r="J1439" t="s">
        <v>8373</v>
      </c>
    </row>
    <row r="1440" spans="1:10" x14ac:dyDescent="0.2">
      <c r="A1440" s="4" t="s">
        <v>50</v>
      </c>
      <c r="B1440" s="4" t="s">
        <v>8376</v>
      </c>
      <c r="C1440" s="24">
        <v>0.49099999999999999</v>
      </c>
      <c r="D1440" s="24">
        <v>0.50819999999999999</v>
      </c>
      <c r="E1440" s="24">
        <v>1.5970000000000002E-2</v>
      </c>
      <c r="F1440" s="11" t="s">
        <v>6715</v>
      </c>
      <c r="G1440">
        <v>36914875</v>
      </c>
      <c r="H1440" t="s">
        <v>6664</v>
      </c>
      <c r="I1440" t="s">
        <v>8377</v>
      </c>
      <c r="J1440" t="s">
        <v>8378</v>
      </c>
    </row>
    <row r="1441" spans="1:10" x14ac:dyDescent="0.2">
      <c r="A1441" s="4" t="s">
        <v>50</v>
      </c>
      <c r="B1441" s="4" t="s">
        <v>8379</v>
      </c>
      <c r="C1441" s="24">
        <v>4.4330000000000001E-2</v>
      </c>
      <c r="D1441" s="24">
        <v>2.9440000000000001E-2</v>
      </c>
      <c r="E1441" s="24">
        <v>0.70050000000000001</v>
      </c>
      <c r="F1441" s="11" t="s">
        <v>1540</v>
      </c>
      <c r="G1441">
        <v>37069358</v>
      </c>
      <c r="H1441" t="s">
        <v>6685</v>
      </c>
      <c r="I1441" t="s">
        <v>8380</v>
      </c>
      <c r="J1441" t="s">
        <v>8381</v>
      </c>
    </row>
    <row r="1442" spans="1:10" x14ac:dyDescent="0.2">
      <c r="A1442" s="4" t="s">
        <v>50</v>
      </c>
      <c r="B1442" s="4" t="s">
        <v>8382</v>
      </c>
      <c r="C1442" s="24">
        <v>0.192</v>
      </c>
      <c r="D1442" s="24">
        <v>0.47910000000000003</v>
      </c>
      <c r="E1442" s="24">
        <v>2.214E-2</v>
      </c>
      <c r="F1442" s="11" t="s">
        <v>6660</v>
      </c>
      <c r="G1442">
        <v>30804560</v>
      </c>
      <c r="H1442" t="s">
        <v>6664</v>
      </c>
      <c r="I1442" t="s">
        <v>8383</v>
      </c>
      <c r="J1442" t="s">
        <v>8384</v>
      </c>
    </row>
    <row r="1443" spans="1:10" x14ac:dyDescent="0.2">
      <c r="A1443" s="4" t="s">
        <v>50</v>
      </c>
      <c r="B1443" s="4" t="s">
        <v>8385</v>
      </c>
      <c r="C1443" s="24">
        <v>2.384E-2</v>
      </c>
      <c r="D1443" s="24" t="s">
        <v>91</v>
      </c>
      <c r="E1443" s="24" t="s">
        <v>91</v>
      </c>
      <c r="F1443" s="11" t="s">
        <v>1540</v>
      </c>
      <c r="G1443">
        <v>37069358</v>
      </c>
      <c r="H1443" t="s">
        <v>6685</v>
      </c>
      <c r="I1443" t="s">
        <v>8386</v>
      </c>
      <c r="J1443" t="s">
        <v>8387</v>
      </c>
    </row>
    <row r="1444" spans="1:10" x14ac:dyDescent="0.2">
      <c r="A1444" s="4" t="s">
        <v>50</v>
      </c>
      <c r="B1444" s="4" t="s">
        <v>8289</v>
      </c>
      <c r="C1444" s="24">
        <v>2.6159999999999999E-2</v>
      </c>
      <c r="D1444" s="24">
        <v>3.8059999999999997E-2</v>
      </c>
      <c r="E1444" s="24">
        <v>0.14660000000000001</v>
      </c>
      <c r="F1444" s="11" t="s">
        <v>6908</v>
      </c>
      <c r="G1444">
        <v>33106845</v>
      </c>
      <c r="H1444" t="s">
        <v>6904</v>
      </c>
      <c r="I1444" t="s">
        <v>8290</v>
      </c>
      <c r="J1444" t="s">
        <v>8291</v>
      </c>
    </row>
    <row r="1445" spans="1:10" x14ac:dyDescent="0.2">
      <c r="A1445" s="4" t="s">
        <v>50</v>
      </c>
      <c r="B1445" s="4" t="s">
        <v>8310</v>
      </c>
      <c r="C1445" s="24">
        <v>3.9809999999999998E-2</v>
      </c>
      <c r="D1445" s="24">
        <v>5.2399999999999999E-3</v>
      </c>
      <c r="E1445" s="24">
        <v>0.77659999999999996</v>
      </c>
      <c r="F1445" s="11" t="s">
        <v>6908</v>
      </c>
      <c r="G1445">
        <v>33106845</v>
      </c>
      <c r="H1445" t="s">
        <v>6904</v>
      </c>
      <c r="I1445" t="s">
        <v>8311</v>
      </c>
      <c r="J1445" t="s">
        <v>8312</v>
      </c>
    </row>
    <row r="1446" spans="1:10" x14ac:dyDescent="0.2">
      <c r="A1446" s="4" t="s">
        <v>50</v>
      </c>
      <c r="B1446" s="4" t="s">
        <v>8388</v>
      </c>
      <c r="C1446" s="24">
        <v>0.6139</v>
      </c>
      <c r="D1446" s="24">
        <v>0.38650000000000001</v>
      </c>
      <c r="E1446" s="24">
        <v>1.7749999999999998E-2</v>
      </c>
      <c r="F1446" s="11" t="s">
        <v>1385</v>
      </c>
      <c r="G1446">
        <v>32296059</v>
      </c>
      <c r="H1446" t="s">
        <v>6681</v>
      </c>
      <c r="I1446" t="s">
        <v>8389</v>
      </c>
      <c r="J1446" t="s">
        <v>8390</v>
      </c>
    </row>
    <row r="1447" spans="1:10" x14ac:dyDescent="0.2">
      <c r="A1447" s="4" t="s">
        <v>50</v>
      </c>
      <c r="B1447" s="4" t="s">
        <v>7257</v>
      </c>
      <c r="C1447" s="24">
        <v>3.8370000000000001E-2</v>
      </c>
      <c r="D1447" s="24">
        <v>7.1120000000000003E-2</v>
      </c>
      <c r="E1447" s="24">
        <v>7.7310000000000004E-2</v>
      </c>
      <c r="F1447" s="11" t="s">
        <v>6908</v>
      </c>
      <c r="G1447">
        <v>33106845</v>
      </c>
      <c r="H1447" t="s">
        <v>6904</v>
      </c>
      <c r="I1447" t="s">
        <v>7259</v>
      </c>
      <c r="J1447" t="s">
        <v>7260</v>
      </c>
    </row>
    <row r="1448" spans="1:10" x14ac:dyDescent="0.2">
      <c r="A1448" s="4" t="s">
        <v>50</v>
      </c>
      <c r="B1448" s="4" t="s">
        <v>8289</v>
      </c>
      <c r="C1448" s="24">
        <v>2.6159999999999999E-2</v>
      </c>
      <c r="D1448" s="24">
        <v>3.8059999999999997E-2</v>
      </c>
      <c r="E1448" s="24">
        <v>0.14660000000000001</v>
      </c>
      <c r="F1448" s="11" t="s">
        <v>6903</v>
      </c>
      <c r="G1448">
        <v>33106845</v>
      </c>
      <c r="H1448" t="s">
        <v>6904</v>
      </c>
      <c r="I1448" t="s">
        <v>8290</v>
      </c>
      <c r="J1448" t="s">
        <v>8291</v>
      </c>
    </row>
    <row r="1449" spans="1:10" x14ac:dyDescent="0.2">
      <c r="A1449" s="4" t="s">
        <v>50</v>
      </c>
      <c r="B1449" s="4" t="s">
        <v>7257</v>
      </c>
      <c r="C1449" s="24">
        <v>3.8370000000000001E-2</v>
      </c>
      <c r="D1449" s="24">
        <v>7.1120000000000003E-2</v>
      </c>
      <c r="E1449" s="24">
        <v>7.7310000000000004E-2</v>
      </c>
      <c r="F1449" s="11" t="s">
        <v>6903</v>
      </c>
      <c r="G1449">
        <v>33106845</v>
      </c>
      <c r="H1449" t="s">
        <v>6904</v>
      </c>
      <c r="I1449" t="s">
        <v>7259</v>
      </c>
      <c r="J1449" t="s">
        <v>7260</v>
      </c>
    </row>
    <row r="1450" spans="1:10" x14ac:dyDescent="0.2">
      <c r="A1450" s="4" t="s">
        <v>50</v>
      </c>
      <c r="B1450" s="4" t="s">
        <v>8391</v>
      </c>
      <c r="C1450" s="24">
        <v>3.1660000000000001E-2</v>
      </c>
      <c r="D1450" s="24">
        <v>0.25240000000000001</v>
      </c>
      <c r="E1450" s="24">
        <v>0.25779999999999997</v>
      </c>
      <c r="F1450" s="11" t="s">
        <v>7680</v>
      </c>
      <c r="G1450">
        <v>33235445</v>
      </c>
      <c r="H1450" t="s">
        <v>7272</v>
      </c>
      <c r="I1450" t="s">
        <v>8392</v>
      </c>
      <c r="J1450" t="s">
        <v>8393</v>
      </c>
    </row>
    <row r="1451" spans="1:10" x14ac:dyDescent="0.2">
      <c r="A1451" s="4" t="s">
        <v>50</v>
      </c>
      <c r="B1451" s="4" t="s">
        <v>8394</v>
      </c>
      <c r="C1451" s="24">
        <v>2.639E-2</v>
      </c>
      <c r="D1451" s="24">
        <v>0.2291</v>
      </c>
      <c r="E1451" s="24">
        <v>9.2990000000000003E-2</v>
      </c>
      <c r="F1451" s="11" t="s">
        <v>5724</v>
      </c>
      <c r="G1451">
        <v>34404834</v>
      </c>
      <c r="H1451" t="s">
        <v>8395</v>
      </c>
      <c r="I1451" t="s">
        <v>8396</v>
      </c>
      <c r="J1451" t="s">
        <v>8397</v>
      </c>
    </row>
    <row r="1452" spans="1:10" x14ac:dyDescent="0.2">
      <c r="A1452" s="4" t="s">
        <v>50</v>
      </c>
      <c r="B1452" s="4" t="s">
        <v>8394</v>
      </c>
      <c r="C1452" s="24">
        <v>2.639E-2</v>
      </c>
      <c r="D1452" s="24">
        <v>0.2291</v>
      </c>
      <c r="E1452" s="24">
        <v>9.2990000000000003E-2</v>
      </c>
      <c r="F1452" s="11" t="s">
        <v>5724</v>
      </c>
      <c r="G1452">
        <v>34404834</v>
      </c>
      <c r="H1452" t="s">
        <v>8395</v>
      </c>
      <c r="I1452" t="s">
        <v>91</v>
      </c>
      <c r="J1452" t="s">
        <v>8397</v>
      </c>
    </row>
    <row r="1453" spans="1:10" x14ac:dyDescent="0.2">
      <c r="A1453" s="4" t="s">
        <v>50</v>
      </c>
      <c r="B1453" s="4" t="s">
        <v>6718</v>
      </c>
      <c r="C1453" s="24">
        <v>3.8920000000000003E-2</v>
      </c>
      <c r="D1453" s="24">
        <v>0.59860000000000002</v>
      </c>
      <c r="E1453" s="24">
        <v>9.35E-2</v>
      </c>
      <c r="F1453" s="11" t="s">
        <v>6688</v>
      </c>
      <c r="G1453">
        <v>30804560</v>
      </c>
      <c r="H1453" t="s">
        <v>6664</v>
      </c>
      <c r="I1453" t="s">
        <v>6719</v>
      </c>
      <c r="J1453" t="s">
        <v>6720</v>
      </c>
    </row>
    <row r="1454" spans="1:10" x14ac:dyDescent="0.2">
      <c r="A1454" s="4" t="s">
        <v>50</v>
      </c>
      <c r="B1454" s="4" t="s">
        <v>8398</v>
      </c>
      <c r="C1454" s="24">
        <v>2.5229999999999999E-2</v>
      </c>
      <c r="D1454" s="24">
        <v>6.2339999999999997E-4</v>
      </c>
      <c r="E1454" s="24">
        <v>0.1401</v>
      </c>
      <c r="F1454" s="11" t="s">
        <v>6688</v>
      </c>
      <c r="G1454">
        <v>30804560</v>
      </c>
      <c r="H1454" t="s">
        <v>6664</v>
      </c>
      <c r="I1454" t="s">
        <v>8399</v>
      </c>
      <c r="J1454" t="s">
        <v>8400</v>
      </c>
    </row>
    <row r="1455" spans="1:10" x14ac:dyDescent="0.2">
      <c r="A1455" s="4" t="s">
        <v>50</v>
      </c>
      <c r="B1455" s="4" t="s">
        <v>8401</v>
      </c>
      <c r="C1455" s="24">
        <v>1.21E-2</v>
      </c>
      <c r="D1455" s="24">
        <v>1.8780000000000002E-2</v>
      </c>
      <c r="E1455" s="24">
        <v>0.59540000000000004</v>
      </c>
      <c r="F1455" s="11" t="s">
        <v>6688</v>
      </c>
      <c r="G1455">
        <v>30804560</v>
      </c>
      <c r="H1455" t="s">
        <v>6664</v>
      </c>
      <c r="I1455" t="s">
        <v>8402</v>
      </c>
      <c r="J1455" t="s">
        <v>8403</v>
      </c>
    </row>
    <row r="1456" spans="1:10" x14ac:dyDescent="0.2">
      <c r="A1456" s="4" t="s">
        <v>50</v>
      </c>
      <c r="B1456" s="4" t="s">
        <v>8404</v>
      </c>
      <c r="C1456" s="24">
        <v>8.4130000000000001E-4</v>
      </c>
      <c r="D1456" s="24">
        <v>0.49769999999999998</v>
      </c>
      <c r="E1456" s="24">
        <v>1.847E-2</v>
      </c>
      <c r="F1456" s="11" t="s">
        <v>6688</v>
      </c>
      <c r="G1456">
        <v>36641522</v>
      </c>
      <c r="H1456" t="s">
        <v>6698</v>
      </c>
      <c r="I1456" t="s">
        <v>8405</v>
      </c>
      <c r="J1456" t="s">
        <v>8406</v>
      </c>
    </row>
    <row r="1457" spans="1:10" x14ac:dyDescent="0.2">
      <c r="A1457" s="4" t="s">
        <v>50</v>
      </c>
      <c r="B1457" s="4" t="s">
        <v>8407</v>
      </c>
      <c r="C1457" s="24">
        <v>4.4850000000000001E-2</v>
      </c>
      <c r="D1457" s="24">
        <v>1.617E-2</v>
      </c>
      <c r="E1457" s="24">
        <v>0.59460000000000002</v>
      </c>
      <c r="F1457" s="11" t="s">
        <v>6688</v>
      </c>
      <c r="G1457">
        <v>36641522</v>
      </c>
      <c r="H1457" t="s">
        <v>6698</v>
      </c>
      <c r="I1457" t="s">
        <v>8408</v>
      </c>
      <c r="J1457" t="s">
        <v>8409</v>
      </c>
    </row>
    <row r="1458" spans="1:10" x14ac:dyDescent="0.2">
      <c r="A1458" s="4" t="s">
        <v>50</v>
      </c>
      <c r="B1458" s="4" t="s">
        <v>8323</v>
      </c>
      <c r="C1458" s="24">
        <v>1.8110000000000001E-2</v>
      </c>
      <c r="D1458" s="24">
        <v>2.912E-2</v>
      </c>
      <c r="E1458" s="24">
        <v>0.55859999999999999</v>
      </c>
      <c r="F1458" s="11" t="s">
        <v>6688</v>
      </c>
      <c r="G1458">
        <v>30804560</v>
      </c>
      <c r="H1458" t="s">
        <v>6664</v>
      </c>
      <c r="I1458" t="s">
        <v>8324</v>
      </c>
      <c r="J1458" t="s">
        <v>8325</v>
      </c>
    </row>
    <row r="1459" spans="1:10" x14ac:dyDescent="0.2">
      <c r="A1459" s="4" t="s">
        <v>50</v>
      </c>
      <c r="B1459" s="4" t="s">
        <v>8410</v>
      </c>
      <c r="C1459" s="24">
        <v>8.5590000000000004E-4</v>
      </c>
      <c r="D1459" s="24">
        <v>1.6379999999999999E-2</v>
      </c>
      <c r="E1459" s="24">
        <v>0.32690000000000002</v>
      </c>
      <c r="F1459" s="11" t="s">
        <v>6688</v>
      </c>
      <c r="G1459">
        <v>30804560</v>
      </c>
      <c r="H1459" t="s">
        <v>6664</v>
      </c>
      <c r="I1459" t="s">
        <v>8411</v>
      </c>
      <c r="J1459" t="s">
        <v>8412</v>
      </c>
    </row>
    <row r="1460" spans="1:10" x14ac:dyDescent="0.2">
      <c r="A1460" s="4" t="s">
        <v>50</v>
      </c>
      <c r="B1460" s="4" t="s">
        <v>7257</v>
      </c>
      <c r="C1460" s="24">
        <v>3.8370000000000001E-2</v>
      </c>
      <c r="D1460" s="24">
        <v>7.1120000000000003E-2</v>
      </c>
      <c r="E1460" s="24">
        <v>7.7310000000000004E-2</v>
      </c>
      <c r="F1460" s="11" t="s">
        <v>6688</v>
      </c>
      <c r="G1460">
        <v>30804560</v>
      </c>
      <c r="H1460" t="s">
        <v>6664</v>
      </c>
      <c r="I1460" t="s">
        <v>7259</v>
      </c>
      <c r="J1460" t="s">
        <v>7260</v>
      </c>
    </row>
    <row r="1461" spans="1:10" x14ac:dyDescent="0.2">
      <c r="A1461" s="4" t="s">
        <v>50</v>
      </c>
      <c r="B1461" s="4" t="s">
        <v>8413</v>
      </c>
      <c r="C1461" s="24">
        <v>2.7119999999999998E-2</v>
      </c>
      <c r="D1461" s="24">
        <v>0.46760000000000002</v>
      </c>
      <c r="E1461" s="24">
        <v>4.7320000000000001E-2</v>
      </c>
      <c r="F1461" s="11" t="s">
        <v>6688</v>
      </c>
      <c r="G1461">
        <v>36641522</v>
      </c>
      <c r="H1461" t="s">
        <v>6698</v>
      </c>
      <c r="I1461" t="s">
        <v>8414</v>
      </c>
      <c r="J1461" t="s">
        <v>7732</v>
      </c>
    </row>
    <row r="1462" spans="1:10" x14ac:dyDescent="0.2">
      <c r="A1462" s="4" t="s">
        <v>50</v>
      </c>
      <c r="B1462" s="4" t="s">
        <v>8415</v>
      </c>
      <c r="C1462" s="24">
        <v>1.478E-2</v>
      </c>
      <c r="D1462" s="24">
        <v>3.2059999999999998E-2</v>
      </c>
      <c r="E1462" s="24">
        <v>0.9294</v>
      </c>
      <c r="F1462" s="11" t="s">
        <v>6688</v>
      </c>
      <c r="G1462">
        <v>30804560</v>
      </c>
      <c r="H1462" t="s">
        <v>6664</v>
      </c>
      <c r="I1462" t="s">
        <v>8416</v>
      </c>
      <c r="J1462" t="s">
        <v>8417</v>
      </c>
    </row>
    <row r="1463" spans="1:10" x14ac:dyDescent="0.2">
      <c r="A1463" s="4" t="s">
        <v>50</v>
      </c>
      <c r="B1463" s="4" t="s">
        <v>8418</v>
      </c>
      <c r="C1463" s="24">
        <v>2.2370000000000001E-2</v>
      </c>
      <c r="D1463" s="24">
        <v>0.16220000000000001</v>
      </c>
      <c r="E1463" s="24">
        <v>0.28220000000000001</v>
      </c>
      <c r="F1463" s="11" t="s">
        <v>6688</v>
      </c>
      <c r="G1463">
        <v>36641522</v>
      </c>
      <c r="H1463" t="s">
        <v>6698</v>
      </c>
      <c r="I1463" t="s">
        <v>8419</v>
      </c>
      <c r="J1463" t="s">
        <v>8420</v>
      </c>
    </row>
    <row r="1464" spans="1:10" x14ac:dyDescent="0.2">
      <c r="A1464" s="4" t="s">
        <v>50</v>
      </c>
      <c r="B1464" s="4" t="s">
        <v>8421</v>
      </c>
      <c r="C1464" s="24">
        <v>3.9780000000000003E-2</v>
      </c>
      <c r="D1464" s="24">
        <v>0.18820000000000001</v>
      </c>
      <c r="E1464" s="24">
        <v>0.15609999999999999</v>
      </c>
      <c r="F1464" s="11" t="s">
        <v>6688</v>
      </c>
      <c r="G1464">
        <v>30804560</v>
      </c>
      <c r="H1464" t="s">
        <v>6664</v>
      </c>
      <c r="I1464" t="s">
        <v>8422</v>
      </c>
      <c r="J1464" t="s">
        <v>8423</v>
      </c>
    </row>
    <row r="1465" spans="1:10" x14ac:dyDescent="0.2">
      <c r="A1465" s="4" t="s">
        <v>50</v>
      </c>
      <c r="B1465" s="4" t="s">
        <v>8424</v>
      </c>
      <c r="C1465" s="24">
        <v>2.2179999999999998E-2</v>
      </c>
      <c r="D1465" s="24">
        <v>6.94E-3</v>
      </c>
      <c r="E1465" s="24">
        <v>0.92179999999999995</v>
      </c>
      <c r="F1465" s="11" t="s">
        <v>6688</v>
      </c>
      <c r="G1465">
        <v>36641522</v>
      </c>
      <c r="H1465" t="s">
        <v>6698</v>
      </c>
      <c r="I1465" t="s">
        <v>8425</v>
      </c>
      <c r="J1465" t="s">
        <v>8426</v>
      </c>
    </row>
    <row r="1466" spans="1:10" x14ac:dyDescent="0.2">
      <c r="A1466" s="4" t="s">
        <v>50</v>
      </c>
      <c r="B1466" s="4" t="s">
        <v>8427</v>
      </c>
      <c r="C1466" s="24">
        <v>0.23200000000000001</v>
      </c>
      <c r="D1466" s="24">
        <v>5.6420000000000003E-3</v>
      </c>
      <c r="E1466" s="24">
        <v>0.77490000000000003</v>
      </c>
      <c r="F1466" s="11" t="s">
        <v>1385</v>
      </c>
      <c r="G1466">
        <v>31959851</v>
      </c>
      <c r="H1466" t="s">
        <v>6676</v>
      </c>
      <c r="I1466" t="s">
        <v>8428</v>
      </c>
      <c r="J1466" t="s">
        <v>8429</v>
      </c>
    </row>
    <row r="1467" spans="1:10" x14ac:dyDescent="0.2">
      <c r="A1467" s="4" t="s">
        <v>50</v>
      </c>
      <c r="B1467" s="4" t="s">
        <v>8430</v>
      </c>
      <c r="C1467" s="24">
        <v>2.342E-2</v>
      </c>
      <c r="D1467" s="24">
        <v>2.725E-2</v>
      </c>
      <c r="E1467" s="24">
        <v>0.84489999999999998</v>
      </c>
      <c r="F1467" s="11" t="s">
        <v>6688</v>
      </c>
      <c r="G1467">
        <v>36641522</v>
      </c>
      <c r="H1467" t="s">
        <v>6698</v>
      </c>
      <c r="I1467" t="s">
        <v>8431</v>
      </c>
      <c r="J1467" t="s">
        <v>8432</v>
      </c>
    </row>
    <row r="1468" spans="1:10" x14ac:dyDescent="0.2">
      <c r="A1468" s="4" t="s">
        <v>50</v>
      </c>
      <c r="B1468" s="4" t="s">
        <v>8433</v>
      </c>
      <c r="C1468" s="24">
        <v>0.2389</v>
      </c>
      <c r="D1468" s="24">
        <v>3.662E-2</v>
      </c>
      <c r="E1468" s="24">
        <v>0.79949999999999999</v>
      </c>
      <c r="F1468" s="11" t="s">
        <v>1634</v>
      </c>
      <c r="G1468">
        <v>36914875</v>
      </c>
      <c r="H1468" t="s">
        <v>6664</v>
      </c>
      <c r="I1468" t="s">
        <v>8434</v>
      </c>
      <c r="J1468" t="s">
        <v>8435</v>
      </c>
    </row>
    <row r="1469" spans="1:10" x14ac:dyDescent="0.2">
      <c r="A1469" s="4" t="s">
        <v>50</v>
      </c>
      <c r="B1469" s="4" t="s">
        <v>8436</v>
      </c>
      <c r="C1469" s="24">
        <v>0.11849999999999999</v>
      </c>
      <c r="D1469" s="24">
        <v>4.7559999999999998E-2</v>
      </c>
      <c r="E1469" s="24">
        <v>0.2767</v>
      </c>
      <c r="F1469" s="11" t="s">
        <v>1385</v>
      </c>
      <c r="G1469">
        <v>34103634</v>
      </c>
      <c r="H1469" t="s">
        <v>6707</v>
      </c>
      <c r="I1469" t="s">
        <v>8437</v>
      </c>
      <c r="J1469" t="s">
        <v>8438</v>
      </c>
    </row>
    <row r="1470" spans="1:10" x14ac:dyDescent="0.2">
      <c r="A1470" s="4" t="s">
        <v>50</v>
      </c>
      <c r="B1470" s="4" t="s">
        <v>8439</v>
      </c>
      <c r="C1470" s="24">
        <v>5.0979999999999998E-2</v>
      </c>
      <c r="D1470" s="24">
        <v>4.8379999999999999E-2</v>
      </c>
      <c r="E1470" s="24">
        <v>0.3644</v>
      </c>
      <c r="F1470" s="11" t="s">
        <v>6660</v>
      </c>
      <c r="G1470">
        <v>30595370</v>
      </c>
      <c r="H1470" t="s">
        <v>6661</v>
      </c>
      <c r="I1470" t="s">
        <v>8440</v>
      </c>
      <c r="J1470" t="s">
        <v>8441</v>
      </c>
    </row>
    <row r="1471" spans="1:10" x14ac:dyDescent="0.2">
      <c r="A1471" s="4" t="s">
        <v>50</v>
      </c>
      <c r="B1471" s="4" t="s">
        <v>7276</v>
      </c>
      <c r="C1471" s="24">
        <v>0.73460000000000003</v>
      </c>
      <c r="D1471" s="24">
        <v>0.72250000000000003</v>
      </c>
      <c r="E1471" s="24">
        <v>3.603E-2</v>
      </c>
      <c r="F1471" s="11" t="s">
        <v>1385</v>
      </c>
      <c r="G1471">
        <v>34103634</v>
      </c>
      <c r="H1471" t="s">
        <v>6707</v>
      </c>
      <c r="I1471" t="s">
        <v>7277</v>
      </c>
      <c r="J1471" t="s">
        <v>7278</v>
      </c>
    </row>
    <row r="1472" spans="1:10" x14ac:dyDescent="0.2">
      <c r="A1472" s="4" t="s">
        <v>50</v>
      </c>
      <c r="B1472" s="4" t="s">
        <v>8442</v>
      </c>
      <c r="C1472" s="24">
        <v>0.84260000000000002</v>
      </c>
      <c r="D1472" s="24">
        <v>0.2316</v>
      </c>
      <c r="E1472" s="24">
        <v>1.9779999999999999E-2</v>
      </c>
      <c r="F1472" s="11" t="s">
        <v>6688</v>
      </c>
      <c r="G1472">
        <v>36641522</v>
      </c>
      <c r="H1472" t="s">
        <v>6698</v>
      </c>
      <c r="I1472" t="s">
        <v>8443</v>
      </c>
      <c r="J1472" t="s">
        <v>8444</v>
      </c>
    </row>
    <row r="1473" spans="1:10" x14ac:dyDescent="0.2">
      <c r="A1473" s="4" t="s">
        <v>50</v>
      </c>
      <c r="B1473" s="4" t="s">
        <v>8442</v>
      </c>
      <c r="C1473" s="24">
        <v>0.84260000000000002</v>
      </c>
      <c r="D1473" s="24">
        <v>0.2316</v>
      </c>
      <c r="E1473" s="24">
        <v>1.9779999999999999E-2</v>
      </c>
      <c r="F1473" s="11" t="s">
        <v>446</v>
      </c>
      <c r="G1473">
        <v>36641522</v>
      </c>
      <c r="H1473" t="s">
        <v>6698</v>
      </c>
      <c r="I1473" t="s">
        <v>8443</v>
      </c>
      <c r="J1473" t="s">
        <v>8444</v>
      </c>
    </row>
    <row r="1474" spans="1:10" x14ac:dyDescent="0.2">
      <c r="A1474" s="4" t="s">
        <v>50</v>
      </c>
      <c r="B1474" s="4" t="s">
        <v>8445</v>
      </c>
      <c r="C1474" s="24">
        <v>0.2419</v>
      </c>
      <c r="D1474" s="24">
        <v>4.5589999999999999E-2</v>
      </c>
      <c r="E1474" s="24">
        <v>0.15310000000000001</v>
      </c>
      <c r="F1474" s="11" t="s">
        <v>6715</v>
      </c>
      <c r="G1474">
        <v>28166213</v>
      </c>
      <c r="H1474" t="s">
        <v>7012</v>
      </c>
      <c r="I1474" t="s">
        <v>8446</v>
      </c>
      <c r="J1474" t="s">
        <v>8447</v>
      </c>
    </row>
    <row r="1475" spans="1:10" x14ac:dyDescent="0.2">
      <c r="A1475" s="4" t="s">
        <v>50</v>
      </c>
      <c r="B1475" s="4" t="s">
        <v>8445</v>
      </c>
      <c r="C1475" s="24">
        <v>0.2419</v>
      </c>
      <c r="D1475" s="24">
        <v>4.5589999999999999E-2</v>
      </c>
      <c r="E1475" s="24">
        <v>0.15310000000000001</v>
      </c>
      <c r="F1475" s="11" t="s">
        <v>6660</v>
      </c>
      <c r="G1475">
        <v>28166213</v>
      </c>
      <c r="H1475" t="s">
        <v>7012</v>
      </c>
      <c r="I1475" t="s">
        <v>8446</v>
      </c>
      <c r="J1475" t="s">
        <v>8447</v>
      </c>
    </row>
    <row r="1476" spans="1:10" x14ac:dyDescent="0.2">
      <c r="A1476" s="4" t="s">
        <v>50</v>
      </c>
      <c r="B1476" s="4" t="s">
        <v>8448</v>
      </c>
      <c r="C1476" s="24">
        <v>0.19900000000000001</v>
      </c>
      <c r="D1476" s="24">
        <v>0.95330000000000004</v>
      </c>
      <c r="E1476" s="24">
        <v>5.9500000000000004E-3</v>
      </c>
      <c r="F1476" s="11" t="s">
        <v>6660</v>
      </c>
      <c r="G1476">
        <v>30595370</v>
      </c>
      <c r="H1476" t="s">
        <v>6661</v>
      </c>
      <c r="I1476" t="s">
        <v>8449</v>
      </c>
      <c r="J1476" t="s">
        <v>6723</v>
      </c>
    </row>
    <row r="1477" spans="1:10" x14ac:dyDescent="0.2">
      <c r="A1477" s="4" t="s">
        <v>50</v>
      </c>
      <c r="B1477" s="4" t="s">
        <v>8450</v>
      </c>
      <c r="C1477" s="24">
        <v>4.7980000000000002E-2</v>
      </c>
      <c r="D1477" s="24">
        <v>0.17580000000000001</v>
      </c>
      <c r="E1477" s="24">
        <v>0.68310000000000004</v>
      </c>
      <c r="F1477" s="11" t="s">
        <v>446</v>
      </c>
      <c r="G1477">
        <v>36641522</v>
      </c>
      <c r="H1477" t="s">
        <v>6698</v>
      </c>
      <c r="I1477" t="s">
        <v>8451</v>
      </c>
      <c r="J1477" t="s">
        <v>8452</v>
      </c>
    </row>
    <row r="1478" spans="1:10" x14ac:dyDescent="0.2">
      <c r="A1478" s="4" t="s">
        <v>50</v>
      </c>
      <c r="B1478" s="4" t="s">
        <v>8404</v>
      </c>
      <c r="C1478" s="24">
        <v>8.4130000000000001E-4</v>
      </c>
      <c r="D1478" s="24">
        <v>0.49769999999999998</v>
      </c>
      <c r="E1478" s="24">
        <v>1.847E-2</v>
      </c>
      <c r="F1478" s="11" t="s">
        <v>446</v>
      </c>
      <c r="G1478">
        <v>36641522</v>
      </c>
      <c r="H1478" t="s">
        <v>6698</v>
      </c>
      <c r="I1478" t="s">
        <v>8405</v>
      </c>
      <c r="J1478" t="s">
        <v>8406</v>
      </c>
    </row>
    <row r="1479" spans="1:10" x14ac:dyDescent="0.2">
      <c r="A1479" s="4" t="s">
        <v>50</v>
      </c>
      <c r="B1479" s="4" t="s">
        <v>8453</v>
      </c>
      <c r="C1479" s="24">
        <v>0.21640000000000001</v>
      </c>
      <c r="D1479" s="24">
        <v>4.9790000000000001E-2</v>
      </c>
      <c r="E1479" s="24">
        <v>0.96909999999999996</v>
      </c>
      <c r="F1479" s="11" t="s">
        <v>6660</v>
      </c>
      <c r="G1479">
        <v>30595370</v>
      </c>
      <c r="H1479" t="s">
        <v>6661</v>
      </c>
      <c r="I1479" t="s">
        <v>8454</v>
      </c>
      <c r="J1479" t="s">
        <v>8455</v>
      </c>
    </row>
    <row r="1480" spans="1:10" x14ac:dyDescent="0.2">
      <c r="A1480" s="4" t="s">
        <v>50</v>
      </c>
      <c r="B1480" s="4" t="s">
        <v>8456</v>
      </c>
      <c r="C1480" s="24">
        <v>3.5110000000000002E-2</v>
      </c>
      <c r="D1480" s="24">
        <v>0.2006</v>
      </c>
      <c r="E1480" s="24">
        <v>0.15279999999999999</v>
      </c>
      <c r="F1480" s="11" t="s">
        <v>446</v>
      </c>
      <c r="G1480">
        <v>36641522</v>
      </c>
      <c r="H1480" t="s">
        <v>6698</v>
      </c>
      <c r="I1480" t="s">
        <v>8457</v>
      </c>
      <c r="J1480" t="s">
        <v>8458</v>
      </c>
    </row>
    <row r="1481" spans="1:10" x14ac:dyDescent="0.2">
      <c r="A1481" s="4" t="s">
        <v>50</v>
      </c>
      <c r="B1481" s="4" t="s">
        <v>8459</v>
      </c>
      <c r="C1481" s="24">
        <v>0.78490000000000004</v>
      </c>
      <c r="D1481" s="24">
        <v>0.16830000000000001</v>
      </c>
      <c r="E1481" s="24">
        <v>4.752E-2</v>
      </c>
      <c r="F1481" s="11" t="s">
        <v>6660</v>
      </c>
      <c r="G1481">
        <v>30595370</v>
      </c>
      <c r="H1481" t="s">
        <v>6661</v>
      </c>
      <c r="I1481" t="s">
        <v>8460</v>
      </c>
      <c r="J1481" t="s">
        <v>8461</v>
      </c>
    </row>
    <row r="1482" spans="1:10" x14ac:dyDescent="0.2">
      <c r="A1482" s="4" t="s">
        <v>50</v>
      </c>
      <c r="B1482" s="4" t="s">
        <v>8407</v>
      </c>
      <c r="C1482" s="24">
        <v>4.4850000000000001E-2</v>
      </c>
      <c r="D1482" s="24">
        <v>1.617E-2</v>
      </c>
      <c r="E1482" s="24">
        <v>0.59460000000000002</v>
      </c>
      <c r="F1482" s="11" t="s">
        <v>446</v>
      </c>
      <c r="G1482">
        <v>36641522</v>
      </c>
      <c r="H1482" t="s">
        <v>6698</v>
      </c>
      <c r="I1482" t="s">
        <v>8408</v>
      </c>
      <c r="J1482" t="s">
        <v>8409</v>
      </c>
    </row>
    <row r="1483" spans="1:10" x14ac:dyDescent="0.2">
      <c r="A1483" s="4" t="s">
        <v>50</v>
      </c>
      <c r="B1483" s="4" t="s">
        <v>8413</v>
      </c>
      <c r="C1483" s="24">
        <v>2.7119999999999998E-2</v>
      </c>
      <c r="D1483" s="24">
        <v>0.46760000000000002</v>
      </c>
      <c r="E1483" s="24">
        <v>4.7320000000000001E-2</v>
      </c>
      <c r="F1483" s="11" t="s">
        <v>446</v>
      </c>
      <c r="G1483">
        <v>36641522</v>
      </c>
      <c r="H1483" t="s">
        <v>6698</v>
      </c>
      <c r="I1483" t="s">
        <v>8414</v>
      </c>
      <c r="J1483" t="s">
        <v>7732</v>
      </c>
    </row>
    <row r="1484" spans="1:10" x14ac:dyDescent="0.2">
      <c r="A1484" s="4" t="s">
        <v>50</v>
      </c>
      <c r="B1484" s="4" t="s">
        <v>8418</v>
      </c>
      <c r="C1484" s="24">
        <v>2.2370000000000001E-2</v>
      </c>
      <c r="D1484" s="24">
        <v>0.16220000000000001</v>
      </c>
      <c r="E1484" s="24">
        <v>0.28220000000000001</v>
      </c>
      <c r="F1484" s="11" t="s">
        <v>446</v>
      </c>
      <c r="G1484">
        <v>36641522</v>
      </c>
      <c r="H1484" t="s">
        <v>6698</v>
      </c>
      <c r="I1484" t="s">
        <v>8419</v>
      </c>
      <c r="J1484" t="s">
        <v>8420</v>
      </c>
    </row>
    <row r="1485" spans="1:10" x14ac:dyDescent="0.2">
      <c r="A1485" s="4" t="s">
        <v>50</v>
      </c>
      <c r="B1485" s="4" t="s">
        <v>8462</v>
      </c>
      <c r="C1485" s="24">
        <v>0.34300000000000003</v>
      </c>
      <c r="D1485" s="24">
        <v>0.70289999999999997</v>
      </c>
      <c r="E1485" s="24">
        <v>3.9269999999999999E-2</v>
      </c>
      <c r="F1485" s="11" t="s">
        <v>1385</v>
      </c>
      <c r="G1485">
        <v>30929738</v>
      </c>
      <c r="H1485" t="s">
        <v>6679</v>
      </c>
      <c r="I1485" t="s">
        <v>8463</v>
      </c>
      <c r="J1485" t="s">
        <v>8373</v>
      </c>
    </row>
    <row r="1486" spans="1:10" x14ac:dyDescent="0.2">
      <c r="A1486" s="4" t="s">
        <v>50</v>
      </c>
      <c r="B1486" s="4" t="s">
        <v>8462</v>
      </c>
      <c r="C1486" s="24">
        <v>0.34300000000000003</v>
      </c>
      <c r="D1486" s="24">
        <v>0.70289999999999997</v>
      </c>
      <c r="E1486" s="24">
        <v>3.9269999999999999E-2</v>
      </c>
      <c r="F1486" s="11" t="s">
        <v>1489</v>
      </c>
      <c r="G1486">
        <v>36344522</v>
      </c>
      <c r="H1486" t="s">
        <v>6692</v>
      </c>
      <c r="I1486" t="s">
        <v>8463</v>
      </c>
      <c r="J1486" t="s">
        <v>8373</v>
      </c>
    </row>
    <row r="1487" spans="1:10" x14ac:dyDescent="0.2">
      <c r="A1487" s="4" t="s">
        <v>50</v>
      </c>
      <c r="B1487" s="4" t="s">
        <v>8462</v>
      </c>
      <c r="C1487" s="24">
        <v>0.34300000000000003</v>
      </c>
      <c r="D1487" s="24">
        <v>0.70289999999999997</v>
      </c>
      <c r="E1487" s="24">
        <v>3.9269999999999999E-2</v>
      </c>
      <c r="F1487" s="11" t="s">
        <v>1385</v>
      </c>
      <c r="G1487">
        <v>31361310</v>
      </c>
      <c r="H1487" t="s">
        <v>7790</v>
      </c>
      <c r="I1487" t="s">
        <v>8463</v>
      </c>
      <c r="J1487" t="s">
        <v>8373</v>
      </c>
    </row>
    <row r="1488" spans="1:10" x14ac:dyDescent="0.2">
      <c r="A1488" s="4" t="s">
        <v>50</v>
      </c>
      <c r="B1488" s="4" t="s">
        <v>8462</v>
      </c>
      <c r="C1488" s="24">
        <v>0.34300000000000003</v>
      </c>
      <c r="D1488" s="24">
        <v>0.70289999999999997</v>
      </c>
      <c r="E1488" s="24">
        <v>3.9269999999999999E-2</v>
      </c>
      <c r="F1488" s="11" t="s">
        <v>1385</v>
      </c>
      <c r="G1488">
        <v>34103634</v>
      </c>
      <c r="H1488" t="s">
        <v>6707</v>
      </c>
      <c r="I1488" t="s">
        <v>8463</v>
      </c>
      <c r="J1488" t="s">
        <v>8373</v>
      </c>
    </row>
    <row r="1489" spans="1:10" x14ac:dyDescent="0.2">
      <c r="A1489" s="4" t="s">
        <v>50</v>
      </c>
      <c r="B1489" s="4" t="s">
        <v>8464</v>
      </c>
      <c r="C1489" s="24">
        <v>2.2880000000000001E-2</v>
      </c>
      <c r="D1489" s="24">
        <v>0.24729999999999999</v>
      </c>
      <c r="E1489" s="24">
        <v>3.3399999999999999E-2</v>
      </c>
      <c r="F1489" s="11" t="s">
        <v>446</v>
      </c>
      <c r="G1489">
        <v>36641522</v>
      </c>
      <c r="H1489" t="s">
        <v>6698</v>
      </c>
      <c r="I1489" t="s">
        <v>8465</v>
      </c>
      <c r="J1489" t="s">
        <v>8466</v>
      </c>
    </row>
    <row r="1490" spans="1:10" x14ac:dyDescent="0.2">
      <c r="A1490" s="4" t="s">
        <v>50</v>
      </c>
      <c r="B1490" s="4" t="s">
        <v>8467</v>
      </c>
      <c r="C1490" s="24">
        <v>3.6380000000000003E-2</v>
      </c>
      <c r="D1490" s="24">
        <v>0.14369999999999999</v>
      </c>
      <c r="E1490" s="24">
        <v>0.48670000000000002</v>
      </c>
      <c r="F1490" s="11" t="s">
        <v>446</v>
      </c>
      <c r="G1490">
        <v>36641522</v>
      </c>
      <c r="H1490" t="s">
        <v>6698</v>
      </c>
      <c r="I1490" t="s">
        <v>8468</v>
      </c>
      <c r="J1490" t="s">
        <v>8469</v>
      </c>
    </row>
    <row r="1491" spans="1:10" x14ac:dyDescent="0.2">
      <c r="A1491" s="4" t="s">
        <v>50</v>
      </c>
      <c r="B1491" s="4" t="s">
        <v>8470</v>
      </c>
      <c r="C1491" s="24">
        <v>3.7609999999999998E-2</v>
      </c>
      <c r="D1491" s="24">
        <v>1.1350000000000001E-2</v>
      </c>
      <c r="E1491" s="24">
        <v>0.51259999999999994</v>
      </c>
      <c r="F1491" s="11" t="s">
        <v>7052</v>
      </c>
      <c r="G1491">
        <v>31902109</v>
      </c>
      <c r="H1491" t="s">
        <v>7053</v>
      </c>
      <c r="I1491" t="s">
        <v>8471</v>
      </c>
      <c r="J1491" t="s">
        <v>8472</v>
      </c>
    </row>
    <row r="1492" spans="1:10" x14ac:dyDescent="0.2">
      <c r="A1492" s="4" t="s">
        <v>50</v>
      </c>
      <c r="B1492" s="4" t="s">
        <v>8473</v>
      </c>
      <c r="C1492" s="24">
        <v>8.8780000000000005E-3</v>
      </c>
      <c r="D1492" s="24">
        <v>5.459E-2</v>
      </c>
      <c r="E1492" s="24">
        <v>0.72370000000000001</v>
      </c>
      <c r="F1492" s="11" t="s">
        <v>6715</v>
      </c>
      <c r="G1492">
        <v>30061609</v>
      </c>
      <c r="H1492" t="s">
        <v>6835</v>
      </c>
      <c r="I1492" t="s">
        <v>8474</v>
      </c>
      <c r="J1492" t="s">
        <v>8475</v>
      </c>
    </row>
    <row r="1493" spans="1:10" x14ac:dyDescent="0.2">
      <c r="A1493" s="4" t="s">
        <v>50</v>
      </c>
      <c r="B1493" s="4" t="s">
        <v>7864</v>
      </c>
      <c r="C1493" s="24">
        <v>9.3150000000000004E-3</v>
      </c>
      <c r="D1493" s="24">
        <v>1.448E-4</v>
      </c>
      <c r="E1493" s="24">
        <v>1.686E-2</v>
      </c>
      <c r="F1493" s="11" t="s">
        <v>6715</v>
      </c>
      <c r="G1493">
        <v>24023788</v>
      </c>
      <c r="H1493" t="s">
        <v>7865</v>
      </c>
      <c r="I1493" t="s">
        <v>7866</v>
      </c>
      <c r="J1493" t="s">
        <v>7867</v>
      </c>
    </row>
    <row r="1494" spans="1:10" x14ac:dyDescent="0.2">
      <c r="A1494" s="4" t="s">
        <v>50</v>
      </c>
      <c r="B1494" s="4" t="s">
        <v>8476</v>
      </c>
      <c r="C1494" s="24">
        <v>2.9260000000000001E-2</v>
      </c>
      <c r="D1494" s="24">
        <v>0.17610000000000001</v>
      </c>
      <c r="E1494" s="24">
        <v>0.1641</v>
      </c>
      <c r="F1494" s="11" t="s">
        <v>6715</v>
      </c>
      <c r="G1494">
        <v>36914875</v>
      </c>
      <c r="H1494" t="s">
        <v>6664</v>
      </c>
      <c r="I1494" t="s">
        <v>8477</v>
      </c>
      <c r="J1494" t="s">
        <v>8478</v>
      </c>
    </row>
    <row r="1495" spans="1:10" x14ac:dyDescent="0.2">
      <c r="A1495" s="4" t="s">
        <v>50</v>
      </c>
      <c r="B1495" s="4" t="s">
        <v>8479</v>
      </c>
      <c r="C1495" s="24">
        <v>0.47389999999999999</v>
      </c>
      <c r="D1495" s="24">
        <v>0.94240000000000002</v>
      </c>
      <c r="E1495" s="24">
        <v>4.4699999999999997E-2</v>
      </c>
      <c r="F1495" s="11" t="s">
        <v>6715</v>
      </c>
      <c r="G1495">
        <v>36914875</v>
      </c>
      <c r="H1495" t="s">
        <v>6664</v>
      </c>
      <c r="I1495" t="s">
        <v>8480</v>
      </c>
      <c r="J1495" t="s">
        <v>8481</v>
      </c>
    </row>
    <row r="1496" spans="1:10" x14ac:dyDescent="0.2">
      <c r="A1496" s="4" t="s">
        <v>50</v>
      </c>
      <c r="B1496" s="4" t="s">
        <v>7336</v>
      </c>
      <c r="C1496" s="24">
        <v>0.51190000000000002</v>
      </c>
      <c r="D1496" s="24">
        <v>4.2070000000000003E-2</v>
      </c>
      <c r="E1496" s="24">
        <v>1.933E-2</v>
      </c>
      <c r="F1496" s="11" t="s">
        <v>6660</v>
      </c>
      <c r="G1496">
        <v>30595370</v>
      </c>
      <c r="H1496" t="s">
        <v>6661</v>
      </c>
      <c r="I1496" t="s">
        <v>7337</v>
      </c>
      <c r="J1496" t="s">
        <v>7338</v>
      </c>
    </row>
    <row r="1497" spans="1:10" x14ac:dyDescent="0.2">
      <c r="A1497" s="4" t="s">
        <v>50</v>
      </c>
      <c r="B1497" s="4" t="s">
        <v>8482</v>
      </c>
      <c r="C1497" s="24">
        <v>3.1919999999999997E-2</v>
      </c>
      <c r="D1497" s="24">
        <v>0.28989999999999999</v>
      </c>
      <c r="E1497" s="24">
        <v>0.12989999999999999</v>
      </c>
      <c r="F1497" s="11" t="s">
        <v>6715</v>
      </c>
      <c r="G1497">
        <v>33766948</v>
      </c>
      <c r="H1497" t="s">
        <v>6666</v>
      </c>
      <c r="I1497" t="s">
        <v>8483</v>
      </c>
      <c r="J1497" t="s">
        <v>7454</v>
      </c>
    </row>
    <row r="1498" spans="1:10" x14ac:dyDescent="0.2">
      <c r="A1498" s="4" t="s">
        <v>50</v>
      </c>
      <c r="B1498" s="4" t="s">
        <v>8484</v>
      </c>
      <c r="C1498" s="24">
        <v>0.1502</v>
      </c>
      <c r="D1498" s="24">
        <v>5.7039999999999999E-3</v>
      </c>
      <c r="E1498" s="24">
        <v>0.1142</v>
      </c>
      <c r="F1498" s="11" t="s">
        <v>1385</v>
      </c>
      <c r="G1498">
        <v>27611488</v>
      </c>
      <c r="H1498" t="s">
        <v>6670</v>
      </c>
      <c r="I1498" t="s">
        <v>8485</v>
      </c>
      <c r="J1498" t="s">
        <v>8486</v>
      </c>
    </row>
    <row r="1499" spans="1:10" x14ac:dyDescent="0.2">
      <c r="A1499" s="4" t="s">
        <v>50</v>
      </c>
      <c r="B1499" s="4" t="s">
        <v>8482</v>
      </c>
      <c r="C1499" s="24">
        <v>3.1919999999999997E-2</v>
      </c>
      <c r="D1499" s="24">
        <v>0.28989999999999999</v>
      </c>
      <c r="E1499" s="24">
        <v>0.12989999999999999</v>
      </c>
      <c r="F1499" s="11" t="s">
        <v>6715</v>
      </c>
      <c r="G1499">
        <v>36914875</v>
      </c>
      <c r="H1499" t="s">
        <v>6664</v>
      </c>
      <c r="I1499" t="s">
        <v>8483</v>
      </c>
      <c r="J1499" t="s">
        <v>7454</v>
      </c>
    </row>
    <row r="1500" spans="1:10" x14ac:dyDescent="0.2">
      <c r="A1500" s="4" t="s">
        <v>50</v>
      </c>
      <c r="B1500" s="4" t="s">
        <v>8323</v>
      </c>
      <c r="C1500" s="24">
        <v>1.8110000000000001E-2</v>
      </c>
      <c r="D1500" s="24">
        <v>2.912E-2</v>
      </c>
      <c r="E1500" s="24">
        <v>0.55859999999999999</v>
      </c>
      <c r="F1500" s="11" t="s">
        <v>6715</v>
      </c>
      <c r="G1500">
        <v>28166213</v>
      </c>
      <c r="H1500" t="s">
        <v>7012</v>
      </c>
      <c r="I1500" t="s">
        <v>8324</v>
      </c>
      <c r="J1500" t="s">
        <v>8325</v>
      </c>
    </row>
    <row r="1501" spans="1:10" x14ac:dyDescent="0.2">
      <c r="A1501" s="4" t="s">
        <v>50</v>
      </c>
      <c r="B1501" s="4" t="s">
        <v>8487</v>
      </c>
      <c r="C1501" s="24">
        <v>0.68610000000000004</v>
      </c>
      <c r="D1501" s="24">
        <v>0.69730000000000003</v>
      </c>
      <c r="E1501" s="24">
        <v>3.8089999999999999E-2</v>
      </c>
      <c r="F1501" s="11" t="s">
        <v>6660</v>
      </c>
      <c r="G1501">
        <v>30595370</v>
      </c>
      <c r="H1501" t="s">
        <v>6661</v>
      </c>
      <c r="I1501" t="s">
        <v>8488</v>
      </c>
      <c r="J1501" t="s">
        <v>5240</v>
      </c>
    </row>
    <row r="1502" spans="1:10" x14ac:dyDescent="0.2">
      <c r="A1502" s="4" t="s">
        <v>50</v>
      </c>
      <c r="B1502" s="4" t="s">
        <v>8489</v>
      </c>
      <c r="C1502" s="24">
        <v>0.68820000000000003</v>
      </c>
      <c r="D1502" s="24">
        <v>0.27460000000000001</v>
      </c>
      <c r="E1502" s="24">
        <v>1.6799999999999999E-2</v>
      </c>
      <c r="F1502" s="11" t="s">
        <v>1512</v>
      </c>
      <c r="G1502">
        <v>30804561</v>
      </c>
      <c r="H1502" t="s">
        <v>6763</v>
      </c>
      <c r="I1502" t="s">
        <v>8490</v>
      </c>
      <c r="J1502" t="s">
        <v>8491</v>
      </c>
    </row>
    <row r="1503" spans="1:10" x14ac:dyDescent="0.2">
      <c r="A1503" s="4" t="s">
        <v>50</v>
      </c>
      <c r="B1503" s="4" t="s">
        <v>8492</v>
      </c>
      <c r="C1503" s="24">
        <v>0.27500000000000002</v>
      </c>
      <c r="D1503" s="24">
        <v>0.36820000000000003</v>
      </c>
      <c r="E1503" s="24">
        <v>2.6489999999999999E-5</v>
      </c>
      <c r="F1503" s="11" t="s">
        <v>1385</v>
      </c>
      <c r="G1503">
        <v>31959851</v>
      </c>
      <c r="H1503" t="s">
        <v>6676</v>
      </c>
      <c r="I1503" t="s">
        <v>8493</v>
      </c>
      <c r="J1503" t="s">
        <v>8494</v>
      </c>
    </row>
    <row r="1504" spans="1:10" x14ac:dyDescent="0.2">
      <c r="A1504" s="4" t="s">
        <v>50</v>
      </c>
      <c r="B1504" s="4" t="s">
        <v>8495</v>
      </c>
      <c r="C1504" s="24">
        <v>0.79730000000000001</v>
      </c>
      <c r="D1504" s="24">
        <v>0.26269999999999999</v>
      </c>
      <c r="E1504" s="24">
        <v>3.8920000000000003E-2</v>
      </c>
      <c r="F1504" s="11" t="s">
        <v>1385</v>
      </c>
      <c r="G1504">
        <v>28461288</v>
      </c>
      <c r="H1504" t="s">
        <v>8496</v>
      </c>
      <c r="I1504" t="s">
        <v>8497</v>
      </c>
      <c r="J1504" t="s">
        <v>8498</v>
      </c>
    </row>
    <row r="1505" spans="1:10" x14ac:dyDescent="0.2">
      <c r="A1505" s="4" t="s">
        <v>50</v>
      </c>
      <c r="B1505" s="4" t="s">
        <v>8323</v>
      </c>
      <c r="C1505" s="24">
        <v>1.8110000000000001E-2</v>
      </c>
      <c r="D1505" s="24">
        <v>2.912E-2</v>
      </c>
      <c r="E1505" s="24">
        <v>0.55859999999999999</v>
      </c>
      <c r="F1505" s="11" t="s">
        <v>6715</v>
      </c>
      <c r="G1505">
        <v>36914875</v>
      </c>
      <c r="H1505" t="s">
        <v>6664</v>
      </c>
      <c r="I1505" t="s">
        <v>8324</v>
      </c>
      <c r="J1505" t="s">
        <v>8325</v>
      </c>
    </row>
    <row r="1506" spans="1:10" x14ac:dyDescent="0.2">
      <c r="A1506" s="4" t="s">
        <v>50</v>
      </c>
      <c r="B1506" s="4" t="s">
        <v>7375</v>
      </c>
      <c r="C1506" s="24">
        <v>0.58689999999999998</v>
      </c>
      <c r="D1506" s="24">
        <v>0.17280000000000001</v>
      </c>
      <c r="E1506" s="24">
        <v>2.1940000000000001E-2</v>
      </c>
      <c r="F1506" s="11" t="s">
        <v>1385</v>
      </c>
      <c r="G1506">
        <v>21804549</v>
      </c>
      <c r="H1506" t="s">
        <v>7376</v>
      </c>
      <c r="I1506" t="s">
        <v>7377</v>
      </c>
      <c r="J1506" t="s">
        <v>7378</v>
      </c>
    </row>
    <row r="1507" spans="1:10" x14ac:dyDescent="0.2">
      <c r="A1507" s="4" t="s">
        <v>50</v>
      </c>
      <c r="B1507" s="4" t="s">
        <v>7257</v>
      </c>
      <c r="C1507" s="24">
        <v>3.8370000000000001E-2</v>
      </c>
      <c r="D1507" s="24">
        <v>7.1120000000000003E-2</v>
      </c>
      <c r="E1507" s="24">
        <v>7.7310000000000004E-2</v>
      </c>
      <c r="F1507" s="11" t="s">
        <v>6715</v>
      </c>
      <c r="G1507">
        <v>28166213</v>
      </c>
      <c r="H1507" t="s">
        <v>7012</v>
      </c>
      <c r="I1507" t="s">
        <v>7259</v>
      </c>
      <c r="J1507" t="s">
        <v>7260</v>
      </c>
    </row>
    <row r="1508" spans="1:10" x14ac:dyDescent="0.2">
      <c r="A1508" s="4" t="s">
        <v>50</v>
      </c>
      <c r="B1508" s="4" t="s">
        <v>8499</v>
      </c>
      <c r="C1508" s="24">
        <v>5.0189999999999999E-2</v>
      </c>
      <c r="D1508" s="24">
        <v>2.623E-2</v>
      </c>
      <c r="E1508" s="24">
        <v>0.91210000000000002</v>
      </c>
      <c r="F1508" s="11" t="s">
        <v>1634</v>
      </c>
      <c r="G1508">
        <v>36914875</v>
      </c>
      <c r="H1508" t="s">
        <v>6664</v>
      </c>
      <c r="I1508" t="s">
        <v>8500</v>
      </c>
      <c r="J1508" t="s">
        <v>8501</v>
      </c>
    </row>
    <row r="1509" spans="1:10" x14ac:dyDescent="0.2">
      <c r="A1509" s="4" t="s">
        <v>50</v>
      </c>
      <c r="B1509" s="4" t="s">
        <v>8502</v>
      </c>
      <c r="C1509" s="24">
        <v>4.1480000000000003E-2</v>
      </c>
      <c r="D1509" s="24">
        <v>0.17879999999999999</v>
      </c>
      <c r="E1509" s="24">
        <v>0.70669999999999999</v>
      </c>
      <c r="F1509" s="11" t="s">
        <v>6715</v>
      </c>
      <c r="G1509">
        <v>36914875</v>
      </c>
      <c r="H1509" t="s">
        <v>6664</v>
      </c>
      <c r="I1509" t="s">
        <v>8503</v>
      </c>
      <c r="J1509" t="s">
        <v>8504</v>
      </c>
    </row>
    <row r="1510" spans="1:10" x14ac:dyDescent="0.2">
      <c r="A1510" s="4" t="s">
        <v>50</v>
      </c>
      <c r="B1510" s="4" t="s">
        <v>7389</v>
      </c>
      <c r="C1510" s="24">
        <v>0.2999</v>
      </c>
      <c r="D1510" s="24">
        <v>3.9239999999999997E-2</v>
      </c>
      <c r="E1510" s="24">
        <v>0.71399999999999997</v>
      </c>
      <c r="F1510" s="11" t="s">
        <v>1496</v>
      </c>
      <c r="G1510">
        <v>32841424</v>
      </c>
      <c r="H1510" t="s">
        <v>7060</v>
      </c>
      <c r="I1510" t="s">
        <v>7390</v>
      </c>
      <c r="J1510" t="s">
        <v>7391</v>
      </c>
    </row>
    <row r="1511" spans="1:10" x14ac:dyDescent="0.2">
      <c r="A1511" s="4" t="s">
        <v>50</v>
      </c>
      <c r="B1511" s="4" t="s">
        <v>8505</v>
      </c>
      <c r="C1511" s="24">
        <v>0.50260000000000005</v>
      </c>
      <c r="D1511" s="24">
        <v>0.54959999999999998</v>
      </c>
      <c r="E1511" s="24">
        <v>2.7810000000000001E-2</v>
      </c>
      <c r="F1511" s="11" t="s">
        <v>1448</v>
      </c>
      <c r="G1511">
        <v>27611488</v>
      </c>
      <c r="H1511" t="s">
        <v>6670</v>
      </c>
      <c r="I1511" t="s">
        <v>8506</v>
      </c>
      <c r="J1511" t="s">
        <v>8507</v>
      </c>
    </row>
    <row r="1512" spans="1:10" x14ac:dyDescent="0.2">
      <c r="A1512" s="4" t="s">
        <v>50</v>
      </c>
      <c r="B1512" s="4" t="s">
        <v>8505</v>
      </c>
      <c r="C1512" s="24">
        <v>0.50260000000000005</v>
      </c>
      <c r="D1512" s="24">
        <v>0.54959999999999998</v>
      </c>
      <c r="E1512" s="24">
        <v>2.7810000000000001E-2</v>
      </c>
      <c r="F1512" s="11" t="s">
        <v>1385</v>
      </c>
      <c r="G1512">
        <v>27611488</v>
      </c>
      <c r="H1512" t="s">
        <v>6670</v>
      </c>
      <c r="I1512" t="s">
        <v>8506</v>
      </c>
      <c r="J1512" t="s">
        <v>8507</v>
      </c>
    </row>
    <row r="1513" spans="1:10" x14ac:dyDescent="0.2">
      <c r="A1513" s="4" t="s">
        <v>50</v>
      </c>
      <c r="B1513" s="4" t="s">
        <v>8508</v>
      </c>
      <c r="C1513" s="24">
        <v>0.35499999999999998</v>
      </c>
      <c r="D1513" s="24">
        <v>3.5430000000000003E-2</v>
      </c>
      <c r="E1513" s="24">
        <v>0.7722</v>
      </c>
      <c r="F1513" s="11" t="s">
        <v>446</v>
      </c>
      <c r="G1513">
        <v>36641522</v>
      </c>
      <c r="H1513" t="s">
        <v>6698</v>
      </c>
      <c r="I1513" t="s">
        <v>8509</v>
      </c>
      <c r="J1513" t="s">
        <v>8510</v>
      </c>
    </row>
    <row r="1514" spans="1:10" x14ac:dyDescent="0.2">
      <c r="A1514" s="4" t="s">
        <v>50</v>
      </c>
      <c r="B1514" s="4" t="s">
        <v>8511</v>
      </c>
      <c r="C1514" s="24">
        <v>0.1072</v>
      </c>
      <c r="D1514" s="24">
        <v>0.02</v>
      </c>
      <c r="E1514" s="24">
        <v>0.95220000000000005</v>
      </c>
      <c r="F1514" s="11" t="s">
        <v>6660</v>
      </c>
      <c r="G1514">
        <v>30061609</v>
      </c>
      <c r="H1514" t="s">
        <v>6835</v>
      </c>
      <c r="I1514" t="s">
        <v>8512</v>
      </c>
      <c r="J1514" t="s">
        <v>8513</v>
      </c>
    </row>
    <row r="1515" spans="1:10" x14ac:dyDescent="0.2">
      <c r="A1515" s="4" t="s">
        <v>50</v>
      </c>
      <c r="B1515" s="4" t="s">
        <v>8514</v>
      </c>
      <c r="C1515" s="24">
        <v>1.0290000000000001E-2</v>
      </c>
      <c r="D1515" s="24">
        <v>0.2432</v>
      </c>
      <c r="E1515" s="24">
        <v>0.1787</v>
      </c>
      <c r="F1515" s="11" t="s">
        <v>6715</v>
      </c>
      <c r="G1515">
        <v>26635082</v>
      </c>
      <c r="H1515" t="s">
        <v>6135</v>
      </c>
      <c r="I1515" t="s">
        <v>8515</v>
      </c>
      <c r="J1515" t="s">
        <v>8516</v>
      </c>
    </row>
    <row r="1516" spans="1:10" x14ac:dyDescent="0.2">
      <c r="A1516" s="4" t="s">
        <v>50</v>
      </c>
      <c r="B1516" s="4" t="s">
        <v>8517</v>
      </c>
      <c r="C1516" s="24">
        <v>0.5978</v>
      </c>
      <c r="D1516" s="24">
        <v>0.37640000000000001</v>
      </c>
      <c r="E1516" s="24">
        <v>3.2669999999999999E-3</v>
      </c>
      <c r="F1516" s="11" t="s">
        <v>1648</v>
      </c>
      <c r="G1516">
        <v>31669095</v>
      </c>
      <c r="H1516" t="s">
        <v>6666</v>
      </c>
      <c r="I1516" t="s">
        <v>8518</v>
      </c>
      <c r="J1516" t="s">
        <v>8469</v>
      </c>
    </row>
    <row r="1517" spans="1:10" x14ac:dyDescent="0.2">
      <c r="A1517" s="4" t="s">
        <v>50</v>
      </c>
      <c r="B1517" s="4" t="s">
        <v>8519</v>
      </c>
      <c r="C1517" s="24">
        <v>4.5019999999999998E-2</v>
      </c>
      <c r="D1517" s="24">
        <v>0.50590000000000002</v>
      </c>
      <c r="E1517" s="24">
        <v>0.1212</v>
      </c>
      <c r="F1517" s="11" t="s">
        <v>6715</v>
      </c>
      <c r="G1517">
        <v>33766948</v>
      </c>
      <c r="H1517" t="s">
        <v>6666</v>
      </c>
      <c r="I1517" t="s">
        <v>8520</v>
      </c>
      <c r="J1517" t="s">
        <v>8521</v>
      </c>
    </row>
    <row r="1518" spans="1:10" x14ac:dyDescent="0.2">
      <c r="A1518" s="4" t="s">
        <v>50</v>
      </c>
      <c r="B1518" s="4" t="s">
        <v>8522</v>
      </c>
      <c r="C1518" s="24">
        <v>0.4627</v>
      </c>
      <c r="D1518" s="24">
        <v>0.95130000000000003</v>
      </c>
      <c r="E1518" s="24">
        <v>2.903E-2</v>
      </c>
      <c r="F1518" s="11" t="s">
        <v>6660</v>
      </c>
      <c r="G1518">
        <v>30595370</v>
      </c>
      <c r="H1518" t="s">
        <v>6661</v>
      </c>
      <c r="I1518" t="s">
        <v>8523</v>
      </c>
      <c r="J1518" t="s">
        <v>8524</v>
      </c>
    </row>
    <row r="1519" spans="1:10" x14ac:dyDescent="0.2">
      <c r="A1519" s="4" t="s">
        <v>50</v>
      </c>
      <c r="B1519" s="4" t="s">
        <v>7659</v>
      </c>
      <c r="C1519" s="24">
        <v>0.14299999999999999</v>
      </c>
      <c r="D1519" s="24">
        <v>1.993E-2</v>
      </c>
      <c r="E1519" s="24">
        <v>0.10979999999999999</v>
      </c>
      <c r="F1519" s="11" t="s">
        <v>6660</v>
      </c>
      <c r="G1519">
        <v>36329257</v>
      </c>
      <c r="H1519" t="s">
        <v>6804</v>
      </c>
      <c r="I1519" t="s">
        <v>7660</v>
      </c>
      <c r="J1519" t="s">
        <v>7661</v>
      </c>
    </row>
    <row r="1520" spans="1:10" x14ac:dyDescent="0.2">
      <c r="A1520" s="4" t="s">
        <v>50</v>
      </c>
      <c r="B1520" s="4" t="s">
        <v>8525</v>
      </c>
      <c r="C1520" s="24">
        <v>1.7000000000000001E-2</v>
      </c>
      <c r="D1520" s="24">
        <v>0.1318</v>
      </c>
      <c r="E1520" s="24">
        <v>0.25359999999999999</v>
      </c>
      <c r="F1520" s="11" t="s">
        <v>6715</v>
      </c>
      <c r="G1520">
        <v>36914875</v>
      </c>
      <c r="H1520" t="s">
        <v>6664</v>
      </c>
      <c r="I1520" t="s">
        <v>8526</v>
      </c>
      <c r="J1520" t="s">
        <v>8527</v>
      </c>
    </row>
    <row r="1521" spans="1:10" x14ac:dyDescent="0.2">
      <c r="A1521" s="4" t="s">
        <v>50</v>
      </c>
      <c r="B1521" s="4" t="s">
        <v>8528</v>
      </c>
      <c r="C1521" s="24">
        <v>0.32019999999999998</v>
      </c>
      <c r="D1521" s="24">
        <v>2.367E-2</v>
      </c>
      <c r="E1521" s="24">
        <v>0.36680000000000001</v>
      </c>
      <c r="F1521" s="11" t="s">
        <v>6688</v>
      </c>
      <c r="G1521">
        <v>36641522</v>
      </c>
      <c r="H1521" t="s">
        <v>6698</v>
      </c>
      <c r="I1521" t="s">
        <v>8529</v>
      </c>
      <c r="J1521" t="s">
        <v>8530</v>
      </c>
    </row>
    <row r="1522" spans="1:10" x14ac:dyDescent="0.2">
      <c r="A1522" s="4" t="s">
        <v>50</v>
      </c>
      <c r="B1522" s="4" t="s">
        <v>8528</v>
      </c>
      <c r="C1522" s="24">
        <v>0.32019999999999998</v>
      </c>
      <c r="D1522" s="24">
        <v>2.367E-2</v>
      </c>
      <c r="E1522" s="24">
        <v>0.36680000000000001</v>
      </c>
      <c r="F1522" s="11" t="s">
        <v>446</v>
      </c>
      <c r="G1522">
        <v>36641522</v>
      </c>
      <c r="H1522" t="s">
        <v>6698</v>
      </c>
      <c r="I1522" t="s">
        <v>8529</v>
      </c>
      <c r="J1522" t="s">
        <v>8530</v>
      </c>
    </row>
    <row r="1523" spans="1:10" x14ac:dyDescent="0.2">
      <c r="A1523" s="4" t="s">
        <v>50</v>
      </c>
      <c r="B1523" s="4" t="s">
        <v>8531</v>
      </c>
      <c r="C1523" s="24">
        <v>1.5520000000000001E-2</v>
      </c>
      <c r="D1523" s="24">
        <v>4.7300000000000002E-2</v>
      </c>
      <c r="E1523" s="24">
        <v>0.84750000000000003</v>
      </c>
      <c r="F1523" s="11" t="s">
        <v>6715</v>
      </c>
      <c r="G1523">
        <v>36914875</v>
      </c>
      <c r="H1523" t="s">
        <v>6664</v>
      </c>
      <c r="I1523" t="s">
        <v>8532</v>
      </c>
      <c r="J1523" t="s">
        <v>8469</v>
      </c>
    </row>
    <row r="1524" spans="1:10" x14ac:dyDescent="0.2">
      <c r="A1524" s="4" t="s">
        <v>50</v>
      </c>
      <c r="B1524" s="4" t="s">
        <v>8533</v>
      </c>
      <c r="C1524" s="24">
        <v>5.4670000000000003E-2</v>
      </c>
      <c r="D1524" s="24">
        <v>1.5730000000000001E-2</v>
      </c>
      <c r="E1524" s="24">
        <v>0.5867</v>
      </c>
      <c r="F1524" s="11" t="s">
        <v>6715</v>
      </c>
      <c r="G1524">
        <v>36914875</v>
      </c>
      <c r="H1524" t="s">
        <v>6664</v>
      </c>
      <c r="I1524" t="s">
        <v>8534</v>
      </c>
      <c r="J1524" t="s">
        <v>774</v>
      </c>
    </row>
    <row r="1525" spans="1:10" x14ac:dyDescent="0.2">
      <c r="A1525" s="4" t="s">
        <v>50</v>
      </c>
      <c r="B1525" s="4" t="s">
        <v>8535</v>
      </c>
      <c r="C1525" s="24">
        <v>1.584E-2</v>
      </c>
      <c r="D1525" s="24">
        <v>8.2479999999999998E-2</v>
      </c>
      <c r="E1525" s="24">
        <v>0.43659999999999999</v>
      </c>
      <c r="F1525" s="11" t="s">
        <v>6715</v>
      </c>
      <c r="G1525">
        <v>36914875</v>
      </c>
      <c r="H1525" t="s">
        <v>6664</v>
      </c>
      <c r="I1525" t="s">
        <v>8536</v>
      </c>
      <c r="J1525" t="s">
        <v>8537</v>
      </c>
    </row>
    <row r="1526" spans="1:10" x14ac:dyDescent="0.2">
      <c r="A1526" s="4" t="s">
        <v>50</v>
      </c>
      <c r="B1526" s="4" t="s">
        <v>7528</v>
      </c>
      <c r="C1526" s="24">
        <v>2.4629999999999999E-2</v>
      </c>
      <c r="D1526" s="24">
        <v>9.8830000000000001E-2</v>
      </c>
      <c r="E1526" s="24">
        <v>0.74870000000000003</v>
      </c>
      <c r="F1526" s="11" t="s">
        <v>6715</v>
      </c>
      <c r="G1526">
        <v>36914875</v>
      </c>
      <c r="H1526" t="s">
        <v>6664</v>
      </c>
      <c r="I1526" t="s">
        <v>7529</v>
      </c>
      <c r="J1526" t="s">
        <v>7530</v>
      </c>
    </row>
    <row r="1527" spans="1:10" x14ac:dyDescent="0.2">
      <c r="A1527" s="4" t="s">
        <v>50</v>
      </c>
      <c r="B1527" s="4" t="s">
        <v>8538</v>
      </c>
      <c r="C1527" s="24">
        <v>2.759E-2</v>
      </c>
      <c r="D1527" s="24">
        <v>0.18590000000000001</v>
      </c>
      <c r="E1527" s="24">
        <v>0.20469999999999999</v>
      </c>
      <c r="F1527" s="11" t="s">
        <v>6715</v>
      </c>
      <c r="G1527">
        <v>26635082</v>
      </c>
      <c r="H1527" t="s">
        <v>6135</v>
      </c>
      <c r="I1527" t="s">
        <v>8539</v>
      </c>
      <c r="J1527" t="s">
        <v>8540</v>
      </c>
    </row>
    <row r="1528" spans="1:10" x14ac:dyDescent="0.2">
      <c r="A1528" s="4" t="s">
        <v>50</v>
      </c>
      <c r="B1528" s="4" t="s">
        <v>8541</v>
      </c>
      <c r="C1528" s="24">
        <v>0.43480000000000002</v>
      </c>
      <c r="D1528" s="24">
        <v>0.65559999999999996</v>
      </c>
      <c r="E1528" s="24">
        <v>2.3400000000000001E-3</v>
      </c>
      <c r="F1528" s="11" t="s">
        <v>1540</v>
      </c>
      <c r="G1528">
        <v>37069358</v>
      </c>
      <c r="H1528" t="s">
        <v>6685</v>
      </c>
      <c r="I1528" t="s">
        <v>8542</v>
      </c>
      <c r="J1528" t="s">
        <v>8543</v>
      </c>
    </row>
    <row r="1529" spans="1:10" x14ac:dyDescent="0.2">
      <c r="A1529" s="4" t="s">
        <v>50</v>
      </c>
      <c r="B1529" s="4" t="s">
        <v>8541</v>
      </c>
      <c r="C1529" s="24">
        <v>0.43480000000000002</v>
      </c>
      <c r="D1529" s="24">
        <v>0.65559999999999996</v>
      </c>
      <c r="E1529" s="24">
        <v>2.3400000000000001E-3</v>
      </c>
      <c r="F1529" s="11" t="s">
        <v>6688</v>
      </c>
      <c r="G1529">
        <v>30804560</v>
      </c>
      <c r="H1529" t="s">
        <v>6664</v>
      </c>
      <c r="I1529" t="s">
        <v>8542</v>
      </c>
      <c r="J1529" t="s">
        <v>8543</v>
      </c>
    </row>
    <row r="1530" spans="1:10" x14ac:dyDescent="0.2">
      <c r="A1530" s="4" t="s">
        <v>50</v>
      </c>
      <c r="B1530" s="4" t="s">
        <v>8544</v>
      </c>
      <c r="C1530" s="24">
        <v>0.28960000000000002</v>
      </c>
      <c r="D1530" s="24">
        <v>3.8940000000000002E-2</v>
      </c>
      <c r="E1530" s="24">
        <v>0.15040000000000001</v>
      </c>
      <c r="F1530" s="11" t="s">
        <v>1540</v>
      </c>
      <c r="G1530">
        <v>37069358</v>
      </c>
      <c r="H1530" t="s">
        <v>6685</v>
      </c>
      <c r="I1530" t="s">
        <v>8545</v>
      </c>
      <c r="J1530" t="s">
        <v>8546</v>
      </c>
    </row>
    <row r="1531" spans="1:10" x14ac:dyDescent="0.2">
      <c r="A1531" s="4" t="s">
        <v>50</v>
      </c>
      <c r="B1531" s="4" t="s">
        <v>8547</v>
      </c>
      <c r="C1531" s="24">
        <v>0.85499999999999998</v>
      </c>
      <c r="D1531" s="24">
        <v>0.3175</v>
      </c>
      <c r="E1531" s="24">
        <v>1.286E-2</v>
      </c>
      <c r="F1531" s="11" t="s">
        <v>1724</v>
      </c>
      <c r="G1531">
        <v>27611488</v>
      </c>
      <c r="H1531" t="s">
        <v>6670</v>
      </c>
      <c r="I1531" t="s">
        <v>8548</v>
      </c>
      <c r="J1531" t="s">
        <v>8549</v>
      </c>
    </row>
    <row r="1532" spans="1:10" x14ac:dyDescent="0.2">
      <c r="A1532" s="4" t="s">
        <v>50</v>
      </c>
      <c r="B1532" s="4" t="s">
        <v>8547</v>
      </c>
      <c r="C1532" s="24">
        <v>0.85499999999999998</v>
      </c>
      <c r="D1532" s="24">
        <v>0.3175</v>
      </c>
      <c r="E1532" s="24">
        <v>1.286E-2</v>
      </c>
      <c r="F1532" s="11" t="s">
        <v>1385</v>
      </c>
      <c r="G1532">
        <v>27611488</v>
      </c>
      <c r="H1532" t="s">
        <v>6670</v>
      </c>
      <c r="I1532" t="s">
        <v>8548</v>
      </c>
      <c r="J1532" t="s">
        <v>8549</v>
      </c>
    </row>
    <row r="1533" spans="1:10" x14ac:dyDescent="0.2">
      <c r="A1533" s="4" t="s">
        <v>50</v>
      </c>
      <c r="B1533" s="4" t="s">
        <v>6935</v>
      </c>
      <c r="C1533" s="24">
        <v>0.122</v>
      </c>
      <c r="D1533" s="24">
        <v>0.94650000000000001</v>
      </c>
      <c r="E1533" s="24">
        <v>3.4930000000000003E-2</v>
      </c>
      <c r="F1533" s="11" t="s">
        <v>1489</v>
      </c>
      <c r="G1533">
        <v>36344522</v>
      </c>
      <c r="H1533" t="s">
        <v>6692</v>
      </c>
      <c r="I1533" t="s">
        <v>6936</v>
      </c>
      <c r="J1533" t="s">
        <v>1786</v>
      </c>
    </row>
    <row r="1534" spans="1:10" x14ac:dyDescent="0.2">
      <c r="A1534" s="4" t="s">
        <v>50</v>
      </c>
      <c r="B1534" s="4" t="s">
        <v>6935</v>
      </c>
      <c r="C1534" s="24">
        <v>0.122</v>
      </c>
      <c r="D1534" s="24">
        <v>0.94650000000000001</v>
      </c>
      <c r="E1534" s="24">
        <v>3.4930000000000003E-2</v>
      </c>
      <c r="F1534" s="11" t="s">
        <v>1385</v>
      </c>
      <c r="G1534">
        <v>31619474</v>
      </c>
      <c r="H1534" t="s">
        <v>6666</v>
      </c>
      <c r="I1534" t="s">
        <v>6936</v>
      </c>
      <c r="J1534" t="s">
        <v>1786</v>
      </c>
    </row>
    <row r="1535" spans="1:10" x14ac:dyDescent="0.2">
      <c r="A1535" s="4" t="s">
        <v>50</v>
      </c>
      <c r="B1535" s="4" t="s">
        <v>8550</v>
      </c>
      <c r="C1535" s="24">
        <v>3.6459999999999999E-2</v>
      </c>
      <c r="D1535" s="24">
        <v>0.22789999999999999</v>
      </c>
      <c r="E1535" s="24">
        <v>0.22670000000000001</v>
      </c>
      <c r="F1535" s="11" t="s">
        <v>6715</v>
      </c>
      <c r="G1535">
        <v>24023788</v>
      </c>
      <c r="H1535" t="s">
        <v>7865</v>
      </c>
      <c r="I1535" t="s">
        <v>8551</v>
      </c>
      <c r="J1535" t="s">
        <v>8552</v>
      </c>
    </row>
    <row r="1536" spans="1:10" x14ac:dyDescent="0.2">
      <c r="A1536" s="4" t="s">
        <v>50</v>
      </c>
      <c r="B1536" s="4" t="s">
        <v>8553</v>
      </c>
      <c r="C1536" s="24">
        <v>0.5746</v>
      </c>
      <c r="D1536" s="24">
        <v>0.61460000000000004</v>
      </c>
      <c r="E1536" s="24">
        <v>3.1480000000000001E-2</v>
      </c>
      <c r="F1536" s="11" t="s">
        <v>6688</v>
      </c>
      <c r="G1536">
        <v>30804560</v>
      </c>
      <c r="H1536" t="s">
        <v>6664</v>
      </c>
      <c r="I1536" t="s">
        <v>8554</v>
      </c>
      <c r="J1536" t="s">
        <v>8555</v>
      </c>
    </row>
    <row r="1537" spans="1:10" x14ac:dyDescent="0.2">
      <c r="A1537" s="4" t="s">
        <v>50</v>
      </c>
      <c r="B1537" s="4" t="s">
        <v>8556</v>
      </c>
      <c r="C1537" s="24">
        <v>0.49159999999999998</v>
      </c>
      <c r="D1537" s="24">
        <v>0.69069999999999998</v>
      </c>
      <c r="E1537" s="24">
        <v>3.5630000000000002E-2</v>
      </c>
      <c r="F1537" s="11" t="s">
        <v>1540</v>
      </c>
      <c r="G1537">
        <v>37069358</v>
      </c>
      <c r="H1537" t="s">
        <v>6685</v>
      </c>
      <c r="I1537" t="s">
        <v>8557</v>
      </c>
      <c r="J1537" t="s">
        <v>8558</v>
      </c>
    </row>
    <row r="1538" spans="1:10" x14ac:dyDescent="0.2">
      <c r="A1538" s="4" t="s">
        <v>50</v>
      </c>
      <c r="B1538" s="4" t="s">
        <v>8559</v>
      </c>
      <c r="C1538" s="24">
        <v>2.724E-2</v>
      </c>
      <c r="D1538" s="24">
        <v>0.47860000000000003</v>
      </c>
      <c r="E1538" s="24">
        <v>0.1343</v>
      </c>
      <c r="F1538" s="11" t="s">
        <v>6715</v>
      </c>
      <c r="G1538">
        <v>30061609</v>
      </c>
      <c r="H1538" t="s">
        <v>6835</v>
      </c>
      <c r="I1538" t="s">
        <v>8560</v>
      </c>
      <c r="J1538" t="s">
        <v>8200</v>
      </c>
    </row>
    <row r="1539" spans="1:10" x14ac:dyDescent="0.2">
      <c r="A1539" s="4" t="s">
        <v>50</v>
      </c>
      <c r="B1539" s="4" t="s">
        <v>8561</v>
      </c>
      <c r="C1539" s="24">
        <v>0.28839999999999999</v>
      </c>
      <c r="D1539" s="24">
        <v>0.79349999999999998</v>
      </c>
      <c r="E1539" s="24">
        <v>8.9280000000000002E-3</v>
      </c>
      <c r="F1539" s="11" t="s">
        <v>6660</v>
      </c>
      <c r="G1539">
        <v>33766948</v>
      </c>
      <c r="H1539" t="s">
        <v>6666</v>
      </c>
      <c r="I1539" t="s">
        <v>8562</v>
      </c>
      <c r="J1539" t="s">
        <v>8563</v>
      </c>
    </row>
    <row r="1540" spans="1:10" x14ac:dyDescent="0.2">
      <c r="A1540" s="4" t="s">
        <v>50</v>
      </c>
      <c r="B1540" s="4" t="s">
        <v>8564</v>
      </c>
      <c r="C1540" s="24">
        <v>0.61329999999999996</v>
      </c>
      <c r="D1540" s="24">
        <v>0.4899</v>
      </c>
      <c r="E1540" s="24">
        <v>4.2259999999999999E-2</v>
      </c>
      <c r="F1540" s="11" t="s">
        <v>6715</v>
      </c>
      <c r="G1540">
        <v>36914875</v>
      </c>
      <c r="H1540" t="s">
        <v>6664</v>
      </c>
      <c r="I1540" t="s">
        <v>8565</v>
      </c>
      <c r="J1540" t="s">
        <v>7235</v>
      </c>
    </row>
    <row r="1541" spans="1:10" x14ac:dyDescent="0.2">
      <c r="A1541" s="4" t="s">
        <v>50</v>
      </c>
      <c r="B1541" s="4" t="s">
        <v>8566</v>
      </c>
      <c r="C1541" s="24">
        <v>0.72350000000000003</v>
      </c>
      <c r="D1541" s="24">
        <v>0.39429999999999998</v>
      </c>
      <c r="E1541" s="24">
        <v>4.1960000000000001E-3</v>
      </c>
      <c r="F1541" s="11" t="s">
        <v>8567</v>
      </c>
      <c r="G1541">
        <v>24621683</v>
      </c>
      <c r="H1541" t="s">
        <v>5447</v>
      </c>
      <c r="I1541" t="s">
        <v>8568</v>
      </c>
      <c r="J1541" t="s">
        <v>8569</v>
      </c>
    </row>
    <row r="1542" spans="1:10" x14ac:dyDescent="0.2">
      <c r="A1542" s="4" t="s">
        <v>50</v>
      </c>
      <c r="B1542" s="4" t="s">
        <v>8570</v>
      </c>
      <c r="C1542" s="24">
        <v>0.99680000000000002</v>
      </c>
      <c r="D1542" s="24">
        <v>0.185</v>
      </c>
      <c r="E1542" s="24">
        <v>4.7579999999999997E-2</v>
      </c>
      <c r="F1542" s="11" t="s">
        <v>6660</v>
      </c>
      <c r="G1542">
        <v>30595370</v>
      </c>
      <c r="H1542" t="s">
        <v>6661</v>
      </c>
      <c r="I1542" t="s">
        <v>8571</v>
      </c>
      <c r="J1542" t="s">
        <v>8572</v>
      </c>
    </row>
    <row r="1543" spans="1:10" x14ac:dyDescent="0.2">
      <c r="A1543" s="4" t="s">
        <v>50</v>
      </c>
      <c r="B1543" s="4" t="s">
        <v>7978</v>
      </c>
      <c r="C1543" s="24">
        <v>1.379E-2</v>
      </c>
      <c r="D1543" s="24">
        <v>0.43390000000000001</v>
      </c>
      <c r="E1543" s="24">
        <v>4.0750000000000001E-2</v>
      </c>
      <c r="F1543" s="11" t="s">
        <v>6715</v>
      </c>
      <c r="G1543">
        <v>36914875</v>
      </c>
      <c r="H1543" t="s">
        <v>6664</v>
      </c>
      <c r="I1543" t="s">
        <v>7979</v>
      </c>
      <c r="J1543" t="s">
        <v>6809</v>
      </c>
    </row>
    <row r="1544" spans="1:10" x14ac:dyDescent="0.2">
      <c r="A1544" s="4" t="s">
        <v>50</v>
      </c>
      <c r="B1544" s="4" t="s">
        <v>8573</v>
      </c>
      <c r="C1544" s="24">
        <v>1.8610000000000002E-2</v>
      </c>
      <c r="D1544" s="24">
        <v>0.1153</v>
      </c>
      <c r="E1544" s="24">
        <v>0.35830000000000001</v>
      </c>
      <c r="F1544" s="11" t="s">
        <v>1634</v>
      </c>
      <c r="G1544">
        <v>36914875</v>
      </c>
      <c r="H1544" t="s">
        <v>6664</v>
      </c>
      <c r="I1544" t="s">
        <v>8574</v>
      </c>
      <c r="J1544" t="s">
        <v>8575</v>
      </c>
    </row>
    <row r="1545" spans="1:10" x14ac:dyDescent="0.2">
      <c r="A1545" s="4" t="s">
        <v>50</v>
      </c>
      <c r="B1545" s="4" t="s">
        <v>8576</v>
      </c>
      <c r="C1545" s="24">
        <v>0.1135</v>
      </c>
      <c r="D1545" s="24">
        <v>3.5839999999999997E-2</v>
      </c>
      <c r="E1545" s="24">
        <v>0.37540000000000001</v>
      </c>
      <c r="F1545" s="11" t="s">
        <v>6660</v>
      </c>
      <c r="G1545">
        <v>30595370</v>
      </c>
      <c r="H1545" t="s">
        <v>6661</v>
      </c>
      <c r="I1545" t="s">
        <v>8577</v>
      </c>
      <c r="J1545" t="s">
        <v>6787</v>
      </c>
    </row>
    <row r="1546" spans="1:10" x14ac:dyDescent="0.2">
      <c r="A1546" s="4" t="s">
        <v>50</v>
      </c>
      <c r="B1546" s="4" t="s">
        <v>8578</v>
      </c>
      <c r="C1546" s="24">
        <v>0.32119999999999999</v>
      </c>
      <c r="D1546" s="24">
        <v>1.35E-2</v>
      </c>
      <c r="E1546" s="24">
        <v>0.19109999999999999</v>
      </c>
      <c r="F1546" s="11" t="s">
        <v>6688</v>
      </c>
      <c r="G1546">
        <v>36641522</v>
      </c>
      <c r="H1546" t="s">
        <v>6698</v>
      </c>
      <c r="I1546" t="s">
        <v>8579</v>
      </c>
      <c r="J1546" t="s">
        <v>7338</v>
      </c>
    </row>
    <row r="1547" spans="1:10" x14ac:dyDescent="0.2">
      <c r="A1547" s="4" t="s">
        <v>50</v>
      </c>
      <c r="B1547" s="4" t="s">
        <v>8580</v>
      </c>
      <c r="C1547" s="24">
        <v>3.7470000000000003E-2</v>
      </c>
      <c r="D1547" s="24">
        <v>1.116E-2</v>
      </c>
      <c r="E1547" s="24">
        <v>0.66610000000000003</v>
      </c>
      <c r="F1547" s="11" t="s">
        <v>1634</v>
      </c>
      <c r="G1547">
        <v>36914875</v>
      </c>
      <c r="H1547" t="s">
        <v>6664</v>
      </c>
      <c r="I1547" t="s">
        <v>8581</v>
      </c>
      <c r="J1547" t="s">
        <v>8582</v>
      </c>
    </row>
    <row r="1548" spans="1:10" x14ac:dyDescent="0.2">
      <c r="A1548" s="4" t="s">
        <v>50</v>
      </c>
      <c r="B1548" s="4" t="s">
        <v>8583</v>
      </c>
      <c r="C1548" s="24">
        <v>0.99609999999999999</v>
      </c>
      <c r="D1548" s="24">
        <v>0.15559999999999999</v>
      </c>
      <c r="E1548" s="24">
        <v>4.8719999999999999E-2</v>
      </c>
      <c r="F1548" s="11" t="s">
        <v>1512</v>
      </c>
      <c r="G1548">
        <v>30804561</v>
      </c>
      <c r="H1548" t="s">
        <v>6763</v>
      </c>
      <c r="I1548" t="s">
        <v>8584</v>
      </c>
      <c r="J1548" t="s">
        <v>8585</v>
      </c>
    </row>
    <row r="1549" spans="1:10" x14ac:dyDescent="0.2">
      <c r="A1549" s="4" t="s">
        <v>50</v>
      </c>
      <c r="B1549" s="4" t="s">
        <v>6939</v>
      </c>
      <c r="C1549" s="24">
        <v>0.16300000000000001</v>
      </c>
      <c r="D1549" s="24">
        <v>0.49359999999999998</v>
      </c>
      <c r="E1549" s="24">
        <v>1.61E-2</v>
      </c>
      <c r="F1549" s="11" t="s">
        <v>1385</v>
      </c>
      <c r="G1549">
        <v>31619474</v>
      </c>
      <c r="H1549" t="s">
        <v>6666</v>
      </c>
      <c r="I1549" t="s">
        <v>6940</v>
      </c>
      <c r="J1549" t="s">
        <v>6941</v>
      </c>
    </row>
    <row r="1550" spans="1:10" x14ac:dyDescent="0.2">
      <c r="A1550" s="4" t="s">
        <v>50</v>
      </c>
      <c r="B1550" s="4" t="s">
        <v>6939</v>
      </c>
      <c r="C1550" s="24">
        <v>0.16300000000000001</v>
      </c>
      <c r="D1550" s="24">
        <v>0.49359999999999998</v>
      </c>
      <c r="E1550" s="24">
        <v>1.61E-2</v>
      </c>
      <c r="F1550" s="11" t="s">
        <v>1385</v>
      </c>
      <c r="G1550">
        <v>31361310</v>
      </c>
      <c r="H1550" t="s">
        <v>7790</v>
      </c>
      <c r="I1550" t="s">
        <v>6940</v>
      </c>
      <c r="J1550" t="s">
        <v>6941</v>
      </c>
    </row>
    <row r="1551" spans="1:10" x14ac:dyDescent="0.2">
      <c r="A1551" s="4" t="s">
        <v>50</v>
      </c>
      <c r="B1551" s="4" t="s">
        <v>8586</v>
      </c>
      <c r="C1551" s="24">
        <v>9.8400000000000001E-2</v>
      </c>
      <c r="D1551" s="24">
        <v>3.0980000000000001E-3</v>
      </c>
      <c r="E1551" s="24">
        <v>0.34939999999999999</v>
      </c>
      <c r="F1551" s="11" t="s">
        <v>6660</v>
      </c>
      <c r="G1551">
        <v>30595370</v>
      </c>
      <c r="H1551" t="s">
        <v>6661</v>
      </c>
      <c r="I1551" t="s">
        <v>8587</v>
      </c>
      <c r="J1551" t="s">
        <v>8588</v>
      </c>
    </row>
    <row r="1552" spans="1:10" x14ac:dyDescent="0.2">
      <c r="A1552" s="4" t="s">
        <v>50</v>
      </c>
      <c r="B1552" s="4" t="s">
        <v>8586</v>
      </c>
      <c r="C1552" s="24">
        <v>9.8400000000000001E-2</v>
      </c>
      <c r="D1552" s="24">
        <v>3.0980000000000001E-3</v>
      </c>
      <c r="E1552" s="24">
        <v>0.34939999999999999</v>
      </c>
      <c r="F1552" s="11" t="s">
        <v>6715</v>
      </c>
      <c r="G1552">
        <v>36914875</v>
      </c>
      <c r="H1552" t="s">
        <v>6664</v>
      </c>
      <c r="I1552" t="s">
        <v>8587</v>
      </c>
      <c r="J1552" t="s">
        <v>8588</v>
      </c>
    </row>
    <row r="1553" spans="1:10" x14ac:dyDescent="0.2">
      <c r="A1553" s="4" t="s">
        <v>50</v>
      </c>
      <c r="B1553" s="4" t="s">
        <v>8589</v>
      </c>
      <c r="C1553" s="24">
        <v>0.58899999999999997</v>
      </c>
      <c r="D1553" s="24">
        <v>0.2006</v>
      </c>
      <c r="E1553" s="24">
        <v>9.5119999999999996E-3</v>
      </c>
      <c r="F1553" s="11" t="s">
        <v>6715</v>
      </c>
      <c r="G1553">
        <v>36914875</v>
      </c>
      <c r="H1553" t="s">
        <v>6664</v>
      </c>
      <c r="I1553" t="s">
        <v>8590</v>
      </c>
      <c r="J1553" t="s">
        <v>8591</v>
      </c>
    </row>
    <row r="1554" spans="1:10" x14ac:dyDescent="0.2">
      <c r="A1554" s="4" t="s">
        <v>50</v>
      </c>
      <c r="B1554" s="4" t="s">
        <v>8589</v>
      </c>
      <c r="C1554" s="24">
        <v>0.58899999999999997</v>
      </c>
      <c r="D1554" s="24">
        <v>0.2006</v>
      </c>
      <c r="E1554" s="24">
        <v>9.5119999999999996E-3</v>
      </c>
      <c r="F1554" s="11" t="s">
        <v>6660</v>
      </c>
      <c r="G1554">
        <v>30595370</v>
      </c>
      <c r="H1554" t="s">
        <v>6661</v>
      </c>
      <c r="I1554" t="s">
        <v>8590</v>
      </c>
      <c r="J1554" t="s">
        <v>8591</v>
      </c>
    </row>
    <row r="1555" spans="1:10" x14ac:dyDescent="0.2">
      <c r="A1555" s="4" t="s">
        <v>50</v>
      </c>
      <c r="B1555" s="4" t="s">
        <v>8592</v>
      </c>
      <c r="C1555" s="24">
        <v>0.56979999999999997</v>
      </c>
      <c r="D1555" s="24">
        <v>8.9130000000000001E-2</v>
      </c>
      <c r="E1555" s="24">
        <v>3.1109999999999999E-2</v>
      </c>
      <c r="F1555" s="11" t="s">
        <v>6660</v>
      </c>
      <c r="G1555">
        <v>30804560</v>
      </c>
      <c r="H1555" t="s">
        <v>6664</v>
      </c>
      <c r="I1555" t="s">
        <v>8593</v>
      </c>
      <c r="J1555" t="s">
        <v>5642</v>
      </c>
    </row>
    <row r="1556" spans="1:10" x14ac:dyDescent="0.2">
      <c r="A1556" s="4" t="s">
        <v>50</v>
      </c>
      <c r="B1556" s="4" t="s">
        <v>8592</v>
      </c>
      <c r="C1556" s="24">
        <v>0.56979999999999997</v>
      </c>
      <c r="D1556" s="24">
        <v>8.9130000000000001E-2</v>
      </c>
      <c r="E1556" s="24">
        <v>3.1109999999999999E-2</v>
      </c>
      <c r="F1556" s="11" t="s">
        <v>6688</v>
      </c>
      <c r="G1556">
        <v>30804560</v>
      </c>
      <c r="H1556" t="s">
        <v>6664</v>
      </c>
      <c r="I1556" t="s">
        <v>8593</v>
      </c>
      <c r="J1556" t="s">
        <v>5642</v>
      </c>
    </row>
    <row r="1557" spans="1:10" x14ac:dyDescent="0.2">
      <c r="A1557" s="4" t="s">
        <v>50</v>
      </c>
      <c r="B1557" s="4" t="s">
        <v>8594</v>
      </c>
      <c r="C1557" s="24">
        <v>2.086E-2</v>
      </c>
      <c r="D1557" s="24">
        <v>7.7429999999999999E-3</v>
      </c>
      <c r="E1557" s="24">
        <v>0.87329999999999997</v>
      </c>
      <c r="F1557" s="11" t="s">
        <v>1634</v>
      </c>
      <c r="G1557">
        <v>36914875</v>
      </c>
      <c r="H1557" t="s">
        <v>6664</v>
      </c>
      <c r="I1557" t="s">
        <v>8595</v>
      </c>
      <c r="J1557" t="s">
        <v>6730</v>
      </c>
    </row>
    <row r="1558" spans="1:10" x14ac:dyDescent="0.2">
      <c r="A1558" s="4" t="s">
        <v>50</v>
      </c>
      <c r="B1558" s="4" t="s">
        <v>8596</v>
      </c>
      <c r="C1558" s="24">
        <v>4.786E-2</v>
      </c>
      <c r="D1558" s="24">
        <v>0.37890000000000001</v>
      </c>
      <c r="E1558" s="24">
        <v>0.11940000000000001</v>
      </c>
      <c r="F1558" s="11" t="s">
        <v>1634</v>
      </c>
      <c r="G1558">
        <v>36914875</v>
      </c>
      <c r="H1558" t="s">
        <v>6664</v>
      </c>
      <c r="I1558" t="s">
        <v>8597</v>
      </c>
      <c r="J1558" t="s">
        <v>8598</v>
      </c>
    </row>
    <row r="1559" spans="1:10" x14ac:dyDescent="0.2">
      <c r="A1559" s="4" t="s">
        <v>50</v>
      </c>
      <c r="B1559" s="4" t="s">
        <v>8599</v>
      </c>
      <c r="C1559" s="24">
        <v>2.9319999999999999E-2</v>
      </c>
      <c r="D1559" s="24">
        <v>0.26169999999999999</v>
      </c>
      <c r="E1559" s="24">
        <v>0.57550000000000001</v>
      </c>
      <c r="F1559" s="11" t="s">
        <v>1634</v>
      </c>
      <c r="G1559">
        <v>36914875</v>
      </c>
      <c r="H1559" t="s">
        <v>6664</v>
      </c>
      <c r="I1559" t="s">
        <v>8600</v>
      </c>
      <c r="J1559" t="s">
        <v>8601</v>
      </c>
    </row>
    <row r="1560" spans="1:10" x14ac:dyDescent="0.2">
      <c r="A1560" s="4" t="s">
        <v>50</v>
      </c>
      <c r="B1560" s="4" t="s">
        <v>8602</v>
      </c>
      <c r="C1560" s="24">
        <v>4.4350000000000001E-2</v>
      </c>
      <c r="D1560" s="24">
        <v>0.78839999999999999</v>
      </c>
      <c r="E1560" s="24">
        <v>1.0659999999999999E-2</v>
      </c>
      <c r="F1560" s="11" t="s">
        <v>1634</v>
      </c>
      <c r="G1560">
        <v>36914875</v>
      </c>
      <c r="H1560" t="s">
        <v>6664</v>
      </c>
      <c r="I1560" t="s">
        <v>8603</v>
      </c>
      <c r="J1560" t="s">
        <v>8604</v>
      </c>
    </row>
    <row r="1561" spans="1:10" x14ac:dyDescent="0.2">
      <c r="A1561" s="4" t="s">
        <v>50</v>
      </c>
      <c r="B1561" s="4" t="s">
        <v>7547</v>
      </c>
      <c r="C1561" s="24">
        <v>7.1399999999999996E-3</v>
      </c>
      <c r="D1561" s="24">
        <v>4.3499999999999997E-2</v>
      </c>
      <c r="E1561" s="24">
        <v>4.5379999999999997E-2</v>
      </c>
      <c r="F1561" s="11" t="s">
        <v>1634</v>
      </c>
      <c r="G1561">
        <v>36914875</v>
      </c>
      <c r="H1561" t="s">
        <v>6664</v>
      </c>
      <c r="I1561" t="s">
        <v>7548</v>
      </c>
      <c r="J1561" t="s">
        <v>7549</v>
      </c>
    </row>
    <row r="1562" spans="1:10" x14ac:dyDescent="0.2">
      <c r="A1562" s="4" t="s">
        <v>50</v>
      </c>
      <c r="B1562" s="4" t="s">
        <v>8605</v>
      </c>
      <c r="C1562" s="24">
        <v>7.1629999999999999E-2</v>
      </c>
      <c r="D1562" s="24">
        <v>0.8851</v>
      </c>
      <c r="E1562" s="24">
        <v>6.1640000000000002E-3</v>
      </c>
      <c r="F1562" s="11" t="s">
        <v>6660</v>
      </c>
      <c r="G1562">
        <v>26635082</v>
      </c>
      <c r="H1562" t="s">
        <v>6135</v>
      </c>
      <c r="I1562" t="s">
        <v>8606</v>
      </c>
      <c r="J1562" t="s">
        <v>8607</v>
      </c>
    </row>
    <row r="1563" spans="1:10" x14ac:dyDescent="0.2">
      <c r="A1563" s="4" t="s">
        <v>50</v>
      </c>
      <c r="B1563" s="4" t="s">
        <v>8605</v>
      </c>
      <c r="C1563" s="24">
        <v>7.1629999999999999E-2</v>
      </c>
      <c r="D1563" s="24">
        <v>0.8851</v>
      </c>
      <c r="E1563" s="24">
        <v>6.1640000000000002E-3</v>
      </c>
      <c r="F1563" s="11" t="s">
        <v>6715</v>
      </c>
      <c r="G1563">
        <v>26635082</v>
      </c>
      <c r="H1563" t="s">
        <v>6135</v>
      </c>
      <c r="I1563" t="s">
        <v>8606</v>
      </c>
      <c r="J1563" t="s">
        <v>8607</v>
      </c>
    </row>
    <row r="1564" spans="1:10" x14ac:dyDescent="0.2">
      <c r="A1564" s="4" t="s">
        <v>50</v>
      </c>
      <c r="B1564" s="4" t="s">
        <v>8608</v>
      </c>
      <c r="C1564" s="24">
        <v>0.89590000000000003</v>
      </c>
      <c r="D1564" s="24">
        <v>0.4365</v>
      </c>
      <c r="E1564" s="24">
        <v>1.7229999999999999E-2</v>
      </c>
      <c r="F1564" s="11" t="s">
        <v>6688</v>
      </c>
      <c r="G1564">
        <v>36641522</v>
      </c>
      <c r="H1564" t="s">
        <v>6698</v>
      </c>
      <c r="I1564" t="s">
        <v>8609</v>
      </c>
      <c r="J1564" t="s">
        <v>8343</v>
      </c>
    </row>
    <row r="1565" spans="1:10" x14ac:dyDescent="0.2">
      <c r="A1565" s="4" t="s">
        <v>50</v>
      </c>
      <c r="B1565" s="4" t="s">
        <v>8608</v>
      </c>
      <c r="C1565" s="24">
        <v>0.89590000000000003</v>
      </c>
      <c r="D1565" s="24">
        <v>0.4365</v>
      </c>
      <c r="E1565" s="24">
        <v>1.7229999999999999E-2</v>
      </c>
      <c r="F1565" s="11" t="s">
        <v>446</v>
      </c>
      <c r="G1565">
        <v>36641522</v>
      </c>
      <c r="H1565" t="s">
        <v>6698</v>
      </c>
      <c r="I1565" t="s">
        <v>8609</v>
      </c>
      <c r="J1565" t="s">
        <v>8343</v>
      </c>
    </row>
    <row r="1566" spans="1:10" x14ac:dyDescent="0.2">
      <c r="A1566" s="4" t="s">
        <v>50</v>
      </c>
      <c r="B1566" s="4" t="s">
        <v>8610</v>
      </c>
      <c r="C1566" s="24">
        <v>0.34350000000000003</v>
      </c>
      <c r="D1566" s="24">
        <v>2.368E-2</v>
      </c>
      <c r="E1566" s="24">
        <v>0.32450000000000001</v>
      </c>
      <c r="F1566" s="11" t="s">
        <v>6660</v>
      </c>
      <c r="G1566">
        <v>30595370</v>
      </c>
      <c r="H1566" t="s">
        <v>6661</v>
      </c>
      <c r="I1566" t="s">
        <v>8611</v>
      </c>
      <c r="J1566" t="s">
        <v>8530</v>
      </c>
    </row>
    <row r="1567" spans="1:10" x14ac:dyDescent="0.2">
      <c r="A1567" s="4" t="s">
        <v>50</v>
      </c>
      <c r="B1567" s="4" t="s">
        <v>8612</v>
      </c>
      <c r="C1567" s="24">
        <v>0.3201</v>
      </c>
      <c r="D1567" s="24">
        <v>3.8159999999999999E-2</v>
      </c>
      <c r="E1567" s="24">
        <v>0.24410000000000001</v>
      </c>
      <c r="F1567" s="11" t="s">
        <v>6688</v>
      </c>
      <c r="G1567">
        <v>30804560</v>
      </c>
      <c r="H1567" t="s">
        <v>6664</v>
      </c>
      <c r="I1567" t="s">
        <v>8613</v>
      </c>
      <c r="J1567" t="s">
        <v>8530</v>
      </c>
    </row>
    <row r="1568" spans="1:10" x14ac:dyDescent="0.2">
      <c r="A1568" s="4" t="s">
        <v>50</v>
      </c>
      <c r="B1568" s="4" t="s">
        <v>8612</v>
      </c>
      <c r="C1568" s="24">
        <v>0.3201</v>
      </c>
      <c r="D1568" s="24">
        <v>3.8159999999999999E-2</v>
      </c>
      <c r="E1568" s="24">
        <v>0.24410000000000001</v>
      </c>
      <c r="F1568" s="11" t="s">
        <v>6660</v>
      </c>
      <c r="G1568">
        <v>30804560</v>
      </c>
      <c r="H1568" t="s">
        <v>6664</v>
      </c>
      <c r="I1568" t="s">
        <v>8613</v>
      </c>
      <c r="J1568" t="s">
        <v>8530</v>
      </c>
    </row>
    <row r="1569" spans="1:10" x14ac:dyDescent="0.2">
      <c r="A1569" s="4" t="s">
        <v>50</v>
      </c>
      <c r="B1569" s="4" t="s">
        <v>8614</v>
      </c>
      <c r="C1569" s="24">
        <v>0.629</v>
      </c>
      <c r="D1569" s="24">
        <v>0.41670000000000001</v>
      </c>
      <c r="E1569" s="24">
        <v>3.7330000000000002E-2</v>
      </c>
      <c r="F1569" s="11" t="s">
        <v>6660</v>
      </c>
      <c r="G1569">
        <v>30595370</v>
      </c>
      <c r="H1569" t="s">
        <v>6661</v>
      </c>
      <c r="I1569" t="s">
        <v>8615</v>
      </c>
      <c r="J1569" t="s">
        <v>8616</v>
      </c>
    </row>
    <row r="1570" spans="1:10" x14ac:dyDescent="0.2">
      <c r="A1570" s="4" t="s">
        <v>50</v>
      </c>
      <c r="B1570" s="4" t="s">
        <v>7463</v>
      </c>
      <c r="C1570" s="24">
        <v>0.10050000000000001</v>
      </c>
      <c r="D1570" s="24">
        <v>2.3859999999999999E-2</v>
      </c>
      <c r="E1570" s="24">
        <v>0.55759999999999998</v>
      </c>
      <c r="F1570" s="11" t="s">
        <v>6660</v>
      </c>
      <c r="G1570">
        <v>30595370</v>
      </c>
      <c r="H1570" t="s">
        <v>6661</v>
      </c>
      <c r="I1570" t="s">
        <v>7464</v>
      </c>
      <c r="J1570" t="s">
        <v>7465</v>
      </c>
    </row>
    <row r="1571" spans="1:10" x14ac:dyDescent="0.2">
      <c r="A1571" s="4" t="s">
        <v>50</v>
      </c>
      <c r="B1571" s="4" t="s">
        <v>8617</v>
      </c>
      <c r="C1571" s="24">
        <v>3.7519999999999998E-2</v>
      </c>
      <c r="D1571" s="24">
        <v>4.7719999999999999E-2</v>
      </c>
      <c r="E1571" s="24">
        <v>0.48430000000000001</v>
      </c>
      <c r="F1571" s="11" t="s">
        <v>1634</v>
      </c>
      <c r="G1571">
        <v>36914875</v>
      </c>
      <c r="H1571" t="s">
        <v>6664</v>
      </c>
      <c r="I1571" t="s">
        <v>8618</v>
      </c>
      <c r="J1571" t="s">
        <v>8619</v>
      </c>
    </row>
    <row r="1572" spans="1:10" x14ac:dyDescent="0.2">
      <c r="A1572" s="4" t="s">
        <v>50</v>
      </c>
      <c r="B1572" s="4" t="s">
        <v>7420</v>
      </c>
      <c r="C1572" s="24">
        <v>3.49E-2</v>
      </c>
      <c r="D1572" s="24">
        <v>5.0560000000000001E-2</v>
      </c>
      <c r="E1572" s="24">
        <v>0.38840000000000002</v>
      </c>
      <c r="F1572" s="11" t="s">
        <v>1634</v>
      </c>
      <c r="G1572">
        <v>36914875</v>
      </c>
      <c r="H1572" t="s">
        <v>6664</v>
      </c>
      <c r="I1572" t="s">
        <v>7421</v>
      </c>
      <c r="J1572" t="s">
        <v>7304</v>
      </c>
    </row>
    <row r="1573" spans="1:10" x14ac:dyDescent="0.2">
      <c r="A1573" s="4" t="s">
        <v>50</v>
      </c>
      <c r="B1573" s="4" t="s">
        <v>8620</v>
      </c>
      <c r="C1573" s="24">
        <v>0.41249999999999998</v>
      </c>
      <c r="D1573" s="24">
        <v>2.7720000000000002E-2</v>
      </c>
      <c r="E1573" s="24">
        <v>0.1011</v>
      </c>
      <c r="F1573" s="11" t="s">
        <v>6660</v>
      </c>
      <c r="G1573">
        <v>30595370</v>
      </c>
      <c r="H1573" t="s">
        <v>6661</v>
      </c>
      <c r="I1573" t="s">
        <v>8621</v>
      </c>
      <c r="J1573" t="s">
        <v>8622</v>
      </c>
    </row>
    <row r="1574" spans="1:10" x14ac:dyDescent="0.2">
      <c r="A1574" s="4" t="s">
        <v>50</v>
      </c>
      <c r="B1574" s="4" t="s">
        <v>8620</v>
      </c>
      <c r="C1574" s="24">
        <v>0.41249999999999998</v>
      </c>
      <c r="D1574" s="24">
        <v>2.7720000000000002E-2</v>
      </c>
      <c r="E1574" s="24">
        <v>0.1011</v>
      </c>
      <c r="F1574" s="11" t="s">
        <v>1634</v>
      </c>
      <c r="G1574">
        <v>36914875</v>
      </c>
      <c r="H1574" t="s">
        <v>6664</v>
      </c>
      <c r="I1574" t="s">
        <v>8621</v>
      </c>
      <c r="J1574" t="s">
        <v>8622</v>
      </c>
    </row>
    <row r="1575" spans="1:10" x14ac:dyDescent="0.2">
      <c r="A1575" s="4" t="s">
        <v>50</v>
      </c>
      <c r="B1575" s="4" t="s">
        <v>7473</v>
      </c>
      <c r="C1575" s="24">
        <v>9.4689999999999996E-2</v>
      </c>
      <c r="D1575" s="24">
        <v>3.7780000000000001E-2</v>
      </c>
      <c r="E1575" s="24">
        <v>0.27039999999999997</v>
      </c>
      <c r="F1575" s="11" t="s">
        <v>1385</v>
      </c>
      <c r="G1575">
        <v>30929738</v>
      </c>
      <c r="H1575" t="s">
        <v>6679</v>
      </c>
      <c r="I1575" t="s">
        <v>7474</v>
      </c>
      <c r="J1575" t="s">
        <v>7475</v>
      </c>
    </row>
    <row r="1576" spans="1:10" x14ac:dyDescent="0.2">
      <c r="A1576" s="4" t="s">
        <v>50</v>
      </c>
      <c r="B1576" s="4" t="s">
        <v>8623</v>
      </c>
      <c r="C1576" s="24">
        <v>0.19600000000000001</v>
      </c>
      <c r="D1576" s="24">
        <v>4.3540000000000002E-2</v>
      </c>
      <c r="E1576" s="24">
        <v>0.94259999999999999</v>
      </c>
      <c r="F1576" s="11" t="s">
        <v>6660</v>
      </c>
      <c r="G1576">
        <v>30595370</v>
      </c>
      <c r="H1576" t="s">
        <v>6661</v>
      </c>
      <c r="I1576" t="s">
        <v>8624</v>
      </c>
      <c r="J1576" t="s">
        <v>8625</v>
      </c>
    </row>
    <row r="1577" spans="1:10" x14ac:dyDescent="0.2">
      <c r="A1577" s="4" t="s">
        <v>50</v>
      </c>
      <c r="B1577" s="4" t="s">
        <v>8626</v>
      </c>
      <c r="C1577" s="24">
        <v>6.1929999999999999E-2</v>
      </c>
      <c r="D1577" s="24">
        <v>1.0030000000000001E-2</v>
      </c>
      <c r="E1577" s="24">
        <v>0.60399999999999998</v>
      </c>
      <c r="F1577" s="11" t="s">
        <v>1489</v>
      </c>
      <c r="G1577">
        <v>36344522</v>
      </c>
      <c r="H1577" t="s">
        <v>6692</v>
      </c>
      <c r="I1577" t="s">
        <v>8627</v>
      </c>
      <c r="J1577" t="s">
        <v>6815</v>
      </c>
    </row>
    <row r="1578" spans="1:10" x14ac:dyDescent="0.2">
      <c r="A1578" s="4" t="s">
        <v>50</v>
      </c>
      <c r="B1578" s="4" t="s">
        <v>8628</v>
      </c>
      <c r="C1578" s="24">
        <v>5.8270000000000002E-2</v>
      </c>
      <c r="D1578" s="24">
        <v>3.492E-2</v>
      </c>
      <c r="E1578" s="24">
        <v>0.8669</v>
      </c>
      <c r="F1578" s="11" t="s">
        <v>1489</v>
      </c>
      <c r="G1578">
        <v>36344522</v>
      </c>
      <c r="H1578" t="s">
        <v>6692</v>
      </c>
      <c r="I1578" t="s">
        <v>8629</v>
      </c>
      <c r="J1578" t="s">
        <v>8630</v>
      </c>
    </row>
    <row r="1579" spans="1:10" x14ac:dyDescent="0.2">
      <c r="A1579" s="4" t="s">
        <v>50</v>
      </c>
      <c r="B1579" s="4" t="s">
        <v>8628</v>
      </c>
      <c r="C1579" s="24">
        <v>5.8270000000000002E-2</v>
      </c>
      <c r="D1579" s="24">
        <v>3.492E-2</v>
      </c>
      <c r="E1579" s="24">
        <v>0.8669</v>
      </c>
      <c r="F1579" s="11" t="s">
        <v>1648</v>
      </c>
      <c r="G1579">
        <v>31669095</v>
      </c>
      <c r="H1579" t="s">
        <v>6666</v>
      </c>
      <c r="I1579" t="s">
        <v>8629</v>
      </c>
      <c r="J1579" t="s">
        <v>8630</v>
      </c>
    </row>
    <row r="1580" spans="1:10" x14ac:dyDescent="0.2">
      <c r="A1580" s="4" t="s">
        <v>50</v>
      </c>
      <c r="B1580" s="4" t="s">
        <v>8628</v>
      </c>
      <c r="C1580" s="24">
        <v>5.8270000000000002E-2</v>
      </c>
      <c r="D1580" s="24">
        <v>3.492E-2</v>
      </c>
      <c r="E1580" s="24">
        <v>0.8669</v>
      </c>
      <c r="F1580" s="11" t="s">
        <v>1385</v>
      </c>
      <c r="G1580">
        <v>31619474</v>
      </c>
      <c r="H1580" t="s">
        <v>6666</v>
      </c>
      <c r="I1580" t="s">
        <v>8629</v>
      </c>
      <c r="J1580" t="s">
        <v>8630</v>
      </c>
    </row>
    <row r="1581" spans="1:10" x14ac:dyDescent="0.2">
      <c r="A1581" s="4" t="s">
        <v>50</v>
      </c>
      <c r="B1581" s="4" t="s">
        <v>7397</v>
      </c>
      <c r="C1581" s="24">
        <v>0.17599999999999999</v>
      </c>
      <c r="D1581" s="24">
        <v>8.0680000000000005E-3</v>
      </c>
      <c r="E1581" s="24">
        <v>0.46279999999999999</v>
      </c>
      <c r="F1581" s="11" t="s">
        <v>446</v>
      </c>
      <c r="G1581">
        <v>36641522</v>
      </c>
      <c r="H1581" t="s">
        <v>6698</v>
      </c>
      <c r="I1581" t="s">
        <v>7398</v>
      </c>
      <c r="J1581" t="s">
        <v>7399</v>
      </c>
    </row>
    <row r="1582" spans="1:10" x14ac:dyDescent="0.2">
      <c r="A1582" s="4" t="s">
        <v>50</v>
      </c>
      <c r="B1582" s="4" t="s">
        <v>7397</v>
      </c>
      <c r="C1582" s="24">
        <v>0.17599999999999999</v>
      </c>
      <c r="D1582" s="24">
        <v>8.0680000000000005E-3</v>
      </c>
      <c r="E1582" s="24">
        <v>0.46279999999999999</v>
      </c>
      <c r="F1582" s="11" t="s">
        <v>6688</v>
      </c>
      <c r="G1582">
        <v>36641522</v>
      </c>
      <c r="H1582" t="s">
        <v>6698</v>
      </c>
      <c r="I1582" t="s">
        <v>7398</v>
      </c>
      <c r="J1582" t="s">
        <v>7399</v>
      </c>
    </row>
    <row r="1583" spans="1:10" x14ac:dyDescent="0.2">
      <c r="A1583" s="4" t="s">
        <v>50</v>
      </c>
      <c r="B1583" s="4" t="s">
        <v>8631</v>
      </c>
      <c r="C1583" s="24">
        <v>4.5440000000000001E-2</v>
      </c>
      <c r="D1583" s="24">
        <v>0.18099999999999999</v>
      </c>
      <c r="E1583" s="24">
        <v>0.33929999999999999</v>
      </c>
      <c r="F1583" s="11" t="s">
        <v>1634</v>
      </c>
      <c r="G1583">
        <v>36914875</v>
      </c>
      <c r="H1583" t="s">
        <v>6664</v>
      </c>
      <c r="I1583" t="s">
        <v>8632</v>
      </c>
      <c r="J1583" t="s">
        <v>8633</v>
      </c>
    </row>
    <row r="1584" spans="1:10" x14ac:dyDescent="0.2">
      <c r="A1584" s="4" t="s">
        <v>50</v>
      </c>
      <c r="B1584" s="4" t="s">
        <v>8634</v>
      </c>
      <c r="C1584" s="24">
        <v>4.4470000000000003E-2</v>
      </c>
      <c r="D1584" s="24">
        <v>0.89600000000000002</v>
      </c>
      <c r="E1584" s="24">
        <v>0.14860000000000001</v>
      </c>
      <c r="F1584" s="11" t="s">
        <v>1634</v>
      </c>
      <c r="G1584">
        <v>36914875</v>
      </c>
      <c r="H1584" t="s">
        <v>6664</v>
      </c>
      <c r="I1584" t="s">
        <v>8635</v>
      </c>
      <c r="J1584" t="s">
        <v>8636</v>
      </c>
    </row>
    <row r="1585" spans="1:10" x14ac:dyDescent="0.2">
      <c r="A1585" s="4" t="s">
        <v>50</v>
      </c>
      <c r="B1585" s="4" t="s">
        <v>8637</v>
      </c>
      <c r="C1585" s="24">
        <v>2.9520000000000001E-2</v>
      </c>
      <c r="D1585" s="24">
        <v>4.1480000000000003E-2</v>
      </c>
      <c r="E1585" s="24">
        <v>1.46E-2</v>
      </c>
      <c r="F1585" s="11" t="s">
        <v>1634</v>
      </c>
      <c r="G1585">
        <v>36914875</v>
      </c>
      <c r="H1585" t="s">
        <v>6664</v>
      </c>
      <c r="I1585" t="s">
        <v>8638</v>
      </c>
      <c r="J1585" t="s">
        <v>8639</v>
      </c>
    </row>
    <row r="1586" spans="1:10" x14ac:dyDescent="0.2">
      <c r="A1586" s="4" t="s">
        <v>50</v>
      </c>
      <c r="B1586" s="4" t="s">
        <v>8640</v>
      </c>
      <c r="C1586" s="24">
        <v>1.206E-2</v>
      </c>
      <c r="D1586" s="24">
        <v>4.1489999999999999E-2</v>
      </c>
      <c r="E1586" s="24">
        <v>0.4556</v>
      </c>
      <c r="F1586" s="11" t="s">
        <v>1634</v>
      </c>
      <c r="G1586">
        <v>36914875</v>
      </c>
      <c r="H1586" t="s">
        <v>6664</v>
      </c>
      <c r="I1586" t="s">
        <v>8641</v>
      </c>
      <c r="J1586" t="s">
        <v>8642</v>
      </c>
    </row>
    <row r="1587" spans="1:10" x14ac:dyDescent="0.2">
      <c r="A1587" s="4" t="s">
        <v>50</v>
      </c>
      <c r="B1587" s="4" t="s">
        <v>8643</v>
      </c>
      <c r="C1587" s="24">
        <v>1.107E-2</v>
      </c>
      <c r="D1587" s="24">
        <v>4.3150000000000001E-2</v>
      </c>
      <c r="E1587" s="24">
        <v>0.7288</v>
      </c>
      <c r="F1587" s="11" t="s">
        <v>1634</v>
      </c>
      <c r="G1587">
        <v>36914875</v>
      </c>
      <c r="H1587" t="s">
        <v>6664</v>
      </c>
      <c r="I1587" t="s">
        <v>8644</v>
      </c>
      <c r="J1587" t="s">
        <v>8645</v>
      </c>
    </row>
    <row r="1588" spans="1:10" x14ac:dyDescent="0.2">
      <c r="A1588" s="4" t="s">
        <v>50</v>
      </c>
      <c r="B1588" s="4" t="s">
        <v>8646</v>
      </c>
      <c r="C1588" s="24">
        <v>8.4400000000000003E-2</v>
      </c>
      <c r="D1588" s="24">
        <v>5.7850000000000002E-3</v>
      </c>
      <c r="E1588" s="24">
        <v>0.77139999999999997</v>
      </c>
      <c r="F1588" s="11" t="s">
        <v>1385</v>
      </c>
      <c r="G1588">
        <v>36089080</v>
      </c>
      <c r="H1588" t="s">
        <v>8174</v>
      </c>
      <c r="I1588" t="s">
        <v>8647</v>
      </c>
      <c r="J1588" t="s">
        <v>8648</v>
      </c>
    </row>
    <row r="1589" spans="1:10" x14ac:dyDescent="0.2">
      <c r="A1589" s="4" t="s">
        <v>50</v>
      </c>
      <c r="B1589" s="4" t="s">
        <v>8649</v>
      </c>
      <c r="C1589" s="24">
        <v>0.81110000000000004</v>
      </c>
      <c r="D1589" s="24">
        <v>0.2306</v>
      </c>
      <c r="E1589" s="24">
        <v>4.0529999999999997E-2</v>
      </c>
      <c r="F1589" s="11" t="s">
        <v>1634</v>
      </c>
      <c r="G1589">
        <v>36914875</v>
      </c>
      <c r="H1589" t="s">
        <v>6664</v>
      </c>
      <c r="I1589" t="s">
        <v>8650</v>
      </c>
      <c r="J1589" t="s">
        <v>8651</v>
      </c>
    </row>
    <row r="1590" spans="1:10" x14ac:dyDescent="0.2">
      <c r="A1590" s="4" t="s">
        <v>50</v>
      </c>
      <c r="B1590" s="4" t="s">
        <v>8652</v>
      </c>
      <c r="C1590" s="24">
        <v>0.5988</v>
      </c>
      <c r="D1590" s="24">
        <v>0.94340000000000002</v>
      </c>
      <c r="E1590" s="24">
        <v>3.4000000000000002E-2</v>
      </c>
      <c r="F1590" s="11" t="s">
        <v>1385</v>
      </c>
      <c r="G1590">
        <v>34594039</v>
      </c>
      <c r="H1590" t="s">
        <v>6816</v>
      </c>
      <c r="I1590" t="s">
        <v>8653</v>
      </c>
      <c r="J1590" t="s">
        <v>8654</v>
      </c>
    </row>
    <row r="1591" spans="1:10" x14ac:dyDescent="0.2">
      <c r="A1591" s="4" t="s">
        <v>50</v>
      </c>
      <c r="B1591" s="4" t="s">
        <v>8655</v>
      </c>
      <c r="C1591" s="24">
        <v>0.55030000000000001</v>
      </c>
      <c r="D1591" s="24">
        <v>0.69869999999999999</v>
      </c>
      <c r="E1591" s="24">
        <v>8.9160000000000003E-3</v>
      </c>
      <c r="F1591" s="11" t="s">
        <v>1385</v>
      </c>
      <c r="G1591">
        <v>31619474</v>
      </c>
      <c r="H1591" t="s">
        <v>6666</v>
      </c>
      <c r="I1591" t="s">
        <v>8656</v>
      </c>
      <c r="J1591" t="s">
        <v>8657</v>
      </c>
    </row>
    <row r="1592" spans="1:10" x14ac:dyDescent="0.2">
      <c r="A1592" s="4" t="s">
        <v>50</v>
      </c>
      <c r="B1592" s="4" t="s">
        <v>8655</v>
      </c>
      <c r="C1592" s="24">
        <v>0.55030000000000001</v>
      </c>
      <c r="D1592" s="24">
        <v>0.69869999999999999</v>
      </c>
      <c r="E1592" s="24">
        <v>8.9160000000000003E-3</v>
      </c>
      <c r="F1592" s="11" t="s">
        <v>1489</v>
      </c>
      <c r="G1592">
        <v>36344522</v>
      </c>
      <c r="H1592" t="s">
        <v>6692</v>
      </c>
      <c r="I1592" t="s">
        <v>8656</v>
      </c>
      <c r="J1592" t="s">
        <v>8657</v>
      </c>
    </row>
    <row r="1593" spans="1:10" x14ac:dyDescent="0.2">
      <c r="A1593" s="4" t="s">
        <v>50</v>
      </c>
      <c r="B1593" s="4" t="s">
        <v>8655</v>
      </c>
      <c r="C1593" s="24">
        <v>0.55030000000000001</v>
      </c>
      <c r="D1593" s="24">
        <v>0.69869999999999999</v>
      </c>
      <c r="E1593" s="24">
        <v>8.9160000000000003E-3</v>
      </c>
      <c r="F1593" s="11" t="s">
        <v>1385</v>
      </c>
      <c r="G1593">
        <v>30929738</v>
      </c>
      <c r="H1593" t="s">
        <v>6679</v>
      </c>
      <c r="I1593" t="s">
        <v>8656</v>
      </c>
      <c r="J1593" t="s">
        <v>8657</v>
      </c>
    </row>
    <row r="1594" spans="1:10" x14ac:dyDescent="0.2">
      <c r="A1594" s="4" t="s">
        <v>50</v>
      </c>
      <c r="B1594" s="4" t="s">
        <v>8655</v>
      </c>
      <c r="C1594" s="24">
        <v>0.55030000000000001</v>
      </c>
      <c r="D1594" s="24">
        <v>0.69869999999999999</v>
      </c>
      <c r="E1594" s="24">
        <v>8.9160000000000003E-3</v>
      </c>
      <c r="F1594" s="11" t="s">
        <v>1648</v>
      </c>
      <c r="G1594">
        <v>31669095</v>
      </c>
      <c r="H1594" t="s">
        <v>6666</v>
      </c>
      <c r="I1594" t="s">
        <v>8656</v>
      </c>
      <c r="J1594" t="s">
        <v>8657</v>
      </c>
    </row>
    <row r="1595" spans="1:10" x14ac:dyDescent="0.2">
      <c r="A1595" s="4" t="s">
        <v>50</v>
      </c>
      <c r="B1595" s="4" t="s">
        <v>8658</v>
      </c>
      <c r="C1595" s="24">
        <v>2.147E-2</v>
      </c>
      <c r="D1595" s="24">
        <v>0.23649999999999999</v>
      </c>
      <c r="E1595" s="24">
        <v>0.73770000000000002</v>
      </c>
      <c r="F1595" s="11" t="s">
        <v>6660</v>
      </c>
      <c r="G1595">
        <v>30595370</v>
      </c>
      <c r="H1595" t="s">
        <v>6661</v>
      </c>
      <c r="I1595" t="s">
        <v>8659</v>
      </c>
      <c r="J1595" t="s">
        <v>8660</v>
      </c>
    </row>
    <row r="1596" spans="1:10" x14ac:dyDescent="0.2">
      <c r="A1596" s="4" t="s">
        <v>50</v>
      </c>
      <c r="B1596" s="4" t="s">
        <v>8661</v>
      </c>
      <c r="C1596" s="24">
        <v>6.0170000000000001E-2</v>
      </c>
      <c r="D1596" s="24">
        <v>4.265E-2</v>
      </c>
      <c r="E1596" s="24">
        <v>0.78759999999999997</v>
      </c>
      <c r="F1596" s="11" t="s">
        <v>6688</v>
      </c>
      <c r="G1596">
        <v>30804560</v>
      </c>
      <c r="H1596" t="s">
        <v>6664</v>
      </c>
      <c r="I1596" t="s">
        <v>8662</v>
      </c>
      <c r="J1596" t="s">
        <v>8663</v>
      </c>
    </row>
    <row r="1597" spans="1:10" x14ac:dyDescent="0.2">
      <c r="A1597" s="4" t="s">
        <v>50</v>
      </c>
      <c r="B1597" s="4" t="s">
        <v>8661</v>
      </c>
      <c r="C1597" s="24">
        <v>6.0170000000000001E-2</v>
      </c>
      <c r="D1597" s="24">
        <v>4.265E-2</v>
      </c>
      <c r="E1597" s="24">
        <v>0.78759999999999997</v>
      </c>
      <c r="F1597" s="11" t="s">
        <v>6660</v>
      </c>
      <c r="G1597">
        <v>30804560</v>
      </c>
      <c r="H1597" t="s">
        <v>6664</v>
      </c>
      <c r="I1597" t="s">
        <v>8662</v>
      </c>
      <c r="J1597" t="s">
        <v>8663</v>
      </c>
    </row>
    <row r="1598" spans="1:10" x14ac:dyDescent="0.2">
      <c r="A1598" s="4" t="s">
        <v>50</v>
      </c>
      <c r="B1598" s="4" t="s">
        <v>8664</v>
      </c>
      <c r="C1598" s="24">
        <v>0.1237</v>
      </c>
      <c r="D1598" s="24">
        <v>2.0279999999999999E-2</v>
      </c>
      <c r="E1598" s="24">
        <v>0.33989999999999998</v>
      </c>
      <c r="F1598" s="11" t="s">
        <v>1540</v>
      </c>
      <c r="G1598">
        <v>37069358</v>
      </c>
      <c r="H1598" t="s">
        <v>6685</v>
      </c>
      <c r="I1598" t="s">
        <v>8665</v>
      </c>
      <c r="J1598" t="s">
        <v>8666</v>
      </c>
    </row>
    <row r="1599" spans="1:10" x14ac:dyDescent="0.2">
      <c r="A1599" s="4" t="s">
        <v>50</v>
      </c>
      <c r="B1599" s="4" t="s">
        <v>6718</v>
      </c>
      <c r="C1599" s="24">
        <v>3.8920000000000003E-2</v>
      </c>
      <c r="D1599" s="24">
        <v>0.59860000000000002</v>
      </c>
      <c r="E1599" s="24">
        <v>9.35E-2</v>
      </c>
      <c r="F1599" s="11" t="s">
        <v>6660</v>
      </c>
      <c r="G1599">
        <v>30804560</v>
      </c>
      <c r="H1599" t="s">
        <v>6664</v>
      </c>
      <c r="I1599" t="s">
        <v>6719</v>
      </c>
      <c r="J1599" t="s">
        <v>6720</v>
      </c>
    </row>
    <row r="1600" spans="1:10" x14ac:dyDescent="0.2">
      <c r="A1600" s="4" t="s">
        <v>50</v>
      </c>
      <c r="B1600" s="4" t="s">
        <v>6718</v>
      </c>
      <c r="C1600" s="24">
        <v>3.8920000000000003E-2</v>
      </c>
      <c r="D1600" s="24">
        <v>0.59860000000000002</v>
      </c>
      <c r="E1600" s="24">
        <v>9.35E-2</v>
      </c>
      <c r="F1600" s="11" t="s">
        <v>6660</v>
      </c>
      <c r="G1600">
        <v>30595370</v>
      </c>
      <c r="H1600" t="s">
        <v>6661</v>
      </c>
      <c r="I1600" t="s">
        <v>6719</v>
      </c>
      <c r="J1600" t="s">
        <v>6720</v>
      </c>
    </row>
    <row r="1601" spans="1:10" x14ac:dyDescent="0.2">
      <c r="A1601" s="4" t="s">
        <v>50</v>
      </c>
      <c r="B1601" s="4" t="s">
        <v>8667</v>
      </c>
      <c r="C1601" s="24">
        <v>1.8499999999999999E-2</v>
      </c>
      <c r="D1601" s="24">
        <v>1.353E-2</v>
      </c>
      <c r="E1601" s="24">
        <v>0.54990000000000006</v>
      </c>
      <c r="F1601" s="11" t="s">
        <v>6660</v>
      </c>
      <c r="G1601">
        <v>30061609</v>
      </c>
      <c r="H1601" t="s">
        <v>6835</v>
      </c>
      <c r="I1601" t="s">
        <v>8668</v>
      </c>
      <c r="J1601" t="s">
        <v>7732</v>
      </c>
    </row>
    <row r="1602" spans="1:10" x14ac:dyDescent="0.2">
      <c r="A1602" s="4" t="s">
        <v>50</v>
      </c>
      <c r="B1602" s="4" t="s">
        <v>8669</v>
      </c>
      <c r="C1602" s="24">
        <v>6.9389999999999993E-2</v>
      </c>
      <c r="D1602" s="24">
        <v>2.4489999999999999E-4</v>
      </c>
      <c r="E1602" s="24">
        <v>1.8790000000000001E-2</v>
      </c>
      <c r="F1602" s="11" t="s">
        <v>6999</v>
      </c>
      <c r="G1602">
        <v>35368043</v>
      </c>
      <c r="H1602" t="s">
        <v>8206</v>
      </c>
      <c r="I1602" t="s">
        <v>8670</v>
      </c>
      <c r="J1602" t="s">
        <v>8222</v>
      </c>
    </row>
    <row r="1603" spans="1:10" x14ac:dyDescent="0.2">
      <c r="A1603" s="4" t="s">
        <v>50</v>
      </c>
      <c r="B1603" s="4" t="s">
        <v>8669</v>
      </c>
      <c r="C1603" s="24">
        <v>6.9389999999999993E-2</v>
      </c>
      <c r="D1603" s="24">
        <v>2.4489999999999999E-4</v>
      </c>
      <c r="E1603" s="24">
        <v>1.8790000000000001E-2</v>
      </c>
      <c r="F1603" s="11" t="s">
        <v>1385</v>
      </c>
      <c r="G1603">
        <v>21907864</v>
      </c>
      <c r="H1603" t="s">
        <v>6943</v>
      </c>
      <c r="I1603" t="s">
        <v>8670</v>
      </c>
      <c r="J1603" t="s">
        <v>8222</v>
      </c>
    </row>
    <row r="1604" spans="1:10" x14ac:dyDescent="0.2">
      <c r="A1604" s="4" t="s">
        <v>50</v>
      </c>
      <c r="B1604" s="4" t="s">
        <v>8473</v>
      </c>
      <c r="C1604" s="24">
        <v>8.8780000000000005E-3</v>
      </c>
      <c r="D1604" s="24">
        <v>5.459E-2</v>
      </c>
      <c r="E1604" s="24">
        <v>0.72370000000000001</v>
      </c>
      <c r="F1604" s="11" t="s">
        <v>6660</v>
      </c>
      <c r="G1604">
        <v>30061609</v>
      </c>
      <c r="H1604" t="s">
        <v>6835</v>
      </c>
      <c r="I1604" t="s">
        <v>8474</v>
      </c>
      <c r="J1604" t="s">
        <v>8475</v>
      </c>
    </row>
    <row r="1605" spans="1:10" x14ac:dyDescent="0.2">
      <c r="A1605" s="4" t="s">
        <v>50</v>
      </c>
      <c r="B1605" s="4" t="s">
        <v>8671</v>
      </c>
      <c r="C1605" s="24">
        <v>1.686E-2</v>
      </c>
      <c r="D1605" s="24">
        <v>3.6729999999999999E-2</v>
      </c>
      <c r="E1605" s="24">
        <v>0.31850000000000001</v>
      </c>
      <c r="F1605" s="11" t="s">
        <v>6660</v>
      </c>
      <c r="G1605">
        <v>30595370</v>
      </c>
      <c r="H1605" t="s">
        <v>6661</v>
      </c>
      <c r="I1605" t="s">
        <v>8672</v>
      </c>
      <c r="J1605" t="s">
        <v>8527</v>
      </c>
    </row>
    <row r="1606" spans="1:10" x14ac:dyDescent="0.2">
      <c r="A1606" s="4" t="s">
        <v>50</v>
      </c>
      <c r="B1606" s="4" t="s">
        <v>8401</v>
      </c>
      <c r="C1606" s="24">
        <v>1.21E-2</v>
      </c>
      <c r="D1606" s="24">
        <v>1.8780000000000002E-2</v>
      </c>
      <c r="E1606" s="24">
        <v>0.59540000000000004</v>
      </c>
      <c r="F1606" s="11" t="s">
        <v>6660</v>
      </c>
      <c r="G1606">
        <v>30804560</v>
      </c>
      <c r="H1606" t="s">
        <v>6664</v>
      </c>
      <c r="I1606" t="s">
        <v>8402</v>
      </c>
      <c r="J1606" t="s">
        <v>8403</v>
      </c>
    </row>
    <row r="1607" spans="1:10" x14ac:dyDescent="0.2">
      <c r="A1607" s="4" t="s">
        <v>50</v>
      </c>
      <c r="B1607" s="4" t="s">
        <v>8673</v>
      </c>
      <c r="C1607" s="24">
        <v>8.7760000000000005E-2</v>
      </c>
      <c r="D1607" s="24">
        <v>2.3380000000000001E-2</v>
      </c>
      <c r="E1607" s="24">
        <v>0.90529999999999999</v>
      </c>
      <c r="F1607" s="11" t="s">
        <v>6715</v>
      </c>
      <c r="G1607">
        <v>36914875</v>
      </c>
      <c r="H1607" t="s">
        <v>6664</v>
      </c>
      <c r="I1607" t="s">
        <v>8674</v>
      </c>
      <c r="J1607" t="s">
        <v>8675</v>
      </c>
    </row>
    <row r="1608" spans="1:10" x14ac:dyDescent="0.2">
      <c r="A1608" s="4" t="s">
        <v>50</v>
      </c>
      <c r="B1608" s="4" t="s">
        <v>8676</v>
      </c>
      <c r="C1608" s="24">
        <v>4.7440000000000003E-2</v>
      </c>
      <c r="D1608" s="24">
        <v>0.38679999999999998</v>
      </c>
      <c r="E1608" s="24">
        <v>3.5830000000000001E-2</v>
      </c>
      <c r="F1608" s="11" t="s">
        <v>6660</v>
      </c>
      <c r="G1608">
        <v>30595370</v>
      </c>
      <c r="H1608" t="s">
        <v>6661</v>
      </c>
      <c r="I1608" t="s">
        <v>8677</v>
      </c>
      <c r="J1608" t="s">
        <v>8678</v>
      </c>
    </row>
    <row r="1609" spans="1:10" x14ac:dyDescent="0.2">
      <c r="A1609" s="4" t="s">
        <v>50</v>
      </c>
      <c r="B1609" s="4" t="s">
        <v>7864</v>
      </c>
      <c r="C1609" s="24">
        <v>9.3150000000000004E-3</v>
      </c>
      <c r="D1609" s="24">
        <v>1.448E-4</v>
      </c>
      <c r="E1609" s="24">
        <v>1.686E-2</v>
      </c>
      <c r="F1609" s="11" t="s">
        <v>6660</v>
      </c>
      <c r="G1609">
        <v>24023788</v>
      </c>
      <c r="H1609" t="s">
        <v>7865</v>
      </c>
      <c r="I1609" t="s">
        <v>7866</v>
      </c>
      <c r="J1609" t="s">
        <v>7867</v>
      </c>
    </row>
    <row r="1610" spans="1:10" x14ac:dyDescent="0.2">
      <c r="A1610" s="4" t="s">
        <v>50</v>
      </c>
      <c r="B1610" s="4" t="s">
        <v>8679</v>
      </c>
      <c r="C1610" s="24">
        <v>3.9120000000000002E-2</v>
      </c>
      <c r="D1610" s="24">
        <v>4.3270000000000003E-2</v>
      </c>
      <c r="E1610" s="24">
        <v>0.94389999999999996</v>
      </c>
      <c r="F1610" s="11" t="s">
        <v>6660</v>
      </c>
      <c r="G1610">
        <v>30595370</v>
      </c>
      <c r="H1610" t="s">
        <v>6661</v>
      </c>
      <c r="I1610" t="s">
        <v>8680</v>
      </c>
      <c r="J1610" t="s">
        <v>8681</v>
      </c>
    </row>
    <row r="1611" spans="1:10" x14ac:dyDescent="0.2">
      <c r="A1611" s="4" t="s">
        <v>50</v>
      </c>
      <c r="B1611" s="4" t="s">
        <v>8482</v>
      </c>
      <c r="C1611" s="24">
        <v>3.1919999999999997E-2</v>
      </c>
      <c r="D1611" s="24">
        <v>0.28989999999999999</v>
      </c>
      <c r="E1611" s="24">
        <v>0.12989999999999999</v>
      </c>
      <c r="F1611" s="11" t="s">
        <v>6660</v>
      </c>
      <c r="G1611">
        <v>30595370</v>
      </c>
      <c r="H1611" t="s">
        <v>6661</v>
      </c>
      <c r="I1611" t="s">
        <v>8483</v>
      </c>
      <c r="J1611" t="s">
        <v>7454</v>
      </c>
    </row>
    <row r="1612" spans="1:10" x14ac:dyDescent="0.2">
      <c r="A1612" s="4" t="s">
        <v>50</v>
      </c>
      <c r="B1612" s="4" t="s">
        <v>7535</v>
      </c>
      <c r="C1612" s="24">
        <v>7.7619999999999995E-2</v>
      </c>
      <c r="D1612" s="24">
        <v>1.686E-3</v>
      </c>
      <c r="E1612" s="24">
        <v>0.65090000000000003</v>
      </c>
      <c r="F1612" s="11" t="s">
        <v>1385</v>
      </c>
      <c r="G1612">
        <v>31361310</v>
      </c>
      <c r="H1612" t="s">
        <v>7790</v>
      </c>
      <c r="I1612" t="s">
        <v>7536</v>
      </c>
      <c r="J1612" t="s">
        <v>7537</v>
      </c>
    </row>
    <row r="1613" spans="1:10" x14ac:dyDescent="0.2">
      <c r="A1613" s="4" t="s">
        <v>50</v>
      </c>
      <c r="B1613" s="4" t="s">
        <v>7542</v>
      </c>
      <c r="C1613" s="24">
        <v>0.46860000000000002</v>
      </c>
      <c r="D1613" s="24">
        <v>2.6790000000000001E-2</v>
      </c>
      <c r="E1613" s="24">
        <v>0.79920000000000002</v>
      </c>
      <c r="F1613" s="11" t="s">
        <v>6660</v>
      </c>
      <c r="G1613">
        <v>30595370</v>
      </c>
      <c r="H1613" t="s">
        <v>6661</v>
      </c>
      <c r="I1613" t="s">
        <v>7543</v>
      </c>
      <c r="J1613" t="s">
        <v>7457</v>
      </c>
    </row>
    <row r="1614" spans="1:10" x14ac:dyDescent="0.2">
      <c r="A1614" s="4" t="s">
        <v>50</v>
      </c>
      <c r="B1614" s="4" t="s">
        <v>8682</v>
      </c>
      <c r="C1614" s="24">
        <v>6.658E-2</v>
      </c>
      <c r="D1614" s="24">
        <v>0.50790000000000002</v>
      </c>
      <c r="E1614" s="24">
        <v>4.908E-3</v>
      </c>
      <c r="F1614" s="11" t="s">
        <v>1385</v>
      </c>
      <c r="G1614">
        <v>31361310</v>
      </c>
      <c r="H1614" t="s">
        <v>7790</v>
      </c>
      <c r="I1614" t="s">
        <v>8683</v>
      </c>
      <c r="J1614" t="s">
        <v>7058</v>
      </c>
    </row>
    <row r="1615" spans="1:10" x14ac:dyDescent="0.2">
      <c r="A1615" s="4" t="s">
        <v>50</v>
      </c>
      <c r="B1615" s="4" t="s">
        <v>7980</v>
      </c>
      <c r="C1615" s="24">
        <v>7.2109999999999994E-2</v>
      </c>
      <c r="D1615" s="24">
        <v>4.4299999999999999E-2</v>
      </c>
      <c r="E1615" s="24">
        <v>0.1857</v>
      </c>
      <c r="F1615" s="11" t="s">
        <v>1512</v>
      </c>
      <c r="G1615">
        <v>30804561</v>
      </c>
      <c r="H1615" t="s">
        <v>6763</v>
      </c>
      <c r="I1615" t="s">
        <v>7981</v>
      </c>
      <c r="J1615" t="s">
        <v>6815</v>
      </c>
    </row>
    <row r="1616" spans="1:10" x14ac:dyDescent="0.2">
      <c r="A1616" s="4" t="s">
        <v>50</v>
      </c>
      <c r="B1616" s="4" t="s">
        <v>8684</v>
      </c>
      <c r="C1616" s="24">
        <v>0.22839999999999999</v>
      </c>
      <c r="D1616" s="24">
        <v>4.738E-3</v>
      </c>
      <c r="E1616" s="24">
        <v>9.5990000000000006E-2</v>
      </c>
      <c r="F1616" s="11" t="s">
        <v>1512</v>
      </c>
      <c r="G1616">
        <v>30804561</v>
      </c>
      <c r="H1616" t="s">
        <v>6763</v>
      </c>
      <c r="I1616" t="s">
        <v>8685</v>
      </c>
      <c r="J1616" t="s">
        <v>2992</v>
      </c>
    </row>
    <row r="1617" spans="1:10" x14ac:dyDescent="0.2">
      <c r="A1617" s="4" t="s">
        <v>50</v>
      </c>
      <c r="B1617" s="4" t="s">
        <v>8686</v>
      </c>
      <c r="C1617" s="24">
        <v>0.70279999999999998</v>
      </c>
      <c r="D1617" s="24">
        <v>6.497E-2</v>
      </c>
      <c r="E1617" s="24">
        <v>3.9469999999999998E-2</v>
      </c>
      <c r="F1617" s="11" t="s">
        <v>6660</v>
      </c>
      <c r="G1617">
        <v>30595370</v>
      </c>
      <c r="H1617" t="s">
        <v>6661</v>
      </c>
      <c r="I1617" t="s">
        <v>8687</v>
      </c>
      <c r="J1617" t="s">
        <v>2992</v>
      </c>
    </row>
    <row r="1618" spans="1:10" x14ac:dyDescent="0.2">
      <c r="A1618" s="4" t="s">
        <v>50</v>
      </c>
      <c r="B1618" s="4" t="s">
        <v>8686</v>
      </c>
      <c r="C1618" s="24">
        <v>0.70279999999999998</v>
      </c>
      <c r="D1618" s="24">
        <v>6.497E-2</v>
      </c>
      <c r="E1618" s="24">
        <v>3.9469999999999998E-2</v>
      </c>
      <c r="F1618" s="11" t="s">
        <v>6688</v>
      </c>
      <c r="G1618">
        <v>36641522</v>
      </c>
      <c r="H1618" t="s">
        <v>6698</v>
      </c>
      <c r="I1618" t="s">
        <v>8687</v>
      </c>
      <c r="J1618" t="s">
        <v>2992</v>
      </c>
    </row>
    <row r="1619" spans="1:10" x14ac:dyDescent="0.2">
      <c r="A1619" s="4" t="s">
        <v>50</v>
      </c>
      <c r="B1619" s="4" t="s">
        <v>8686</v>
      </c>
      <c r="C1619" s="24">
        <v>0.70279999999999998</v>
      </c>
      <c r="D1619" s="24">
        <v>6.497E-2</v>
      </c>
      <c r="E1619" s="24">
        <v>3.9469999999999998E-2</v>
      </c>
      <c r="F1619" s="11" t="s">
        <v>6660</v>
      </c>
      <c r="G1619">
        <v>30804560</v>
      </c>
      <c r="H1619" t="s">
        <v>6664</v>
      </c>
      <c r="I1619" t="s">
        <v>8687</v>
      </c>
      <c r="J1619" t="s">
        <v>2992</v>
      </c>
    </row>
    <row r="1620" spans="1:10" x14ac:dyDescent="0.2">
      <c r="A1620" s="4" t="s">
        <v>50</v>
      </c>
      <c r="B1620" s="4" t="s">
        <v>8686</v>
      </c>
      <c r="C1620" s="24">
        <v>0.70279999999999998</v>
      </c>
      <c r="D1620" s="24">
        <v>6.497E-2</v>
      </c>
      <c r="E1620" s="24">
        <v>3.9469999999999998E-2</v>
      </c>
      <c r="F1620" s="11" t="s">
        <v>6688</v>
      </c>
      <c r="G1620">
        <v>30804560</v>
      </c>
      <c r="H1620" t="s">
        <v>6664</v>
      </c>
      <c r="I1620" t="s">
        <v>8687</v>
      </c>
      <c r="J1620" t="s">
        <v>2992</v>
      </c>
    </row>
    <row r="1621" spans="1:10" x14ac:dyDescent="0.2">
      <c r="A1621" s="4" t="s">
        <v>50</v>
      </c>
      <c r="B1621" s="4" t="s">
        <v>8686</v>
      </c>
      <c r="C1621" s="24">
        <v>0.70279999999999998</v>
      </c>
      <c r="D1621" s="24">
        <v>6.497E-2</v>
      </c>
      <c r="E1621" s="24">
        <v>3.9469999999999998E-2</v>
      </c>
      <c r="F1621" s="11" t="s">
        <v>446</v>
      </c>
      <c r="G1621">
        <v>36641522</v>
      </c>
      <c r="H1621" t="s">
        <v>6698</v>
      </c>
      <c r="I1621" t="s">
        <v>8687</v>
      </c>
      <c r="J1621" t="s">
        <v>2992</v>
      </c>
    </row>
    <row r="1622" spans="1:10" x14ac:dyDescent="0.2">
      <c r="A1622" s="4" t="s">
        <v>50</v>
      </c>
      <c r="B1622" s="4" t="s">
        <v>8688</v>
      </c>
      <c r="C1622" s="24">
        <v>3.4110000000000001E-2</v>
      </c>
      <c r="D1622" s="24">
        <v>9.4329999999999997E-2</v>
      </c>
      <c r="E1622" s="24">
        <v>0.32300000000000001</v>
      </c>
      <c r="F1622" s="11" t="s">
        <v>6660</v>
      </c>
      <c r="G1622">
        <v>30595370</v>
      </c>
      <c r="H1622" t="s">
        <v>6661</v>
      </c>
      <c r="I1622" t="s">
        <v>8689</v>
      </c>
      <c r="J1622" t="s">
        <v>8690</v>
      </c>
    </row>
    <row r="1623" spans="1:10" x14ac:dyDescent="0.2">
      <c r="A1623" s="4" t="s">
        <v>50</v>
      </c>
      <c r="B1623" s="4" t="s">
        <v>8691</v>
      </c>
      <c r="C1623" s="24">
        <v>6.2210000000000001E-2</v>
      </c>
      <c r="D1623" s="24">
        <v>4.0689999999999997E-2</v>
      </c>
      <c r="E1623" s="24">
        <v>0.80920000000000003</v>
      </c>
      <c r="F1623" s="11" t="s">
        <v>6660</v>
      </c>
      <c r="G1623">
        <v>30061609</v>
      </c>
      <c r="H1623" t="s">
        <v>6835</v>
      </c>
      <c r="I1623" t="s">
        <v>8692</v>
      </c>
      <c r="J1623" t="s">
        <v>8693</v>
      </c>
    </row>
    <row r="1624" spans="1:10" x14ac:dyDescent="0.2">
      <c r="A1624" s="4" t="s">
        <v>50</v>
      </c>
      <c r="B1624" s="4" t="s">
        <v>8691</v>
      </c>
      <c r="C1624" s="24">
        <v>6.2210000000000001E-2</v>
      </c>
      <c r="D1624" s="24">
        <v>4.0689999999999997E-2</v>
      </c>
      <c r="E1624" s="24">
        <v>0.80920000000000003</v>
      </c>
      <c r="F1624" s="11" t="s">
        <v>6715</v>
      </c>
      <c r="G1624">
        <v>30061609</v>
      </c>
      <c r="H1624" t="s">
        <v>6835</v>
      </c>
      <c r="I1624" t="s">
        <v>8692</v>
      </c>
      <c r="J1624" t="s">
        <v>8693</v>
      </c>
    </row>
    <row r="1625" spans="1:10" x14ac:dyDescent="0.2">
      <c r="A1625" s="4" t="s">
        <v>50</v>
      </c>
      <c r="B1625" s="4" t="s">
        <v>7633</v>
      </c>
      <c r="C1625" s="24">
        <v>4.8520000000000001E-2</v>
      </c>
      <c r="D1625" s="24">
        <v>0.2863</v>
      </c>
      <c r="E1625" s="24">
        <v>0.72330000000000005</v>
      </c>
      <c r="F1625" s="11" t="s">
        <v>6660</v>
      </c>
      <c r="G1625">
        <v>30595370</v>
      </c>
      <c r="H1625" t="s">
        <v>6661</v>
      </c>
      <c r="I1625" t="s">
        <v>7634</v>
      </c>
      <c r="J1625" t="s">
        <v>7635</v>
      </c>
    </row>
    <row r="1626" spans="1:10" x14ac:dyDescent="0.2">
      <c r="A1626" s="4" t="s">
        <v>50</v>
      </c>
      <c r="B1626" s="4" t="s">
        <v>8694</v>
      </c>
      <c r="C1626" s="24">
        <v>2.8639999999999999E-2</v>
      </c>
      <c r="D1626" s="24">
        <v>6.9510000000000002E-2</v>
      </c>
      <c r="E1626" s="24">
        <v>0.99</v>
      </c>
      <c r="F1626" s="11" t="s">
        <v>6660</v>
      </c>
      <c r="G1626">
        <v>30595370</v>
      </c>
      <c r="H1626" t="s">
        <v>6661</v>
      </c>
      <c r="I1626" t="s">
        <v>8695</v>
      </c>
      <c r="J1626" t="s">
        <v>8696</v>
      </c>
    </row>
    <row r="1627" spans="1:10" x14ac:dyDescent="0.2">
      <c r="A1627" s="4" t="s">
        <v>50</v>
      </c>
      <c r="B1627" s="4" t="s">
        <v>8410</v>
      </c>
      <c r="C1627" s="24">
        <v>8.5590000000000004E-4</v>
      </c>
      <c r="D1627" s="24">
        <v>1.6379999999999999E-2</v>
      </c>
      <c r="E1627" s="24">
        <v>0.32690000000000002</v>
      </c>
      <c r="F1627" s="11" t="s">
        <v>6660</v>
      </c>
      <c r="G1627">
        <v>30804560</v>
      </c>
      <c r="H1627" t="s">
        <v>6664</v>
      </c>
      <c r="I1627" t="s">
        <v>8411</v>
      </c>
      <c r="J1627" t="s">
        <v>8412</v>
      </c>
    </row>
    <row r="1628" spans="1:10" x14ac:dyDescent="0.2">
      <c r="A1628" s="4" t="s">
        <v>50</v>
      </c>
      <c r="B1628" s="4" t="s">
        <v>7573</v>
      </c>
      <c r="C1628" s="24">
        <v>0.72950000000000004</v>
      </c>
      <c r="D1628" s="24">
        <v>0.2334</v>
      </c>
      <c r="E1628" s="24">
        <v>2.632E-2</v>
      </c>
      <c r="F1628" s="11" t="s">
        <v>1385</v>
      </c>
      <c r="G1628">
        <v>32296059</v>
      </c>
      <c r="H1628" t="s">
        <v>6681</v>
      </c>
      <c r="I1628" t="s">
        <v>7574</v>
      </c>
      <c r="J1628" t="s">
        <v>7091</v>
      </c>
    </row>
    <row r="1629" spans="1:10" x14ac:dyDescent="0.2">
      <c r="A1629" s="4" t="s">
        <v>50</v>
      </c>
      <c r="B1629" s="4" t="s">
        <v>8697</v>
      </c>
      <c r="C1629" s="24">
        <v>0.22770000000000001</v>
      </c>
      <c r="D1629" s="24">
        <v>8.4360000000000008E-3</v>
      </c>
      <c r="E1629" s="24">
        <v>7.9759999999999998E-2</v>
      </c>
      <c r="F1629" s="11" t="s">
        <v>5724</v>
      </c>
      <c r="G1629">
        <v>34404834</v>
      </c>
      <c r="H1629" t="s">
        <v>8395</v>
      </c>
      <c r="I1629" t="s">
        <v>8698</v>
      </c>
      <c r="J1629" t="s">
        <v>8699</v>
      </c>
    </row>
    <row r="1630" spans="1:10" x14ac:dyDescent="0.2">
      <c r="A1630" s="4" t="s">
        <v>50</v>
      </c>
      <c r="B1630" s="4" t="s">
        <v>8697</v>
      </c>
      <c r="C1630" s="24">
        <v>0.22770000000000001</v>
      </c>
      <c r="D1630" s="24">
        <v>8.4360000000000008E-3</v>
      </c>
      <c r="E1630" s="24">
        <v>7.9759999999999998E-2</v>
      </c>
      <c r="F1630" s="11" t="s">
        <v>8700</v>
      </c>
      <c r="G1630">
        <v>34404834</v>
      </c>
      <c r="H1630" t="s">
        <v>8395</v>
      </c>
      <c r="I1630" t="s">
        <v>8698</v>
      </c>
      <c r="J1630" t="s">
        <v>8699</v>
      </c>
    </row>
    <row r="1631" spans="1:10" x14ac:dyDescent="0.2">
      <c r="A1631" s="4" t="s">
        <v>50</v>
      </c>
      <c r="B1631" s="4" t="s">
        <v>8697</v>
      </c>
      <c r="C1631" s="24">
        <v>0.22770000000000001</v>
      </c>
      <c r="D1631" s="24">
        <v>8.4360000000000008E-3</v>
      </c>
      <c r="E1631" s="24">
        <v>7.9759999999999998E-2</v>
      </c>
      <c r="F1631" s="11" t="s">
        <v>8700</v>
      </c>
      <c r="G1631">
        <v>34404834</v>
      </c>
      <c r="H1631" t="s">
        <v>8395</v>
      </c>
      <c r="I1631" t="s">
        <v>91</v>
      </c>
      <c r="J1631" t="s">
        <v>8699</v>
      </c>
    </row>
    <row r="1632" spans="1:10" x14ac:dyDescent="0.2">
      <c r="A1632" s="4" t="s">
        <v>50</v>
      </c>
      <c r="B1632" s="4" t="s">
        <v>8697</v>
      </c>
      <c r="C1632" s="24">
        <v>0.22770000000000001</v>
      </c>
      <c r="D1632" s="24">
        <v>8.4360000000000008E-3</v>
      </c>
      <c r="E1632" s="24">
        <v>7.9759999999999998E-2</v>
      </c>
      <c r="F1632" s="11" t="s">
        <v>5724</v>
      </c>
      <c r="G1632">
        <v>34404834</v>
      </c>
      <c r="H1632" t="s">
        <v>8395</v>
      </c>
      <c r="I1632" t="s">
        <v>91</v>
      </c>
      <c r="J1632" t="s">
        <v>8699</v>
      </c>
    </row>
    <row r="1633" spans="1:10" x14ac:dyDescent="0.2">
      <c r="A1633" s="4" t="s">
        <v>50</v>
      </c>
      <c r="B1633" s="4" t="s">
        <v>8701</v>
      </c>
      <c r="C1633" s="24">
        <v>4.6899999999999997E-2</v>
      </c>
      <c r="D1633" s="24">
        <v>0.33589999999999998</v>
      </c>
      <c r="E1633" s="24">
        <v>0.31</v>
      </c>
      <c r="F1633" s="11" t="s">
        <v>6660</v>
      </c>
      <c r="G1633">
        <v>36329257</v>
      </c>
      <c r="H1633" t="s">
        <v>6804</v>
      </c>
      <c r="I1633" t="s">
        <v>8702</v>
      </c>
      <c r="J1633" t="s">
        <v>8703</v>
      </c>
    </row>
    <row r="1634" spans="1:10" x14ac:dyDescent="0.2">
      <c r="A1634" s="4" t="s">
        <v>50</v>
      </c>
      <c r="B1634" s="4" t="s">
        <v>8704</v>
      </c>
      <c r="C1634" s="24">
        <v>3.7179999999999998E-2</v>
      </c>
      <c r="D1634" s="24">
        <v>9.6280000000000004E-2</v>
      </c>
      <c r="E1634" s="24">
        <v>0.91320000000000001</v>
      </c>
      <c r="F1634" s="11" t="s">
        <v>6660</v>
      </c>
      <c r="G1634">
        <v>30595370</v>
      </c>
      <c r="H1634" t="s">
        <v>6661</v>
      </c>
      <c r="I1634" t="s">
        <v>8705</v>
      </c>
      <c r="J1634" t="s">
        <v>8706</v>
      </c>
    </row>
    <row r="1635" spans="1:10" x14ac:dyDescent="0.2">
      <c r="A1635" s="4" t="s">
        <v>50</v>
      </c>
      <c r="B1635" s="4" t="s">
        <v>8707</v>
      </c>
      <c r="C1635" s="24">
        <v>9.9559999999999996E-2</v>
      </c>
      <c r="D1635" s="24">
        <v>3.4939999999999999E-2</v>
      </c>
      <c r="E1635" s="24">
        <v>0.75219999999999998</v>
      </c>
      <c r="F1635" s="11" t="s">
        <v>446</v>
      </c>
      <c r="G1635">
        <v>36641522</v>
      </c>
      <c r="H1635" t="s">
        <v>6698</v>
      </c>
      <c r="I1635" t="s">
        <v>8708</v>
      </c>
      <c r="J1635" t="s">
        <v>8709</v>
      </c>
    </row>
    <row r="1636" spans="1:10" x14ac:dyDescent="0.2">
      <c r="A1636" s="4" t="s">
        <v>50</v>
      </c>
      <c r="B1636" s="4" t="s">
        <v>8710</v>
      </c>
      <c r="C1636" s="24">
        <v>4.4200000000000003E-2</v>
      </c>
      <c r="D1636" s="24">
        <v>2.5520000000000001E-2</v>
      </c>
      <c r="E1636" s="24">
        <v>0.97040000000000004</v>
      </c>
      <c r="F1636" s="11" t="s">
        <v>6660</v>
      </c>
      <c r="G1636">
        <v>30595370</v>
      </c>
      <c r="H1636" t="s">
        <v>6661</v>
      </c>
      <c r="I1636" t="s">
        <v>8711</v>
      </c>
      <c r="J1636" t="s">
        <v>8712</v>
      </c>
    </row>
    <row r="1637" spans="1:10" x14ac:dyDescent="0.2">
      <c r="A1637" s="4" t="s">
        <v>50</v>
      </c>
      <c r="B1637" s="4" t="s">
        <v>7257</v>
      </c>
      <c r="C1637" s="24">
        <v>3.8370000000000001E-2</v>
      </c>
      <c r="D1637" s="24">
        <v>7.1120000000000003E-2</v>
      </c>
      <c r="E1637" s="24">
        <v>7.7310000000000004E-2</v>
      </c>
      <c r="F1637" s="11" t="s">
        <v>6660</v>
      </c>
      <c r="G1637">
        <v>28166213</v>
      </c>
      <c r="H1637" t="s">
        <v>7012</v>
      </c>
      <c r="I1637" t="s">
        <v>7259</v>
      </c>
      <c r="J1637" t="s">
        <v>7260</v>
      </c>
    </row>
    <row r="1638" spans="1:10" x14ac:dyDescent="0.2">
      <c r="A1638" s="4" t="s">
        <v>50</v>
      </c>
      <c r="B1638" s="4" t="s">
        <v>8713</v>
      </c>
      <c r="C1638" s="24">
        <v>0.25640000000000002</v>
      </c>
      <c r="D1638" s="24">
        <v>0.84379999999999999</v>
      </c>
      <c r="E1638" s="24">
        <v>4.1309999999999999E-2</v>
      </c>
      <c r="F1638" s="11" t="s">
        <v>6909</v>
      </c>
      <c r="G1638">
        <v>33106845</v>
      </c>
      <c r="H1638" t="s">
        <v>6904</v>
      </c>
      <c r="I1638" t="s">
        <v>8714</v>
      </c>
      <c r="J1638" t="s">
        <v>6787</v>
      </c>
    </row>
    <row r="1639" spans="1:10" x14ac:dyDescent="0.2">
      <c r="A1639" s="4" t="s">
        <v>50</v>
      </c>
      <c r="B1639" s="4" t="s">
        <v>8713</v>
      </c>
      <c r="C1639" s="24">
        <v>0.25640000000000002</v>
      </c>
      <c r="D1639" s="24">
        <v>0.84379999999999999</v>
      </c>
      <c r="E1639" s="24">
        <v>4.1309999999999999E-2</v>
      </c>
      <c r="F1639" s="11" t="s">
        <v>6908</v>
      </c>
      <c r="G1639">
        <v>33106845</v>
      </c>
      <c r="H1639" t="s">
        <v>6904</v>
      </c>
      <c r="I1639" t="s">
        <v>8714</v>
      </c>
      <c r="J1639" t="s">
        <v>6787</v>
      </c>
    </row>
    <row r="1640" spans="1:10" x14ac:dyDescent="0.2">
      <c r="A1640" s="4" t="s">
        <v>50</v>
      </c>
      <c r="B1640" s="4" t="s">
        <v>8715</v>
      </c>
      <c r="C1640" s="24">
        <v>0.73760000000000003</v>
      </c>
      <c r="D1640" s="24">
        <v>9.3469999999999998E-2</v>
      </c>
      <c r="E1640" s="24">
        <v>5.9259999999999998E-4</v>
      </c>
      <c r="F1640" s="11" t="s">
        <v>1540</v>
      </c>
      <c r="G1640">
        <v>37069358</v>
      </c>
      <c r="H1640" t="s">
        <v>6685</v>
      </c>
      <c r="I1640" t="s">
        <v>8716</v>
      </c>
      <c r="J1640" t="s">
        <v>8717</v>
      </c>
    </row>
    <row r="1641" spans="1:10" x14ac:dyDescent="0.2">
      <c r="A1641" s="4" t="s">
        <v>50</v>
      </c>
      <c r="B1641" s="4" t="s">
        <v>8718</v>
      </c>
      <c r="C1641" s="24">
        <v>0.21579999999999999</v>
      </c>
      <c r="D1641" s="24">
        <v>0.38790000000000002</v>
      </c>
      <c r="E1641" s="24">
        <v>3.4840000000000003E-2</v>
      </c>
      <c r="F1641" s="11" t="s">
        <v>1443</v>
      </c>
      <c r="G1641">
        <v>31036433</v>
      </c>
      <c r="H1641" t="s">
        <v>7093</v>
      </c>
      <c r="I1641" t="s">
        <v>8719</v>
      </c>
      <c r="J1641" t="s">
        <v>8720</v>
      </c>
    </row>
    <row r="1642" spans="1:10" x14ac:dyDescent="0.2">
      <c r="A1642" s="4" t="s">
        <v>50</v>
      </c>
      <c r="B1642" s="4" t="s">
        <v>8721</v>
      </c>
      <c r="C1642" s="24">
        <v>0.10349999999999999</v>
      </c>
      <c r="D1642" s="24">
        <v>3.8150000000000003E-2</v>
      </c>
      <c r="E1642" s="24">
        <v>0.27279999999999999</v>
      </c>
      <c r="F1642" s="11" t="s">
        <v>6688</v>
      </c>
      <c r="G1642">
        <v>30804560</v>
      </c>
      <c r="H1642" t="s">
        <v>6664</v>
      </c>
      <c r="I1642" t="s">
        <v>8722</v>
      </c>
      <c r="J1642" t="s">
        <v>8723</v>
      </c>
    </row>
    <row r="1643" spans="1:10" x14ac:dyDescent="0.2">
      <c r="A1643" s="4" t="s">
        <v>50</v>
      </c>
      <c r="B1643" s="4" t="s">
        <v>7257</v>
      </c>
      <c r="C1643" s="24">
        <v>3.8370000000000001E-2</v>
      </c>
      <c r="D1643" s="24">
        <v>7.1120000000000003E-2</v>
      </c>
      <c r="E1643" s="24">
        <v>7.7310000000000004E-2</v>
      </c>
      <c r="F1643" s="11" t="s">
        <v>6660</v>
      </c>
      <c r="G1643">
        <v>30804560</v>
      </c>
      <c r="H1643" t="s">
        <v>6664</v>
      </c>
      <c r="I1643" t="s">
        <v>7259</v>
      </c>
      <c r="J1643" t="s">
        <v>7260</v>
      </c>
    </row>
    <row r="1644" spans="1:10" x14ac:dyDescent="0.2">
      <c r="A1644" s="4" t="s">
        <v>50</v>
      </c>
      <c r="B1644" s="4" t="s">
        <v>8724</v>
      </c>
      <c r="C1644" s="24">
        <v>1.5310000000000001E-2</v>
      </c>
      <c r="D1644" s="24">
        <v>0.92549999999999999</v>
      </c>
      <c r="E1644" s="24">
        <v>0.34189999999999998</v>
      </c>
      <c r="F1644" s="11" t="s">
        <v>6660</v>
      </c>
      <c r="G1644">
        <v>30595370</v>
      </c>
      <c r="H1644" t="s">
        <v>6661</v>
      </c>
      <c r="I1644" t="s">
        <v>8725</v>
      </c>
      <c r="J1644" t="s">
        <v>8636</v>
      </c>
    </row>
    <row r="1645" spans="1:10" x14ac:dyDescent="0.2">
      <c r="A1645" s="4" t="s">
        <v>50</v>
      </c>
      <c r="B1645" s="4" t="s">
        <v>8726</v>
      </c>
      <c r="C1645" s="24">
        <v>3.0630000000000001E-2</v>
      </c>
      <c r="D1645" s="24">
        <v>8.2410000000000001E-3</v>
      </c>
      <c r="E1645" s="24">
        <v>8.1309999999999993E-2</v>
      </c>
      <c r="F1645" s="11" t="s">
        <v>6660</v>
      </c>
      <c r="G1645">
        <v>30595370</v>
      </c>
      <c r="H1645" t="s">
        <v>6661</v>
      </c>
      <c r="I1645" t="s">
        <v>8727</v>
      </c>
      <c r="J1645" t="s">
        <v>8728</v>
      </c>
    </row>
    <row r="1646" spans="1:10" x14ac:dyDescent="0.2">
      <c r="A1646" s="4" t="s">
        <v>50</v>
      </c>
      <c r="B1646" s="4" t="s">
        <v>7685</v>
      </c>
      <c r="C1646" s="24">
        <v>0.95620000000000005</v>
      </c>
      <c r="D1646" s="24">
        <v>0.35510000000000003</v>
      </c>
      <c r="E1646" s="24">
        <v>4.3290000000000004E-3</v>
      </c>
      <c r="F1646" s="11" t="s">
        <v>6660</v>
      </c>
      <c r="G1646">
        <v>30595370</v>
      </c>
      <c r="H1646" t="s">
        <v>6661</v>
      </c>
      <c r="I1646" t="s">
        <v>7686</v>
      </c>
      <c r="J1646" t="s">
        <v>7687</v>
      </c>
    </row>
    <row r="1647" spans="1:10" x14ac:dyDescent="0.2">
      <c r="A1647" s="4" t="s">
        <v>50</v>
      </c>
      <c r="B1647" s="4" t="s">
        <v>8729</v>
      </c>
      <c r="C1647" s="24">
        <v>1.7919999999999998E-2</v>
      </c>
      <c r="D1647" s="24">
        <v>0.1545</v>
      </c>
      <c r="E1647" s="24">
        <v>0.26569999999999999</v>
      </c>
      <c r="F1647" s="11" t="s">
        <v>6660</v>
      </c>
      <c r="G1647">
        <v>30595370</v>
      </c>
      <c r="H1647" t="s">
        <v>6661</v>
      </c>
      <c r="I1647" t="s">
        <v>8730</v>
      </c>
      <c r="J1647" t="s">
        <v>8575</v>
      </c>
    </row>
    <row r="1648" spans="1:10" x14ac:dyDescent="0.2">
      <c r="A1648" s="4" t="s">
        <v>50</v>
      </c>
      <c r="B1648" s="4" t="s">
        <v>8731</v>
      </c>
      <c r="C1648" s="24">
        <v>1.441E-3</v>
      </c>
      <c r="D1648" s="24">
        <v>7.316E-4</v>
      </c>
      <c r="E1648" s="24">
        <v>0.60219999999999996</v>
      </c>
      <c r="F1648" s="11" t="s">
        <v>6660</v>
      </c>
      <c r="G1648">
        <v>30595370</v>
      </c>
      <c r="H1648" t="s">
        <v>6661</v>
      </c>
      <c r="I1648" t="s">
        <v>8732</v>
      </c>
      <c r="J1648" t="s">
        <v>8733</v>
      </c>
    </row>
    <row r="1649" spans="1:10" x14ac:dyDescent="0.2">
      <c r="A1649" s="4" t="s">
        <v>50</v>
      </c>
      <c r="B1649" s="4" t="s">
        <v>8734</v>
      </c>
      <c r="C1649" s="24">
        <v>3.4720000000000001E-2</v>
      </c>
      <c r="D1649" s="24">
        <v>0.12889999999999999</v>
      </c>
      <c r="E1649" s="24">
        <v>0.97670000000000001</v>
      </c>
      <c r="F1649" s="11" t="s">
        <v>6660</v>
      </c>
      <c r="G1649">
        <v>30595370</v>
      </c>
      <c r="H1649" t="s">
        <v>6661</v>
      </c>
      <c r="I1649" t="s">
        <v>8735</v>
      </c>
      <c r="J1649" t="s">
        <v>8736</v>
      </c>
    </row>
    <row r="1650" spans="1:10" x14ac:dyDescent="0.2">
      <c r="A1650" s="4" t="s">
        <v>50</v>
      </c>
      <c r="B1650" s="4" t="s">
        <v>8737</v>
      </c>
      <c r="C1650" s="24">
        <v>0.14269999999999999</v>
      </c>
      <c r="D1650" s="24">
        <v>0.80859999999999999</v>
      </c>
      <c r="E1650" s="24">
        <v>3.5380000000000002E-2</v>
      </c>
      <c r="F1650" s="11" t="s">
        <v>1540</v>
      </c>
      <c r="G1650">
        <v>37069358</v>
      </c>
      <c r="H1650" t="s">
        <v>6685</v>
      </c>
      <c r="I1650" t="s">
        <v>8738</v>
      </c>
      <c r="J1650" t="s">
        <v>8739</v>
      </c>
    </row>
    <row r="1651" spans="1:10" x14ac:dyDescent="0.2">
      <c r="A1651" s="4" t="s">
        <v>50</v>
      </c>
      <c r="B1651" s="4" t="s">
        <v>7622</v>
      </c>
      <c r="C1651" s="24">
        <v>0.70809999999999995</v>
      </c>
      <c r="D1651" s="24">
        <v>0.60360000000000003</v>
      </c>
      <c r="E1651" s="24">
        <v>1.6219999999999998E-2</v>
      </c>
      <c r="F1651" s="11" t="s">
        <v>1385</v>
      </c>
      <c r="G1651">
        <v>32296059</v>
      </c>
      <c r="H1651" t="s">
        <v>6681</v>
      </c>
      <c r="I1651" t="s">
        <v>7623</v>
      </c>
      <c r="J1651" t="s">
        <v>7624</v>
      </c>
    </row>
    <row r="1652" spans="1:10" x14ac:dyDescent="0.2">
      <c r="A1652" s="4" t="s">
        <v>50</v>
      </c>
      <c r="B1652" s="4" t="s">
        <v>8740</v>
      </c>
      <c r="C1652" s="24">
        <v>3.8300000000000001E-2</v>
      </c>
      <c r="D1652" s="24">
        <v>0.1212</v>
      </c>
      <c r="E1652" s="24">
        <v>0.15559999999999999</v>
      </c>
      <c r="F1652" s="11" t="s">
        <v>6660</v>
      </c>
      <c r="G1652">
        <v>30061609</v>
      </c>
      <c r="H1652" t="s">
        <v>6835</v>
      </c>
      <c r="I1652" t="s">
        <v>8741</v>
      </c>
      <c r="J1652" t="s">
        <v>8742</v>
      </c>
    </row>
    <row r="1653" spans="1:10" x14ac:dyDescent="0.2">
      <c r="A1653" s="4" t="s">
        <v>50</v>
      </c>
      <c r="B1653" s="4" t="s">
        <v>7665</v>
      </c>
      <c r="C1653" s="24">
        <v>4.3830000000000001E-2</v>
      </c>
      <c r="D1653" s="24">
        <v>6.8070000000000006E-2</v>
      </c>
      <c r="E1653" s="24">
        <v>0.48930000000000001</v>
      </c>
      <c r="F1653" s="11" t="s">
        <v>6660</v>
      </c>
      <c r="G1653">
        <v>30595370</v>
      </c>
      <c r="H1653" t="s">
        <v>6661</v>
      </c>
      <c r="I1653" t="s">
        <v>7666</v>
      </c>
      <c r="J1653" t="s">
        <v>7667</v>
      </c>
    </row>
    <row r="1654" spans="1:10" x14ac:dyDescent="0.2">
      <c r="A1654" s="4" t="s">
        <v>50</v>
      </c>
      <c r="B1654" s="4" t="s">
        <v>8743</v>
      </c>
      <c r="C1654" s="24">
        <v>0.1663</v>
      </c>
      <c r="D1654" s="24">
        <v>4.7669999999999997E-2</v>
      </c>
      <c r="E1654" s="24">
        <v>0.76070000000000004</v>
      </c>
      <c r="F1654" s="11" t="s">
        <v>6660</v>
      </c>
      <c r="G1654">
        <v>30595370</v>
      </c>
      <c r="H1654" t="s">
        <v>6661</v>
      </c>
      <c r="I1654" t="s">
        <v>8744</v>
      </c>
      <c r="J1654" t="s">
        <v>8745</v>
      </c>
    </row>
    <row r="1655" spans="1:10" x14ac:dyDescent="0.2">
      <c r="A1655" s="4" t="s">
        <v>50</v>
      </c>
      <c r="B1655" s="4" t="s">
        <v>8746</v>
      </c>
      <c r="C1655" s="24">
        <v>0.43390000000000001</v>
      </c>
      <c r="D1655" s="24">
        <v>4.727E-2</v>
      </c>
      <c r="E1655" s="24">
        <v>0.17710000000000001</v>
      </c>
      <c r="F1655" s="11" t="s">
        <v>1385</v>
      </c>
      <c r="G1655">
        <v>32296059</v>
      </c>
      <c r="H1655" t="s">
        <v>6681</v>
      </c>
      <c r="I1655" t="s">
        <v>8747</v>
      </c>
      <c r="J1655" t="s">
        <v>8748</v>
      </c>
    </row>
    <row r="1656" spans="1:10" x14ac:dyDescent="0.2">
      <c r="A1656" s="4" t="s">
        <v>50</v>
      </c>
      <c r="B1656" s="4" t="s">
        <v>8538</v>
      </c>
      <c r="C1656" s="24">
        <v>2.759E-2</v>
      </c>
      <c r="D1656" s="24">
        <v>0.18590000000000001</v>
      </c>
      <c r="E1656" s="24">
        <v>0.20469999999999999</v>
      </c>
      <c r="F1656" s="11" t="s">
        <v>6660</v>
      </c>
      <c r="G1656">
        <v>26635082</v>
      </c>
      <c r="H1656" t="s">
        <v>6135</v>
      </c>
      <c r="I1656" t="s">
        <v>8539</v>
      </c>
      <c r="J1656" t="s">
        <v>8540</v>
      </c>
    </row>
    <row r="1657" spans="1:10" x14ac:dyDescent="0.2">
      <c r="A1657" s="4" t="s">
        <v>50</v>
      </c>
      <c r="B1657" s="4" t="s">
        <v>8749</v>
      </c>
      <c r="C1657" s="24">
        <v>0.67030000000000001</v>
      </c>
      <c r="D1657" s="24">
        <v>0.87539999999999996</v>
      </c>
      <c r="E1657" s="24">
        <v>2.3179999999999999E-2</v>
      </c>
      <c r="F1657" s="11" t="s">
        <v>1385</v>
      </c>
      <c r="G1657">
        <v>32296059</v>
      </c>
      <c r="H1657" t="s">
        <v>6681</v>
      </c>
      <c r="I1657" t="s">
        <v>8750</v>
      </c>
      <c r="J1657" t="s">
        <v>8751</v>
      </c>
    </row>
    <row r="1658" spans="1:10" x14ac:dyDescent="0.2">
      <c r="A1658" s="4" t="s">
        <v>50</v>
      </c>
      <c r="B1658" s="4" t="s">
        <v>8752</v>
      </c>
      <c r="C1658" s="24">
        <v>8.7180000000000001E-3</v>
      </c>
      <c r="D1658" s="24">
        <v>5.6460000000000003E-2</v>
      </c>
      <c r="E1658" s="24">
        <v>0.16589999999999999</v>
      </c>
      <c r="F1658" s="11" t="s">
        <v>6660</v>
      </c>
      <c r="G1658">
        <v>24023788</v>
      </c>
      <c r="H1658" t="s">
        <v>7865</v>
      </c>
      <c r="I1658" t="s">
        <v>8753</v>
      </c>
      <c r="J1658" t="s">
        <v>8754</v>
      </c>
    </row>
    <row r="1659" spans="1:10" x14ac:dyDescent="0.2">
      <c r="A1659" s="4" t="s">
        <v>50</v>
      </c>
      <c r="B1659" s="4" t="s">
        <v>8421</v>
      </c>
      <c r="C1659" s="24">
        <v>3.9780000000000003E-2</v>
      </c>
      <c r="D1659" s="24">
        <v>0.18820000000000001</v>
      </c>
      <c r="E1659" s="24">
        <v>0.15609999999999999</v>
      </c>
      <c r="F1659" s="11" t="s">
        <v>6660</v>
      </c>
      <c r="G1659">
        <v>30804560</v>
      </c>
      <c r="H1659" t="s">
        <v>6664</v>
      </c>
      <c r="I1659" t="s">
        <v>8422</v>
      </c>
      <c r="J1659" t="s">
        <v>8423</v>
      </c>
    </row>
    <row r="1660" spans="1:10" x14ac:dyDescent="0.2">
      <c r="A1660" s="4" t="s">
        <v>50</v>
      </c>
      <c r="B1660" s="4" t="s">
        <v>7656</v>
      </c>
      <c r="C1660" s="24">
        <v>0.38319999999999999</v>
      </c>
      <c r="D1660" s="24">
        <v>0.57969999999999999</v>
      </c>
      <c r="E1660" s="24">
        <v>8.744E-3</v>
      </c>
      <c r="F1660" s="11" t="s">
        <v>446</v>
      </c>
      <c r="G1660">
        <v>36641522</v>
      </c>
      <c r="H1660" t="s">
        <v>6698</v>
      </c>
      <c r="I1660" t="s">
        <v>7657</v>
      </c>
      <c r="J1660" t="s">
        <v>7658</v>
      </c>
    </row>
    <row r="1661" spans="1:10" x14ac:dyDescent="0.2">
      <c r="A1661" s="4" t="s">
        <v>50</v>
      </c>
      <c r="B1661" s="4" t="s">
        <v>7593</v>
      </c>
      <c r="C1661" s="24">
        <v>2.3959999999999999E-2</v>
      </c>
      <c r="D1661" s="24">
        <v>2.188E-2</v>
      </c>
      <c r="E1661" s="24">
        <v>0.87729999999999997</v>
      </c>
      <c r="F1661" s="11" t="s">
        <v>6660</v>
      </c>
      <c r="G1661">
        <v>30595370</v>
      </c>
      <c r="H1661" t="s">
        <v>6661</v>
      </c>
      <c r="I1661" t="s">
        <v>7594</v>
      </c>
      <c r="J1661" t="s">
        <v>7595</v>
      </c>
    </row>
    <row r="1662" spans="1:10" x14ac:dyDescent="0.2">
      <c r="A1662" s="4" t="s">
        <v>50</v>
      </c>
      <c r="B1662" s="4" t="s">
        <v>8755</v>
      </c>
      <c r="C1662" s="24">
        <v>0.41570000000000001</v>
      </c>
      <c r="D1662" s="24">
        <v>8.6540000000000006E-2</v>
      </c>
      <c r="E1662" s="24">
        <v>2.733E-2</v>
      </c>
      <c r="F1662" s="11" t="s">
        <v>1385</v>
      </c>
      <c r="G1662">
        <v>29273806</v>
      </c>
      <c r="H1662" t="s">
        <v>6779</v>
      </c>
      <c r="I1662" t="s">
        <v>8756</v>
      </c>
      <c r="J1662" t="s">
        <v>8098</v>
      </c>
    </row>
    <row r="1663" spans="1:10" x14ac:dyDescent="0.2">
      <c r="A1663" s="4" t="s">
        <v>50</v>
      </c>
      <c r="B1663" s="4" t="s">
        <v>8757</v>
      </c>
      <c r="C1663" s="24">
        <v>0.26819999999999999</v>
      </c>
      <c r="D1663" s="24">
        <v>3.662E-2</v>
      </c>
      <c r="E1663" s="24">
        <v>3.0210000000000001E-2</v>
      </c>
      <c r="F1663" s="11" t="s">
        <v>6999</v>
      </c>
      <c r="G1663">
        <v>30552067</v>
      </c>
      <c r="H1663" t="s">
        <v>6664</v>
      </c>
      <c r="I1663" t="s">
        <v>8758</v>
      </c>
      <c r="J1663" t="s">
        <v>8222</v>
      </c>
    </row>
    <row r="1664" spans="1:10" x14ac:dyDescent="0.2">
      <c r="A1664" s="4" t="s">
        <v>50</v>
      </c>
      <c r="B1664" s="4" t="s">
        <v>8757</v>
      </c>
      <c r="C1664" s="24">
        <v>0.26819999999999999</v>
      </c>
      <c r="D1664" s="24">
        <v>3.662E-2</v>
      </c>
      <c r="E1664" s="24">
        <v>3.0210000000000001E-2</v>
      </c>
      <c r="F1664" s="11" t="s">
        <v>1385</v>
      </c>
      <c r="G1664">
        <v>31361310</v>
      </c>
      <c r="H1664" t="s">
        <v>7790</v>
      </c>
      <c r="I1664" t="s">
        <v>8758</v>
      </c>
      <c r="J1664" t="s">
        <v>8222</v>
      </c>
    </row>
    <row r="1665" spans="1:10" x14ac:dyDescent="0.2">
      <c r="A1665" s="4" t="s">
        <v>50</v>
      </c>
      <c r="B1665" s="4" t="s">
        <v>8757</v>
      </c>
      <c r="C1665" s="24">
        <v>0.26819999999999999</v>
      </c>
      <c r="D1665" s="24">
        <v>3.662E-2</v>
      </c>
      <c r="E1665" s="24">
        <v>3.0210000000000001E-2</v>
      </c>
      <c r="F1665" s="11" t="s">
        <v>1385</v>
      </c>
      <c r="G1665">
        <v>30929738</v>
      </c>
      <c r="H1665" t="s">
        <v>6679</v>
      </c>
      <c r="I1665" t="s">
        <v>8758</v>
      </c>
      <c r="J1665" t="s">
        <v>8222</v>
      </c>
    </row>
    <row r="1666" spans="1:10" x14ac:dyDescent="0.2">
      <c r="A1666" s="4" t="s">
        <v>50</v>
      </c>
      <c r="B1666" s="4" t="s">
        <v>8757</v>
      </c>
      <c r="C1666" s="24">
        <v>0.26819999999999999</v>
      </c>
      <c r="D1666" s="24">
        <v>3.662E-2</v>
      </c>
      <c r="E1666" s="24">
        <v>3.0210000000000001E-2</v>
      </c>
      <c r="F1666" s="11" t="s">
        <v>1385</v>
      </c>
      <c r="G1666">
        <v>34103634</v>
      </c>
      <c r="H1666" t="s">
        <v>6707</v>
      </c>
      <c r="I1666" t="s">
        <v>8758</v>
      </c>
      <c r="J1666" t="s">
        <v>8222</v>
      </c>
    </row>
    <row r="1667" spans="1:10" x14ac:dyDescent="0.2">
      <c r="A1667" s="4" t="s">
        <v>50</v>
      </c>
      <c r="B1667" s="4" t="s">
        <v>8757</v>
      </c>
      <c r="C1667" s="24">
        <v>0.26819999999999999</v>
      </c>
      <c r="D1667" s="24">
        <v>3.662E-2</v>
      </c>
      <c r="E1667" s="24">
        <v>3.0210000000000001E-2</v>
      </c>
      <c r="F1667" s="11" t="s">
        <v>1385</v>
      </c>
      <c r="G1667">
        <v>31619474</v>
      </c>
      <c r="H1667" t="s">
        <v>6666</v>
      </c>
      <c r="I1667" t="s">
        <v>8758</v>
      </c>
      <c r="J1667" t="s">
        <v>8222</v>
      </c>
    </row>
    <row r="1668" spans="1:10" x14ac:dyDescent="0.2">
      <c r="A1668" s="4" t="s">
        <v>50</v>
      </c>
      <c r="B1668" s="4" t="s">
        <v>8759</v>
      </c>
      <c r="C1668" s="24">
        <v>0.22020000000000001</v>
      </c>
      <c r="D1668" s="24">
        <v>2.2530000000000001E-2</v>
      </c>
      <c r="E1668" s="24">
        <v>3.056E-2</v>
      </c>
      <c r="F1668" s="11" t="s">
        <v>1648</v>
      </c>
      <c r="G1668">
        <v>31669095</v>
      </c>
      <c r="H1668" t="s">
        <v>6666</v>
      </c>
      <c r="I1668" t="s">
        <v>8760</v>
      </c>
      <c r="J1668" t="s">
        <v>8222</v>
      </c>
    </row>
    <row r="1669" spans="1:10" x14ac:dyDescent="0.2">
      <c r="A1669" s="4" t="s">
        <v>50</v>
      </c>
      <c r="B1669" s="4" t="s">
        <v>8759</v>
      </c>
      <c r="C1669" s="24">
        <v>0.22020000000000001</v>
      </c>
      <c r="D1669" s="24">
        <v>2.2530000000000001E-2</v>
      </c>
      <c r="E1669" s="24">
        <v>3.056E-2</v>
      </c>
      <c r="F1669" s="11" t="s">
        <v>1385</v>
      </c>
      <c r="G1669">
        <v>27182965</v>
      </c>
      <c r="H1669" t="s">
        <v>1793</v>
      </c>
      <c r="I1669" t="s">
        <v>8760</v>
      </c>
      <c r="J1669" t="s">
        <v>8222</v>
      </c>
    </row>
    <row r="1670" spans="1:10" x14ac:dyDescent="0.2">
      <c r="A1670" s="4" t="s">
        <v>50</v>
      </c>
      <c r="B1670" s="4" t="s">
        <v>8759</v>
      </c>
      <c r="C1670" s="24">
        <v>0.22020000000000001</v>
      </c>
      <c r="D1670" s="24">
        <v>2.2530000000000001E-2</v>
      </c>
      <c r="E1670" s="24">
        <v>3.056E-2</v>
      </c>
      <c r="F1670" s="11" t="s">
        <v>1385</v>
      </c>
      <c r="G1670">
        <v>32296059</v>
      </c>
      <c r="H1670" t="s">
        <v>6681</v>
      </c>
      <c r="I1670" t="s">
        <v>8760</v>
      </c>
      <c r="J1670" t="s">
        <v>8222</v>
      </c>
    </row>
    <row r="1671" spans="1:10" x14ac:dyDescent="0.2">
      <c r="A1671" s="4" t="s">
        <v>50</v>
      </c>
      <c r="B1671" s="4" t="s">
        <v>8761</v>
      </c>
      <c r="C1671" s="24">
        <v>0.1507</v>
      </c>
      <c r="D1671" s="24">
        <v>3.2739999999999998E-2</v>
      </c>
      <c r="E1671" s="24">
        <v>0.28499999999999998</v>
      </c>
      <c r="F1671" s="11" t="s">
        <v>1385</v>
      </c>
      <c r="G1671">
        <v>36089080</v>
      </c>
      <c r="H1671" t="s">
        <v>8174</v>
      </c>
      <c r="I1671" t="s">
        <v>8762</v>
      </c>
      <c r="J1671" t="s">
        <v>8763</v>
      </c>
    </row>
    <row r="1672" spans="1:10" x14ac:dyDescent="0.2">
      <c r="A1672" s="4" t="s">
        <v>50</v>
      </c>
      <c r="B1672" s="4" t="s">
        <v>8764</v>
      </c>
      <c r="C1672" s="24">
        <v>8.8150000000000006E-2</v>
      </c>
      <c r="D1672" s="24">
        <v>1.1350000000000001E-2</v>
      </c>
      <c r="E1672" s="24">
        <v>0.61370000000000002</v>
      </c>
      <c r="F1672" s="11" t="s">
        <v>1385</v>
      </c>
      <c r="G1672">
        <v>32296059</v>
      </c>
      <c r="H1672" t="s">
        <v>6681</v>
      </c>
      <c r="I1672" t="s">
        <v>8765</v>
      </c>
      <c r="J1672" t="s">
        <v>8766</v>
      </c>
    </row>
    <row r="1673" spans="1:10" x14ac:dyDescent="0.2">
      <c r="A1673" s="4" t="s">
        <v>50</v>
      </c>
      <c r="B1673" s="4" t="s">
        <v>8550</v>
      </c>
      <c r="C1673" s="24">
        <v>3.6459999999999999E-2</v>
      </c>
      <c r="D1673" s="24">
        <v>0.22789999999999999</v>
      </c>
      <c r="E1673" s="24">
        <v>0.22670000000000001</v>
      </c>
      <c r="F1673" s="11" t="s">
        <v>6660</v>
      </c>
      <c r="G1673">
        <v>24023788</v>
      </c>
      <c r="H1673" t="s">
        <v>7865</v>
      </c>
      <c r="I1673" t="s">
        <v>8551</v>
      </c>
      <c r="J1673" t="s">
        <v>8552</v>
      </c>
    </row>
    <row r="1674" spans="1:10" x14ac:dyDescent="0.2">
      <c r="A1674" s="4" t="s">
        <v>50</v>
      </c>
      <c r="B1674" s="4" t="s">
        <v>8767</v>
      </c>
      <c r="C1674" s="24">
        <v>0.28899999999999998</v>
      </c>
      <c r="D1674" s="24">
        <v>0.87260000000000004</v>
      </c>
      <c r="E1674" s="24">
        <v>1.7329999999999999E-3</v>
      </c>
      <c r="F1674" s="11" t="s">
        <v>1385</v>
      </c>
      <c r="G1674">
        <v>31619474</v>
      </c>
      <c r="H1674" t="s">
        <v>6666</v>
      </c>
      <c r="I1674" t="s">
        <v>8768</v>
      </c>
      <c r="J1674" t="s">
        <v>8769</v>
      </c>
    </row>
    <row r="1675" spans="1:10" x14ac:dyDescent="0.2">
      <c r="A1675" s="4" t="s">
        <v>50</v>
      </c>
      <c r="B1675" s="4" t="s">
        <v>8770</v>
      </c>
      <c r="C1675" s="24">
        <v>0.28410000000000002</v>
      </c>
      <c r="D1675" s="24">
        <v>0.99750000000000005</v>
      </c>
      <c r="E1675" s="24">
        <v>5.0410000000000003E-3</v>
      </c>
      <c r="F1675" s="11" t="s">
        <v>7703</v>
      </c>
      <c r="G1675">
        <v>26634245</v>
      </c>
      <c r="H1675" t="s">
        <v>7704</v>
      </c>
      <c r="I1675" t="s">
        <v>8771</v>
      </c>
      <c r="J1675" t="s">
        <v>8772</v>
      </c>
    </row>
    <row r="1676" spans="1:10" x14ac:dyDescent="0.2">
      <c r="A1676" s="4" t="s">
        <v>50</v>
      </c>
      <c r="B1676" s="4" t="s">
        <v>8770</v>
      </c>
      <c r="C1676" s="24">
        <v>0.28410000000000002</v>
      </c>
      <c r="D1676" s="24">
        <v>0.99750000000000005</v>
      </c>
      <c r="E1676" s="24">
        <v>5.0410000000000003E-3</v>
      </c>
      <c r="F1676" s="11" t="s">
        <v>1512</v>
      </c>
      <c r="G1676">
        <v>19300482</v>
      </c>
      <c r="H1676" t="s">
        <v>8773</v>
      </c>
      <c r="I1676" t="s">
        <v>8771</v>
      </c>
      <c r="J1676" t="s">
        <v>8772</v>
      </c>
    </row>
    <row r="1677" spans="1:10" x14ac:dyDescent="0.2">
      <c r="A1677" s="4" t="s">
        <v>50</v>
      </c>
      <c r="B1677" s="4" t="s">
        <v>8774</v>
      </c>
      <c r="C1677" s="24">
        <v>1.704E-2</v>
      </c>
      <c r="D1677" s="24">
        <v>3.773E-2</v>
      </c>
      <c r="E1677" s="24">
        <v>0.18770000000000001</v>
      </c>
      <c r="F1677" s="11" t="s">
        <v>6660</v>
      </c>
      <c r="G1677">
        <v>30595370</v>
      </c>
      <c r="H1677" t="s">
        <v>6661</v>
      </c>
      <c r="I1677" t="s">
        <v>8775</v>
      </c>
      <c r="J1677" t="s">
        <v>8776</v>
      </c>
    </row>
    <row r="1678" spans="1:10" x14ac:dyDescent="0.2">
      <c r="A1678" s="4" t="s">
        <v>50</v>
      </c>
      <c r="B1678" s="4" t="s">
        <v>8777</v>
      </c>
      <c r="C1678" s="24">
        <v>0.60519999999999996</v>
      </c>
      <c r="D1678" s="24">
        <v>0.51449999999999996</v>
      </c>
      <c r="E1678" s="24">
        <v>2.2429999999999999E-2</v>
      </c>
      <c r="F1678" s="11" t="s">
        <v>6660</v>
      </c>
      <c r="G1678">
        <v>30595370</v>
      </c>
      <c r="H1678" t="s">
        <v>6661</v>
      </c>
      <c r="I1678" t="s">
        <v>8778</v>
      </c>
      <c r="J1678" t="s">
        <v>8779</v>
      </c>
    </row>
    <row r="1679" spans="1:10" x14ac:dyDescent="0.2">
      <c r="A1679" s="4" t="s">
        <v>50</v>
      </c>
      <c r="B1679" s="4" t="s">
        <v>8777</v>
      </c>
      <c r="C1679" s="24">
        <v>0.60519999999999996</v>
      </c>
      <c r="D1679" s="24">
        <v>0.51449999999999996</v>
      </c>
      <c r="E1679" s="24">
        <v>2.2429999999999999E-2</v>
      </c>
      <c r="F1679" s="11" t="s">
        <v>6660</v>
      </c>
      <c r="G1679">
        <v>30804560</v>
      </c>
      <c r="H1679" t="s">
        <v>6664</v>
      </c>
      <c r="I1679" t="s">
        <v>8778</v>
      </c>
      <c r="J1679" t="s">
        <v>8779</v>
      </c>
    </row>
    <row r="1680" spans="1:10" x14ac:dyDescent="0.2">
      <c r="A1680" s="4" t="s">
        <v>50</v>
      </c>
      <c r="B1680" s="4" t="s">
        <v>8777</v>
      </c>
      <c r="C1680" s="24">
        <v>0.60519999999999996</v>
      </c>
      <c r="D1680" s="24">
        <v>0.51449999999999996</v>
      </c>
      <c r="E1680" s="24">
        <v>2.2429999999999999E-2</v>
      </c>
      <c r="F1680" s="11" t="s">
        <v>6688</v>
      </c>
      <c r="G1680">
        <v>30804560</v>
      </c>
      <c r="H1680" t="s">
        <v>6664</v>
      </c>
      <c r="I1680" t="s">
        <v>8778</v>
      </c>
      <c r="J1680" t="s">
        <v>8779</v>
      </c>
    </row>
    <row r="1681" spans="1:10" x14ac:dyDescent="0.2">
      <c r="A1681" s="4" t="s">
        <v>50</v>
      </c>
      <c r="B1681" s="4" t="s">
        <v>8780</v>
      </c>
      <c r="C1681" s="24">
        <v>9.4640000000000002E-3</v>
      </c>
      <c r="D1681" s="24">
        <v>1.6580000000000001E-2</v>
      </c>
      <c r="E1681" s="24">
        <v>0.30840000000000001</v>
      </c>
      <c r="F1681" s="11" t="s">
        <v>6660</v>
      </c>
      <c r="G1681">
        <v>30595370</v>
      </c>
      <c r="H1681" t="s">
        <v>6661</v>
      </c>
      <c r="I1681" t="s">
        <v>8781</v>
      </c>
      <c r="J1681" t="s">
        <v>8782</v>
      </c>
    </row>
    <row r="1682" spans="1:10" x14ac:dyDescent="0.2">
      <c r="A1682" s="4" t="s">
        <v>50</v>
      </c>
      <c r="B1682" s="4" t="s">
        <v>8783</v>
      </c>
      <c r="C1682" s="24">
        <v>1.1560000000000001E-2</v>
      </c>
      <c r="D1682" s="24">
        <v>5.8599999999999999E-2</v>
      </c>
      <c r="E1682" s="24">
        <v>0.1182</v>
      </c>
      <c r="F1682" s="11" t="s">
        <v>6660</v>
      </c>
      <c r="G1682">
        <v>24023788</v>
      </c>
      <c r="H1682" t="s">
        <v>7865</v>
      </c>
      <c r="I1682" t="s">
        <v>8784</v>
      </c>
      <c r="J1682" t="s">
        <v>8785</v>
      </c>
    </row>
    <row r="1683" spans="1:10" x14ac:dyDescent="0.2">
      <c r="A1683" s="4" t="s">
        <v>50</v>
      </c>
      <c r="B1683" s="4" t="s">
        <v>8786</v>
      </c>
      <c r="C1683" s="24">
        <v>0.27500000000000002</v>
      </c>
      <c r="D1683" s="24">
        <v>0.78759999999999997</v>
      </c>
      <c r="E1683" s="24">
        <v>1.1869999999999999E-3</v>
      </c>
      <c r="F1683" s="11" t="s">
        <v>6715</v>
      </c>
      <c r="G1683">
        <v>30061609</v>
      </c>
      <c r="H1683" t="s">
        <v>6835</v>
      </c>
      <c r="I1683" t="s">
        <v>8787</v>
      </c>
      <c r="J1683" t="s">
        <v>8788</v>
      </c>
    </row>
    <row r="1684" spans="1:10" x14ac:dyDescent="0.2">
      <c r="A1684" s="4" t="s">
        <v>50</v>
      </c>
      <c r="B1684" s="4" t="s">
        <v>8786</v>
      </c>
      <c r="C1684" s="24">
        <v>0.27500000000000002</v>
      </c>
      <c r="D1684" s="24">
        <v>0.78759999999999997</v>
      </c>
      <c r="E1684" s="24">
        <v>1.1869999999999999E-3</v>
      </c>
      <c r="F1684" s="11" t="s">
        <v>6660</v>
      </c>
      <c r="G1684">
        <v>30061609</v>
      </c>
      <c r="H1684" t="s">
        <v>6835</v>
      </c>
      <c r="I1684" t="s">
        <v>8787</v>
      </c>
      <c r="J1684" t="s">
        <v>8788</v>
      </c>
    </row>
    <row r="1685" spans="1:10" x14ac:dyDescent="0.2">
      <c r="A1685" s="4" t="s">
        <v>50</v>
      </c>
      <c r="B1685" s="4" t="s">
        <v>7653</v>
      </c>
      <c r="C1685" s="24">
        <v>1.157E-2</v>
      </c>
      <c r="D1685" s="24">
        <v>2.2249999999999999E-2</v>
      </c>
      <c r="E1685" s="24">
        <v>0.40450000000000003</v>
      </c>
      <c r="F1685" s="11" t="s">
        <v>6660</v>
      </c>
      <c r="G1685">
        <v>30595370</v>
      </c>
      <c r="H1685" t="s">
        <v>6661</v>
      </c>
      <c r="I1685" t="s">
        <v>7654</v>
      </c>
      <c r="J1685" t="s">
        <v>7655</v>
      </c>
    </row>
    <row r="1686" spans="1:10" x14ac:dyDescent="0.2">
      <c r="A1686" s="4" t="s">
        <v>50</v>
      </c>
      <c r="B1686" s="4" t="s">
        <v>8789</v>
      </c>
      <c r="C1686" s="24">
        <v>6.9090000000000002E-3</v>
      </c>
      <c r="D1686" s="24">
        <v>2.409E-2</v>
      </c>
      <c r="E1686" s="24">
        <v>0.81979999999999997</v>
      </c>
      <c r="F1686" s="11" t="s">
        <v>6660</v>
      </c>
      <c r="G1686">
        <v>30595370</v>
      </c>
      <c r="H1686" t="s">
        <v>6661</v>
      </c>
      <c r="I1686" t="s">
        <v>8790</v>
      </c>
      <c r="J1686" t="s">
        <v>8791</v>
      </c>
    </row>
    <row r="1687" spans="1:10" x14ac:dyDescent="0.2">
      <c r="A1687" s="4" t="s">
        <v>50</v>
      </c>
      <c r="B1687" s="4" t="s">
        <v>8792</v>
      </c>
      <c r="C1687" s="24">
        <v>7.2090000000000001E-2</v>
      </c>
      <c r="D1687" s="24">
        <v>0.24809999999999999</v>
      </c>
      <c r="E1687" s="24">
        <v>2.6270000000000002E-2</v>
      </c>
      <c r="F1687" s="11" t="s">
        <v>6660</v>
      </c>
      <c r="G1687">
        <v>30804560</v>
      </c>
      <c r="H1687" t="s">
        <v>6664</v>
      </c>
      <c r="I1687" t="s">
        <v>8793</v>
      </c>
      <c r="J1687" t="s">
        <v>8794</v>
      </c>
    </row>
    <row r="1688" spans="1:10" x14ac:dyDescent="0.2">
      <c r="A1688" s="4" t="s">
        <v>50</v>
      </c>
      <c r="B1688" s="4" t="s">
        <v>8792</v>
      </c>
      <c r="C1688" s="24">
        <v>7.2090000000000001E-2</v>
      </c>
      <c r="D1688" s="24">
        <v>0.24809999999999999</v>
      </c>
      <c r="E1688" s="24">
        <v>2.6270000000000002E-2</v>
      </c>
      <c r="F1688" s="11" t="s">
        <v>6688</v>
      </c>
      <c r="G1688">
        <v>30804560</v>
      </c>
      <c r="H1688" t="s">
        <v>6664</v>
      </c>
      <c r="I1688" t="s">
        <v>8793</v>
      </c>
      <c r="J1688" t="s">
        <v>8794</v>
      </c>
    </row>
    <row r="1689" spans="1:10" x14ac:dyDescent="0.2">
      <c r="A1689" s="4" t="s">
        <v>50</v>
      </c>
      <c r="B1689" s="4" t="s">
        <v>8792</v>
      </c>
      <c r="C1689" s="24">
        <v>7.2090000000000001E-2</v>
      </c>
      <c r="D1689" s="24">
        <v>0.24809999999999999</v>
      </c>
      <c r="E1689" s="24">
        <v>2.6270000000000002E-2</v>
      </c>
      <c r="F1689" s="11" t="s">
        <v>6660</v>
      </c>
      <c r="G1689">
        <v>30595370</v>
      </c>
      <c r="H1689" t="s">
        <v>6661</v>
      </c>
      <c r="I1689" t="s">
        <v>8793</v>
      </c>
      <c r="J1689" t="s">
        <v>8794</v>
      </c>
    </row>
    <row r="1690" spans="1:10" x14ac:dyDescent="0.2">
      <c r="A1690" s="4" t="s">
        <v>50</v>
      </c>
      <c r="B1690" s="4" t="s">
        <v>8792</v>
      </c>
      <c r="C1690" s="24">
        <v>7.2090000000000001E-2</v>
      </c>
      <c r="D1690" s="24">
        <v>0.24809999999999999</v>
      </c>
      <c r="E1690" s="24">
        <v>2.6270000000000002E-2</v>
      </c>
      <c r="F1690" s="11" t="s">
        <v>1634</v>
      </c>
      <c r="G1690">
        <v>36914875</v>
      </c>
      <c r="H1690" t="s">
        <v>6664</v>
      </c>
      <c r="I1690" t="s">
        <v>8793</v>
      </c>
      <c r="J1690" t="s">
        <v>8794</v>
      </c>
    </row>
    <row r="1691" spans="1:10" x14ac:dyDescent="0.2">
      <c r="A1691" s="4" t="s">
        <v>50</v>
      </c>
      <c r="B1691" s="4" t="s">
        <v>8795</v>
      </c>
      <c r="C1691" s="24">
        <v>4.147E-2</v>
      </c>
      <c r="D1691" s="24">
        <v>0.34739999999999999</v>
      </c>
      <c r="E1691" s="24">
        <v>4.7550000000000002E-2</v>
      </c>
      <c r="F1691" s="11" t="s">
        <v>6660</v>
      </c>
      <c r="G1691">
        <v>30595370</v>
      </c>
      <c r="H1691" t="s">
        <v>6661</v>
      </c>
      <c r="I1691" t="s">
        <v>8796</v>
      </c>
      <c r="J1691" t="s">
        <v>8797</v>
      </c>
    </row>
    <row r="1692" spans="1:10" x14ac:dyDescent="0.2">
      <c r="A1692" s="4" t="s">
        <v>50</v>
      </c>
      <c r="B1692" s="4" t="s">
        <v>8798</v>
      </c>
      <c r="C1692" s="24">
        <v>0.58120000000000005</v>
      </c>
      <c r="D1692" s="24">
        <v>0.78559999999999997</v>
      </c>
      <c r="E1692" s="24">
        <v>3.4099999999999998E-2</v>
      </c>
      <c r="F1692" s="11" t="s">
        <v>1385</v>
      </c>
      <c r="G1692">
        <v>32296059</v>
      </c>
      <c r="H1692" t="s">
        <v>6681</v>
      </c>
      <c r="I1692" t="s">
        <v>8799</v>
      </c>
      <c r="J1692" t="s">
        <v>8800</v>
      </c>
    </row>
    <row r="1693" spans="1:10" x14ac:dyDescent="0.2">
      <c r="A1693" s="4" t="s">
        <v>50</v>
      </c>
      <c r="B1693" s="4" t="s">
        <v>8798</v>
      </c>
      <c r="C1693" s="24">
        <v>0.58120000000000005</v>
      </c>
      <c r="D1693" s="24">
        <v>0.78559999999999997</v>
      </c>
      <c r="E1693" s="24">
        <v>3.4099999999999998E-2</v>
      </c>
      <c r="F1693" s="11" t="s">
        <v>1385</v>
      </c>
      <c r="G1693">
        <v>31361310</v>
      </c>
      <c r="H1693" t="s">
        <v>7790</v>
      </c>
      <c r="I1693" t="s">
        <v>8799</v>
      </c>
      <c r="J1693" t="s">
        <v>8800</v>
      </c>
    </row>
    <row r="1694" spans="1:10" x14ac:dyDescent="0.2">
      <c r="A1694" s="4" t="s">
        <v>50</v>
      </c>
      <c r="B1694" s="4" t="s">
        <v>8559</v>
      </c>
      <c r="C1694" s="24">
        <v>2.724E-2</v>
      </c>
      <c r="D1694" s="24">
        <v>0.47860000000000003</v>
      </c>
      <c r="E1694" s="24">
        <v>0.1343</v>
      </c>
      <c r="F1694" s="11" t="s">
        <v>6660</v>
      </c>
      <c r="G1694">
        <v>30061609</v>
      </c>
      <c r="H1694" t="s">
        <v>6835</v>
      </c>
      <c r="I1694" t="s">
        <v>8560</v>
      </c>
      <c r="J1694" t="s">
        <v>8200</v>
      </c>
    </row>
    <row r="1695" spans="1:10" x14ac:dyDescent="0.2">
      <c r="A1695" s="4" t="s">
        <v>50</v>
      </c>
      <c r="B1695" s="4" t="s">
        <v>8801</v>
      </c>
      <c r="C1695" s="24">
        <v>2.129E-2</v>
      </c>
      <c r="D1695" s="24">
        <v>4.1799999999999997E-2</v>
      </c>
      <c r="E1695" s="24">
        <v>0.3236</v>
      </c>
      <c r="F1695" s="11" t="s">
        <v>6660</v>
      </c>
      <c r="G1695">
        <v>30595370</v>
      </c>
      <c r="H1695" t="s">
        <v>6661</v>
      </c>
      <c r="I1695" t="s">
        <v>8802</v>
      </c>
      <c r="J1695" t="s">
        <v>8803</v>
      </c>
    </row>
    <row r="1696" spans="1:10" x14ac:dyDescent="0.2">
      <c r="A1696" s="4" t="s">
        <v>50</v>
      </c>
      <c r="B1696" s="4" t="s">
        <v>7711</v>
      </c>
      <c r="C1696" s="24">
        <v>0.25040000000000001</v>
      </c>
      <c r="D1696" s="24">
        <v>0.55069999999999997</v>
      </c>
      <c r="E1696" s="24">
        <v>2.4570000000000002E-2</v>
      </c>
      <c r="F1696" s="11" t="s">
        <v>6660</v>
      </c>
      <c r="G1696">
        <v>30595370</v>
      </c>
      <c r="H1696" t="s">
        <v>6661</v>
      </c>
      <c r="I1696" t="s">
        <v>7712</v>
      </c>
      <c r="J1696" t="s">
        <v>7713</v>
      </c>
    </row>
    <row r="1697" spans="1:10" x14ac:dyDescent="0.2">
      <c r="A1697" s="4" t="s">
        <v>50</v>
      </c>
      <c r="B1697" s="4" t="s">
        <v>7585</v>
      </c>
      <c r="C1697" s="24">
        <v>0.62239999999999995</v>
      </c>
      <c r="D1697" s="24">
        <v>0.84219999999999995</v>
      </c>
      <c r="E1697" s="24">
        <v>4.5329999999999997E-3</v>
      </c>
      <c r="F1697" s="11" t="s">
        <v>1634</v>
      </c>
      <c r="G1697">
        <v>36914875</v>
      </c>
      <c r="H1697" t="s">
        <v>6664</v>
      </c>
      <c r="I1697" t="s">
        <v>7586</v>
      </c>
      <c r="J1697" t="s">
        <v>7587</v>
      </c>
    </row>
    <row r="1698" spans="1:10" x14ac:dyDescent="0.2">
      <c r="A1698" s="4" t="s">
        <v>50</v>
      </c>
      <c r="B1698" s="4" t="s">
        <v>6246</v>
      </c>
      <c r="C1698" s="24">
        <v>0.42</v>
      </c>
      <c r="D1698" s="24">
        <v>0.38340000000000002</v>
      </c>
      <c r="E1698" s="24">
        <v>1.753E-2</v>
      </c>
      <c r="F1698" s="11" t="s">
        <v>1385</v>
      </c>
      <c r="G1698">
        <v>31959851</v>
      </c>
      <c r="H1698" t="s">
        <v>6676</v>
      </c>
      <c r="I1698" t="s">
        <v>6998</v>
      </c>
      <c r="J1698" t="s">
        <v>148</v>
      </c>
    </row>
    <row r="1699" spans="1:10" x14ac:dyDescent="0.2">
      <c r="A1699" s="4" t="s">
        <v>50</v>
      </c>
      <c r="B1699" s="4" t="s">
        <v>7257</v>
      </c>
      <c r="C1699" s="24">
        <v>3.8370000000000001E-2</v>
      </c>
      <c r="D1699" s="24">
        <v>7.1120000000000003E-2</v>
      </c>
      <c r="E1699" s="24">
        <v>7.7310000000000004E-2</v>
      </c>
      <c r="F1699" s="11" t="s">
        <v>7261</v>
      </c>
      <c r="G1699">
        <v>26423011</v>
      </c>
      <c r="H1699" t="s">
        <v>7012</v>
      </c>
      <c r="I1699" t="s">
        <v>7259</v>
      </c>
      <c r="J1699" t="s">
        <v>7260</v>
      </c>
    </row>
    <row r="1700" spans="1:10" x14ac:dyDescent="0.2">
      <c r="A1700" s="4" t="s">
        <v>50</v>
      </c>
      <c r="B1700" s="4" t="s">
        <v>7257</v>
      </c>
      <c r="C1700" s="24">
        <v>3.8370000000000001E-2</v>
      </c>
      <c r="D1700" s="24">
        <v>7.1120000000000003E-2</v>
      </c>
      <c r="E1700" s="24">
        <v>7.7310000000000004E-2</v>
      </c>
      <c r="F1700" s="11" t="s">
        <v>7258</v>
      </c>
      <c r="G1700">
        <v>26423011</v>
      </c>
      <c r="H1700" t="s">
        <v>7012</v>
      </c>
      <c r="I1700" t="s">
        <v>7259</v>
      </c>
      <c r="J1700" t="s">
        <v>7260</v>
      </c>
    </row>
    <row r="1701" spans="1:10" x14ac:dyDescent="0.2">
      <c r="A1701" s="4" t="s">
        <v>50</v>
      </c>
      <c r="B1701" s="4" t="s">
        <v>7714</v>
      </c>
      <c r="C1701" s="24">
        <v>0.31669999999999998</v>
      </c>
      <c r="D1701" s="24">
        <v>0.66459999999999997</v>
      </c>
      <c r="E1701" s="24">
        <v>2.8899999999999999E-2</v>
      </c>
      <c r="F1701" s="11" t="s">
        <v>6660</v>
      </c>
      <c r="G1701">
        <v>30595370</v>
      </c>
      <c r="H1701" t="s">
        <v>6661</v>
      </c>
      <c r="I1701" t="s">
        <v>7715</v>
      </c>
      <c r="J1701" t="s">
        <v>6787</v>
      </c>
    </row>
    <row r="1702" spans="1:10" x14ac:dyDescent="0.2">
      <c r="A1702" s="4" t="s">
        <v>50</v>
      </c>
      <c r="B1702" s="4" t="s">
        <v>7257</v>
      </c>
      <c r="C1702" s="24">
        <v>3.8370000000000001E-2</v>
      </c>
      <c r="D1702" s="24">
        <v>7.1120000000000003E-2</v>
      </c>
      <c r="E1702" s="24">
        <v>7.7310000000000004E-2</v>
      </c>
      <c r="F1702" s="11" t="s">
        <v>7262</v>
      </c>
      <c r="G1702">
        <v>26423011</v>
      </c>
      <c r="H1702" t="s">
        <v>7012</v>
      </c>
      <c r="I1702" t="s">
        <v>7259</v>
      </c>
      <c r="J1702" t="s">
        <v>7260</v>
      </c>
    </row>
    <row r="1703" spans="1:10" x14ac:dyDescent="0.2">
      <c r="A1703" s="4" t="s">
        <v>50</v>
      </c>
      <c r="B1703" s="4" t="s">
        <v>8804</v>
      </c>
      <c r="C1703" s="24">
        <v>0.27250000000000002</v>
      </c>
      <c r="D1703" s="24">
        <v>0.2109</v>
      </c>
      <c r="E1703" s="24">
        <v>4.4949999999999997E-2</v>
      </c>
      <c r="F1703" s="11" t="s">
        <v>1385</v>
      </c>
      <c r="G1703">
        <v>32296059</v>
      </c>
      <c r="H1703" t="s">
        <v>6681</v>
      </c>
      <c r="I1703" t="s">
        <v>8805</v>
      </c>
      <c r="J1703" t="s">
        <v>8806</v>
      </c>
    </row>
    <row r="1704" spans="1:10" x14ac:dyDescent="0.2">
      <c r="A1704" s="4" t="s">
        <v>50</v>
      </c>
      <c r="B1704" s="4" t="s">
        <v>8023</v>
      </c>
      <c r="C1704" s="24">
        <v>0.2225</v>
      </c>
      <c r="D1704" s="24">
        <v>1.6299999999999999E-2</v>
      </c>
      <c r="E1704" s="24">
        <v>0.9597</v>
      </c>
      <c r="F1704" s="11" t="s">
        <v>1512</v>
      </c>
      <c r="G1704">
        <v>30804561</v>
      </c>
      <c r="H1704" t="s">
        <v>6763</v>
      </c>
      <c r="I1704" t="s">
        <v>8024</v>
      </c>
      <c r="J1704" t="s">
        <v>7802</v>
      </c>
    </row>
    <row r="1705" spans="1:10" x14ac:dyDescent="0.2">
      <c r="A1705" s="4" t="s">
        <v>50</v>
      </c>
      <c r="B1705" s="4" t="s">
        <v>8023</v>
      </c>
      <c r="C1705" s="24">
        <v>0.2225</v>
      </c>
      <c r="D1705" s="24">
        <v>1.6299999999999999E-2</v>
      </c>
      <c r="E1705" s="24">
        <v>0.9597</v>
      </c>
      <c r="F1705" s="11" t="s">
        <v>1512</v>
      </c>
      <c r="G1705">
        <v>28166215</v>
      </c>
      <c r="H1705" t="s">
        <v>5445</v>
      </c>
      <c r="I1705" t="s">
        <v>8024</v>
      </c>
      <c r="J1705" t="s">
        <v>7802</v>
      </c>
    </row>
    <row r="1706" spans="1:10" x14ac:dyDescent="0.2">
      <c r="A1706" s="4" t="s">
        <v>50</v>
      </c>
      <c r="B1706" s="4" t="s">
        <v>7257</v>
      </c>
      <c r="C1706" s="24">
        <v>3.8370000000000001E-2</v>
      </c>
      <c r="D1706" s="24">
        <v>7.1120000000000003E-2</v>
      </c>
      <c r="E1706" s="24">
        <v>7.7310000000000004E-2</v>
      </c>
      <c r="F1706" s="11" t="s">
        <v>7011</v>
      </c>
      <c r="G1706">
        <v>26423011</v>
      </c>
      <c r="H1706" t="s">
        <v>7012</v>
      </c>
      <c r="I1706" t="s">
        <v>7259</v>
      </c>
      <c r="J1706" t="s">
        <v>7260</v>
      </c>
    </row>
    <row r="1707" spans="1:10" x14ac:dyDescent="0.2">
      <c r="A1707" s="4" t="s">
        <v>50</v>
      </c>
      <c r="B1707" s="4" t="s">
        <v>8807</v>
      </c>
      <c r="C1707" s="24">
        <v>3.9780000000000003E-2</v>
      </c>
      <c r="D1707" s="24">
        <v>0.82330000000000003</v>
      </c>
      <c r="E1707" s="24">
        <v>7.9420000000000004E-2</v>
      </c>
      <c r="F1707" s="11" t="s">
        <v>1648</v>
      </c>
      <c r="G1707">
        <v>31669095</v>
      </c>
      <c r="H1707" t="s">
        <v>6666</v>
      </c>
      <c r="I1707" t="s">
        <v>8808</v>
      </c>
      <c r="J1707" t="s">
        <v>8809</v>
      </c>
    </row>
    <row r="1708" spans="1:10" x14ac:dyDescent="0.2">
      <c r="A1708" s="4" t="s">
        <v>50</v>
      </c>
      <c r="B1708" s="4" t="s">
        <v>8056</v>
      </c>
      <c r="C1708" s="24">
        <v>3.0339999999999999E-2</v>
      </c>
      <c r="D1708" s="24">
        <v>3.5920000000000001E-2</v>
      </c>
      <c r="E1708" s="24">
        <v>0.83160000000000001</v>
      </c>
      <c r="F1708" s="11" t="s">
        <v>1648</v>
      </c>
      <c r="G1708">
        <v>31669095</v>
      </c>
      <c r="H1708" t="s">
        <v>6666</v>
      </c>
      <c r="I1708" t="s">
        <v>8057</v>
      </c>
      <c r="J1708" t="s">
        <v>7877</v>
      </c>
    </row>
    <row r="1709" spans="1:10" x14ac:dyDescent="0.2">
      <c r="A1709" s="4" t="s">
        <v>50</v>
      </c>
      <c r="B1709" s="4" t="s">
        <v>8810</v>
      </c>
      <c r="C1709" s="24">
        <v>0.30930000000000002</v>
      </c>
      <c r="D1709" s="24">
        <v>0.30449999999999999</v>
      </c>
      <c r="E1709" s="24">
        <v>1.481E-2</v>
      </c>
      <c r="F1709" s="11" t="s">
        <v>6660</v>
      </c>
      <c r="G1709">
        <v>30595370</v>
      </c>
      <c r="H1709" t="s">
        <v>6661</v>
      </c>
      <c r="I1709" t="s">
        <v>8811</v>
      </c>
      <c r="J1709" t="s">
        <v>8812</v>
      </c>
    </row>
    <row r="1710" spans="1:10" x14ac:dyDescent="0.2">
      <c r="A1710" s="4" t="s">
        <v>50</v>
      </c>
      <c r="B1710" s="4" t="s">
        <v>8813</v>
      </c>
      <c r="C1710" s="24">
        <v>0.22459999999999999</v>
      </c>
      <c r="D1710" s="24">
        <v>0.62139999999999995</v>
      </c>
      <c r="E1710" s="24">
        <v>4.3880000000000002E-2</v>
      </c>
      <c r="F1710" s="11" t="s">
        <v>1512</v>
      </c>
      <c r="G1710">
        <v>34594039</v>
      </c>
      <c r="H1710" t="s">
        <v>6816</v>
      </c>
      <c r="I1710" t="s">
        <v>8814</v>
      </c>
      <c r="J1710" t="s">
        <v>8772</v>
      </c>
    </row>
    <row r="1711" spans="1:10" x14ac:dyDescent="0.2">
      <c r="A1711" s="4" t="s">
        <v>50</v>
      </c>
      <c r="B1711" s="4" t="s">
        <v>8815</v>
      </c>
      <c r="C1711" s="24">
        <v>3.9759999999999997E-2</v>
      </c>
      <c r="D1711" s="24">
        <v>1.371E-2</v>
      </c>
      <c r="E1711" s="24">
        <v>0.53859999999999997</v>
      </c>
      <c r="F1711" s="11" t="s">
        <v>1648</v>
      </c>
      <c r="G1711">
        <v>31669095</v>
      </c>
      <c r="H1711" t="s">
        <v>6666</v>
      </c>
      <c r="I1711" t="s">
        <v>8816</v>
      </c>
      <c r="J1711" t="s">
        <v>6815</v>
      </c>
    </row>
    <row r="1712" spans="1:10" x14ac:dyDescent="0.2">
      <c r="A1712" s="4" t="s">
        <v>50</v>
      </c>
      <c r="B1712" s="4" t="s">
        <v>8099</v>
      </c>
      <c r="C1712" s="24">
        <v>2.3970000000000002E-2</v>
      </c>
      <c r="D1712" s="24">
        <v>0.73670000000000002</v>
      </c>
      <c r="E1712" s="24">
        <v>3.8189999999999999E-3</v>
      </c>
      <c r="F1712" s="11" t="s">
        <v>1648</v>
      </c>
      <c r="G1712">
        <v>31669095</v>
      </c>
      <c r="H1712" t="s">
        <v>6666</v>
      </c>
      <c r="I1712" t="s">
        <v>8100</v>
      </c>
      <c r="J1712" t="s">
        <v>8101</v>
      </c>
    </row>
    <row r="1713" spans="1:10" x14ac:dyDescent="0.2">
      <c r="A1713" s="4" t="s">
        <v>50</v>
      </c>
      <c r="B1713" s="4" t="s">
        <v>7760</v>
      </c>
      <c r="C1713" s="24">
        <v>7.8649999999999998E-4</v>
      </c>
      <c r="D1713" s="24">
        <v>1.9710000000000001E-3</v>
      </c>
      <c r="E1713" s="24">
        <v>0.29399999999999998</v>
      </c>
      <c r="F1713" s="11" t="s">
        <v>1648</v>
      </c>
      <c r="G1713">
        <v>31669095</v>
      </c>
      <c r="H1713" t="s">
        <v>6666</v>
      </c>
      <c r="I1713" t="s">
        <v>7761</v>
      </c>
      <c r="J1713" t="s">
        <v>7173</v>
      </c>
    </row>
    <row r="1714" spans="1:10" x14ac:dyDescent="0.2">
      <c r="A1714" s="4" t="s">
        <v>50</v>
      </c>
      <c r="B1714" s="4" t="s">
        <v>8817</v>
      </c>
      <c r="C1714" s="24">
        <v>1.3690000000000001E-2</v>
      </c>
      <c r="D1714" s="24">
        <v>7.1960000000000001E-3</v>
      </c>
      <c r="E1714" s="24">
        <v>0.97629999999999995</v>
      </c>
      <c r="F1714" s="11" t="s">
        <v>6883</v>
      </c>
      <c r="G1714">
        <v>30068317</v>
      </c>
      <c r="H1714" t="s">
        <v>6884</v>
      </c>
      <c r="I1714" t="s">
        <v>8818</v>
      </c>
      <c r="J1714" t="s">
        <v>8819</v>
      </c>
    </row>
    <row r="1715" spans="1:10" x14ac:dyDescent="0.2">
      <c r="A1715" s="4" t="s">
        <v>50</v>
      </c>
      <c r="B1715" s="4" t="s">
        <v>8820</v>
      </c>
      <c r="C1715" s="24">
        <v>0.10970000000000001</v>
      </c>
      <c r="D1715" s="24">
        <v>0.93259999999999998</v>
      </c>
      <c r="E1715" s="24">
        <v>5.842E-3</v>
      </c>
      <c r="F1715" s="11" t="s">
        <v>1489</v>
      </c>
      <c r="G1715">
        <v>36344522</v>
      </c>
      <c r="H1715" t="s">
        <v>6692</v>
      </c>
      <c r="I1715" t="s">
        <v>8821</v>
      </c>
      <c r="J1715" t="s">
        <v>8822</v>
      </c>
    </row>
    <row r="1716" spans="1:10" x14ac:dyDescent="0.2">
      <c r="A1716" s="4" t="s">
        <v>50</v>
      </c>
      <c r="B1716" s="4" t="s">
        <v>8820</v>
      </c>
      <c r="C1716" s="24">
        <v>0.10970000000000001</v>
      </c>
      <c r="D1716" s="24">
        <v>0.93259999999999998</v>
      </c>
      <c r="E1716" s="24">
        <v>5.842E-3</v>
      </c>
      <c r="F1716" s="11" t="s">
        <v>1648</v>
      </c>
      <c r="G1716">
        <v>31669095</v>
      </c>
      <c r="H1716" t="s">
        <v>6666</v>
      </c>
      <c r="I1716" t="s">
        <v>8821</v>
      </c>
      <c r="J1716" t="s">
        <v>8822</v>
      </c>
    </row>
    <row r="1717" spans="1:10" x14ac:dyDescent="0.2">
      <c r="A1717" s="4" t="s">
        <v>50</v>
      </c>
      <c r="B1717" s="4" t="s">
        <v>8823</v>
      </c>
      <c r="C1717" s="24">
        <v>0.53039999999999998</v>
      </c>
      <c r="D1717" s="24">
        <v>0.84950000000000003</v>
      </c>
      <c r="E1717" s="24">
        <v>2.6589999999999999E-2</v>
      </c>
      <c r="F1717" s="11" t="s">
        <v>1634</v>
      </c>
      <c r="G1717">
        <v>36914875</v>
      </c>
      <c r="H1717" t="s">
        <v>6664</v>
      </c>
      <c r="I1717" t="s">
        <v>8824</v>
      </c>
      <c r="J1717" t="s">
        <v>8825</v>
      </c>
    </row>
    <row r="1718" spans="1:10" x14ac:dyDescent="0.2">
      <c r="A1718" s="4" t="s">
        <v>50</v>
      </c>
      <c r="B1718" s="4" t="s">
        <v>8826</v>
      </c>
      <c r="C1718" s="24">
        <v>3.4770000000000002E-2</v>
      </c>
      <c r="D1718" s="24">
        <v>0.91500000000000004</v>
      </c>
      <c r="E1718" s="24">
        <v>7.5880000000000003E-2</v>
      </c>
      <c r="F1718" s="11" t="s">
        <v>1693</v>
      </c>
      <c r="G1718">
        <v>22424883</v>
      </c>
      <c r="H1718" t="s">
        <v>6725</v>
      </c>
      <c r="I1718" t="s">
        <v>8827</v>
      </c>
      <c r="J1718" t="s">
        <v>8828</v>
      </c>
    </row>
    <row r="1719" spans="1:10" x14ac:dyDescent="0.2">
      <c r="A1719"/>
      <c r="B1719"/>
      <c r="C1719"/>
      <c r="D1719"/>
      <c r="E1719"/>
    </row>
    <row r="1720" spans="1:10" x14ac:dyDescent="0.2">
      <c r="A1720"/>
      <c r="B1720"/>
      <c r="C1720"/>
      <c r="D1720"/>
      <c r="E1720"/>
    </row>
    <row r="1721" spans="1:10" x14ac:dyDescent="0.2">
      <c r="A1721"/>
      <c r="B1721"/>
      <c r="C1721"/>
      <c r="D1721"/>
      <c r="E1721"/>
    </row>
    <row r="1722" spans="1:10" x14ac:dyDescent="0.2">
      <c r="A1722"/>
      <c r="B1722"/>
      <c r="C1722"/>
      <c r="D1722"/>
      <c r="E1722"/>
    </row>
    <row r="1723" spans="1:10" x14ac:dyDescent="0.2">
      <c r="A1723"/>
      <c r="B1723"/>
      <c r="C1723"/>
      <c r="D1723"/>
      <c r="E1723"/>
    </row>
    <row r="1724" spans="1:10" x14ac:dyDescent="0.2">
      <c r="A1724"/>
      <c r="B1724"/>
      <c r="C1724"/>
      <c r="D1724"/>
      <c r="E1724"/>
    </row>
    <row r="1725" spans="1:10" x14ac:dyDescent="0.2">
      <c r="A1725"/>
      <c r="B1725"/>
      <c r="C1725"/>
      <c r="D1725"/>
      <c r="E1725"/>
    </row>
    <row r="1726" spans="1:10" x14ac:dyDescent="0.2">
      <c r="A1726"/>
      <c r="B1726"/>
      <c r="C1726"/>
      <c r="D1726"/>
      <c r="E1726"/>
    </row>
    <row r="1727" spans="1:10" x14ac:dyDescent="0.2">
      <c r="A1727"/>
      <c r="B1727"/>
      <c r="C1727"/>
      <c r="D1727"/>
      <c r="E1727"/>
    </row>
    <row r="1728" spans="1:10" x14ac:dyDescent="0.2">
      <c r="A1728"/>
      <c r="B1728"/>
      <c r="C1728"/>
      <c r="D1728"/>
      <c r="E1728"/>
    </row>
    <row r="1729" customFormat="1" x14ac:dyDescent="0.2"/>
    <row r="1730" customFormat="1" x14ac:dyDescent="0.2"/>
    <row r="1731" customFormat="1" x14ac:dyDescent="0.2"/>
    <row r="1732" customFormat="1" x14ac:dyDescent="0.2"/>
    <row r="1733" customFormat="1" x14ac:dyDescent="0.2"/>
    <row r="1734" customFormat="1" x14ac:dyDescent="0.2"/>
    <row r="1735" customFormat="1" x14ac:dyDescent="0.2"/>
    <row r="1736" customFormat="1" x14ac:dyDescent="0.2"/>
    <row r="1737" customFormat="1" x14ac:dyDescent="0.2"/>
    <row r="1738" customFormat="1" x14ac:dyDescent="0.2"/>
    <row r="1739" customFormat="1" x14ac:dyDescent="0.2"/>
    <row r="1740" customFormat="1" x14ac:dyDescent="0.2"/>
    <row r="1741" customFormat="1" x14ac:dyDescent="0.2"/>
    <row r="1742" customFormat="1" x14ac:dyDescent="0.2"/>
    <row r="1743" customFormat="1" x14ac:dyDescent="0.2"/>
    <row r="1744" customFormat="1" x14ac:dyDescent="0.2"/>
    <row r="1745" customFormat="1" x14ac:dyDescent="0.2"/>
    <row r="1746" customFormat="1" x14ac:dyDescent="0.2"/>
    <row r="1747" customFormat="1" x14ac:dyDescent="0.2"/>
    <row r="1748" customFormat="1" x14ac:dyDescent="0.2"/>
    <row r="1749" customFormat="1" x14ac:dyDescent="0.2"/>
    <row r="1750" customFormat="1" x14ac:dyDescent="0.2"/>
    <row r="1751" customFormat="1" x14ac:dyDescent="0.2"/>
    <row r="1752" customFormat="1" x14ac:dyDescent="0.2"/>
    <row r="1753" customFormat="1" x14ac:dyDescent="0.2"/>
    <row r="1754" customFormat="1" x14ac:dyDescent="0.2"/>
    <row r="1755" customFormat="1" x14ac:dyDescent="0.2"/>
    <row r="1756" customFormat="1" x14ac:dyDescent="0.2"/>
    <row r="1757" customFormat="1" x14ac:dyDescent="0.2"/>
    <row r="1758" customFormat="1" x14ac:dyDescent="0.2"/>
    <row r="1759" customFormat="1" x14ac:dyDescent="0.2"/>
    <row r="1760" customFormat="1" x14ac:dyDescent="0.2"/>
    <row r="1761" customFormat="1" x14ac:dyDescent="0.2"/>
    <row r="1762" customFormat="1" x14ac:dyDescent="0.2"/>
  </sheetData>
  <autoFilter ref="A3:J1762" xr:uid="{00000000-0009-0000-0000-000004000000}">
    <sortState xmlns:xlrd2="http://schemas.microsoft.com/office/spreadsheetml/2017/richdata2" ref="A577:J1201">
      <sortCondition ref="F3:F1762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E144-9640-4C19-9114-F65ACEDEC844}">
  <dimension ref="A1:G12"/>
  <sheetViews>
    <sheetView workbookViewId="0">
      <selection activeCell="D15" sqref="D15"/>
    </sheetView>
  </sheetViews>
  <sheetFormatPr baseColWidth="10" defaultColWidth="9.1640625" defaultRowHeight="15" x14ac:dyDescent="0.2"/>
  <cols>
    <col min="1" max="1" width="28.1640625" style="19" customWidth="1"/>
    <col min="2" max="16384" width="9.1640625" style="19"/>
  </cols>
  <sheetData>
    <row r="1" spans="1:7" x14ac:dyDescent="0.2">
      <c r="A1" s="6" t="s">
        <v>9375</v>
      </c>
      <c r="B1" s="5"/>
      <c r="C1" s="3"/>
      <c r="D1" s="3"/>
      <c r="E1" s="3"/>
      <c r="F1" s="3"/>
      <c r="G1" s="3"/>
    </row>
    <row r="3" spans="1:7" s="18" customFormat="1" x14ac:dyDescent="0.2">
      <c r="A3" s="20" t="s">
        <v>8829</v>
      </c>
      <c r="B3" s="20" t="s">
        <v>8830</v>
      </c>
      <c r="C3" s="20" t="s">
        <v>8831</v>
      </c>
      <c r="D3" s="20" t="s">
        <v>8832</v>
      </c>
      <c r="E3" s="3"/>
      <c r="F3" s="3"/>
      <c r="G3" s="3"/>
    </row>
    <row r="4" spans="1:7" x14ac:dyDescent="0.2">
      <c r="A4" s="22" t="s">
        <v>8833</v>
      </c>
      <c r="B4" s="22">
        <v>0.12</v>
      </c>
      <c r="C4" s="22">
        <v>0.13</v>
      </c>
      <c r="D4" s="22">
        <v>0.34899999999999998</v>
      </c>
      <c r="E4" s="23"/>
      <c r="F4" s="23"/>
      <c r="G4" s="23"/>
    </row>
    <row r="5" spans="1:7" x14ac:dyDescent="0.2">
      <c r="A5" s="21" t="s">
        <v>8834</v>
      </c>
      <c r="B5" s="21">
        <v>0.22</v>
      </c>
      <c r="C5" s="21">
        <v>0.11</v>
      </c>
      <c r="D5" s="21">
        <v>5.0999999999999997E-2</v>
      </c>
      <c r="E5" s="23"/>
      <c r="F5" s="23"/>
      <c r="G5" s="23"/>
    </row>
    <row r="6" spans="1:7" x14ac:dyDescent="0.2">
      <c r="A6" s="21" t="s">
        <v>8835</v>
      </c>
      <c r="B6" s="21">
        <v>0.31</v>
      </c>
      <c r="C6" s="21">
        <v>0.51</v>
      </c>
      <c r="D6" s="21">
        <v>0.47499999999999998</v>
      </c>
      <c r="E6" s="23"/>
      <c r="F6" s="23"/>
      <c r="G6" s="23"/>
    </row>
    <row r="7" spans="1:7" x14ac:dyDescent="0.2">
      <c r="A7" s="21" t="s">
        <v>8836</v>
      </c>
      <c r="B7" s="21">
        <v>-0.57999999999999996</v>
      </c>
      <c r="C7" s="21">
        <v>0.24</v>
      </c>
      <c r="D7" s="21">
        <v>7.0000000000000007E-2</v>
      </c>
      <c r="E7" s="23"/>
      <c r="F7" s="23"/>
      <c r="G7" s="23"/>
    </row>
    <row r="8" spans="1:7" x14ac:dyDescent="0.2">
      <c r="A8" s="21" t="s">
        <v>8837</v>
      </c>
      <c r="B8" s="21">
        <v>0.42</v>
      </c>
      <c r="C8" s="21">
        <v>0.2</v>
      </c>
      <c r="D8" s="21">
        <v>5.1999999999999998E-2</v>
      </c>
      <c r="E8" s="23"/>
      <c r="F8" s="23"/>
      <c r="G8" s="23"/>
    </row>
    <row r="9" spans="1:7" x14ac:dyDescent="0.2">
      <c r="A9" s="21" t="s">
        <v>8838</v>
      </c>
      <c r="B9" s="21">
        <v>-0.06</v>
      </c>
      <c r="C9" s="21">
        <v>0.17</v>
      </c>
      <c r="D9" s="21">
        <v>0.72799999999999998</v>
      </c>
      <c r="E9" s="23"/>
      <c r="F9" s="23"/>
      <c r="G9" s="23"/>
    </row>
    <row r="10" spans="1:7" x14ac:dyDescent="0.2">
      <c r="A10" s="21" t="s">
        <v>5724</v>
      </c>
      <c r="B10" s="21">
        <v>-0.31</v>
      </c>
      <c r="C10" s="21">
        <v>0.35</v>
      </c>
      <c r="D10" s="21">
        <v>0.28899999999999998</v>
      </c>
      <c r="E10" s="23"/>
      <c r="F10" s="23"/>
      <c r="G10" s="23"/>
    </row>
    <row r="11" spans="1:7" x14ac:dyDescent="0.2">
      <c r="A11" s="21" t="s">
        <v>1385</v>
      </c>
      <c r="B11" s="21">
        <v>0.27</v>
      </c>
      <c r="C11" s="21">
        <v>0.28999999999999998</v>
      </c>
      <c r="D11" s="21">
        <v>0.33600000000000002</v>
      </c>
      <c r="E11" s="23"/>
      <c r="F11" s="23"/>
      <c r="G11" s="23"/>
    </row>
    <row r="12" spans="1:7" x14ac:dyDescent="0.2">
      <c r="A12" s="21" t="s">
        <v>8839</v>
      </c>
      <c r="B12" s="21">
        <v>-0.5</v>
      </c>
      <c r="C12" s="21">
        <v>0.3</v>
      </c>
      <c r="D12" s="21">
        <v>6.5000000000000002E-2</v>
      </c>
      <c r="E12" s="23"/>
      <c r="F12" s="23"/>
      <c r="G12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10844-21DF-CB4D-870E-54C27BFCECDB}">
  <dimension ref="A1:O816"/>
  <sheetViews>
    <sheetView topLeftCell="A796" workbookViewId="0">
      <selection activeCell="K4" sqref="K4:O816"/>
    </sheetView>
  </sheetViews>
  <sheetFormatPr baseColWidth="10" defaultRowHeight="15" x14ac:dyDescent="0.2"/>
  <cols>
    <col min="1" max="1" width="14" bestFit="1" customWidth="1"/>
    <col min="2" max="2" width="15.6640625" bestFit="1" customWidth="1"/>
    <col min="3" max="3" width="24.1640625" customWidth="1"/>
    <col min="5" max="5" width="11.83203125" bestFit="1" customWidth="1"/>
    <col min="6" max="6" width="13.5" bestFit="1" customWidth="1"/>
    <col min="7" max="7" width="21.5" bestFit="1" customWidth="1"/>
    <col min="8" max="8" width="20.5" bestFit="1" customWidth="1"/>
  </cols>
  <sheetData>
    <row r="1" spans="1:15" s="3" customFormat="1" x14ac:dyDescent="0.2">
      <c r="A1" s="3" t="s">
        <v>10058</v>
      </c>
    </row>
    <row r="3" spans="1:15" s="25" customFormat="1" ht="16" x14ac:dyDescent="0.2">
      <c r="A3" s="25" t="s">
        <v>9377</v>
      </c>
      <c r="B3" s="25" t="s">
        <v>9378</v>
      </c>
      <c r="C3" s="25" t="s">
        <v>9376</v>
      </c>
      <c r="D3" s="25" t="s">
        <v>35</v>
      </c>
      <c r="E3" s="25" t="s">
        <v>9379</v>
      </c>
      <c r="F3" s="25" t="s">
        <v>9380</v>
      </c>
      <c r="G3" s="25" t="s">
        <v>9381</v>
      </c>
      <c r="H3" s="25" t="s">
        <v>9382</v>
      </c>
      <c r="I3" s="25" t="s">
        <v>9383</v>
      </c>
      <c r="J3" s="25" t="s">
        <v>9384</v>
      </c>
      <c r="K3" s="25" t="s">
        <v>9385</v>
      </c>
      <c r="L3" s="25" t="s">
        <v>9386</v>
      </c>
      <c r="M3" s="25" t="s">
        <v>9387</v>
      </c>
      <c r="N3" s="25" t="s">
        <v>9388</v>
      </c>
      <c r="O3" s="25" t="s">
        <v>9389</v>
      </c>
    </row>
    <row r="4" spans="1:15" x14ac:dyDescent="0.2">
      <c r="A4" t="s">
        <v>1039</v>
      </c>
      <c r="B4" t="s">
        <v>51</v>
      </c>
      <c r="C4" t="s">
        <v>1058</v>
      </c>
      <c r="D4" t="s">
        <v>1059</v>
      </c>
      <c r="E4">
        <v>6</v>
      </c>
      <c r="F4">
        <v>24171293</v>
      </c>
      <c r="G4">
        <f t="shared" ref="G4:G67" si="0">F4-500000</f>
        <v>23671293</v>
      </c>
      <c r="H4">
        <f t="shared" ref="H4:H67" si="1">F4+500000</f>
        <v>24671293</v>
      </c>
      <c r="I4" t="s">
        <v>9390</v>
      </c>
      <c r="J4">
        <v>4337</v>
      </c>
      <c r="K4" s="26">
        <v>5.1579104065228697E-12</v>
      </c>
      <c r="L4" s="26">
        <v>8.7315104506655302E-10</v>
      </c>
      <c r="M4" s="26">
        <v>4.6972715273201003E-5</v>
      </c>
      <c r="N4" s="26">
        <v>6.9587288224106899E-3</v>
      </c>
      <c r="O4" s="26">
        <v>0.99299429758400704</v>
      </c>
    </row>
    <row r="5" spans="1:15" x14ac:dyDescent="0.2">
      <c r="A5" t="s">
        <v>50</v>
      </c>
      <c r="B5" t="s">
        <v>610</v>
      </c>
      <c r="C5" t="s">
        <v>991</v>
      </c>
      <c r="D5" t="s">
        <v>992</v>
      </c>
      <c r="E5">
        <v>18</v>
      </c>
      <c r="F5">
        <v>65966133</v>
      </c>
      <c r="G5">
        <f t="shared" si="0"/>
        <v>65466133</v>
      </c>
      <c r="H5">
        <f t="shared" si="1"/>
        <v>66466133</v>
      </c>
      <c r="I5" t="s">
        <v>9391</v>
      </c>
      <c r="J5">
        <v>2671</v>
      </c>
      <c r="K5" s="26">
        <v>5.7456973861441702E-11</v>
      </c>
      <c r="L5" s="26">
        <v>6.4663802468777097E-12</v>
      </c>
      <c r="M5" s="26">
        <v>0.374429597305873</v>
      </c>
      <c r="N5" s="26">
        <v>4.1555415427351E-2</v>
      </c>
      <c r="O5" s="26">
        <v>0.58401498720285405</v>
      </c>
    </row>
    <row r="6" spans="1:15" x14ac:dyDescent="0.2">
      <c r="A6" t="s">
        <v>50</v>
      </c>
      <c r="B6" t="s">
        <v>610</v>
      </c>
      <c r="C6" t="s">
        <v>836</v>
      </c>
      <c r="D6" t="s">
        <v>837</v>
      </c>
      <c r="E6">
        <v>9</v>
      </c>
      <c r="F6">
        <v>16585710</v>
      </c>
      <c r="G6">
        <f t="shared" si="0"/>
        <v>16085710</v>
      </c>
      <c r="H6">
        <f t="shared" si="1"/>
        <v>17085710</v>
      </c>
      <c r="I6" t="s">
        <v>9391</v>
      </c>
      <c r="J6">
        <v>3687</v>
      </c>
      <c r="K6" s="26">
        <v>2.15076644844969E-19</v>
      </c>
      <c r="L6" s="26">
        <v>1.2666901700417401E-19</v>
      </c>
      <c r="M6" s="26">
        <v>0.27826175576909801</v>
      </c>
      <c r="N6" s="26">
        <v>0.16332336362925701</v>
      </c>
      <c r="O6" s="26">
        <v>0.55841488060164801</v>
      </c>
    </row>
    <row r="7" spans="1:15" x14ac:dyDescent="0.2">
      <c r="A7" t="s">
        <v>50</v>
      </c>
      <c r="B7" t="s">
        <v>51</v>
      </c>
      <c r="C7" t="s">
        <v>230</v>
      </c>
      <c r="D7" t="s">
        <v>231</v>
      </c>
      <c r="E7">
        <v>7</v>
      </c>
      <c r="F7">
        <v>13716016</v>
      </c>
      <c r="G7">
        <f t="shared" si="0"/>
        <v>13216016</v>
      </c>
      <c r="H7">
        <f t="shared" si="1"/>
        <v>14216016</v>
      </c>
      <c r="I7" t="s">
        <v>9390</v>
      </c>
      <c r="J7">
        <v>5384</v>
      </c>
      <c r="K7" s="26">
        <v>4.6627767257026798E-3</v>
      </c>
      <c r="L7" s="26">
        <v>2.2231501942373399E-3</v>
      </c>
      <c r="M7" s="26">
        <v>0.31981849380840899</v>
      </c>
      <c r="N7" s="26">
        <v>0.15196389084251</v>
      </c>
      <c r="O7" s="26">
        <v>0.52133168842914202</v>
      </c>
    </row>
    <row r="8" spans="1:15" x14ac:dyDescent="0.2">
      <c r="A8" t="s">
        <v>50</v>
      </c>
      <c r="B8" t="s">
        <v>446</v>
      </c>
      <c r="C8" t="s">
        <v>466</v>
      </c>
      <c r="D8" t="s">
        <v>467</v>
      </c>
      <c r="E8">
        <v>2</v>
      </c>
      <c r="F8">
        <v>159906576</v>
      </c>
      <c r="G8">
        <f t="shared" si="0"/>
        <v>159406576</v>
      </c>
      <c r="H8">
        <f t="shared" si="1"/>
        <v>160406576</v>
      </c>
      <c r="I8" t="s">
        <v>9391</v>
      </c>
      <c r="J8">
        <v>2717</v>
      </c>
      <c r="K8" s="26">
        <v>0</v>
      </c>
      <c r="L8" s="26">
        <v>0</v>
      </c>
      <c r="M8" s="26">
        <v>0.54446310490323402</v>
      </c>
      <c r="N8" s="26">
        <v>0.111333655658992</v>
      </c>
      <c r="O8" s="26">
        <v>0.34420323943782699</v>
      </c>
    </row>
    <row r="9" spans="1:15" x14ac:dyDescent="0.2">
      <c r="A9" t="s">
        <v>50</v>
      </c>
      <c r="B9" t="s">
        <v>446</v>
      </c>
      <c r="C9" t="s">
        <v>466</v>
      </c>
      <c r="D9" t="s">
        <v>467</v>
      </c>
      <c r="E9">
        <v>2</v>
      </c>
      <c r="F9">
        <v>159906576</v>
      </c>
      <c r="G9">
        <f t="shared" si="0"/>
        <v>159406576</v>
      </c>
      <c r="H9">
        <f t="shared" si="1"/>
        <v>160406576</v>
      </c>
      <c r="I9" t="s">
        <v>9390</v>
      </c>
      <c r="J9">
        <v>3684</v>
      </c>
      <c r="K9" s="26">
        <v>0</v>
      </c>
      <c r="L9" s="26">
        <v>0</v>
      </c>
      <c r="M9" s="26">
        <v>0.59952624339630101</v>
      </c>
      <c r="N9" s="26">
        <v>0.160176310644215</v>
      </c>
      <c r="O9" s="26">
        <v>0.240297445959467</v>
      </c>
    </row>
    <row r="10" spans="1:15" x14ac:dyDescent="0.2">
      <c r="A10" t="s">
        <v>50</v>
      </c>
      <c r="B10" t="s">
        <v>51</v>
      </c>
      <c r="C10" t="s">
        <v>118</v>
      </c>
      <c r="D10" t="s">
        <v>119</v>
      </c>
      <c r="E10">
        <v>2</v>
      </c>
      <c r="F10">
        <v>117717495</v>
      </c>
      <c r="G10">
        <f t="shared" si="0"/>
        <v>117217495</v>
      </c>
      <c r="H10">
        <f t="shared" si="1"/>
        <v>118217495</v>
      </c>
      <c r="I10" t="s">
        <v>9391</v>
      </c>
      <c r="J10">
        <v>2592</v>
      </c>
      <c r="K10" s="26">
        <v>1.1885088218246499E-49</v>
      </c>
      <c r="L10" s="26">
        <v>1.3991273009799199E-50</v>
      </c>
      <c r="M10" s="26">
        <v>0.70664612488192102</v>
      </c>
      <c r="N10" s="26">
        <v>8.2976879783802304E-2</v>
      </c>
      <c r="O10" s="26">
        <v>0.210376995334283</v>
      </c>
    </row>
    <row r="11" spans="1:15" x14ac:dyDescent="0.2">
      <c r="A11" t="s">
        <v>50</v>
      </c>
      <c r="B11" t="s">
        <v>446</v>
      </c>
      <c r="C11" t="s">
        <v>567</v>
      </c>
      <c r="D11" t="s">
        <v>568</v>
      </c>
      <c r="E11">
        <v>12</v>
      </c>
      <c r="F11">
        <v>78995743</v>
      </c>
      <c r="G11">
        <f t="shared" si="0"/>
        <v>78495743</v>
      </c>
      <c r="H11">
        <f t="shared" si="1"/>
        <v>79495743</v>
      </c>
      <c r="I11" t="s">
        <v>9391</v>
      </c>
      <c r="J11">
        <v>2006</v>
      </c>
      <c r="K11" s="26">
        <v>2.5557364346833E-79</v>
      </c>
      <c r="L11" s="26">
        <v>1.55153623164469E-80</v>
      </c>
      <c r="M11" s="26">
        <v>0.77480432563299395</v>
      </c>
      <c r="N11" s="26">
        <v>4.6858476432011402E-2</v>
      </c>
      <c r="O11" s="26">
        <v>0.178337197934992</v>
      </c>
    </row>
    <row r="12" spans="1:15" x14ac:dyDescent="0.2">
      <c r="A12" t="s">
        <v>50</v>
      </c>
      <c r="B12" t="s">
        <v>51</v>
      </c>
      <c r="C12" t="s">
        <v>403</v>
      </c>
      <c r="D12" t="s">
        <v>404</v>
      </c>
      <c r="E12">
        <v>19</v>
      </c>
      <c r="F12">
        <v>40769863</v>
      </c>
      <c r="G12">
        <f t="shared" si="0"/>
        <v>40269863</v>
      </c>
      <c r="H12">
        <f t="shared" si="1"/>
        <v>41269863</v>
      </c>
      <c r="I12" t="s">
        <v>9391</v>
      </c>
      <c r="J12">
        <v>2393</v>
      </c>
      <c r="K12" s="26">
        <v>0.53537692181074903</v>
      </c>
      <c r="L12" s="26">
        <v>0.111337578373255</v>
      </c>
      <c r="M12" s="26">
        <v>0.17283629213246099</v>
      </c>
      <c r="N12" s="26">
        <v>3.5798576349680901E-2</v>
      </c>
      <c r="O12" s="26">
        <v>0.144650631333853</v>
      </c>
    </row>
    <row r="13" spans="1:15" x14ac:dyDescent="0.2">
      <c r="A13" t="s">
        <v>50</v>
      </c>
      <c r="B13" t="s">
        <v>51</v>
      </c>
      <c r="C13" t="s">
        <v>406</v>
      </c>
      <c r="D13" t="s">
        <v>407</v>
      </c>
      <c r="E13">
        <v>19</v>
      </c>
      <c r="F13">
        <v>40786579</v>
      </c>
      <c r="G13">
        <f t="shared" si="0"/>
        <v>40286579</v>
      </c>
      <c r="H13">
        <f t="shared" si="1"/>
        <v>41286579</v>
      </c>
      <c r="I13" t="s">
        <v>9391</v>
      </c>
      <c r="J13">
        <v>2380</v>
      </c>
      <c r="K13" s="26">
        <v>0.53511775036909504</v>
      </c>
      <c r="L13" s="26">
        <v>0.11154671476507499</v>
      </c>
      <c r="M13" s="26">
        <v>0.17285965123762001</v>
      </c>
      <c r="N13" s="26">
        <v>3.5888465489737599E-2</v>
      </c>
      <c r="O13" s="26">
        <v>0.14458741813847201</v>
      </c>
    </row>
    <row r="14" spans="1:15" x14ac:dyDescent="0.2">
      <c r="A14" t="s">
        <v>50</v>
      </c>
      <c r="B14" t="s">
        <v>51</v>
      </c>
      <c r="C14" t="s">
        <v>320</v>
      </c>
      <c r="D14" t="s">
        <v>321</v>
      </c>
      <c r="E14">
        <v>12</v>
      </c>
      <c r="F14">
        <v>104986043</v>
      </c>
      <c r="G14">
        <f t="shared" si="0"/>
        <v>104486043</v>
      </c>
      <c r="H14">
        <f t="shared" si="1"/>
        <v>105486043</v>
      </c>
      <c r="I14" t="s">
        <v>9390</v>
      </c>
      <c r="J14">
        <v>4368</v>
      </c>
      <c r="K14" s="26">
        <v>0</v>
      </c>
      <c r="L14" s="26">
        <v>0</v>
      </c>
      <c r="M14" s="26">
        <v>0.69569648974597298</v>
      </c>
      <c r="N14" s="26">
        <v>0.172904129037527</v>
      </c>
      <c r="O14" s="26">
        <v>0.131399381216495</v>
      </c>
    </row>
    <row r="15" spans="1:15" x14ac:dyDescent="0.2">
      <c r="A15" t="s">
        <v>50</v>
      </c>
      <c r="B15" t="s">
        <v>610</v>
      </c>
      <c r="C15" t="s">
        <v>671</v>
      </c>
      <c r="D15" t="s">
        <v>672</v>
      </c>
      <c r="E15">
        <v>3</v>
      </c>
      <c r="F15">
        <v>66183322</v>
      </c>
      <c r="G15">
        <f t="shared" si="0"/>
        <v>65683322</v>
      </c>
      <c r="H15">
        <f t="shared" si="1"/>
        <v>66683322</v>
      </c>
      <c r="I15" t="s">
        <v>9391</v>
      </c>
      <c r="J15">
        <v>3066</v>
      </c>
      <c r="K15" s="26">
        <v>1.0815231850992201E-92</v>
      </c>
      <c r="L15" s="26">
        <v>2.6199852353319099E-93</v>
      </c>
      <c r="M15" s="26">
        <v>0.70733172698796398</v>
      </c>
      <c r="N15" s="26">
        <v>0.17122936583958201</v>
      </c>
      <c r="O15" s="26">
        <v>0.12143890717245</v>
      </c>
    </row>
    <row r="16" spans="1:15" x14ac:dyDescent="0.2">
      <c r="A16" t="s">
        <v>50</v>
      </c>
      <c r="B16" t="s">
        <v>51</v>
      </c>
      <c r="C16" t="s">
        <v>130</v>
      </c>
      <c r="D16" t="s">
        <v>131</v>
      </c>
      <c r="E16">
        <v>3</v>
      </c>
      <c r="F16">
        <v>21811212</v>
      </c>
      <c r="G16">
        <f t="shared" si="0"/>
        <v>21311212</v>
      </c>
      <c r="H16">
        <f t="shared" si="1"/>
        <v>22311212</v>
      </c>
      <c r="I16" t="s">
        <v>9390</v>
      </c>
      <c r="J16">
        <v>5913</v>
      </c>
      <c r="K16" s="26">
        <v>2.0546562476386199E-3</v>
      </c>
      <c r="L16" s="26">
        <v>0.492394155776187</v>
      </c>
      <c r="M16" s="26">
        <v>1.60793958861163E-3</v>
      </c>
      <c r="N16" s="26">
        <v>0.38522070208176301</v>
      </c>
      <c r="O16" s="26">
        <v>0.11872254630579999</v>
      </c>
    </row>
    <row r="17" spans="1:15" x14ac:dyDescent="0.2">
      <c r="A17" t="s">
        <v>50</v>
      </c>
      <c r="B17" t="s">
        <v>446</v>
      </c>
      <c r="C17" t="s">
        <v>563</v>
      </c>
      <c r="D17" t="s">
        <v>564</v>
      </c>
      <c r="E17">
        <v>12</v>
      </c>
      <c r="F17">
        <v>70772864</v>
      </c>
      <c r="G17">
        <f t="shared" si="0"/>
        <v>70272864</v>
      </c>
      <c r="H17">
        <f t="shared" si="1"/>
        <v>71272864</v>
      </c>
      <c r="I17" t="s">
        <v>9391</v>
      </c>
      <c r="J17">
        <v>2764</v>
      </c>
      <c r="K17" s="26">
        <v>5.0933125368783898E-5</v>
      </c>
      <c r="L17" s="26">
        <v>6.3120476500771797E-6</v>
      </c>
      <c r="M17" s="26">
        <v>0.79416541394312201</v>
      </c>
      <c r="N17" s="26">
        <v>9.8311979716210807E-2</v>
      </c>
      <c r="O17" s="26">
        <v>0.107465361167648</v>
      </c>
    </row>
    <row r="18" spans="1:15" x14ac:dyDescent="0.2">
      <c r="A18" t="s">
        <v>50</v>
      </c>
      <c r="B18" t="s">
        <v>610</v>
      </c>
      <c r="C18" t="s">
        <v>127</v>
      </c>
      <c r="D18" t="s">
        <v>128</v>
      </c>
      <c r="E18">
        <v>2</v>
      </c>
      <c r="F18">
        <v>219974584</v>
      </c>
      <c r="G18">
        <f t="shared" si="0"/>
        <v>219474584</v>
      </c>
      <c r="H18">
        <f t="shared" si="1"/>
        <v>220474584</v>
      </c>
      <c r="I18" t="s">
        <v>9390</v>
      </c>
      <c r="J18">
        <v>4346</v>
      </c>
      <c r="K18" s="26">
        <v>2.8759544447917599E-3</v>
      </c>
      <c r="L18" s="26">
        <v>1.0027068941213301E-3</v>
      </c>
      <c r="M18" s="26">
        <v>0.669873211637249</v>
      </c>
      <c r="N18" s="26">
        <v>0.23345975927857299</v>
      </c>
      <c r="O18" s="26">
        <v>9.2788367745265096E-2</v>
      </c>
    </row>
    <row r="19" spans="1:15" x14ac:dyDescent="0.2">
      <c r="A19" t="s">
        <v>50</v>
      </c>
      <c r="B19" t="s">
        <v>446</v>
      </c>
      <c r="C19" t="s">
        <v>469</v>
      </c>
      <c r="D19" t="s">
        <v>470</v>
      </c>
      <c r="E19">
        <v>2</v>
      </c>
      <c r="F19">
        <v>202798705</v>
      </c>
      <c r="G19">
        <f t="shared" si="0"/>
        <v>202298705</v>
      </c>
      <c r="H19">
        <f t="shared" si="1"/>
        <v>203298705</v>
      </c>
      <c r="I19" t="s">
        <v>9391</v>
      </c>
      <c r="J19">
        <v>1378</v>
      </c>
      <c r="K19" s="26">
        <v>9.3579276975358294E-6</v>
      </c>
      <c r="L19" s="26">
        <v>0.743369592425279</v>
      </c>
      <c r="M19" s="26">
        <v>2.06415821294041E-6</v>
      </c>
      <c r="N19" s="26">
        <v>0.163878653661616</v>
      </c>
      <c r="O19" s="26">
        <v>9.2740331827195294E-2</v>
      </c>
    </row>
    <row r="20" spans="1:15" x14ac:dyDescent="0.2">
      <c r="A20" t="s">
        <v>50</v>
      </c>
      <c r="B20" t="s">
        <v>610</v>
      </c>
      <c r="C20" t="s">
        <v>907</v>
      </c>
      <c r="D20" t="s">
        <v>908</v>
      </c>
      <c r="E20">
        <v>13</v>
      </c>
      <c r="F20">
        <v>85321299</v>
      </c>
      <c r="G20">
        <f t="shared" si="0"/>
        <v>84821299</v>
      </c>
      <c r="H20">
        <f t="shared" si="1"/>
        <v>85821299</v>
      </c>
      <c r="I20" t="s">
        <v>9391</v>
      </c>
      <c r="J20">
        <v>3905</v>
      </c>
      <c r="K20" s="26">
        <v>0.28877616457854499</v>
      </c>
      <c r="L20" s="26">
        <v>7.5171631208886897E-2</v>
      </c>
      <c r="M20" s="26">
        <v>0.43147660584054398</v>
      </c>
      <c r="N20" s="26">
        <v>0.112225785365652</v>
      </c>
      <c r="O20" s="26">
        <v>9.2349813006371698E-2</v>
      </c>
    </row>
    <row r="21" spans="1:15" x14ac:dyDescent="0.2">
      <c r="A21" t="s">
        <v>50</v>
      </c>
      <c r="B21" t="s">
        <v>610</v>
      </c>
      <c r="C21" t="s">
        <v>557</v>
      </c>
      <c r="D21" t="s">
        <v>558</v>
      </c>
      <c r="E21">
        <v>10</v>
      </c>
      <c r="F21">
        <v>127491343</v>
      </c>
      <c r="G21">
        <f t="shared" si="0"/>
        <v>126991343</v>
      </c>
      <c r="H21">
        <f t="shared" si="1"/>
        <v>127991343</v>
      </c>
      <c r="I21" t="s">
        <v>9391</v>
      </c>
      <c r="J21">
        <v>3699</v>
      </c>
      <c r="K21" s="26">
        <v>0.388619957216222</v>
      </c>
      <c r="L21" s="26">
        <v>0.24778556315064201</v>
      </c>
      <c r="M21" s="26">
        <v>0.166681474455216</v>
      </c>
      <c r="N21" s="26">
        <v>0.106186015230179</v>
      </c>
      <c r="O21" s="26">
        <v>9.0726989947740894E-2</v>
      </c>
    </row>
    <row r="22" spans="1:15" x14ac:dyDescent="0.2">
      <c r="A22" t="s">
        <v>50</v>
      </c>
      <c r="B22" t="s">
        <v>446</v>
      </c>
      <c r="C22" t="s">
        <v>180</v>
      </c>
      <c r="D22" t="s">
        <v>181</v>
      </c>
      <c r="E22">
        <v>5</v>
      </c>
      <c r="F22">
        <v>59738936</v>
      </c>
      <c r="G22">
        <f t="shared" si="0"/>
        <v>59238936</v>
      </c>
      <c r="H22">
        <f t="shared" si="1"/>
        <v>60238936</v>
      </c>
      <c r="I22" t="s">
        <v>9391</v>
      </c>
      <c r="J22">
        <v>2207</v>
      </c>
      <c r="K22" s="26">
        <v>0.60151218959744102</v>
      </c>
      <c r="L22" s="26">
        <v>0.116190743298402</v>
      </c>
      <c r="M22" s="26">
        <v>0.16159565997105099</v>
      </c>
      <c r="N22" s="26">
        <v>3.1124952811324502E-2</v>
      </c>
      <c r="O22" s="26">
        <v>8.9576454321781601E-2</v>
      </c>
    </row>
    <row r="23" spans="1:15" x14ac:dyDescent="0.2">
      <c r="A23" t="s">
        <v>1140</v>
      </c>
      <c r="B23" t="s">
        <v>51</v>
      </c>
      <c r="C23" t="s">
        <v>1171</v>
      </c>
      <c r="D23" t="s">
        <v>1172</v>
      </c>
      <c r="E23">
        <v>14</v>
      </c>
      <c r="F23">
        <v>28676734</v>
      </c>
      <c r="G23">
        <f t="shared" si="0"/>
        <v>28176734</v>
      </c>
      <c r="H23">
        <f t="shared" si="1"/>
        <v>29176734</v>
      </c>
      <c r="I23" t="s">
        <v>9390</v>
      </c>
      <c r="J23">
        <v>2999</v>
      </c>
      <c r="K23" s="26">
        <v>1.18367440101895E-2</v>
      </c>
      <c r="L23" s="26">
        <v>0.77142961381076403</v>
      </c>
      <c r="M23" s="26">
        <v>1.9233644958022301E-3</v>
      </c>
      <c r="N23" s="26">
        <v>0.125260828064399</v>
      </c>
      <c r="O23" s="26">
        <v>8.9549449618845103E-2</v>
      </c>
    </row>
    <row r="24" spans="1:15" x14ac:dyDescent="0.2">
      <c r="A24" t="s">
        <v>50</v>
      </c>
      <c r="B24" t="s">
        <v>51</v>
      </c>
      <c r="C24" t="s">
        <v>237</v>
      </c>
      <c r="D24" t="s">
        <v>238</v>
      </c>
      <c r="E24">
        <v>7</v>
      </c>
      <c r="F24">
        <v>47574242</v>
      </c>
      <c r="G24">
        <f t="shared" si="0"/>
        <v>47074242</v>
      </c>
      <c r="H24">
        <f t="shared" si="1"/>
        <v>48074242</v>
      </c>
      <c r="I24" t="s">
        <v>9391</v>
      </c>
      <c r="J24">
        <v>3118</v>
      </c>
      <c r="K24" s="26">
        <v>1.7367870622603801E-11</v>
      </c>
      <c r="L24" s="26">
        <v>3.35786372713453E-12</v>
      </c>
      <c r="M24" s="26">
        <v>0.76421415884230903</v>
      </c>
      <c r="N24" s="26">
        <v>0.147663266153089</v>
      </c>
      <c r="O24" s="26">
        <v>8.8122574983877405E-2</v>
      </c>
    </row>
    <row r="25" spans="1:15" x14ac:dyDescent="0.2">
      <c r="A25" t="s">
        <v>1039</v>
      </c>
      <c r="B25" t="s">
        <v>51</v>
      </c>
      <c r="C25" t="s">
        <v>1076</v>
      </c>
      <c r="D25" t="s">
        <v>1077</v>
      </c>
      <c r="E25">
        <v>14</v>
      </c>
      <c r="F25">
        <v>76326526</v>
      </c>
      <c r="G25">
        <f t="shared" si="0"/>
        <v>75826526</v>
      </c>
      <c r="H25">
        <f t="shared" si="1"/>
        <v>76826526</v>
      </c>
      <c r="I25" t="s">
        <v>9391</v>
      </c>
      <c r="J25">
        <v>2814</v>
      </c>
      <c r="K25" s="26">
        <v>1.0364604059345999E-4</v>
      </c>
      <c r="L25" s="26">
        <v>0.73585445935693905</v>
      </c>
      <c r="M25" s="26">
        <v>2.5248599850437201E-5</v>
      </c>
      <c r="N25" s="26">
        <v>0.17917231480465601</v>
      </c>
      <c r="O25" s="26">
        <v>8.4844331197960907E-2</v>
      </c>
    </row>
    <row r="26" spans="1:15" x14ac:dyDescent="0.2">
      <c r="A26" t="s">
        <v>1039</v>
      </c>
      <c r="B26" t="s">
        <v>51</v>
      </c>
      <c r="C26" t="s">
        <v>1055</v>
      </c>
      <c r="D26" t="s">
        <v>1056</v>
      </c>
      <c r="E26">
        <v>5</v>
      </c>
      <c r="F26">
        <v>13488630</v>
      </c>
      <c r="G26">
        <f t="shared" si="0"/>
        <v>12988630</v>
      </c>
      <c r="H26">
        <f t="shared" si="1"/>
        <v>13988630</v>
      </c>
      <c r="I26" t="s">
        <v>9391</v>
      </c>
      <c r="J26">
        <v>3128</v>
      </c>
      <c r="K26" s="26">
        <v>8.6717969795161301E-7</v>
      </c>
      <c r="L26" s="26">
        <v>0.76616120381969699</v>
      </c>
      <c r="M26" s="26">
        <v>1.7009438860553299E-7</v>
      </c>
      <c r="N26" s="26">
        <v>0.15019630842013701</v>
      </c>
      <c r="O26" s="26">
        <v>8.3641450486078794E-2</v>
      </c>
    </row>
    <row r="27" spans="1:15" x14ac:dyDescent="0.2">
      <c r="A27" t="s">
        <v>1039</v>
      </c>
      <c r="B27" t="s">
        <v>446</v>
      </c>
      <c r="C27" t="s">
        <v>1082</v>
      </c>
      <c r="D27" t="s">
        <v>1083</v>
      </c>
      <c r="E27">
        <v>6</v>
      </c>
      <c r="F27">
        <v>83786677</v>
      </c>
      <c r="G27">
        <f t="shared" si="0"/>
        <v>83286677</v>
      </c>
      <c r="H27">
        <f t="shared" si="1"/>
        <v>84286677</v>
      </c>
      <c r="I27" t="s">
        <v>9390</v>
      </c>
      <c r="J27">
        <v>1853</v>
      </c>
      <c r="K27" s="26">
        <v>2.0619762276968502E-3</v>
      </c>
      <c r="L27" s="26">
        <v>0.67241970421595698</v>
      </c>
      <c r="M27" s="26">
        <v>7.4228430674753E-4</v>
      </c>
      <c r="N27" s="26">
        <v>0.24197944801236501</v>
      </c>
      <c r="O27" s="26">
        <v>8.2796587237233807E-2</v>
      </c>
    </row>
    <row r="28" spans="1:15" x14ac:dyDescent="0.2">
      <c r="A28" t="s">
        <v>50</v>
      </c>
      <c r="B28" t="s">
        <v>446</v>
      </c>
      <c r="C28" t="s">
        <v>535</v>
      </c>
      <c r="D28" t="s">
        <v>536</v>
      </c>
      <c r="E28">
        <v>8</v>
      </c>
      <c r="F28">
        <v>28424677</v>
      </c>
      <c r="G28">
        <f t="shared" si="0"/>
        <v>27924677</v>
      </c>
      <c r="H28">
        <f t="shared" si="1"/>
        <v>28924677</v>
      </c>
      <c r="I28" t="s">
        <v>9391</v>
      </c>
      <c r="J28">
        <v>2140</v>
      </c>
      <c r="K28" s="26">
        <v>2.1773385499573802E-2</v>
      </c>
      <c r="L28" s="26">
        <v>0.76546600420343902</v>
      </c>
      <c r="M28" s="26">
        <v>3.6575257527950399E-3</v>
      </c>
      <c r="N28" s="26">
        <v>0.128503520867113</v>
      </c>
      <c r="O28" s="26">
        <v>8.05995636770791E-2</v>
      </c>
    </row>
    <row r="29" spans="1:15" x14ac:dyDescent="0.2">
      <c r="A29" t="s">
        <v>1039</v>
      </c>
      <c r="B29" t="s">
        <v>446</v>
      </c>
      <c r="C29" t="s">
        <v>1085</v>
      </c>
      <c r="D29" t="s">
        <v>1086</v>
      </c>
      <c r="E29">
        <v>7</v>
      </c>
      <c r="F29">
        <v>138075321</v>
      </c>
      <c r="G29">
        <f t="shared" si="0"/>
        <v>137575321</v>
      </c>
      <c r="H29">
        <f t="shared" si="1"/>
        <v>138575321</v>
      </c>
      <c r="I29" t="s">
        <v>9391</v>
      </c>
      <c r="J29">
        <v>2374</v>
      </c>
      <c r="K29" s="26">
        <v>5.3630457559171903E-3</v>
      </c>
      <c r="L29" s="26">
        <v>0.77860589884795794</v>
      </c>
      <c r="M29" s="26">
        <v>9.4215039422101E-4</v>
      </c>
      <c r="N29" s="26">
        <v>0.13670281771524501</v>
      </c>
      <c r="O29" s="26">
        <v>7.8386087286658607E-2</v>
      </c>
    </row>
    <row r="30" spans="1:15" x14ac:dyDescent="0.2">
      <c r="A30" t="s">
        <v>1140</v>
      </c>
      <c r="B30" t="s">
        <v>51</v>
      </c>
      <c r="C30" t="s">
        <v>1141</v>
      </c>
      <c r="D30" t="s">
        <v>1142</v>
      </c>
      <c r="E30">
        <v>1</v>
      </c>
      <c r="F30">
        <v>187549925</v>
      </c>
      <c r="G30">
        <f t="shared" si="0"/>
        <v>187049925</v>
      </c>
      <c r="H30">
        <f t="shared" si="1"/>
        <v>188049925</v>
      </c>
      <c r="I30" t="s">
        <v>9390</v>
      </c>
      <c r="J30">
        <v>3197</v>
      </c>
      <c r="K30" s="26">
        <v>6.0031253047238995E-4</v>
      </c>
      <c r="L30" s="26">
        <v>0.71554227864859399</v>
      </c>
      <c r="M30" s="26">
        <v>1.7257483316209001E-4</v>
      </c>
      <c r="N30" s="26">
        <v>0.205622440411245</v>
      </c>
      <c r="O30" s="26">
        <v>7.8062393576526695E-2</v>
      </c>
    </row>
    <row r="31" spans="1:15" x14ac:dyDescent="0.2">
      <c r="A31" t="s">
        <v>1039</v>
      </c>
      <c r="B31" t="s">
        <v>446</v>
      </c>
      <c r="C31" t="s">
        <v>1067</v>
      </c>
      <c r="D31" t="s">
        <v>1068</v>
      </c>
      <c r="E31">
        <v>9</v>
      </c>
      <c r="F31">
        <v>24761205</v>
      </c>
      <c r="G31">
        <f t="shared" si="0"/>
        <v>24261205</v>
      </c>
      <c r="H31">
        <f t="shared" si="1"/>
        <v>25261205</v>
      </c>
      <c r="I31" t="s">
        <v>9390</v>
      </c>
      <c r="J31">
        <v>2207</v>
      </c>
      <c r="K31" s="26">
        <v>3.7546798231877101E-6</v>
      </c>
      <c r="L31" s="26">
        <v>0.81293191831162204</v>
      </c>
      <c r="M31" s="26">
        <v>5.0525994653779395E-7</v>
      </c>
      <c r="N31" s="26">
        <v>0.109316917068633</v>
      </c>
      <c r="O31" s="26">
        <v>7.77469046799764E-2</v>
      </c>
    </row>
    <row r="32" spans="1:15" x14ac:dyDescent="0.2">
      <c r="A32" t="s">
        <v>50</v>
      </c>
      <c r="B32" t="s">
        <v>51</v>
      </c>
      <c r="C32" t="s">
        <v>295</v>
      </c>
      <c r="D32" t="s">
        <v>296</v>
      </c>
      <c r="E32">
        <v>11</v>
      </c>
      <c r="F32">
        <v>2104474</v>
      </c>
      <c r="G32">
        <f t="shared" si="0"/>
        <v>1604474</v>
      </c>
      <c r="H32">
        <f t="shared" si="1"/>
        <v>2604474</v>
      </c>
      <c r="I32" t="s">
        <v>9390</v>
      </c>
      <c r="J32">
        <v>4761</v>
      </c>
      <c r="K32" s="26">
        <v>4.3552886911443897E-3</v>
      </c>
      <c r="L32" s="26">
        <v>0.57226944999492302</v>
      </c>
      <c r="M32" s="26">
        <v>2.6254759496860702E-3</v>
      </c>
      <c r="N32" s="26">
        <v>0.34490235820976201</v>
      </c>
      <c r="O32" s="26">
        <v>7.5847427154483907E-2</v>
      </c>
    </row>
    <row r="33" spans="1:15" x14ac:dyDescent="0.2">
      <c r="A33" t="s">
        <v>50</v>
      </c>
      <c r="B33" t="s">
        <v>610</v>
      </c>
      <c r="C33" t="s">
        <v>793</v>
      </c>
      <c r="D33" t="s">
        <v>794</v>
      </c>
      <c r="E33">
        <v>7</v>
      </c>
      <c r="F33">
        <v>147754290</v>
      </c>
      <c r="G33">
        <f t="shared" si="0"/>
        <v>147254290</v>
      </c>
      <c r="H33">
        <f t="shared" si="1"/>
        <v>148254290</v>
      </c>
      <c r="I33" t="s">
        <v>9390</v>
      </c>
      <c r="J33">
        <v>2810</v>
      </c>
      <c r="K33" s="26">
        <v>1.40934922060903E-2</v>
      </c>
      <c r="L33" s="26">
        <v>0.75766513329226803</v>
      </c>
      <c r="M33" s="26">
        <v>2.7862121825354101E-3</v>
      </c>
      <c r="N33" s="26">
        <v>0.14971082337555</v>
      </c>
      <c r="O33" s="26">
        <v>7.5744338943556394E-2</v>
      </c>
    </row>
    <row r="34" spans="1:15" x14ac:dyDescent="0.2">
      <c r="A34" t="s">
        <v>1039</v>
      </c>
      <c r="B34" t="s">
        <v>51</v>
      </c>
      <c r="C34" t="s">
        <v>1067</v>
      </c>
      <c r="D34" t="s">
        <v>1068</v>
      </c>
      <c r="E34">
        <v>9</v>
      </c>
      <c r="F34">
        <v>24761205</v>
      </c>
      <c r="G34">
        <f t="shared" si="0"/>
        <v>24261205</v>
      </c>
      <c r="H34">
        <f t="shared" si="1"/>
        <v>25261205</v>
      </c>
      <c r="I34" t="s">
        <v>9390</v>
      </c>
      <c r="J34">
        <v>2207</v>
      </c>
      <c r="K34" s="26">
        <v>6.2773938046180503E-5</v>
      </c>
      <c r="L34" s="26">
        <v>0.81591078670845796</v>
      </c>
      <c r="M34" s="26">
        <v>8.4473665065406493E-6</v>
      </c>
      <c r="N34" s="26">
        <v>0.10972122772387501</v>
      </c>
      <c r="O34" s="26">
        <v>7.4296764263113796E-2</v>
      </c>
    </row>
    <row r="35" spans="1:15" x14ac:dyDescent="0.2">
      <c r="A35" t="s">
        <v>50</v>
      </c>
      <c r="B35" t="s">
        <v>610</v>
      </c>
      <c r="C35" t="s">
        <v>876</v>
      </c>
      <c r="D35" t="s">
        <v>877</v>
      </c>
      <c r="E35">
        <v>11</v>
      </c>
      <c r="F35">
        <v>107280305</v>
      </c>
      <c r="G35">
        <f t="shared" si="0"/>
        <v>106780305</v>
      </c>
      <c r="H35">
        <f t="shared" si="1"/>
        <v>107780305</v>
      </c>
      <c r="I35" t="s">
        <v>9391</v>
      </c>
      <c r="J35">
        <v>2891</v>
      </c>
      <c r="K35" s="26">
        <v>4.0187592510375998E-7</v>
      </c>
      <c r="L35" s="26">
        <v>0.74840986538355103</v>
      </c>
      <c r="M35" s="26">
        <v>9.5245037767180602E-8</v>
      </c>
      <c r="N35" s="26">
        <v>0.177299674091253</v>
      </c>
      <c r="O35" s="26">
        <v>7.42899634042338E-2</v>
      </c>
    </row>
    <row r="36" spans="1:15" x14ac:dyDescent="0.2">
      <c r="A36" t="s">
        <v>50</v>
      </c>
      <c r="B36" t="s">
        <v>610</v>
      </c>
      <c r="C36" t="s">
        <v>870</v>
      </c>
      <c r="D36" t="s">
        <v>871</v>
      </c>
      <c r="E36">
        <v>11</v>
      </c>
      <c r="F36">
        <v>103511638</v>
      </c>
      <c r="G36">
        <f t="shared" si="0"/>
        <v>103011638</v>
      </c>
      <c r="H36">
        <f t="shared" si="1"/>
        <v>104011638</v>
      </c>
      <c r="I36" t="s">
        <v>9391</v>
      </c>
      <c r="J36">
        <v>3451</v>
      </c>
      <c r="K36" s="26">
        <v>7.0293698748964001E-4</v>
      </c>
      <c r="L36" s="26">
        <v>0.74481872096714596</v>
      </c>
      <c r="M36" s="26">
        <v>1.7016433389115999E-4</v>
      </c>
      <c r="N36" s="26">
        <v>0.18022882656887301</v>
      </c>
      <c r="O36" s="26">
        <v>7.4079351142600502E-2</v>
      </c>
    </row>
    <row r="37" spans="1:15" x14ac:dyDescent="0.2">
      <c r="A37" t="s">
        <v>50</v>
      </c>
      <c r="B37" t="s">
        <v>610</v>
      </c>
      <c r="C37" t="s">
        <v>677</v>
      </c>
      <c r="D37" t="s">
        <v>678</v>
      </c>
      <c r="E37">
        <v>3</v>
      </c>
      <c r="F37">
        <v>102779648</v>
      </c>
      <c r="G37">
        <f t="shared" si="0"/>
        <v>102279648</v>
      </c>
      <c r="H37">
        <f t="shared" si="1"/>
        <v>103279648</v>
      </c>
      <c r="I37" t="s">
        <v>9390</v>
      </c>
      <c r="J37">
        <v>2875</v>
      </c>
      <c r="K37" s="26">
        <v>6.8956831522823999E-4</v>
      </c>
      <c r="L37" s="26">
        <v>0.72498317439539695</v>
      </c>
      <c r="M37" s="26">
        <v>1.90708359098977E-4</v>
      </c>
      <c r="N37" s="26">
        <v>0.20042905417513199</v>
      </c>
      <c r="O37" s="26">
        <v>7.3707494755143405E-2</v>
      </c>
    </row>
    <row r="38" spans="1:15" x14ac:dyDescent="0.2">
      <c r="A38" t="s">
        <v>50</v>
      </c>
      <c r="B38" t="s">
        <v>610</v>
      </c>
      <c r="C38" t="s">
        <v>873</v>
      </c>
      <c r="D38" t="s">
        <v>874</v>
      </c>
      <c r="E38">
        <v>11</v>
      </c>
      <c r="F38">
        <v>103788504</v>
      </c>
      <c r="G38">
        <f t="shared" si="0"/>
        <v>103288504</v>
      </c>
      <c r="H38">
        <f t="shared" si="1"/>
        <v>104288504</v>
      </c>
      <c r="I38" t="s">
        <v>9391</v>
      </c>
      <c r="J38">
        <v>3793</v>
      </c>
      <c r="K38" s="26">
        <v>6.9098319291025E-4</v>
      </c>
      <c r="L38" s="26">
        <v>0.73216061484311401</v>
      </c>
      <c r="M38" s="26">
        <v>1.8329485624785999E-4</v>
      </c>
      <c r="N38" s="26">
        <v>0.19414503649228501</v>
      </c>
      <c r="O38" s="26">
        <v>7.2820070615443197E-2</v>
      </c>
    </row>
    <row r="39" spans="1:15" x14ac:dyDescent="0.2">
      <c r="A39" t="s">
        <v>1039</v>
      </c>
      <c r="B39" t="s">
        <v>610</v>
      </c>
      <c r="C39" t="s">
        <v>1120</v>
      </c>
      <c r="D39" t="s">
        <v>1121</v>
      </c>
      <c r="E39">
        <v>5</v>
      </c>
      <c r="F39">
        <v>24998774</v>
      </c>
      <c r="G39">
        <f t="shared" si="0"/>
        <v>24498774</v>
      </c>
      <c r="H39">
        <f t="shared" si="1"/>
        <v>25498774</v>
      </c>
      <c r="I39" t="s">
        <v>9390</v>
      </c>
      <c r="J39">
        <v>2759</v>
      </c>
      <c r="K39" s="26">
        <v>1.23295972196934E-2</v>
      </c>
      <c r="L39" s="26">
        <v>0.73738873470431798</v>
      </c>
      <c r="M39" s="26">
        <v>2.9320819277369602E-3</v>
      </c>
      <c r="N39" s="26">
        <v>0.17528517916054601</v>
      </c>
      <c r="O39" s="26">
        <v>7.2064406987706803E-2</v>
      </c>
    </row>
    <row r="40" spans="1:15" x14ac:dyDescent="0.2">
      <c r="A40" t="s">
        <v>50</v>
      </c>
      <c r="B40" t="s">
        <v>610</v>
      </c>
      <c r="C40" t="s">
        <v>807</v>
      </c>
      <c r="D40" t="s">
        <v>808</v>
      </c>
      <c r="E40">
        <v>8</v>
      </c>
      <c r="F40">
        <v>54425213</v>
      </c>
      <c r="G40">
        <f t="shared" si="0"/>
        <v>53925213</v>
      </c>
      <c r="H40">
        <f t="shared" si="1"/>
        <v>54925213</v>
      </c>
      <c r="I40" t="s">
        <v>9390</v>
      </c>
      <c r="J40">
        <v>3559</v>
      </c>
      <c r="K40" s="26">
        <v>3.9857222643286103E-2</v>
      </c>
      <c r="L40" s="26">
        <v>0.71625705000865003</v>
      </c>
      <c r="M40" s="26">
        <v>9.0884678304445996E-3</v>
      </c>
      <c r="N40" s="26">
        <v>0.16325341272614999</v>
      </c>
      <c r="O40" s="26">
        <v>7.1543846791468996E-2</v>
      </c>
    </row>
    <row r="41" spans="1:15" x14ac:dyDescent="0.2">
      <c r="A41" t="s">
        <v>50</v>
      </c>
      <c r="B41" t="s">
        <v>610</v>
      </c>
      <c r="C41" t="s">
        <v>945</v>
      </c>
      <c r="D41" t="s">
        <v>946</v>
      </c>
      <c r="E41">
        <v>15</v>
      </c>
      <c r="F41">
        <v>93552593</v>
      </c>
      <c r="G41">
        <f t="shared" si="0"/>
        <v>93052593</v>
      </c>
      <c r="H41">
        <f t="shared" si="1"/>
        <v>94052593</v>
      </c>
      <c r="I41" t="s">
        <v>9391</v>
      </c>
      <c r="J41">
        <v>4220</v>
      </c>
      <c r="K41" s="26">
        <v>5.4626416794319596E-7</v>
      </c>
      <c r="L41" s="26">
        <v>0.69221191443289598</v>
      </c>
      <c r="M41" s="26">
        <v>1.86902660851249E-7</v>
      </c>
      <c r="N41" s="26">
        <v>0.236767228241233</v>
      </c>
      <c r="O41" s="26">
        <v>7.1020124159042797E-2</v>
      </c>
    </row>
    <row r="42" spans="1:15" x14ac:dyDescent="0.2">
      <c r="A42" t="s">
        <v>1039</v>
      </c>
      <c r="B42" t="s">
        <v>610</v>
      </c>
      <c r="C42" t="s">
        <v>1137</v>
      </c>
      <c r="D42" t="s">
        <v>1138</v>
      </c>
      <c r="E42">
        <v>21</v>
      </c>
      <c r="F42">
        <v>17222178</v>
      </c>
      <c r="G42">
        <f t="shared" si="0"/>
        <v>16722178</v>
      </c>
      <c r="H42">
        <f t="shared" si="1"/>
        <v>17722178</v>
      </c>
      <c r="I42" t="s">
        <v>9390</v>
      </c>
      <c r="J42">
        <v>3432</v>
      </c>
      <c r="K42" s="26">
        <v>1.7661073199055698E-2</v>
      </c>
      <c r="L42" s="26">
        <v>0.717502939316505</v>
      </c>
      <c r="M42" s="26">
        <v>4.6578675703503204E-3</v>
      </c>
      <c r="N42" s="26">
        <v>0.18916061270040399</v>
      </c>
      <c r="O42" s="26">
        <v>7.1017507213684494E-2</v>
      </c>
    </row>
    <row r="43" spans="1:15" x14ac:dyDescent="0.2">
      <c r="A43" t="s">
        <v>1039</v>
      </c>
      <c r="B43" t="s">
        <v>610</v>
      </c>
      <c r="C43" t="s">
        <v>1106</v>
      </c>
      <c r="D43" t="s">
        <v>1107</v>
      </c>
      <c r="E43">
        <v>2</v>
      </c>
      <c r="F43">
        <v>239535053</v>
      </c>
      <c r="G43">
        <f t="shared" si="0"/>
        <v>239035053</v>
      </c>
      <c r="H43">
        <f t="shared" si="1"/>
        <v>240035053</v>
      </c>
      <c r="I43" t="s">
        <v>9391</v>
      </c>
      <c r="J43">
        <v>3506</v>
      </c>
      <c r="K43" s="26">
        <v>6.4464192684654E-4</v>
      </c>
      <c r="L43" s="26">
        <v>0.70217040529472297</v>
      </c>
      <c r="M43" s="26">
        <v>2.0828459240556E-4</v>
      </c>
      <c r="N43" s="26">
        <v>0.22680193919243799</v>
      </c>
      <c r="O43" s="26">
        <v>7.0174728993586497E-2</v>
      </c>
    </row>
    <row r="44" spans="1:15" x14ac:dyDescent="0.2">
      <c r="A44" t="s">
        <v>1039</v>
      </c>
      <c r="B44" t="s">
        <v>610</v>
      </c>
      <c r="C44" t="s">
        <v>1109</v>
      </c>
      <c r="D44" t="s">
        <v>1110</v>
      </c>
      <c r="E44">
        <v>3</v>
      </c>
      <c r="F44">
        <v>74068276</v>
      </c>
      <c r="G44">
        <f t="shared" si="0"/>
        <v>73568276</v>
      </c>
      <c r="H44">
        <f t="shared" si="1"/>
        <v>74568276</v>
      </c>
      <c r="I44" t="s">
        <v>9391</v>
      </c>
      <c r="J44">
        <v>2973</v>
      </c>
      <c r="K44" s="26">
        <v>1.95451138829511E-2</v>
      </c>
      <c r="L44" s="26">
        <v>0.70171463914991306</v>
      </c>
      <c r="M44" s="26">
        <v>5.6552058882281698E-3</v>
      </c>
      <c r="N44" s="26">
        <v>0.202964806189255</v>
      </c>
      <c r="O44" s="26">
        <v>7.0120234889652799E-2</v>
      </c>
    </row>
    <row r="45" spans="1:15" x14ac:dyDescent="0.2">
      <c r="A45" t="s">
        <v>50</v>
      </c>
      <c r="B45" t="s">
        <v>610</v>
      </c>
      <c r="C45" t="s">
        <v>734</v>
      </c>
      <c r="D45" t="s">
        <v>735</v>
      </c>
      <c r="E45">
        <v>5</v>
      </c>
      <c r="F45">
        <v>18672107</v>
      </c>
      <c r="G45">
        <f t="shared" si="0"/>
        <v>18172107</v>
      </c>
      <c r="H45">
        <f t="shared" si="1"/>
        <v>19172107</v>
      </c>
      <c r="I45" t="s">
        <v>9390</v>
      </c>
      <c r="J45">
        <v>5225</v>
      </c>
      <c r="K45" s="26">
        <v>1.07925872919469E-5</v>
      </c>
      <c r="L45" s="26">
        <v>0.69385167739633302</v>
      </c>
      <c r="M45" s="26">
        <v>3.69558637779894E-6</v>
      </c>
      <c r="N45" s="26">
        <v>0.23751934638136701</v>
      </c>
      <c r="O45" s="26">
        <v>6.8614488048631003E-2</v>
      </c>
    </row>
    <row r="46" spans="1:15" x14ac:dyDescent="0.2">
      <c r="A46" t="s">
        <v>50</v>
      </c>
      <c r="B46" t="s">
        <v>610</v>
      </c>
      <c r="C46" t="s">
        <v>692</v>
      </c>
      <c r="D46" t="s">
        <v>693</v>
      </c>
      <c r="E46">
        <v>3</v>
      </c>
      <c r="F46">
        <v>174887379</v>
      </c>
      <c r="G46">
        <f t="shared" si="0"/>
        <v>174387379</v>
      </c>
      <c r="H46">
        <f t="shared" si="1"/>
        <v>175387379</v>
      </c>
      <c r="I46" t="s">
        <v>9390</v>
      </c>
      <c r="J46">
        <v>5093</v>
      </c>
      <c r="K46" s="26">
        <v>3.3900442732503399E-7</v>
      </c>
      <c r="L46" s="26">
        <v>0.68835431260508595</v>
      </c>
      <c r="M46" s="26">
        <v>1.1978791147540299E-7</v>
      </c>
      <c r="N46" s="26">
        <v>0.24316292949301899</v>
      </c>
      <c r="O46" s="26">
        <v>6.8482299109557096E-2</v>
      </c>
    </row>
    <row r="47" spans="1:15" x14ac:dyDescent="0.2">
      <c r="A47" t="s">
        <v>50</v>
      </c>
      <c r="B47" t="s">
        <v>610</v>
      </c>
      <c r="C47" t="s">
        <v>416</v>
      </c>
      <c r="D47" t="s">
        <v>417</v>
      </c>
      <c r="E47">
        <v>20</v>
      </c>
      <c r="F47">
        <v>59843444</v>
      </c>
      <c r="G47">
        <f t="shared" si="0"/>
        <v>59343444</v>
      </c>
      <c r="H47">
        <f t="shared" si="1"/>
        <v>60343444</v>
      </c>
      <c r="I47" t="s">
        <v>9390</v>
      </c>
      <c r="J47">
        <v>4378</v>
      </c>
      <c r="K47" s="26">
        <v>4.9648180439404702E-7</v>
      </c>
      <c r="L47" s="26">
        <v>0.68161409498363901</v>
      </c>
      <c r="M47" s="26">
        <v>1.8231729955127099E-7</v>
      </c>
      <c r="N47" s="26">
        <v>0.25023314805744401</v>
      </c>
      <c r="O47" s="26">
        <v>6.8152078159812404E-2</v>
      </c>
    </row>
    <row r="48" spans="1:15" x14ac:dyDescent="0.2">
      <c r="A48" t="s">
        <v>50</v>
      </c>
      <c r="B48" t="s">
        <v>610</v>
      </c>
      <c r="C48" t="s">
        <v>772</v>
      </c>
      <c r="D48" t="s">
        <v>773</v>
      </c>
      <c r="E48">
        <v>7</v>
      </c>
      <c r="F48">
        <v>14734018</v>
      </c>
      <c r="G48">
        <f t="shared" si="0"/>
        <v>14234018</v>
      </c>
      <c r="H48">
        <f t="shared" si="1"/>
        <v>15234018</v>
      </c>
      <c r="I48" t="s">
        <v>9390</v>
      </c>
      <c r="J48">
        <v>5110</v>
      </c>
      <c r="K48" s="26">
        <v>3.0660152034954601E-3</v>
      </c>
      <c r="L48" s="26">
        <v>0.67937466598538998</v>
      </c>
      <c r="M48" s="26">
        <v>1.1234322810699401E-3</v>
      </c>
      <c r="N48" s="26">
        <v>0.24886512527983901</v>
      </c>
      <c r="O48" s="26">
        <v>6.7570761250205294E-2</v>
      </c>
    </row>
    <row r="49" spans="1:15" x14ac:dyDescent="0.2">
      <c r="A49" t="s">
        <v>50</v>
      </c>
      <c r="B49" t="s">
        <v>51</v>
      </c>
      <c r="C49" t="s">
        <v>121</v>
      </c>
      <c r="D49" t="s">
        <v>122</v>
      </c>
      <c r="E49">
        <v>2</v>
      </c>
      <c r="F49">
        <v>155511420</v>
      </c>
      <c r="G49">
        <f t="shared" si="0"/>
        <v>155011420</v>
      </c>
      <c r="H49">
        <f t="shared" si="1"/>
        <v>156011420</v>
      </c>
      <c r="I49" t="s">
        <v>9391</v>
      </c>
      <c r="J49">
        <v>2062</v>
      </c>
      <c r="K49" s="26">
        <v>2.7610358653168802E-10</v>
      </c>
      <c r="L49" s="26">
        <v>0.80922812298839597</v>
      </c>
      <c r="M49" s="26">
        <v>4.2325131605623799E-11</v>
      </c>
      <c r="N49" s="26">
        <v>0.12398334509651</v>
      </c>
      <c r="O49" s="26">
        <v>6.6788531596664702E-2</v>
      </c>
    </row>
    <row r="50" spans="1:15" x14ac:dyDescent="0.2">
      <c r="A50" t="s">
        <v>1039</v>
      </c>
      <c r="B50" t="s">
        <v>610</v>
      </c>
      <c r="C50" t="s">
        <v>1103</v>
      </c>
      <c r="D50" t="s">
        <v>1104</v>
      </c>
      <c r="E50">
        <v>2</v>
      </c>
      <c r="F50">
        <v>163157285</v>
      </c>
      <c r="G50">
        <f t="shared" si="0"/>
        <v>162657285</v>
      </c>
      <c r="H50">
        <f t="shared" si="1"/>
        <v>163657285</v>
      </c>
      <c r="I50" t="s">
        <v>9390</v>
      </c>
      <c r="J50">
        <v>1905</v>
      </c>
      <c r="K50" s="26">
        <v>2.0882841459438199E-2</v>
      </c>
      <c r="L50" s="26">
        <v>0.60387671403443099</v>
      </c>
      <c r="M50" s="26">
        <v>1.03125394597981E-2</v>
      </c>
      <c r="N50" s="26">
        <v>0.29814466726953498</v>
      </c>
      <c r="O50" s="26">
        <v>6.6783237776797497E-2</v>
      </c>
    </row>
    <row r="51" spans="1:15" x14ac:dyDescent="0.2">
      <c r="A51" t="s">
        <v>50</v>
      </c>
      <c r="B51" t="s">
        <v>610</v>
      </c>
      <c r="C51" t="s">
        <v>740</v>
      </c>
      <c r="D51" t="s">
        <v>741</v>
      </c>
      <c r="E51">
        <v>5</v>
      </c>
      <c r="F51">
        <v>54705191</v>
      </c>
      <c r="G51">
        <f t="shared" si="0"/>
        <v>54205191</v>
      </c>
      <c r="H51">
        <f t="shared" si="1"/>
        <v>55205191</v>
      </c>
      <c r="I51" t="s">
        <v>9391</v>
      </c>
      <c r="J51">
        <v>3205</v>
      </c>
      <c r="K51" s="26">
        <v>6.1658655163344704E-3</v>
      </c>
      <c r="L51" s="26">
        <v>7.8932244348040004E-4</v>
      </c>
      <c r="M51" s="26">
        <v>0.82130315076405302</v>
      </c>
      <c r="N51" s="26">
        <v>0.105072342890338</v>
      </c>
      <c r="O51" s="26">
        <v>6.6669318385793597E-2</v>
      </c>
    </row>
    <row r="52" spans="1:15" x14ac:dyDescent="0.2">
      <c r="A52" t="s">
        <v>50</v>
      </c>
      <c r="B52" t="s">
        <v>610</v>
      </c>
      <c r="C52" t="s">
        <v>1018</v>
      </c>
      <c r="D52" t="s">
        <v>1019</v>
      </c>
      <c r="E52">
        <v>20</v>
      </c>
      <c r="F52">
        <v>58099536</v>
      </c>
      <c r="G52">
        <f t="shared" si="0"/>
        <v>57599536</v>
      </c>
      <c r="H52">
        <f t="shared" si="1"/>
        <v>58599536</v>
      </c>
      <c r="I52" t="s">
        <v>9390</v>
      </c>
      <c r="J52">
        <v>4468</v>
      </c>
      <c r="K52" s="26">
        <v>7.0884857080262504E-12</v>
      </c>
      <c r="L52" s="26">
        <v>0.66486046800022502</v>
      </c>
      <c r="M52" s="26">
        <v>2.86408795494137E-12</v>
      </c>
      <c r="N52" s="26">
        <v>0.26856892314124498</v>
      </c>
      <c r="O52" s="26">
        <v>6.65706088485776E-2</v>
      </c>
    </row>
    <row r="53" spans="1:15" x14ac:dyDescent="0.2">
      <c r="A53" t="s">
        <v>50</v>
      </c>
      <c r="B53" t="s">
        <v>51</v>
      </c>
      <c r="C53" t="s">
        <v>416</v>
      </c>
      <c r="D53" t="s">
        <v>417</v>
      </c>
      <c r="E53">
        <v>20</v>
      </c>
      <c r="F53">
        <v>59843444</v>
      </c>
      <c r="G53">
        <f t="shared" si="0"/>
        <v>59343444</v>
      </c>
      <c r="H53">
        <f t="shared" si="1"/>
        <v>60343444</v>
      </c>
      <c r="I53" t="s">
        <v>9390</v>
      </c>
      <c r="J53">
        <v>4441</v>
      </c>
      <c r="K53" s="26">
        <v>2.34228136516684E-11</v>
      </c>
      <c r="L53" s="26">
        <v>0.68602641764404304</v>
      </c>
      <c r="M53" s="26">
        <v>8.4494107263885007E-12</v>
      </c>
      <c r="N53" s="26">
        <v>0.24740664691627301</v>
      </c>
      <c r="O53" s="26">
        <v>6.6566935407812597E-2</v>
      </c>
    </row>
    <row r="54" spans="1:15" x14ac:dyDescent="0.2">
      <c r="A54" t="s">
        <v>50</v>
      </c>
      <c r="B54" t="s">
        <v>446</v>
      </c>
      <c r="C54" t="s">
        <v>491</v>
      </c>
      <c r="D54" t="s">
        <v>492</v>
      </c>
      <c r="E54">
        <v>3</v>
      </c>
      <c r="F54">
        <v>119728124</v>
      </c>
      <c r="G54">
        <f t="shared" si="0"/>
        <v>119228124</v>
      </c>
      <c r="H54">
        <f t="shared" si="1"/>
        <v>120228124</v>
      </c>
      <c r="I54" t="s">
        <v>9390</v>
      </c>
      <c r="J54">
        <v>3998</v>
      </c>
      <c r="K54" s="26">
        <v>1.9520239578277301E-80</v>
      </c>
      <c r="L54" s="26">
        <v>4.0919161139199598E-81</v>
      </c>
      <c r="M54" s="26">
        <v>0.77241610414359996</v>
      </c>
      <c r="N54" s="26">
        <v>0.16185143512945499</v>
      </c>
      <c r="O54" s="26">
        <v>6.5732460726957501E-2</v>
      </c>
    </row>
    <row r="55" spans="1:15" x14ac:dyDescent="0.2">
      <c r="A55" t="s">
        <v>50</v>
      </c>
      <c r="B55" t="s">
        <v>51</v>
      </c>
      <c r="C55" t="s">
        <v>208</v>
      </c>
      <c r="D55" t="s">
        <v>209</v>
      </c>
      <c r="E55">
        <v>6</v>
      </c>
      <c r="F55">
        <v>84064782</v>
      </c>
      <c r="G55">
        <f t="shared" si="0"/>
        <v>83564782</v>
      </c>
      <c r="H55">
        <f t="shared" si="1"/>
        <v>84564782</v>
      </c>
      <c r="I55" t="s">
        <v>9390</v>
      </c>
      <c r="J55">
        <v>3927</v>
      </c>
      <c r="K55" s="26">
        <v>3.0464864883901301E-2</v>
      </c>
      <c r="L55" s="26">
        <v>1.2422285613890501E-2</v>
      </c>
      <c r="M55" s="26">
        <v>0.63336393396234503</v>
      </c>
      <c r="N55" s="26">
        <v>0.25819351501390297</v>
      </c>
      <c r="O55" s="26">
        <v>6.55554005259599E-2</v>
      </c>
    </row>
    <row r="56" spans="1:15" x14ac:dyDescent="0.2">
      <c r="A56" t="s">
        <v>1039</v>
      </c>
      <c r="B56" t="s">
        <v>51</v>
      </c>
      <c r="C56" t="s">
        <v>1040</v>
      </c>
      <c r="D56" t="s">
        <v>1041</v>
      </c>
      <c r="E56">
        <v>1</v>
      </c>
      <c r="F56">
        <v>181557627</v>
      </c>
      <c r="G56">
        <f t="shared" si="0"/>
        <v>181057627</v>
      </c>
      <c r="H56">
        <f t="shared" si="1"/>
        <v>182057627</v>
      </c>
      <c r="I56" t="s">
        <v>9391</v>
      </c>
      <c r="J56">
        <v>2676</v>
      </c>
      <c r="K56" s="26">
        <v>7.7972841624270404E-7</v>
      </c>
      <c r="L56" s="26">
        <v>0.66946843747969897</v>
      </c>
      <c r="M56" s="26">
        <v>3.08747225601987E-7</v>
      </c>
      <c r="N56" s="26">
        <v>0.26502233320778001</v>
      </c>
      <c r="O56" s="26">
        <v>6.5508140836879503E-2</v>
      </c>
    </row>
    <row r="57" spans="1:15" x14ac:dyDescent="0.2">
      <c r="A57" t="s">
        <v>50</v>
      </c>
      <c r="B57" t="s">
        <v>610</v>
      </c>
      <c r="C57" t="s">
        <v>712</v>
      </c>
      <c r="D57" t="s">
        <v>713</v>
      </c>
      <c r="E57">
        <v>4</v>
      </c>
      <c r="F57">
        <v>133996870</v>
      </c>
      <c r="G57">
        <f t="shared" si="0"/>
        <v>133496870</v>
      </c>
      <c r="H57">
        <f t="shared" si="1"/>
        <v>134496870</v>
      </c>
      <c r="I57" t="s">
        <v>9391</v>
      </c>
      <c r="J57">
        <v>2279</v>
      </c>
      <c r="K57" s="26">
        <v>1.79509924061242E-12</v>
      </c>
      <c r="L57" s="26">
        <v>0.64677456328754901</v>
      </c>
      <c r="M57" s="26">
        <v>8.0207466141221195E-13</v>
      </c>
      <c r="N57" s="26">
        <v>0.28892333553043698</v>
      </c>
      <c r="O57" s="26">
        <v>6.4302101179418397E-2</v>
      </c>
    </row>
    <row r="58" spans="1:15" x14ac:dyDescent="0.2">
      <c r="A58" t="s">
        <v>50</v>
      </c>
      <c r="B58" t="s">
        <v>610</v>
      </c>
      <c r="C58" t="s">
        <v>632</v>
      </c>
      <c r="D58" t="s">
        <v>633</v>
      </c>
      <c r="E58">
        <v>1</v>
      </c>
      <c r="F58">
        <v>213942381</v>
      </c>
      <c r="G58">
        <f t="shared" si="0"/>
        <v>213442381</v>
      </c>
      <c r="H58">
        <f t="shared" si="1"/>
        <v>214442381</v>
      </c>
      <c r="I58" t="s">
        <v>9390</v>
      </c>
      <c r="J58">
        <v>3894</v>
      </c>
      <c r="K58" s="26">
        <v>1.03683782766453E-2</v>
      </c>
      <c r="L58" s="26">
        <v>9.7660187200267798E-2</v>
      </c>
      <c r="M58" s="26">
        <v>7.9447409632143001E-2</v>
      </c>
      <c r="N58" s="26">
        <v>0.74825419331016396</v>
      </c>
      <c r="O58" s="26">
        <v>6.4269831580780701E-2</v>
      </c>
    </row>
    <row r="59" spans="1:15" x14ac:dyDescent="0.2">
      <c r="A59" t="s">
        <v>50</v>
      </c>
      <c r="B59" t="s">
        <v>610</v>
      </c>
      <c r="C59" t="s">
        <v>611</v>
      </c>
      <c r="D59" t="s">
        <v>612</v>
      </c>
      <c r="E59">
        <v>1</v>
      </c>
      <c r="F59">
        <v>5854221</v>
      </c>
      <c r="G59">
        <f t="shared" si="0"/>
        <v>5354221</v>
      </c>
      <c r="H59">
        <f t="shared" si="1"/>
        <v>6354221</v>
      </c>
      <c r="I59" t="s">
        <v>9391</v>
      </c>
      <c r="J59">
        <v>2933</v>
      </c>
      <c r="K59" s="26">
        <v>5.8878384023523203E-2</v>
      </c>
      <c r="L59" s="26">
        <v>0.67190460378510597</v>
      </c>
      <c r="M59" s="26">
        <v>1.6589966326611201E-2</v>
      </c>
      <c r="N59" s="26">
        <v>0.18925695410457899</v>
      </c>
      <c r="O59" s="26">
        <v>6.3370091760181005E-2</v>
      </c>
    </row>
    <row r="60" spans="1:15" x14ac:dyDescent="0.2">
      <c r="A60" t="s">
        <v>50</v>
      </c>
      <c r="B60" t="s">
        <v>610</v>
      </c>
      <c r="C60" t="s">
        <v>641</v>
      </c>
      <c r="D60" t="s">
        <v>642</v>
      </c>
      <c r="E60">
        <v>1</v>
      </c>
      <c r="F60">
        <v>238700693</v>
      </c>
      <c r="G60">
        <f t="shared" si="0"/>
        <v>238200693</v>
      </c>
      <c r="H60">
        <f t="shared" si="1"/>
        <v>239200693</v>
      </c>
      <c r="I60" t="s">
        <v>9390</v>
      </c>
      <c r="J60">
        <v>5205</v>
      </c>
      <c r="K60" s="26">
        <v>1.15554246068532E-4</v>
      </c>
      <c r="L60" s="26">
        <v>0.63951576411098299</v>
      </c>
      <c r="M60" s="26">
        <v>5.3712352866636203E-5</v>
      </c>
      <c r="N60" s="26">
        <v>0.29719897132796402</v>
      </c>
      <c r="O60" s="26">
        <v>6.3115997962117296E-2</v>
      </c>
    </row>
    <row r="61" spans="1:15" x14ac:dyDescent="0.2">
      <c r="A61" t="s">
        <v>50</v>
      </c>
      <c r="B61" t="s">
        <v>51</v>
      </c>
      <c r="C61" t="s">
        <v>67</v>
      </c>
      <c r="D61" t="s">
        <v>68</v>
      </c>
      <c r="E61">
        <v>1</v>
      </c>
      <c r="F61">
        <v>59442416</v>
      </c>
      <c r="G61">
        <f t="shared" si="0"/>
        <v>58942416</v>
      </c>
      <c r="H61">
        <f t="shared" si="1"/>
        <v>59942416</v>
      </c>
      <c r="I61" t="s">
        <v>9390</v>
      </c>
      <c r="J61">
        <v>3828</v>
      </c>
      <c r="K61" s="26">
        <v>3.2199716367845199E-106</v>
      </c>
      <c r="L61" s="26">
        <v>8.0092303532697397E-107</v>
      </c>
      <c r="M61" s="26">
        <v>0.75038659041132505</v>
      </c>
      <c r="N61" s="26">
        <v>0.18658517039557901</v>
      </c>
      <c r="O61" s="26">
        <v>6.3028239193108196E-2</v>
      </c>
    </row>
    <row r="62" spans="1:15" x14ac:dyDescent="0.2">
      <c r="A62" t="s">
        <v>50</v>
      </c>
      <c r="B62" t="s">
        <v>610</v>
      </c>
      <c r="C62" t="s">
        <v>897</v>
      </c>
      <c r="D62" t="s">
        <v>898</v>
      </c>
      <c r="E62">
        <v>12</v>
      </c>
      <c r="F62">
        <v>130327268</v>
      </c>
      <c r="G62">
        <f t="shared" si="0"/>
        <v>129827268</v>
      </c>
      <c r="H62">
        <f t="shared" si="1"/>
        <v>130827268</v>
      </c>
      <c r="I62" t="s">
        <v>9390</v>
      </c>
      <c r="J62">
        <v>5593</v>
      </c>
      <c r="K62" s="26">
        <v>7.3682280623495804E-10</v>
      </c>
      <c r="L62" s="26">
        <v>2.0443824853781101E-10</v>
      </c>
      <c r="M62" s="26">
        <v>0.733820215899048</v>
      </c>
      <c r="N62" s="26">
        <v>0.20354251502977599</v>
      </c>
      <c r="O62" s="26">
        <v>6.2637268129913701E-2</v>
      </c>
    </row>
    <row r="63" spans="1:15" x14ac:dyDescent="0.2">
      <c r="A63" t="s">
        <v>50</v>
      </c>
      <c r="B63" t="s">
        <v>51</v>
      </c>
      <c r="C63" t="s">
        <v>146</v>
      </c>
      <c r="D63" t="s">
        <v>147</v>
      </c>
      <c r="E63">
        <v>3</v>
      </c>
      <c r="F63">
        <v>188217084</v>
      </c>
      <c r="G63">
        <f t="shared" si="0"/>
        <v>187717084</v>
      </c>
      <c r="H63">
        <f t="shared" si="1"/>
        <v>188717084</v>
      </c>
      <c r="I63" t="s">
        <v>9391</v>
      </c>
      <c r="J63">
        <v>2531</v>
      </c>
      <c r="K63" s="26">
        <v>3.06739620512444E-2</v>
      </c>
      <c r="L63" s="26">
        <v>0.75926875186854703</v>
      </c>
      <c r="M63" s="26">
        <v>5.7324246663943501E-3</v>
      </c>
      <c r="N63" s="26">
        <v>0.14183149849775201</v>
      </c>
      <c r="O63" s="26">
        <v>6.2493362916062799E-2</v>
      </c>
    </row>
    <row r="64" spans="1:15" x14ac:dyDescent="0.2">
      <c r="A64" t="s">
        <v>50</v>
      </c>
      <c r="B64" t="s">
        <v>610</v>
      </c>
      <c r="C64" t="s">
        <v>638</v>
      </c>
      <c r="D64" t="s">
        <v>639</v>
      </c>
      <c r="E64">
        <v>1</v>
      </c>
      <c r="F64">
        <v>238461026</v>
      </c>
      <c r="G64">
        <f t="shared" si="0"/>
        <v>237961026</v>
      </c>
      <c r="H64">
        <f t="shared" si="1"/>
        <v>238961026</v>
      </c>
      <c r="I64" t="s">
        <v>9390</v>
      </c>
      <c r="J64">
        <v>5313</v>
      </c>
      <c r="K64" s="26">
        <v>1.13914462298176E-4</v>
      </c>
      <c r="L64" s="26">
        <v>0.63043540717558999</v>
      </c>
      <c r="M64" s="26">
        <v>5.55152416208284E-5</v>
      </c>
      <c r="N64" s="26">
        <v>0.30717509861824199</v>
      </c>
      <c r="O64" s="26">
        <v>6.2220064502249199E-2</v>
      </c>
    </row>
    <row r="65" spans="1:15" x14ac:dyDescent="0.2">
      <c r="A65" t="s">
        <v>50</v>
      </c>
      <c r="B65" t="s">
        <v>610</v>
      </c>
      <c r="C65" t="s">
        <v>931</v>
      </c>
      <c r="D65" t="s">
        <v>932</v>
      </c>
      <c r="E65">
        <v>15</v>
      </c>
      <c r="F65">
        <v>33948392</v>
      </c>
      <c r="G65">
        <f t="shared" si="0"/>
        <v>33448392</v>
      </c>
      <c r="H65">
        <f t="shared" si="1"/>
        <v>34448392</v>
      </c>
      <c r="I65" t="s">
        <v>9390</v>
      </c>
      <c r="J65">
        <v>4926</v>
      </c>
      <c r="K65" s="26">
        <v>5.9911494155414496E-3</v>
      </c>
      <c r="L65" s="26">
        <v>0.62926834326441194</v>
      </c>
      <c r="M65" s="26">
        <v>2.8555095523300801E-3</v>
      </c>
      <c r="N65" s="26">
        <v>0.29986068509417402</v>
      </c>
      <c r="O65" s="26">
        <v>6.2024312673541797E-2</v>
      </c>
    </row>
    <row r="66" spans="1:15" x14ac:dyDescent="0.2">
      <c r="A66" t="s">
        <v>1039</v>
      </c>
      <c r="B66" t="s">
        <v>446</v>
      </c>
      <c r="C66" t="s">
        <v>1079</v>
      </c>
      <c r="D66" t="s">
        <v>1080</v>
      </c>
      <c r="E66">
        <v>6</v>
      </c>
      <c r="F66">
        <v>39980986</v>
      </c>
      <c r="G66">
        <f t="shared" si="0"/>
        <v>39480986</v>
      </c>
      <c r="H66">
        <f t="shared" si="1"/>
        <v>40480986</v>
      </c>
      <c r="I66" t="s">
        <v>9391</v>
      </c>
      <c r="J66">
        <v>2724</v>
      </c>
      <c r="K66" s="26">
        <v>2.3864018385421501E-2</v>
      </c>
      <c r="L66" s="26">
        <v>0.74437440055362403</v>
      </c>
      <c r="M66" s="26">
        <v>5.2926005762226596E-3</v>
      </c>
      <c r="N66" s="26">
        <v>0.165027116050114</v>
      </c>
      <c r="O66" s="26">
        <v>6.1441864434617799E-2</v>
      </c>
    </row>
    <row r="67" spans="1:15" x14ac:dyDescent="0.2">
      <c r="A67" t="s">
        <v>50</v>
      </c>
      <c r="B67" t="s">
        <v>51</v>
      </c>
      <c r="C67" t="s">
        <v>432</v>
      </c>
      <c r="D67" t="s">
        <v>433</v>
      </c>
      <c r="E67">
        <v>22</v>
      </c>
      <c r="F67">
        <v>39271789</v>
      </c>
      <c r="G67">
        <f t="shared" si="0"/>
        <v>38771789</v>
      </c>
      <c r="H67">
        <f t="shared" si="1"/>
        <v>39771789</v>
      </c>
      <c r="I67" t="s">
        <v>9390</v>
      </c>
      <c r="J67">
        <v>4175</v>
      </c>
      <c r="K67" s="26">
        <v>2.3821617100627999E-4</v>
      </c>
      <c r="L67" s="26">
        <v>0.56994547852249799</v>
      </c>
      <c r="M67" s="26">
        <v>1.5436190044107001E-4</v>
      </c>
      <c r="N67" s="26">
        <v>0.36925905532036302</v>
      </c>
      <c r="O67" s="26">
        <v>6.0402888085691102E-2</v>
      </c>
    </row>
    <row r="68" spans="1:15" x14ac:dyDescent="0.2">
      <c r="A68" t="s">
        <v>50</v>
      </c>
      <c r="B68" t="s">
        <v>610</v>
      </c>
      <c r="C68" t="s">
        <v>201</v>
      </c>
      <c r="D68" t="s">
        <v>202</v>
      </c>
      <c r="E68">
        <v>6</v>
      </c>
      <c r="F68">
        <v>55623623</v>
      </c>
      <c r="G68">
        <f t="shared" ref="G68:G131" si="2">F68-500000</f>
        <v>55123623</v>
      </c>
      <c r="H68">
        <f t="shared" ref="H68:H131" si="3">F68+500000</f>
        <v>56123623</v>
      </c>
      <c r="I68" t="s">
        <v>9391</v>
      </c>
      <c r="J68">
        <v>3109</v>
      </c>
      <c r="K68" s="26">
        <v>6.4750800737088399E-5</v>
      </c>
      <c r="L68" s="26">
        <v>0.60755082312992403</v>
      </c>
      <c r="M68" s="26">
        <v>3.53888480758266E-5</v>
      </c>
      <c r="N68" s="26">
        <v>0.33198995586978203</v>
      </c>
      <c r="O68" s="26">
        <v>6.0359081351481797E-2</v>
      </c>
    </row>
    <row r="69" spans="1:15" x14ac:dyDescent="0.2">
      <c r="A69" t="s">
        <v>1039</v>
      </c>
      <c r="B69" t="s">
        <v>446</v>
      </c>
      <c r="C69" t="s">
        <v>1049</v>
      </c>
      <c r="D69" t="s">
        <v>1050</v>
      </c>
      <c r="E69">
        <v>2</v>
      </c>
      <c r="F69">
        <v>179534679</v>
      </c>
      <c r="G69">
        <f t="shared" si="2"/>
        <v>179034679</v>
      </c>
      <c r="H69">
        <f t="shared" si="3"/>
        <v>180034679</v>
      </c>
      <c r="I69" t="s">
        <v>9390</v>
      </c>
      <c r="J69">
        <v>3245</v>
      </c>
      <c r="K69" s="26">
        <v>5.3331670767572004E-4</v>
      </c>
      <c r="L69" s="26">
        <v>0.68436266563341897</v>
      </c>
      <c r="M69" s="26">
        <v>1.9861885491508999E-4</v>
      </c>
      <c r="N69" s="26">
        <v>0.25481159320218799</v>
      </c>
      <c r="O69" s="26">
        <v>6.0093805601801803E-2</v>
      </c>
    </row>
    <row r="70" spans="1:15" x14ac:dyDescent="0.2">
      <c r="A70" t="s">
        <v>1039</v>
      </c>
      <c r="B70" t="s">
        <v>51</v>
      </c>
      <c r="C70" t="s">
        <v>1049</v>
      </c>
      <c r="D70" t="s">
        <v>1050</v>
      </c>
      <c r="E70">
        <v>2</v>
      </c>
      <c r="F70">
        <v>179534679</v>
      </c>
      <c r="G70">
        <f t="shared" si="2"/>
        <v>179034679</v>
      </c>
      <c r="H70">
        <f t="shared" si="3"/>
        <v>180034679</v>
      </c>
      <c r="I70" t="s">
        <v>9390</v>
      </c>
      <c r="J70">
        <v>3275</v>
      </c>
      <c r="K70" s="26">
        <v>1.1434948128376499E-3</v>
      </c>
      <c r="L70" s="26">
        <v>0.68218956877352899</v>
      </c>
      <c r="M70" s="26">
        <v>4.2977293170259E-4</v>
      </c>
      <c r="N70" s="26">
        <v>0.25633532414439097</v>
      </c>
      <c r="O70" s="26">
        <v>5.9901839337540001E-2</v>
      </c>
    </row>
    <row r="71" spans="1:15" x14ac:dyDescent="0.2">
      <c r="A71" t="s">
        <v>50</v>
      </c>
      <c r="B71" t="s">
        <v>446</v>
      </c>
      <c r="C71" t="s">
        <v>532</v>
      </c>
      <c r="D71" t="s">
        <v>533</v>
      </c>
      <c r="E71">
        <v>8</v>
      </c>
      <c r="F71">
        <v>16506991</v>
      </c>
      <c r="G71">
        <f t="shared" si="2"/>
        <v>16006991</v>
      </c>
      <c r="H71">
        <f t="shared" si="3"/>
        <v>17006991</v>
      </c>
      <c r="I71" t="s">
        <v>9391</v>
      </c>
      <c r="J71">
        <v>3370</v>
      </c>
      <c r="K71" s="26">
        <v>1.09182160118417E-9</v>
      </c>
      <c r="L71" s="26">
        <v>2.0511401235296101E-10</v>
      </c>
      <c r="M71" s="26">
        <v>0.79150137839728796</v>
      </c>
      <c r="N71" s="26">
        <v>0.14863477943224501</v>
      </c>
      <c r="O71" s="26">
        <v>5.98638408735295E-2</v>
      </c>
    </row>
    <row r="72" spans="1:15" x14ac:dyDescent="0.2">
      <c r="A72" t="s">
        <v>50</v>
      </c>
      <c r="B72" t="s">
        <v>610</v>
      </c>
      <c r="C72" t="s">
        <v>729</v>
      </c>
      <c r="D72" t="s">
        <v>730</v>
      </c>
      <c r="E72">
        <v>4</v>
      </c>
      <c r="F72">
        <v>182325742</v>
      </c>
      <c r="G72">
        <f t="shared" si="2"/>
        <v>181825742</v>
      </c>
      <c r="H72">
        <f t="shared" si="3"/>
        <v>182825742</v>
      </c>
      <c r="I72" t="s">
        <v>9390</v>
      </c>
      <c r="J72">
        <v>4333</v>
      </c>
      <c r="K72" s="26">
        <v>1.6300278531189501E-11</v>
      </c>
      <c r="L72" s="26">
        <v>4.3007269870367198E-12</v>
      </c>
      <c r="M72" s="26">
        <v>0.74451401930872596</v>
      </c>
      <c r="N72" s="26">
        <v>0.19637627813095501</v>
      </c>
      <c r="O72" s="26">
        <v>5.9109702539717299E-2</v>
      </c>
    </row>
    <row r="73" spans="1:15" x14ac:dyDescent="0.2">
      <c r="A73" t="s">
        <v>50</v>
      </c>
      <c r="B73" t="s">
        <v>610</v>
      </c>
      <c r="C73" t="s">
        <v>870</v>
      </c>
      <c r="D73" t="s">
        <v>871</v>
      </c>
      <c r="E73">
        <v>11</v>
      </c>
      <c r="F73">
        <v>103511638</v>
      </c>
      <c r="G73">
        <f t="shared" si="2"/>
        <v>103011638</v>
      </c>
      <c r="H73">
        <f t="shared" si="3"/>
        <v>104011638</v>
      </c>
      <c r="I73" t="s">
        <v>9390</v>
      </c>
      <c r="J73">
        <v>4926</v>
      </c>
      <c r="K73" s="26">
        <v>5.7475732509072199E-4</v>
      </c>
      <c r="L73" s="26">
        <v>0.60905361189887097</v>
      </c>
      <c r="M73" s="26">
        <v>3.1339977012439499E-4</v>
      </c>
      <c r="N73" s="26">
        <v>0.332042600803716</v>
      </c>
      <c r="O73" s="26">
        <v>5.8015630202197202E-2</v>
      </c>
    </row>
    <row r="74" spans="1:15" x14ac:dyDescent="0.2">
      <c r="A74" t="s">
        <v>50</v>
      </c>
      <c r="B74" t="s">
        <v>446</v>
      </c>
      <c r="C74" t="s">
        <v>371</v>
      </c>
      <c r="D74" t="s">
        <v>372</v>
      </c>
      <c r="E74">
        <v>17</v>
      </c>
      <c r="F74">
        <v>41163332</v>
      </c>
      <c r="G74">
        <f t="shared" si="2"/>
        <v>40663332</v>
      </c>
      <c r="H74">
        <f t="shared" si="3"/>
        <v>41663332</v>
      </c>
      <c r="I74" t="s">
        <v>9390</v>
      </c>
      <c r="J74">
        <v>4549</v>
      </c>
      <c r="K74" s="26">
        <v>7.3202464859788302E-6</v>
      </c>
      <c r="L74" s="26">
        <v>0.664769618896357</v>
      </c>
      <c r="M74" s="26">
        <v>3.0539232143338799E-6</v>
      </c>
      <c r="N74" s="26">
        <v>0.277276347640872</v>
      </c>
      <c r="O74" s="26">
        <v>5.7943659293071097E-2</v>
      </c>
    </row>
    <row r="75" spans="1:15" x14ac:dyDescent="0.2">
      <c r="A75" t="s">
        <v>50</v>
      </c>
      <c r="B75" t="s">
        <v>51</v>
      </c>
      <c r="C75" t="s">
        <v>371</v>
      </c>
      <c r="D75" t="s">
        <v>372</v>
      </c>
      <c r="E75">
        <v>17</v>
      </c>
      <c r="F75">
        <v>41163332</v>
      </c>
      <c r="G75">
        <f t="shared" si="2"/>
        <v>40663332</v>
      </c>
      <c r="H75">
        <f t="shared" si="3"/>
        <v>41663332</v>
      </c>
      <c r="I75" t="s">
        <v>9390</v>
      </c>
      <c r="J75">
        <v>4613</v>
      </c>
      <c r="K75" s="26">
        <v>2.4376759220484E-4</v>
      </c>
      <c r="L75" s="26">
        <v>0.64983620093516004</v>
      </c>
      <c r="M75" s="26">
        <v>1.0999422493446999E-4</v>
      </c>
      <c r="N75" s="26">
        <v>0.29316621081850402</v>
      </c>
      <c r="O75" s="26">
        <v>5.6643826429197103E-2</v>
      </c>
    </row>
    <row r="76" spans="1:15" x14ac:dyDescent="0.2">
      <c r="A76" t="s">
        <v>1039</v>
      </c>
      <c r="B76" t="s">
        <v>51</v>
      </c>
      <c r="C76" t="s">
        <v>1058</v>
      </c>
      <c r="D76" t="s">
        <v>1059</v>
      </c>
      <c r="E76">
        <v>6</v>
      </c>
      <c r="F76">
        <v>24171293</v>
      </c>
      <c r="G76">
        <f t="shared" si="2"/>
        <v>23671293</v>
      </c>
      <c r="H76">
        <f t="shared" si="3"/>
        <v>24671293</v>
      </c>
      <c r="I76" t="s">
        <v>9391</v>
      </c>
      <c r="J76">
        <v>4132</v>
      </c>
      <c r="K76" s="26">
        <v>3.73003041206405E-3</v>
      </c>
      <c r="L76" s="26">
        <v>0.63138315609217799</v>
      </c>
      <c r="M76" s="26">
        <v>1.8130833198845601E-3</v>
      </c>
      <c r="N76" s="26">
        <v>0.30684482612872999</v>
      </c>
      <c r="O76" s="26">
        <v>5.6228904047143598E-2</v>
      </c>
    </row>
    <row r="77" spans="1:15" x14ac:dyDescent="0.2">
      <c r="A77" t="s">
        <v>50</v>
      </c>
      <c r="B77" t="s">
        <v>610</v>
      </c>
      <c r="C77" t="s">
        <v>810</v>
      </c>
      <c r="D77" t="s">
        <v>811</v>
      </c>
      <c r="E77">
        <v>8</v>
      </c>
      <c r="F77">
        <v>79223962</v>
      </c>
      <c r="G77">
        <f t="shared" si="2"/>
        <v>78723962</v>
      </c>
      <c r="H77">
        <f t="shared" si="3"/>
        <v>79723962</v>
      </c>
      <c r="I77" t="s">
        <v>9391</v>
      </c>
      <c r="J77">
        <v>2346</v>
      </c>
      <c r="K77" s="26">
        <v>3.0176612816250402E-3</v>
      </c>
      <c r="L77" s="26">
        <v>0.64514863225327501</v>
      </c>
      <c r="M77" s="26">
        <v>1.37789424793849E-3</v>
      </c>
      <c r="N77" s="26">
        <v>0.29452537159618802</v>
      </c>
      <c r="O77" s="26">
        <v>5.5930440620972799E-2</v>
      </c>
    </row>
    <row r="78" spans="1:15" x14ac:dyDescent="0.2">
      <c r="A78" t="s">
        <v>50</v>
      </c>
      <c r="B78" t="s">
        <v>446</v>
      </c>
      <c r="C78" t="s">
        <v>447</v>
      </c>
      <c r="D78" t="s">
        <v>448</v>
      </c>
      <c r="E78">
        <v>1</v>
      </c>
      <c r="F78">
        <v>190057882</v>
      </c>
      <c r="G78">
        <f t="shared" si="2"/>
        <v>189557882</v>
      </c>
      <c r="H78">
        <f t="shared" si="3"/>
        <v>190557882</v>
      </c>
      <c r="I78" t="s">
        <v>9391</v>
      </c>
      <c r="J78">
        <v>2674</v>
      </c>
      <c r="K78" s="26">
        <v>0.50442581217752303</v>
      </c>
      <c r="L78" s="26">
        <v>4.5598369996100202E-2</v>
      </c>
      <c r="M78" s="26">
        <v>0.36179304187447497</v>
      </c>
      <c r="N78" s="26">
        <v>3.2649321426296903E-2</v>
      </c>
      <c r="O78" s="26">
        <v>5.5533454525604903E-2</v>
      </c>
    </row>
    <row r="79" spans="1:15" x14ac:dyDescent="0.2">
      <c r="A79" t="s">
        <v>50</v>
      </c>
      <c r="B79" t="s">
        <v>610</v>
      </c>
      <c r="C79" t="s">
        <v>772</v>
      </c>
      <c r="D79" t="s">
        <v>773</v>
      </c>
      <c r="E79">
        <v>7</v>
      </c>
      <c r="F79">
        <v>14734018</v>
      </c>
      <c r="G79">
        <f t="shared" si="2"/>
        <v>14234018</v>
      </c>
      <c r="H79">
        <f t="shared" si="3"/>
        <v>15234018</v>
      </c>
      <c r="I79" t="s">
        <v>9391</v>
      </c>
      <c r="J79">
        <v>3273</v>
      </c>
      <c r="K79" s="26">
        <v>0.19813910064405199</v>
      </c>
      <c r="L79" s="26">
        <v>0.55508230481341303</v>
      </c>
      <c r="M79" s="26">
        <v>5.0626587862000201E-2</v>
      </c>
      <c r="N79" s="26">
        <v>0.14177488820034001</v>
      </c>
      <c r="O79" s="26">
        <v>5.43771184801949E-2</v>
      </c>
    </row>
    <row r="80" spans="1:15" x14ac:dyDescent="0.2">
      <c r="A80" t="s">
        <v>50</v>
      </c>
      <c r="B80" t="s">
        <v>610</v>
      </c>
      <c r="C80" t="s">
        <v>864</v>
      </c>
      <c r="D80" t="s">
        <v>865</v>
      </c>
      <c r="E80">
        <v>11</v>
      </c>
      <c r="F80">
        <v>82153215</v>
      </c>
      <c r="G80">
        <f t="shared" si="2"/>
        <v>81653215</v>
      </c>
      <c r="H80">
        <f t="shared" si="3"/>
        <v>82653215</v>
      </c>
      <c r="I80" t="s">
        <v>9390</v>
      </c>
      <c r="J80">
        <v>4512</v>
      </c>
      <c r="K80" s="26">
        <v>5.2816729071626103E-4</v>
      </c>
      <c r="L80" s="26">
        <v>0.54554778335906995</v>
      </c>
      <c r="M80" s="26">
        <v>3.8686793819509702E-4</v>
      </c>
      <c r="N80" s="26">
        <v>0.39954467603165</v>
      </c>
      <c r="O80" s="26">
        <v>5.39925053803684E-2</v>
      </c>
    </row>
    <row r="81" spans="1:15" x14ac:dyDescent="0.2">
      <c r="A81" t="s">
        <v>50</v>
      </c>
      <c r="B81" t="s">
        <v>610</v>
      </c>
      <c r="C81" t="s">
        <v>833</v>
      </c>
      <c r="D81" t="s">
        <v>834</v>
      </c>
      <c r="E81">
        <v>9</v>
      </c>
      <c r="F81">
        <v>16203524</v>
      </c>
      <c r="G81">
        <f t="shared" si="2"/>
        <v>15703524</v>
      </c>
      <c r="H81">
        <f t="shared" si="3"/>
        <v>16703524</v>
      </c>
      <c r="I81" t="s">
        <v>9391</v>
      </c>
      <c r="J81">
        <v>3290</v>
      </c>
      <c r="K81" s="26">
        <v>0.102649986811241</v>
      </c>
      <c r="L81" s="26">
        <v>0.60884134457932304</v>
      </c>
      <c r="M81" s="26">
        <v>3.3895619712873998E-2</v>
      </c>
      <c r="N81" s="26">
        <v>0.200989311799605</v>
      </c>
      <c r="O81" s="26">
        <v>5.3623737096957502E-2</v>
      </c>
    </row>
    <row r="82" spans="1:15" x14ac:dyDescent="0.2">
      <c r="A82" t="s">
        <v>1140</v>
      </c>
      <c r="B82" t="s">
        <v>51</v>
      </c>
      <c r="C82" t="s">
        <v>1174</v>
      </c>
      <c r="D82" t="s">
        <v>1175</v>
      </c>
      <c r="E82">
        <v>15</v>
      </c>
      <c r="F82">
        <v>98311240</v>
      </c>
      <c r="G82">
        <f t="shared" si="2"/>
        <v>97811240</v>
      </c>
      <c r="H82">
        <f t="shared" si="3"/>
        <v>98811240</v>
      </c>
      <c r="I82" t="s">
        <v>9390</v>
      </c>
      <c r="J82">
        <v>4582</v>
      </c>
      <c r="K82" s="26">
        <v>1.6797154751288599E-2</v>
      </c>
      <c r="L82" s="26">
        <v>0.65315989250565198</v>
      </c>
      <c r="M82" s="26">
        <v>6.9504798619345097E-3</v>
      </c>
      <c r="N82" s="26">
        <v>0.27021758142708302</v>
      </c>
      <c r="O82" s="26">
        <v>5.2874891454042901E-2</v>
      </c>
    </row>
    <row r="83" spans="1:15" x14ac:dyDescent="0.2">
      <c r="A83" t="s">
        <v>50</v>
      </c>
      <c r="B83" t="s">
        <v>610</v>
      </c>
      <c r="C83" t="s">
        <v>719</v>
      </c>
      <c r="D83" t="s">
        <v>720</v>
      </c>
      <c r="E83">
        <v>4</v>
      </c>
      <c r="F83">
        <v>143803321</v>
      </c>
      <c r="G83">
        <f t="shared" si="2"/>
        <v>143303321</v>
      </c>
      <c r="H83">
        <f t="shared" si="3"/>
        <v>144303321</v>
      </c>
      <c r="I83" t="s">
        <v>9391</v>
      </c>
      <c r="J83">
        <v>2391</v>
      </c>
      <c r="K83" s="26">
        <v>7.3142660730074499E-2</v>
      </c>
      <c r="L83" s="26">
        <v>0.50715576851038302</v>
      </c>
      <c r="M83" s="26">
        <v>4.6259959899535998E-2</v>
      </c>
      <c r="N83" s="26">
        <v>0.32070405854906497</v>
      </c>
      <c r="O83" s="26">
        <v>5.2737552310941099E-2</v>
      </c>
    </row>
    <row r="84" spans="1:15" x14ac:dyDescent="0.2">
      <c r="A84" t="s">
        <v>1140</v>
      </c>
      <c r="B84" t="s">
        <v>610</v>
      </c>
      <c r="C84" t="s">
        <v>1192</v>
      </c>
      <c r="D84" t="s">
        <v>1193</v>
      </c>
      <c r="E84">
        <v>1</v>
      </c>
      <c r="F84">
        <v>66400953</v>
      </c>
      <c r="G84">
        <f t="shared" si="2"/>
        <v>65900953</v>
      </c>
      <c r="H84">
        <f t="shared" si="3"/>
        <v>66900953</v>
      </c>
      <c r="I84" t="s">
        <v>9390</v>
      </c>
      <c r="J84">
        <v>3261</v>
      </c>
      <c r="K84" s="26">
        <v>6.4727167994610999E-4</v>
      </c>
      <c r="L84" s="26">
        <v>0.51070109527388796</v>
      </c>
      <c r="M84" s="26">
        <v>5.5275533437826004E-4</v>
      </c>
      <c r="N84" s="26">
        <v>0.43607512877682503</v>
      </c>
      <c r="O84" s="26">
        <v>5.2023748934962803E-2</v>
      </c>
    </row>
    <row r="85" spans="1:15" x14ac:dyDescent="0.2">
      <c r="A85" t="s">
        <v>50</v>
      </c>
      <c r="B85" t="s">
        <v>610</v>
      </c>
      <c r="C85" t="s">
        <v>620</v>
      </c>
      <c r="D85" t="s">
        <v>621</v>
      </c>
      <c r="E85">
        <v>1</v>
      </c>
      <c r="F85">
        <v>118184080</v>
      </c>
      <c r="G85">
        <f t="shared" si="2"/>
        <v>117684080</v>
      </c>
      <c r="H85">
        <f t="shared" si="3"/>
        <v>118684080</v>
      </c>
      <c r="I85" t="s">
        <v>9390</v>
      </c>
      <c r="J85">
        <v>3403</v>
      </c>
      <c r="K85" s="26">
        <v>2.58869863756161E-7</v>
      </c>
      <c r="L85" s="26">
        <v>5.1432895954471299E-8</v>
      </c>
      <c r="M85" s="26">
        <v>0.79090269391511203</v>
      </c>
      <c r="N85" s="26">
        <v>0.157086465830369</v>
      </c>
      <c r="O85" s="26">
        <v>5.2010529951758699E-2</v>
      </c>
    </row>
    <row r="86" spans="1:15" x14ac:dyDescent="0.2">
      <c r="A86" t="s">
        <v>50</v>
      </c>
      <c r="B86" t="s">
        <v>51</v>
      </c>
      <c r="C86" t="s">
        <v>201</v>
      </c>
      <c r="D86" t="s">
        <v>202</v>
      </c>
      <c r="E86">
        <v>6</v>
      </c>
      <c r="F86">
        <v>55623623</v>
      </c>
      <c r="G86">
        <f t="shared" si="2"/>
        <v>55123623</v>
      </c>
      <c r="H86">
        <f t="shared" si="3"/>
        <v>56123623</v>
      </c>
      <c r="I86" t="s">
        <v>9391</v>
      </c>
      <c r="J86">
        <v>3116</v>
      </c>
      <c r="K86" s="26">
        <v>2.5718696316336899E-21</v>
      </c>
      <c r="L86" s="26">
        <v>0.592006893983549</v>
      </c>
      <c r="M86" s="26">
        <v>1.5467334643370601E-21</v>
      </c>
      <c r="N86" s="26">
        <v>0.35598348408267899</v>
      </c>
      <c r="O86" s="26">
        <v>5.2009621933772801E-2</v>
      </c>
    </row>
    <row r="87" spans="1:15" x14ac:dyDescent="0.2">
      <c r="A87" t="s">
        <v>50</v>
      </c>
      <c r="B87" t="s">
        <v>51</v>
      </c>
      <c r="C87" t="s">
        <v>244</v>
      </c>
      <c r="D87" t="s">
        <v>245</v>
      </c>
      <c r="E87">
        <v>7</v>
      </c>
      <c r="F87">
        <v>79793082</v>
      </c>
      <c r="G87">
        <f t="shared" si="2"/>
        <v>79293082</v>
      </c>
      <c r="H87">
        <f t="shared" si="3"/>
        <v>80293082</v>
      </c>
      <c r="I87" t="s">
        <v>9391</v>
      </c>
      <c r="J87">
        <v>2600</v>
      </c>
      <c r="K87" s="26">
        <v>1.8852006417703E-4</v>
      </c>
      <c r="L87" s="26">
        <v>0.50798010591198495</v>
      </c>
      <c r="M87" s="26">
        <v>1.6337425890986001E-4</v>
      </c>
      <c r="N87" s="26">
        <v>0.44017153075420101</v>
      </c>
      <c r="O87" s="26">
        <v>5.1496469010727103E-2</v>
      </c>
    </row>
    <row r="88" spans="1:15" x14ac:dyDescent="0.2">
      <c r="A88" t="s">
        <v>50</v>
      </c>
      <c r="B88" t="s">
        <v>610</v>
      </c>
      <c r="C88" t="s">
        <v>928</v>
      </c>
      <c r="D88" t="s">
        <v>929</v>
      </c>
      <c r="E88">
        <v>15</v>
      </c>
      <c r="F88">
        <v>26300267</v>
      </c>
      <c r="G88">
        <f t="shared" si="2"/>
        <v>25800267</v>
      </c>
      <c r="H88">
        <f t="shared" si="3"/>
        <v>26800267</v>
      </c>
      <c r="I88" t="s">
        <v>9391</v>
      </c>
      <c r="J88">
        <v>3451</v>
      </c>
      <c r="K88" s="26">
        <v>2.96773753702741E-45</v>
      </c>
      <c r="L88" s="26">
        <v>4.23794559983276E-46</v>
      </c>
      <c r="M88" s="26">
        <v>0.83033845230880499</v>
      </c>
      <c r="N88" s="26">
        <v>0.11852164985967401</v>
      </c>
      <c r="O88" s="26">
        <v>5.1139897831517199E-2</v>
      </c>
    </row>
    <row r="89" spans="1:15" x14ac:dyDescent="0.2">
      <c r="A89" t="s">
        <v>1039</v>
      </c>
      <c r="B89" t="s">
        <v>51</v>
      </c>
      <c r="C89" t="s">
        <v>201</v>
      </c>
      <c r="D89" t="s">
        <v>202</v>
      </c>
      <c r="E89">
        <v>6</v>
      </c>
      <c r="F89">
        <v>55623623</v>
      </c>
      <c r="G89">
        <f t="shared" si="2"/>
        <v>55123623</v>
      </c>
      <c r="H89">
        <f t="shared" si="3"/>
        <v>56123623</v>
      </c>
      <c r="I89" t="s">
        <v>9391</v>
      </c>
      <c r="J89">
        <v>3432</v>
      </c>
      <c r="K89" s="26">
        <v>2.7439422526580899E-5</v>
      </c>
      <c r="L89" s="26">
        <v>0.58014106245310304</v>
      </c>
      <c r="M89" s="26">
        <v>1.7444736478509801E-5</v>
      </c>
      <c r="N89" s="26">
        <v>0.36877625603703601</v>
      </c>
      <c r="O89" s="26">
        <v>5.1037797350855299E-2</v>
      </c>
    </row>
    <row r="90" spans="1:15" x14ac:dyDescent="0.2">
      <c r="A90" t="s">
        <v>50</v>
      </c>
      <c r="B90" t="s">
        <v>446</v>
      </c>
      <c r="C90" t="s">
        <v>589</v>
      </c>
      <c r="D90" t="s">
        <v>590</v>
      </c>
      <c r="E90">
        <v>16</v>
      </c>
      <c r="F90">
        <v>83894777</v>
      </c>
      <c r="G90">
        <f t="shared" si="2"/>
        <v>83394777</v>
      </c>
      <c r="H90">
        <f t="shared" si="3"/>
        <v>84394777</v>
      </c>
      <c r="I90" t="s">
        <v>9391</v>
      </c>
      <c r="J90">
        <v>5048</v>
      </c>
      <c r="K90" s="26">
        <v>4.9103346684711299E-105</v>
      </c>
      <c r="L90" s="26">
        <v>1.67193338274742E-105</v>
      </c>
      <c r="M90" s="26">
        <v>0.70799032602207701</v>
      </c>
      <c r="N90" s="26">
        <v>0.24101458203440301</v>
      </c>
      <c r="O90" s="26">
        <v>5.0995091943524098E-2</v>
      </c>
    </row>
    <row r="91" spans="1:15" x14ac:dyDescent="0.2">
      <c r="A91" t="s">
        <v>50</v>
      </c>
      <c r="B91" t="s">
        <v>610</v>
      </c>
      <c r="C91" t="s">
        <v>928</v>
      </c>
      <c r="D91" t="s">
        <v>929</v>
      </c>
      <c r="E91">
        <v>15</v>
      </c>
      <c r="F91">
        <v>26300267</v>
      </c>
      <c r="G91">
        <f t="shared" si="2"/>
        <v>25800267</v>
      </c>
      <c r="H91">
        <f t="shared" si="3"/>
        <v>26800267</v>
      </c>
      <c r="I91" t="s">
        <v>9390</v>
      </c>
      <c r="J91">
        <v>5293</v>
      </c>
      <c r="K91" s="26">
        <v>6.6546612362990698E-2</v>
      </c>
      <c r="L91" s="26">
        <v>2.2157003435173701E-2</v>
      </c>
      <c r="M91" s="26">
        <v>0.64663895245571101</v>
      </c>
      <c r="N91" s="26">
        <v>0.215252034933852</v>
      </c>
      <c r="O91" s="26">
        <v>4.9405396812272399E-2</v>
      </c>
    </row>
    <row r="92" spans="1:15" x14ac:dyDescent="0.2">
      <c r="A92" t="s">
        <v>50</v>
      </c>
      <c r="B92" t="s">
        <v>446</v>
      </c>
      <c r="C92" t="s">
        <v>481</v>
      </c>
      <c r="D92" t="s">
        <v>482</v>
      </c>
      <c r="E92">
        <v>3</v>
      </c>
      <c r="F92">
        <v>38204076</v>
      </c>
      <c r="G92">
        <f t="shared" si="2"/>
        <v>37704076</v>
      </c>
      <c r="H92">
        <f t="shared" si="3"/>
        <v>38704076</v>
      </c>
      <c r="I92" t="s">
        <v>9391</v>
      </c>
      <c r="J92">
        <v>2060</v>
      </c>
      <c r="K92" s="26">
        <v>1.67842347408657E-22</v>
      </c>
      <c r="L92" s="26">
        <v>2.15058445632636E-23</v>
      </c>
      <c r="M92" s="26">
        <v>0.84326293500752603</v>
      </c>
      <c r="N92" s="26">
        <v>0.107999570254905</v>
      </c>
      <c r="O92" s="26">
        <v>4.8737494737569602E-2</v>
      </c>
    </row>
    <row r="93" spans="1:15" x14ac:dyDescent="0.2">
      <c r="A93" t="s">
        <v>1140</v>
      </c>
      <c r="B93" t="s">
        <v>51</v>
      </c>
      <c r="C93" t="s">
        <v>1177</v>
      </c>
      <c r="D93" t="s">
        <v>1178</v>
      </c>
      <c r="E93">
        <v>19</v>
      </c>
      <c r="F93">
        <v>48416769</v>
      </c>
      <c r="G93">
        <f t="shared" si="2"/>
        <v>47916769</v>
      </c>
      <c r="H93">
        <f t="shared" si="3"/>
        <v>48916769</v>
      </c>
      <c r="I93" t="s">
        <v>9390</v>
      </c>
      <c r="J93">
        <v>3826</v>
      </c>
      <c r="K93" s="26">
        <v>6.8272668959435999E-3</v>
      </c>
      <c r="L93" s="26">
        <v>0.65260471312486001</v>
      </c>
      <c r="M93" s="26">
        <v>3.02222583884751E-3</v>
      </c>
      <c r="N93" s="26">
        <v>0.28883978430705498</v>
      </c>
      <c r="O93" s="26">
        <v>4.8706009833293699E-2</v>
      </c>
    </row>
    <row r="94" spans="1:15" x14ac:dyDescent="0.2">
      <c r="A94" t="s">
        <v>50</v>
      </c>
      <c r="B94" t="s">
        <v>51</v>
      </c>
      <c r="C94" t="s">
        <v>106</v>
      </c>
      <c r="D94" t="s">
        <v>107</v>
      </c>
      <c r="E94">
        <v>2</v>
      </c>
      <c r="F94">
        <v>60698962</v>
      </c>
      <c r="G94">
        <f t="shared" si="2"/>
        <v>60198962</v>
      </c>
      <c r="H94">
        <f t="shared" si="3"/>
        <v>61198962</v>
      </c>
      <c r="I94" t="s">
        <v>9390</v>
      </c>
      <c r="J94">
        <v>3054</v>
      </c>
      <c r="K94" s="26">
        <v>1.6733488826962201E-2</v>
      </c>
      <c r="L94" s="26">
        <v>8.7955863782509299E-3</v>
      </c>
      <c r="M94" s="26">
        <v>0.60689399454576398</v>
      </c>
      <c r="N94" s="26">
        <v>0.31895171037469899</v>
      </c>
      <c r="O94" s="26">
        <v>4.8625219874323701E-2</v>
      </c>
    </row>
    <row r="95" spans="1:15" x14ac:dyDescent="0.2">
      <c r="A95" t="s">
        <v>50</v>
      </c>
      <c r="B95" t="s">
        <v>610</v>
      </c>
      <c r="C95" t="s">
        <v>972</v>
      </c>
      <c r="D95" t="s">
        <v>973</v>
      </c>
      <c r="E95">
        <v>16</v>
      </c>
      <c r="F95">
        <v>83545604</v>
      </c>
      <c r="G95">
        <f t="shared" si="2"/>
        <v>83045604</v>
      </c>
      <c r="H95">
        <f t="shared" si="3"/>
        <v>84045604</v>
      </c>
      <c r="I95" t="s">
        <v>9390</v>
      </c>
      <c r="J95">
        <v>7699</v>
      </c>
      <c r="K95" s="26">
        <v>1.4907600587170601E-13</v>
      </c>
      <c r="L95" s="26">
        <v>0.47999012478972503</v>
      </c>
      <c r="M95" s="26">
        <v>1.46630909284284E-13</v>
      </c>
      <c r="N95" s="26">
        <v>0.47206954117378003</v>
      </c>
      <c r="O95" s="26">
        <v>4.7940334036199198E-2</v>
      </c>
    </row>
    <row r="96" spans="1:15" x14ac:dyDescent="0.2">
      <c r="A96" t="s">
        <v>50</v>
      </c>
      <c r="B96" t="s">
        <v>51</v>
      </c>
      <c r="C96" t="s">
        <v>271</v>
      </c>
      <c r="D96" t="s">
        <v>272</v>
      </c>
      <c r="E96">
        <v>9</v>
      </c>
      <c r="F96">
        <v>79179745</v>
      </c>
      <c r="G96">
        <f t="shared" si="2"/>
        <v>78679745</v>
      </c>
      <c r="H96">
        <f t="shared" si="3"/>
        <v>79679745</v>
      </c>
      <c r="I96" t="s">
        <v>9391</v>
      </c>
      <c r="J96">
        <v>2514</v>
      </c>
      <c r="K96" s="26">
        <v>1.4626677524299E-5</v>
      </c>
      <c r="L96" s="26">
        <v>1.37062187191054E-6</v>
      </c>
      <c r="M96" s="26">
        <v>0.87159865843959194</v>
      </c>
      <c r="N96" s="26">
        <v>8.1628126418620203E-2</v>
      </c>
      <c r="O96" s="26">
        <v>4.6757217842391903E-2</v>
      </c>
    </row>
    <row r="97" spans="1:15" x14ac:dyDescent="0.2">
      <c r="A97" t="s">
        <v>50</v>
      </c>
      <c r="B97" t="s">
        <v>51</v>
      </c>
      <c r="C97" t="s">
        <v>271</v>
      </c>
      <c r="D97" t="s">
        <v>272</v>
      </c>
      <c r="E97">
        <v>9</v>
      </c>
      <c r="F97">
        <v>79179745</v>
      </c>
      <c r="G97">
        <f t="shared" si="2"/>
        <v>78679745</v>
      </c>
      <c r="H97">
        <f t="shared" si="3"/>
        <v>79679745</v>
      </c>
      <c r="I97" t="s">
        <v>9390</v>
      </c>
      <c r="J97">
        <v>4232</v>
      </c>
      <c r="K97" s="26">
        <v>1.73371298565031E-10</v>
      </c>
      <c r="L97" s="26">
        <v>3.61584013270593E-11</v>
      </c>
      <c r="M97" s="26">
        <v>0.78914269352283295</v>
      </c>
      <c r="N97" s="26">
        <v>0.16453765966767001</v>
      </c>
      <c r="O97" s="26">
        <v>4.6319646599966999E-2</v>
      </c>
    </row>
    <row r="98" spans="1:15" x14ac:dyDescent="0.2">
      <c r="A98" t="s">
        <v>50</v>
      </c>
      <c r="B98" t="s">
        <v>446</v>
      </c>
      <c r="C98" t="s">
        <v>271</v>
      </c>
      <c r="D98" t="s">
        <v>272</v>
      </c>
      <c r="E98">
        <v>9</v>
      </c>
      <c r="F98">
        <v>79179745</v>
      </c>
      <c r="G98">
        <f t="shared" si="2"/>
        <v>78679745</v>
      </c>
      <c r="H98">
        <f t="shared" si="3"/>
        <v>79679745</v>
      </c>
      <c r="I98" t="s">
        <v>9390</v>
      </c>
      <c r="J98">
        <v>4185</v>
      </c>
      <c r="K98" s="26">
        <v>1.4931338554664999E-10</v>
      </c>
      <c r="L98" s="26">
        <v>5.9946996944471006E-11</v>
      </c>
      <c r="M98" s="26">
        <v>0.68098353229921005</v>
      </c>
      <c r="N98" s="26">
        <v>0.273358615854429</v>
      </c>
      <c r="O98" s="26">
        <v>4.5657851637100601E-2</v>
      </c>
    </row>
    <row r="99" spans="1:15" x14ac:dyDescent="0.2">
      <c r="A99" t="s">
        <v>50</v>
      </c>
      <c r="B99" t="s">
        <v>610</v>
      </c>
      <c r="C99" t="s">
        <v>839</v>
      </c>
      <c r="D99" t="s">
        <v>840</v>
      </c>
      <c r="E99">
        <v>9</v>
      </c>
      <c r="F99">
        <v>33215364</v>
      </c>
      <c r="G99">
        <f t="shared" si="2"/>
        <v>32715364</v>
      </c>
      <c r="H99">
        <f t="shared" si="3"/>
        <v>33715364</v>
      </c>
      <c r="I99" t="s">
        <v>9391</v>
      </c>
      <c r="J99">
        <v>2883</v>
      </c>
      <c r="K99" s="26">
        <v>1.3827010158056E-5</v>
      </c>
      <c r="L99" s="26">
        <v>0.66679588186221495</v>
      </c>
      <c r="M99" s="26">
        <v>5.9735635493579804E-6</v>
      </c>
      <c r="N99" s="26">
        <v>0.28802489543593102</v>
      </c>
      <c r="O99" s="26">
        <v>4.5159422128146297E-2</v>
      </c>
    </row>
    <row r="100" spans="1:15" x14ac:dyDescent="0.2">
      <c r="A100" t="s">
        <v>50</v>
      </c>
      <c r="B100" t="s">
        <v>610</v>
      </c>
      <c r="C100" t="s">
        <v>734</v>
      </c>
      <c r="D100" t="s">
        <v>735</v>
      </c>
      <c r="E100">
        <v>5</v>
      </c>
      <c r="F100">
        <v>18672107</v>
      </c>
      <c r="G100">
        <f t="shared" si="2"/>
        <v>18172107</v>
      </c>
      <c r="H100">
        <f t="shared" si="3"/>
        <v>19172107</v>
      </c>
      <c r="I100" t="s">
        <v>9391</v>
      </c>
      <c r="J100">
        <v>3423</v>
      </c>
      <c r="K100" s="26">
        <v>0.21460589770053101</v>
      </c>
      <c r="L100" s="26">
        <v>0.53342355849021705</v>
      </c>
      <c r="M100" s="26">
        <v>5.9392401007881498E-2</v>
      </c>
      <c r="N100" s="26">
        <v>0.14758051608172101</v>
      </c>
      <c r="O100" s="26">
        <v>4.4997626719648902E-2</v>
      </c>
    </row>
    <row r="101" spans="1:15" x14ac:dyDescent="0.2">
      <c r="A101" t="s">
        <v>1039</v>
      </c>
      <c r="B101" t="s">
        <v>51</v>
      </c>
      <c r="C101" t="s">
        <v>1055</v>
      </c>
      <c r="D101" t="s">
        <v>1056</v>
      </c>
      <c r="E101">
        <v>5</v>
      </c>
      <c r="F101">
        <v>13488630</v>
      </c>
      <c r="G101">
        <f t="shared" si="2"/>
        <v>12988630</v>
      </c>
      <c r="H101">
        <f t="shared" si="3"/>
        <v>13988630</v>
      </c>
      <c r="I101" t="s">
        <v>9390</v>
      </c>
      <c r="J101">
        <v>3176</v>
      </c>
      <c r="K101" s="26">
        <v>7.69490447692118E-7</v>
      </c>
      <c r="L101" s="26">
        <v>0.67987506728287905</v>
      </c>
      <c r="M101" s="26">
        <v>3.1164112948129298E-7</v>
      </c>
      <c r="N101" s="26">
        <v>0.27530237029955501</v>
      </c>
      <c r="O101" s="26">
        <v>4.4821481285988798E-2</v>
      </c>
    </row>
    <row r="102" spans="1:15" x14ac:dyDescent="0.2">
      <c r="A102" t="s">
        <v>50</v>
      </c>
      <c r="B102" t="s">
        <v>610</v>
      </c>
      <c r="C102" t="s">
        <v>842</v>
      </c>
      <c r="D102" t="s">
        <v>843</v>
      </c>
      <c r="E102">
        <v>9</v>
      </c>
      <c r="F102">
        <v>33245969</v>
      </c>
      <c r="G102">
        <f t="shared" si="2"/>
        <v>32745969</v>
      </c>
      <c r="H102">
        <f t="shared" si="3"/>
        <v>33745969</v>
      </c>
      <c r="I102" t="s">
        <v>9391</v>
      </c>
      <c r="J102">
        <v>2844</v>
      </c>
      <c r="K102" s="26">
        <v>1.3472830285630101E-5</v>
      </c>
      <c r="L102" s="26">
        <v>0.64971583026491897</v>
      </c>
      <c r="M102" s="26">
        <v>6.3517067650315202E-6</v>
      </c>
      <c r="N102" s="26">
        <v>0.30626167675834898</v>
      </c>
      <c r="O102" s="26">
        <v>4.40026684396808E-2</v>
      </c>
    </row>
    <row r="103" spans="1:15" x14ac:dyDescent="0.2">
      <c r="A103" t="s">
        <v>50</v>
      </c>
      <c r="B103" t="s">
        <v>51</v>
      </c>
      <c r="C103" t="s">
        <v>361</v>
      </c>
      <c r="D103" t="s">
        <v>362</v>
      </c>
      <c r="E103">
        <v>16</v>
      </c>
      <c r="F103">
        <v>17854027</v>
      </c>
      <c r="G103">
        <f t="shared" si="2"/>
        <v>17354027</v>
      </c>
      <c r="H103">
        <f t="shared" si="3"/>
        <v>18354027</v>
      </c>
      <c r="I103" t="s">
        <v>9391</v>
      </c>
      <c r="J103">
        <v>2153</v>
      </c>
      <c r="K103" s="26">
        <v>2.4693155988959101E-9</v>
      </c>
      <c r="L103" s="26">
        <v>2.1845577901332801E-10</v>
      </c>
      <c r="M103" s="26">
        <v>0.87835118224570696</v>
      </c>
      <c r="N103" s="26">
        <v>7.7662116097513598E-2</v>
      </c>
      <c r="O103" s="26">
        <v>4.39866989690091E-2</v>
      </c>
    </row>
    <row r="104" spans="1:15" x14ac:dyDescent="0.2">
      <c r="A104" t="s">
        <v>50</v>
      </c>
      <c r="B104" t="s">
        <v>51</v>
      </c>
      <c r="C104" t="s">
        <v>153</v>
      </c>
      <c r="D104" t="s">
        <v>154</v>
      </c>
      <c r="E104">
        <v>4</v>
      </c>
      <c r="F104">
        <v>14941169</v>
      </c>
      <c r="G104">
        <f t="shared" si="2"/>
        <v>14441169</v>
      </c>
      <c r="H104">
        <f t="shared" si="3"/>
        <v>15441169</v>
      </c>
      <c r="I104" t="s">
        <v>9390</v>
      </c>
      <c r="J104">
        <v>4348</v>
      </c>
      <c r="K104" s="26">
        <v>2.6356008276846401E-3</v>
      </c>
      <c r="L104" s="26">
        <v>0.57897452056536403</v>
      </c>
      <c r="M104" s="26">
        <v>1.6992121174664199E-3</v>
      </c>
      <c r="N104" s="26">
        <v>0.37323025794631198</v>
      </c>
      <c r="O104" s="26">
        <v>4.3460408543172499E-2</v>
      </c>
    </row>
    <row r="105" spans="1:15" x14ac:dyDescent="0.2">
      <c r="A105" t="s">
        <v>50</v>
      </c>
      <c r="B105" t="s">
        <v>446</v>
      </c>
      <c r="C105" t="s">
        <v>472</v>
      </c>
      <c r="D105" t="s">
        <v>473</v>
      </c>
      <c r="E105">
        <v>2</v>
      </c>
      <c r="F105">
        <v>238947352</v>
      </c>
      <c r="G105">
        <f t="shared" si="2"/>
        <v>238447352</v>
      </c>
      <c r="H105">
        <f t="shared" si="3"/>
        <v>239447352</v>
      </c>
      <c r="I105" t="s">
        <v>9391</v>
      </c>
      <c r="J105">
        <v>3150</v>
      </c>
      <c r="K105" s="26">
        <v>2.7331749572763901E-13</v>
      </c>
      <c r="L105" s="26">
        <v>4.93528196408108E-14</v>
      </c>
      <c r="M105" s="26">
        <v>0.81030736968270101</v>
      </c>
      <c r="N105" s="26">
        <v>0.146273425104751</v>
      </c>
      <c r="O105" s="26">
        <v>4.3419205212226697E-2</v>
      </c>
    </row>
    <row r="106" spans="1:15" x14ac:dyDescent="0.2">
      <c r="A106" t="s">
        <v>50</v>
      </c>
      <c r="B106" t="s">
        <v>446</v>
      </c>
      <c r="C106" t="s">
        <v>361</v>
      </c>
      <c r="D106" t="s">
        <v>362</v>
      </c>
      <c r="E106">
        <v>16</v>
      </c>
      <c r="F106">
        <v>17854027</v>
      </c>
      <c r="G106">
        <f t="shared" si="2"/>
        <v>17354027</v>
      </c>
      <c r="H106">
        <f t="shared" si="3"/>
        <v>18354027</v>
      </c>
      <c r="I106" t="s">
        <v>9391</v>
      </c>
      <c r="J106">
        <v>2148</v>
      </c>
      <c r="K106" s="26">
        <v>2.48813022283692E-9</v>
      </c>
      <c r="L106" s="26">
        <v>2.0062383590504801E-10</v>
      </c>
      <c r="M106" s="26">
        <v>0.88524977315977005</v>
      </c>
      <c r="N106" s="26">
        <v>7.1336373105155199E-2</v>
      </c>
      <c r="O106" s="26">
        <v>4.3413851046322199E-2</v>
      </c>
    </row>
    <row r="107" spans="1:15" x14ac:dyDescent="0.2">
      <c r="A107" t="s">
        <v>50</v>
      </c>
      <c r="B107" t="s">
        <v>610</v>
      </c>
      <c r="C107" t="s">
        <v>686</v>
      </c>
      <c r="D107" t="s">
        <v>687</v>
      </c>
      <c r="E107">
        <v>3</v>
      </c>
      <c r="F107">
        <v>154529510</v>
      </c>
      <c r="G107">
        <f t="shared" si="2"/>
        <v>154029510</v>
      </c>
      <c r="H107">
        <f t="shared" si="3"/>
        <v>155029510</v>
      </c>
      <c r="I107" t="s">
        <v>9391</v>
      </c>
      <c r="J107">
        <v>2201</v>
      </c>
      <c r="K107" s="26">
        <v>1.63403835927676E-13</v>
      </c>
      <c r="L107" s="26">
        <v>1.4758861084294201E-14</v>
      </c>
      <c r="M107" s="26">
        <v>0.87847488246524397</v>
      </c>
      <c r="N107" s="26">
        <v>7.9302847463081694E-2</v>
      </c>
      <c r="O107" s="26">
        <v>4.22222700714973E-2</v>
      </c>
    </row>
    <row r="108" spans="1:15" x14ac:dyDescent="0.2">
      <c r="A108" t="s">
        <v>50</v>
      </c>
      <c r="B108" t="s">
        <v>51</v>
      </c>
      <c r="C108" t="s">
        <v>268</v>
      </c>
      <c r="D108" t="s">
        <v>269</v>
      </c>
      <c r="E108">
        <v>8</v>
      </c>
      <c r="F108">
        <v>124197953</v>
      </c>
      <c r="G108">
        <f t="shared" si="2"/>
        <v>123697953</v>
      </c>
      <c r="H108">
        <f t="shared" si="3"/>
        <v>124697953</v>
      </c>
      <c r="I108" t="s">
        <v>9390</v>
      </c>
      <c r="J108">
        <v>4222</v>
      </c>
      <c r="K108" s="26">
        <v>3.8515244174955601E-3</v>
      </c>
      <c r="L108" s="26">
        <v>0.48999696297691903</v>
      </c>
      <c r="M108" s="26">
        <v>3.6206141417454499E-3</v>
      </c>
      <c r="N108" s="26">
        <v>0.46057824372978101</v>
      </c>
      <c r="O108" s="26">
        <v>4.1952654734059E-2</v>
      </c>
    </row>
    <row r="109" spans="1:15" x14ac:dyDescent="0.2">
      <c r="A109" t="s">
        <v>50</v>
      </c>
      <c r="B109" t="s">
        <v>610</v>
      </c>
      <c r="C109" t="s">
        <v>611</v>
      </c>
      <c r="D109" t="s">
        <v>612</v>
      </c>
      <c r="E109">
        <v>1</v>
      </c>
      <c r="F109">
        <v>5854221</v>
      </c>
      <c r="G109">
        <f t="shared" si="2"/>
        <v>5354221</v>
      </c>
      <c r="H109">
        <f t="shared" si="3"/>
        <v>6354221</v>
      </c>
      <c r="I109" t="s">
        <v>9390</v>
      </c>
      <c r="J109">
        <v>5152</v>
      </c>
      <c r="K109" s="26">
        <v>4.2889636554389099E-2</v>
      </c>
      <c r="L109" s="26">
        <v>0.51050709479939904</v>
      </c>
      <c r="M109" s="26">
        <v>3.1429707906912401E-2</v>
      </c>
      <c r="N109" s="26">
        <v>0.37406065532954602</v>
      </c>
      <c r="O109" s="26">
        <v>4.1112905409753202E-2</v>
      </c>
    </row>
    <row r="110" spans="1:15" x14ac:dyDescent="0.2">
      <c r="A110" t="s">
        <v>50</v>
      </c>
      <c r="B110" t="s">
        <v>610</v>
      </c>
      <c r="C110" t="s">
        <v>778</v>
      </c>
      <c r="D110" t="s">
        <v>779</v>
      </c>
      <c r="E110">
        <v>7</v>
      </c>
      <c r="F110">
        <v>47625713</v>
      </c>
      <c r="G110">
        <f t="shared" si="2"/>
        <v>47125713</v>
      </c>
      <c r="H110">
        <f t="shared" si="3"/>
        <v>48125713</v>
      </c>
      <c r="I110" t="s">
        <v>9391</v>
      </c>
      <c r="J110">
        <v>2994</v>
      </c>
      <c r="K110" s="26">
        <v>2.09646711172939E-10</v>
      </c>
      <c r="L110" s="26">
        <v>4.1871845427349298E-11</v>
      </c>
      <c r="M110" s="26">
        <v>0.800203632218912</v>
      </c>
      <c r="N110" s="26">
        <v>0.15978125091333001</v>
      </c>
      <c r="O110" s="26">
        <v>4.0015116616239903E-2</v>
      </c>
    </row>
    <row r="111" spans="1:15" x14ac:dyDescent="0.2">
      <c r="A111" t="s">
        <v>1140</v>
      </c>
      <c r="B111" t="s">
        <v>51</v>
      </c>
      <c r="C111" t="s">
        <v>1147</v>
      </c>
      <c r="D111" t="s">
        <v>1148</v>
      </c>
      <c r="E111">
        <v>2</v>
      </c>
      <c r="F111">
        <v>164109613</v>
      </c>
      <c r="G111">
        <f t="shared" si="2"/>
        <v>163609613</v>
      </c>
      <c r="H111">
        <f t="shared" si="3"/>
        <v>164609613</v>
      </c>
      <c r="I111" t="s">
        <v>9390</v>
      </c>
      <c r="J111">
        <v>2371</v>
      </c>
      <c r="K111" s="26">
        <v>7.0274412365931996E-3</v>
      </c>
      <c r="L111" s="26">
        <v>0.49675904955086098</v>
      </c>
      <c r="M111" s="26">
        <v>6.3712813870668902E-3</v>
      </c>
      <c r="N111" s="26">
        <v>0.45033660991326202</v>
      </c>
      <c r="O111" s="26">
        <v>3.9505617912217197E-2</v>
      </c>
    </row>
    <row r="112" spans="1:15" x14ac:dyDescent="0.2">
      <c r="A112" t="s">
        <v>1039</v>
      </c>
      <c r="B112" t="s">
        <v>446</v>
      </c>
      <c r="C112" t="s">
        <v>1079</v>
      </c>
      <c r="D112" t="s">
        <v>1080</v>
      </c>
      <c r="E112">
        <v>6</v>
      </c>
      <c r="F112">
        <v>39980986</v>
      </c>
      <c r="G112">
        <f t="shared" si="2"/>
        <v>39480986</v>
      </c>
      <c r="H112">
        <f t="shared" si="3"/>
        <v>40480986</v>
      </c>
      <c r="I112" t="s">
        <v>9390</v>
      </c>
      <c r="J112">
        <v>2830</v>
      </c>
      <c r="K112" s="26">
        <v>7.8583153963078193E-3</v>
      </c>
      <c r="L112" s="26">
        <v>0.49506342046040902</v>
      </c>
      <c r="M112" s="26">
        <v>7.15286063888844E-3</v>
      </c>
      <c r="N112" s="26">
        <v>0.45058136477482902</v>
      </c>
      <c r="O112" s="26">
        <v>3.9344038729565801E-2</v>
      </c>
    </row>
    <row r="113" spans="1:15" x14ac:dyDescent="0.2">
      <c r="A113" t="s">
        <v>50</v>
      </c>
      <c r="B113" t="s">
        <v>610</v>
      </c>
      <c r="C113" t="s">
        <v>1000</v>
      </c>
      <c r="D113" t="s">
        <v>1001</v>
      </c>
      <c r="E113">
        <v>19</v>
      </c>
      <c r="F113">
        <v>5409182</v>
      </c>
      <c r="G113">
        <f t="shared" si="2"/>
        <v>4909182</v>
      </c>
      <c r="H113">
        <f t="shared" si="3"/>
        <v>5909182</v>
      </c>
      <c r="I113" t="s">
        <v>9391</v>
      </c>
      <c r="J113">
        <v>2713</v>
      </c>
      <c r="K113" s="26">
        <v>2.8416253645456098E-3</v>
      </c>
      <c r="L113" s="26">
        <v>4.0683232092683002E-4</v>
      </c>
      <c r="M113" s="26">
        <v>0.83772974136989298</v>
      </c>
      <c r="N113" s="26">
        <v>0.119897704749449</v>
      </c>
      <c r="O113" s="26">
        <v>3.9124096195184803E-2</v>
      </c>
    </row>
    <row r="114" spans="1:15" x14ac:dyDescent="0.2">
      <c r="A114" t="s">
        <v>50</v>
      </c>
      <c r="B114" t="s">
        <v>610</v>
      </c>
      <c r="C114" t="s">
        <v>756</v>
      </c>
      <c r="D114" t="s">
        <v>757</v>
      </c>
      <c r="E114">
        <v>5</v>
      </c>
      <c r="F114">
        <v>174584497</v>
      </c>
      <c r="G114">
        <f t="shared" si="2"/>
        <v>174084497</v>
      </c>
      <c r="H114">
        <f t="shared" si="3"/>
        <v>175084497</v>
      </c>
      <c r="I114" t="s">
        <v>9391</v>
      </c>
      <c r="J114">
        <v>3383</v>
      </c>
      <c r="K114" s="26">
        <v>0.30833908273948202</v>
      </c>
      <c r="L114" s="26">
        <v>0.430229551745403</v>
      </c>
      <c r="M114" s="26">
        <v>9.3186214200777606E-2</v>
      </c>
      <c r="N114" s="26">
        <v>0.129985683031167</v>
      </c>
      <c r="O114" s="26">
        <v>3.82594682831707E-2</v>
      </c>
    </row>
    <row r="115" spans="1:15" x14ac:dyDescent="0.2">
      <c r="A115" t="s">
        <v>50</v>
      </c>
      <c r="B115" t="s">
        <v>51</v>
      </c>
      <c r="C115" t="s">
        <v>241</v>
      </c>
      <c r="D115" t="s">
        <v>242</v>
      </c>
      <c r="E115">
        <v>7</v>
      </c>
      <c r="F115">
        <v>68308924</v>
      </c>
      <c r="G115">
        <f t="shared" si="2"/>
        <v>67808924</v>
      </c>
      <c r="H115">
        <f t="shared" si="3"/>
        <v>68808924</v>
      </c>
      <c r="I115" t="s">
        <v>9391</v>
      </c>
      <c r="J115">
        <v>2615</v>
      </c>
      <c r="K115" s="26">
        <v>0.27507958235705299</v>
      </c>
      <c r="L115" s="26">
        <v>0.52240612423139599</v>
      </c>
      <c r="M115" s="26">
        <v>5.6672099160585902E-2</v>
      </c>
      <c r="N115" s="26">
        <v>0.10758824242736099</v>
      </c>
      <c r="O115" s="26">
        <v>3.8253951823603603E-2</v>
      </c>
    </row>
    <row r="116" spans="1:15" x14ac:dyDescent="0.2">
      <c r="A116" t="s">
        <v>50</v>
      </c>
      <c r="B116" t="s">
        <v>446</v>
      </c>
      <c r="C116" t="s">
        <v>598</v>
      </c>
      <c r="D116" t="s">
        <v>599</v>
      </c>
      <c r="E116">
        <v>17</v>
      </c>
      <c r="F116">
        <v>72146368</v>
      </c>
      <c r="G116">
        <f t="shared" si="2"/>
        <v>71646368</v>
      </c>
      <c r="H116">
        <f t="shared" si="3"/>
        <v>72646368</v>
      </c>
      <c r="I116" t="s">
        <v>9390</v>
      </c>
      <c r="J116">
        <v>3932</v>
      </c>
      <c r="K116" s="26">
        <v>2.7372539630426799E-2</v>
      </c>
      <c r="L116" s="26">
        <v>0.479921458908111</v>
      </c>
      <c r="M116" s="26">
        <v>2.4525171766660098E-2</v>
      </c>
      <c r="N116" s="26">
        <v>0.42996047077985</v>
      </c>
      <c r="O116" s="26">
        <v>3.8220358914951499E-2</v>
      </c>
    </row>
    <row r="117" spans="1:15" x14ac:dyDescent="0.2">
      <c r="A117" t="s">
        <v>50</v>
      </c>
      <c r="B117" t="s">
        <v>610</v>
      </c>
      <c r="C117" t="s">
        <v>873</v>
      </c>
      <c r="D117" t="s">
        <v>874</v>
      </c>
      <c r="E117">
        <v>11</v>
      </c>
      <c r="F117">
        <v>103788504</v>
      </c>
      <c r="G117">
        <f t="shared" si="2"/>
        <v>103288504</v>
      </c>
      <c r="H117">
        <f t="shared" si="3"/>
        <v>104288504</v>
      </c>
      <c r="I117" t="s">
        <v>9390</v>
      </c>
      <c r="J117">
        <v>5522</v>
      </c>
      <c r="K117" s="26">
        <v>3.76449989197404E-4</v>
      </c>
      <c r="L117" s="26">
        <v>0.398935843960462</v>
      </c>
      <c r="M117" s="26">
        <v>5.3050211460861402E-4</v>
      </c>
      <c r="N117" s="26">
        <v>0.56215170066569098</v>
      </c>
      <c r="O117" s="26">
        <v>3.8005503270039903E-2</v>
      </c>
    </row>
    <row r="118" spans="1:15" x14ac:dyDescent="0.2">
      <c r="A118" t="s">
        <v>1039</v>
      </c>
      <c r="B118" t="s">
        <v>446</v>
      </c>
      <c r="C118" t="s">
        <v>1088</v>
      </c>
      <c r="D118" t="s">
        <v>1089</v>
      </c>
      <c r="E118">
        <v>9</v>
      </c>
      <c r="F118">
        <v>76332978</v>
      </c>
      <c r="G118">
        <f t="shared" si="2"/>
        <v>75832978</v>
      </c>
      <c r="H118">
        <f t="shared" si="3"/>
        <v>76832978</v>
      </c>
      <c r="I118" t="s">
        <v>9390</v>
      </c>
      <c r="J118">
        <v>3325</v>
      </c>
      <c r="K118" s="26">
        <v>2.5093940537346201E-56</v>
      </c>
      <c r="L118" s="26">
        <v>1.05611102846864E-56</v>
      </c>
      <c r="M118" s="26">
        <v>0.67716161601136005</v>
      </c>
      <c r="N118" s="26">
        <v>0.28495436327537399</v>
      </c>
      <c r="O118" s="26">
        <v>3.7884020713279801E-2</v>
      </c>
    </row>
    <row r="119" spans="1:15" x14ac:dyDescent="0.2">
      <c r="A119" t="s">
        <v>50</v>
      </c>
      <c r="B119" t="s">
        <v>51</v>
      </c>
      <c r="C119" t="s">
        <v>124</v>
      </c>
      <c r="D119" t="s">
        <v>125</v>
      </c>
      <c r="E119">
        <v>2</v>
      </c>
      <c r="F119">
        <v>177773534</v>
      </c>
      <c r="G119">
        <f t="shared" si="2"/>
        <v>177273534</v>
      </c>
      <c r="H119">
        <f t="shared" si="3"/>
        <v>178273534</v>
      </c>
      <c r="I119" t="s">
        <v>9390</v>
      </c>
      <c r="J119">
        <v>4337</v>
      </c>
      <c r="K119" s="26">
        <v>6.2219946704128703E-84</v>
      </c>
      <c r="L119" s="26">
        <v>2.20861630411695E-84</v>
      </c>
      <c r="M119" s="26">
        <v>0.71009581474630901</v>
      </c>
      <c r="N119" s="26">
        <v>0.25202424434724902</v>
      </c>
      <c r="O119" s="26">
        <v>3.7879940906447598E-2</v>
      </c>
    </row>
    <row r="120" spans="1:15" x14ac:dyDescent="0.2">
      <c r="A120" t="s">
        <v>50</v>
      </c>
      <c r="B120" t="s">
        <v>610</v>
      </c>
      <c r="C120" t="s">
        <v>1006</v>
      </c>
      <c r="D120" t="s">
        <v>1007</v>
      </c>
      <c r="E120">
        <v>20</v>
      </c>
      <c r="F120">
        <v>10298108</v>
      </c>
      <c r="G120">
        <f t="shared" si="2"/>
        <v>9798108</v>
      </c>
      <c r="H120">
        <f t="shared" si="3"/>
        <v>10798108</v>
      </c>
      <c r="I120" t="s">
        <v>9390</v>
      </c>
      <c r="J120">
        <v>4108</v>
      </c>
      <c r="K120" s="26">
        <v>2.1159893670667299E-12</v>
      </c>
      <c r="L120" s="26">
        <v>6.6997264760051003E-13</v>
      </c>
      <c r="M120" s="26">
        <v>0.73105542782396205</v>
      </c>
      <c r="N120" s="26">
        <v>0.23143205351271701</v>
      </c>
      <c r="O120" s="26">
        <v>3.7512518660536703E-2</v>
      </c>
    </row>
    <row r="121" spans="1:15" x14ac:dyDescent="0.2">
      <c r="A121" t="s">
        <v>1039</v>
      </c>
      <c r="B121" t="s">
        <v>51</v>
      </c>
      <c r="C121" t="s">
        <v>1076</v>
      </c>
      <c r="D121" t="s">
        <v>1077</v>
      </c>
      <c r="E121">
        <v>14</v>
      </c>
      <c r="F121">
        <v>76326526</v>
      </c>
      <c r="G121">
        <f t="shared" si="2"/>
        <v>75826526</v>
      </c>
      <c r="H121">
        <f t="shared" si="3"/>
        <v>76826526</v>
      </c>
      <c r="I121" t="s">
        <v>9390</v>
      </c>
      <c r="J121">
        <v>2850</v>
      </c>
      <c r="K121" s="26">
        <v>6.448617414795E-5</v>
      </c>
      <c r="L121" s="26">
        <v>0.457831494704938</v>
      </c>
      <c r="M121" s="26">
        <v>7.1117246083743406E-5</v>
      </c>
      <c r="N121" s="26">
        <v>0.50487285367222101</v>
      </c>
      <c r="O121" s="26">
        <v>3.7160048202609298E-2</v>
      </c>
    </row>
    <row r="122" spans="1:15" x14ac:dyDescent="0.2">
      <c r="A122" t="s">
        <v>1039</v>
      </c>
      <c r="B122" t="s">
        <v>51</v>
      </c>
      <c r="C122" t="s">
        <v>1052</v>
      </c>
      <c r="D122" t="s">
        <v>1053</v>
      </c>
      <c r="E122">
        <v>4</v>
      </c>
      <c r="F122">
        <v>108040963</v>
      </c>
      <c r="G122">
        <f t="shared" si="2"/>
        <v>107540963</v>
      </c>
      <c r="H122">
        <f t="shared" si="3"/>
        <v>108540963</v>
      </c>
      <c r="I122" t="s">
        <v>9390</v>
      </c>
      <c r="J122">
        <v>2374</v>
      </c>
      <c r="K122" s="26">
        <v>1.0393280320567499E-2</v>
      </c>
      <c r="L122" s="26">
        <v>0.67923885787139304</v>
      </c>
      <c r="M122" s="26">
        <v>4.1192990135807597E-3</v>
      </c>
      <c r="N122" s="26">
        <v>0.26917417277304601</v>
      </c>
      <c r="O122" s="26">
        <v>3.7074390021411698E-2</v>
      </c>
    </row>
    <row r="123" spans="1:15" x14ac:dyDescent="0.2">
      <c r="A123" t="s">
        <v>50</v>
      </c>
      <c r="B123" t="s">
        <v>610</v>
      </c>
      <c r="C123" t="s">
        <v>833</v>
      </c>
      <c r="D123" t="s">
        <v>834</v>
      </c>
      <c r="E123">
        <v>9</v>
      </c>
      <c r="F123">
        <v>16203524</v>
      </c>
      <c r="G123">
        <f t="shared" si="2"/>
        <v>15703524</v>
      </c>
      <c r="H123">
        <f t="shared" si="3"/>
        <v>16703524</v>
      </c>
      <c r="I123" t="s">
        <v>9390</v>
      </c>
      <c r="J123">
        <v>5313</v>
      </c>
      <c r="K123" s="26">
        <v>7.8013611876504496E-3</v>
      </c>
      <c r="L123" s="26">
        <v>0.35467293981518899</v>
      </c>
      <c r="M123" s="26">
        <v>1.29360450401876E-2</v>
      </c>
      <c r="N123" s="26">
        <v>0.58807433015890298</v>
      </c>
      <c r="O123" s="26">
        <v>3.6515323798069599E-2</v>
      </c>
    </row>
    <row r="124" spans="1:15" x14ac:dyDescent="0.2">
      <c r="A124" t="s">
        <v>50</v>
      </c>
      <c r="B124" t="s">
        <v>610</v>
      </c>
      <c r="C124" t="s">
        <v>620</v>
      </c>
      <c r="D124" t="s">
        <v>621</v>
      </c>
      <c r="E124">
        <v>1</v>
      </c>
      <c r="F124">
        <v>118184080</v>
      </c>
      <c r="G124">
        <f t="shared" si="2"/>
        <v>117684080</v>
      </c>
      <c r="H124">
        <f t="shared" si="3"/>
        <v>118684080</v>
      </c>
      <c r="I124" t="s">
        <v>9391</v>
      </c>
      <c r="J124">
        <v>2160</v>
      </c>
      <c r="K124" s="26">
        <v>1.07281507885831E-3</v>
      </c>
      <c r="L124" s="26">
        <v>7.0562758408984193E-5</v>
      </c>
      <c r="M124" s="26">
        <v>0.90312990164249596</v>
      </c>
      <c r="N124" s="26">
        <v>5.9365616289065198E-2</v>
      </c>
      <c r="O124" s="26">
        <v>3.6361104231172003E-2</v>
      </c>
    </row>
    <row r="125" spans="1:15" x14ac:dyDescent="0.2">
      <c r="A125" t="s">
        <v>50</v>
      </c>
      <c r="B125" t="s">
        <v>610</v>
      </c>
      <c r="C125" t="s">
        <v>804</v>
      </c>
      <c r="D125" t="s">
        <v>805</v>
      </c>
      <c r="E125">
        <v>8</v>
      </c>
      <c r="F125">
        <v>40077184</v>
      </c>
      <c r="G125">
        <f t="shared" si="2"/>
        <v>39577184</v>
      </c>
      <c r="H125">
        <f t="shared" si="3"/>
        <v>40577184</v>
      </c>
      <c r="I125" t="s">
        <v>9391</v>
      </c>
      <c r="J125">
        <v>3353</v>
      </c>
      <c r="K125" s="26">
        <v>5.6721288395452599E-8</v>
      </c>
      <c r="L125" s="26">
        <v>5.4251769691116002E-9</v>
      </c>
      <c r="M125" s="26">
        <v>0.87964370885890597</v>
      </c>
      <c r="N125" s="26">
        <v>8.4098339989907997E-2</v>
      </c>
      <c r="O125" s="26">
        <v>3.6257889004719303E-2</v>
      </c>
    </row>
    <row r="126" spans="1:15" x14ac:dyDescent="0.2">
      <c r="A126" t="s">
        <v>50</v>
      </c>
      <c r="B126" t="s">
        <v>610</v>
      </c>
      <c r="C126" t="s">
        <v>689</v>
      </c>
      <c r="D126" t="s">
        <v>690</v>
      </c>
      <c r="E126">
        <v>3</v>
      </c>
      <c r="F126">
        <v>162066920</v>
      </c>
      <c r="G126">
        <f t="shared" si="2"/>
        <v>161566920</v>
      </c>
      <c r="H126">
        <f t="shared" si="3"/>
        <v>162566920</v>
      </c>
      <c r="I126" t="s">
        <v>9390</v>
      </c>
      <c r="J126">
        <v>4201</v>
      </c>
      <c r="K126" s="26">
        <v>4.6933225930200397E-5</v>
      </c>
      <c r="L126" s="26">
        <v>1.22349905806954E-5</v>
      </c>
      <c r="M126" s="26">
        <v>0.76447662253480797</v>
      </c>
      <c r="N126" s="26">
        <v>0.19925467854474299</v>
      </c>
      <c r="O126" s="26">
        <v>3.6209530703938599E-2</v>
      </c>
    </row>
    <row r="127" spans="1:15" x14ac:dyDescent="0.2">
      <c r="A127" t="s">
        <v>50</v>
      </c>
      <c r="B127" t="s">
        <v>446</v>
      </c>
      <c r="C127" t="s">
        <v>361</v>
      </c>
      <c r="D127" t="s">
        <v>362</v>
      </c>
      <c r="E127">
        <v>16</v>
      </c>
      <c r="F127">
        <v>17854027</v>
      </c>
      <c r="G127">
        <f t="shared" si="2"/>
        <v>17354027</v>
      </c>
      <c r="H127">
        <f t="shared" si="3"/>
        <v>18354027</v>
      </c>
      <c r="I127" t="s">
        <v>9390</v>
      </c>
      <c r="J127">
        <v>3388</v>
      </c>
      <c r="K127" s="26">
        <v>4.5324646730755597E-174</v>
      </c>
      <c r="L127" s="26">
        <v>7.6918348751276901E-175</v>
      </c>
      <c r="M127" s="26">
        <v>0.82404730641316004</v>
      </c>
      <c r="N127" s="26">
        <v>0.139809090003568</v>
      </c>
      <c r="O127" s="26">
        <v>3.6143603583289899E-2</v>
      </c>
    </row>
    <row r="128" spans="1:15" x14ac:dyDescent="0.2">
      <c r="A128" t="s">
        <v>50</v>
      </c>
      <c r="B128" t="s">
        <v>446</v>
      </c>
      <c r="C128" t="s">
        <v>557</v>
      </c>
      <c r="D128" t="s">
        <v>558</v>
      </c>
      <c r="E128">
        <v>10</v>
      </c>
      <c r="F128">
        <v>127491343</v>
      </c>
      <c r="G128">
        <f t="shared" si="2"/>
        <v>126991343</v>
      </c>
      <c r="H128">
        <f t="shared" si="3"/>
        <v>127991343</v>
      </c>
      <c r="I128" t="s">
        <v>9390</v>
      </c>
      <c r="J128">
        <v>5315</v>
      </c>
      <c r="K128" s="26">
        <v>3.7489105969362401E-5</v>
      </c>
      <c r="L128" s="26">
        <v>1.2776178278026E-5</v>
      </c>
      <c r="M128" s="26">
        <v>0.71903000499082803</v>
      </c>
      <c r="N128" s="26">
        <v>0.24500742210852799</v>
      </c>
      <c r="O128" s="26">
        <v>3.5912307616396598E-2</v>
      </c>
    </row>
    <row r="129" spans="1:15" x14ac:dyDescent="0.2">
      <c r="A129" t="s">
        <v>50</v>
      </c>
      <c r="B129" t="s">
        <v>446</v>
      </c>
      <c r="C129" t="s">
        <v>544</v>
      </c>
      <c r="D129" t="s">
        <v>545</v>
      </c>
      <c r="E129">
        <v>10</v>
      </c>
      <c r="F129">
        <v>8406901</v>
      </c>
      <c r="G129">
        <f t="shared" si="2"/>
        <v>7906901</v>
      </c>
      <c r="H129">
        <f t="shared" si="3"/>
        <v>8906901</v>
      </c>
      <c r="I129" t="s">
        <v>9391</v>
      </c>
      <c r="J129">
        <v>3326</v>
      </c>
      <c r="K129" s="26">
        <v>0.41885606039756701</v>
      </c>
      <c r="L129" s="26">
        <v>0.141059637502013</v>
      </c>
      <c r="M129" s="26">
        <v>0.30264916288244598</v>
      </c>
      <c r="N129" s="26">
        <v>0.101888682993778</v>
      </c>
      <c r="O129" s="26">
        <v>3.5546456224194799E-2</v>
      </c>
    </row>
    <row r="130" spans="1:15" x14ac:dyDescent="0.2">
      <c r="A130" t="s">
        <v>50</v>
      </c>
      <c r="B130" t="s">
        <v>610</v>
      </c>
      <c r="C130" t="s">
        <v>662</v>
      </c>
      <c r="D130" t="s">
        <v>663</v>
      </c>
      <c r="E130">
        <v>2</v>
      </c>
      <c r="F130">
        <v>167517222</v>
      </c>
      <c r="G130">
        <f t="shared" si="2"/>
        <v>167017222</v>
      </c>
      <c r="H130">
        <f t="shared" si="3"/>
        <v>168017222</v>
      </c>
      <c r="I130" t="s">
        <v>9390</v>
      </c>
      <c r="J130">
        <v>4373</v>
      </c>
      <c r="K130" s="26">
        <v>0.15378065570893501</v>
      </c>
      <c r="L130" s="26">
        <v>0.33028013959809599</v>
      </c>
      <c r="M130" s="26">
        <v>0.15263192347417001</v>
      </c>
      <c r="N130" s="26">
        <v>0.32777743700637502</v>
      </c>
      <c r="O130" s="26">
        <v>3.5529844212422799E-2</v>
      </c>
    </row>
    <row r="131" spans="1:15" x14ac:dyDescent="0.2">
      <c r="A131" t="s">
        <v>50</v>
      </c>
      <c r="B131" t="s">
        <v>610</v>
      </c>
      <c r="C131" t="s">
        <v>653</v>
      </c>
      <c r="D131" t="s">
        <v>654</v>
      </c>
      <c r="E131">
        <v>2</v>
      </c>
      <c r="F131">
        <v>127371330</v>
      </c>
      <c r="G131">
        <f t="shared" si="2"/>
        <v>126871330</v>
      </c>
      <c r="H131">
        <f t="shared" si="3"/>
        <v>127871330</v>
      </c>
      <c r="I131" t="s">
        <v>9391</v>
      </c>
      <c r="J131">
        <v>2646</v>
      </c>
      <c r="K131" s="26">
        <v>5.0317149293272997E-22</v>
      </c>
      <c r="L131" s="26">
        <v>5.4515554997649595E-23</v>
      </c>
      <c r="M131" s="26">
        <v>0.87028200218901897</v>
      </c>
      <c r="N131" s="26">
        <v>9.4254270528675604E-2</v>
      </c>
      <c r="O131" s="26">
        <v>3.5463727282306699E-2</v>
      </c>
    </row>
    <row r="132" spans="1:15" x14ac:dyDescent="0.2">
      <c r="A132" t="s">
        <v>50</v>
      </c>
      <c r="B132" t="s">
        <v>51</v>
      </c>
      <c r="C132" t="s">
        <v>218</v>
      </c>
      <c r="D132" t="s">
        <v>219</v>
      </c>
      <c r="E132">
        <v>6</v>
      </c>
      <c r="F132">
        <v>129291921</v>
      </c>
      <c r="G132">
        <f t="shared" ref="G132:G195" si="4">F132-500000</f>
        <v>128791921</v>
      </c>
      <c r="H132">
        <f t="shared" ref="H132:H195" si="5">F132+500000</f>
        <v>129791921</v>
      </c>
      <c r="I132" t="s">
        <v>9391</v>
      </c>
      <c r="J132">
        <v>2599</v>
      </c>
      <c r="K132" s="26">
        <v>1.8290118197052899E-2</v>
      </c>
      <c r="L132" s="26">
        <v>0.46531076249241798</v>
      </c>
      <c r="M132" s="26">
        <v>1.82145367094751E-2</v>
      </c>
      <c r="N132" s="26">
        <v>0.46335309599532898</v>
      </c>
      <c r="O132" s="26">
        <v>3.4831486605724701E-2</v>
      </c>
    </row>
    <row r="133" spans="1:15" x14ac:dyDescent="0.2">
      <c r="A133" t="s">
        <v>50</v>
      </c>
      <c r="B133" t="s">
        <v>610</v>
      </c>
      <c r="C133" t="s">
        <v>997</v>
      </c>
      <c r="D133" t="s">
        <v>998</v>
      </c>
      <c r="E133">
        <v>19</v>
      </c>
      <c r="F133">
        <v>4943658</v>
      </c>
      <c r="G133">
        <f t="shared" si="4"/>
        <v>4443658</v>
      </c>
      <c r="H133">
        <f t="shared" si="5"/>
        <v>5443658</v>
      </c>
      <c r="I133" t="s">
        <v>9390</v>
      </c>
      <c r="J133">
        <v>4518</v>
      </c>
      <c r="K133" s="26">
        <v>2.2204372034837999E-4</v>
      </c>
      <c r="L133" s="26">
        <v>0.34741962760901901</v>
      </c>
      <c r="M133" s="26">
        <v>3.94448247084589E-4</v>
      </c>
      <c r="N133" s="26">
        <v>0.61713670507130802</v>
      </c>
      <c r="O133" s="26">
        <v>3.4827175352238997E-2</v>
      </c>
    </row>
    <row r="134" spans="1:15" x14ac:dyDescent="0.2">
      <c r="A134" t="s">
        <v>50</v>
      </c>
      <c r="B134" t="s">
        <v>610</v>
      </c>
      <c r="C134" t="s">
        <v>495</v>
      </c>
      <c r="D134" t="s">
        <v>496</v>
      </c>
      <c r="E134">
        <v>3</v>
      </c>
      <c r="F134">
        <v>133034613</v>
      </c>
      <c r="G134">
        <f t="shared" si="4"/>
        <v>132534613</v>
      </c>
      <c r="H134">
        <f t="shared" si="5"/>
        <v>133534613</v>
      </c>
      <c r="I134" t="s">
        <v>9390</v>
      </c>
      <c r="J134">
        <v>4608</v>
      </c>
      <c r="K134" s="26">
        <v>2.0951875965976701E-4</v>
      </c>
      <c r="L134" s="26">
        <v>6.7277005612481305E-5</v>
      </c>
      <c r="M134" s="26">
        <v>0.73067095275431304</v>
      </c>
      <c r="N134" s="26">
        <v>0.23458583139551201</v>
      </c>
      <c r="O134" s="26">
        <v>3.4466420084902902E-2</v>
      </c>
    </row>
    <row r="135" spans="1:15" x14ac:dyDescent="0.2">
      <c r="A135" t="s">
        <v>50</v>
      </c>
      <c r="B135" t="s">
        <v>51</v>
      </c>
      <c r="C135" t="s">
        <v>221</v>
      </c>
      <c r="D135" t="s">
        <v>222</v>
      </c>
      <c r="E135">
        <v>6</v>
      </c>
      <c r="F135">
        <v>129873877</v>
      </c>
      <c r="G135">
        <f t="shared" si="4"/>
        <v>129373877</v>
      </c>
      <c r="H135">
        <f t="shared" si="5"/>
        <v>130373877</v>
      </c>
      <c r="I135" t="s">
        <v>9391</v>
      </c>
      <c r="J135">
        <v>3027</v>
      </c>
      <c r="K135" s="26">
        <v>1.8055426445319999E-2</v>
      </c>
      <c r="L135" s="26">
        <v>0.45951344634102498</v>
      </c>
      <c r="M135" s="26">
        <v>1.84581913489117E-2</v>
      </c>
      <c r="N135" s="26">
        <v>0.46972963326088701</v>
      </c>
      <c r="O135" s="26">
        <v>3.4243302603856003E-2</v>
      </c>
    </row>
    <row r="136" spans="1:15" x14ac:dyDescent="0.2">
      <c r="A136" t="s">
        <v>50</v>
      </c>
      <c r="B136" t="s">
        <v>610</v>
      </c>
      <c r="C136" t="s">
        <v>705</v>
      </c>
      <c r="D136" t="s">
        <v>706</v>
      </c>
      <c r="E136">
        <v>4</v>
      </c>
      <c r="F136">
        <v>52999239</v>
      </c>
      <c r="G136">
        <f t="shared" si="4"/>
        <v>52499239</v>
      </c>
      <c r="H136">
        <f t="shared" si="5"/>
        <v>53499239</v>
      </c>
      <c r="I136" t="s">
        <v>9391</v>
      </c>
      <c r="J136">
        <v>1974</v>
      </c>
      <c r="K136" s="26">
        <v>0.27438403554208302</v>
      </c>
      <c r="L136" s="26">
        <v>0.55073317224419704</v>
      </c>
      <c r="M136" s="26">
        <v>4.6785011188288199E-2</v>
      </c>
      <c r="N136" s="26">
        <v>9.3870863348605907E-2</v>
      </c>
      <c r="O136" s="26">
        <v>3.4226917676825397E-2</v>
      </c>
    </row>
    <row r="137" spans="1:15" x14ac:dyDescent="0.2">
      <c r="A137" t="s">
        <v>50</v>
      </c>
      <c r="B137" t="s">
        <v>446</v>
      </c>
      <c r="C137" t="s">
        <v>554</v>
      </c>
      <c r="D137" t="s">
        <v>555</v>
      </c>
      <c r="E137">
        <v>10</v>
      </c>
      <c r="F137">
        <v>123842070</v>
      </c>
      <c r="G137">
        <f t="shared" si="4"/>
        <v>123342070</v>
      </c>
      <c r="H137">
        <f t="shared" si="5"/>
        <v>124342070</v>
      </c>
      <c r="I137" t="s">
        <v>9390</v>
      </c>
      <c r="J137">
        <v>5280</v>
      </c>
      <c r="K137" s="26">
        <v>0.16842274360348999</v>
      </c>
      <c r="L137" s="26">
        <v>0.42258877175825899</v>
      </c>
      <c r="M137" s="26">
        <v>0.106822345229421</v>
      </c>
      <c r="N137" s="26">
        <v>0.26799330790538201</v>
      </c>
      <c r="O137" s="26">
        <v>3.4172831503447201E-2</v>
      </c>
    </row>
    <row r="138" spans="1:15" x14ac:dyDescent="0.2">
      <c r="A138" t="s">
        <v>50</v>
      </c>
      <c r="B138" t="s">
        <v>610</v>
      </c>
      <c r="C138" t="s">
        <v>934</v>
      </c>
      <c r="D138" t="s">
        <v>935</v>
      </c>
      <c r="E138">
        <v>15</v>
      </c>
      <c r="F138">
        <v>53457601</v>
      </c>
      <c r="G138">
        <f t="shared" si="4"/>
        <v>52957601</v>
      </c>
      <c r="H138">
        <f t="shared" si="5"/>
        <v>53957601</v>
      </c>
      <c r="I138" t="s">
        <v>9391</v>
      </c>
      <c r="J138">
        <v>3377</v>
      </c>
      <c r="K138" s="26">
        <v>2.4662770240286E-121</v>
      </c>
      <c r="L138" s="26">
        <v>2.9205067930871902E-122</v>
      </c>
      <c r="M138" s="26">
        <v>0.86372549791370101</v>
      </c>
      <c r="N138" s="26">
        <v>0.10224629794913</v>
      </c>
      <c r="O138" s="26">
        <v>3.4028204137197302E-2</v>
      </c>
    </row>
    <row r="139" spans="1:15" x14ac:dyDescent="0.2">
      <c r="A139" t="s">
        <v>50</v>
      </c>
      <c r="B139" t="s">
        <v>610</v>
      </c>
      <c r="C139" t="s">
        <v>888</v>
      </c>
      <c r="D139" t="s">
        <v>889</v>
      </c>
      <c r="E139">
        <v>12</v>
      </c>
      <c r="F139">
        <v>19864819</v>
      </c>
      <c r="G139">
        <f t="shared" si="4"/>
        <v>19364819</v>
      </c>
      <c r="H139">
        <f t="shared" si="5"/>
        <v>20364819</v>
      </c>
      <c r="I139" t="s">
        <v>9391</v>
      </c>
      <c r="J139">
        <v>3465</v>
      </c>
      <c r="K139" s="26">
        <v>2.4747778954059199E-5</v>
      </c>
      <c r="L139" s="26">
        <v>3.4283911761656401E-6</v>
      </c>
      <c r="M139" s="26">
        <v>0.84861135103903196</v>
      </c>
      <c r="N139" s="26">
        <v>0.11752708686057201</v>
      </c>
      <c r="O139" s="26">
        <v>3.3833385930266399E-2</v>
      </c>
    </row>
    <row r="140" spans="1:15" x14ac:dyDescent="0.2">
      <c r="A140" t="s">
        <v>50</v>
      </c>
      <c r="B140" t="s">
        <v>610</v>
      </c>
      <c r="C140" t="s">
        <v>787</v>
      </c>
      <c r="D140" t="s">
        <v>788</v>
      </c>
      <c r="E140">
        <v>7</v>
      </c>
      <c r="F140">
        <v>109133962</v>
      </c>
      <c r="G140">
        <f t="shared" si="4"/>
        <v>108633962</v>
      </c>
      <c r="H140">
        <f t="shared" si="5"/>
        <v>109633962</v>
      </c>
      <c r="I140" t="s">
        <v>9390</v>
      </c>
      <c r="J140">
        <v>4429</v>
      </c>
      <c r="K140" s="26">
        <v>2.97149717579767E-8</v>
      </c>
      <c r="L140" s="26">
        <v>0.33755590581414202</v>
      </c>
      <c r="M140" s="26">
        <v>5.5345788108895902E-8</v>
      </c>
      <c r="N140" s="26">
        <v>0.62868289358161999</v>
      </c>
      <c r="O140" s="26">
        <v>3.3761115543477799E-2</v>
      </c>
    </row>
    <row r="141" spans="1:15" x14ac:dyDescent="0.2">
      <c r="A141" t="s">
        <v>50</v>
      </c>
      <c r="B141" t="s">
        <v>446</v>
      </c>
      <c r="C141" t="s">
        <v>435</v>
      </c>
      <c r="D141" t="s">
        <v>436</v>
      </c>
      <c r="E141">
        <v>22</v>
      </c>
      <c r="F141">
        <v>41780906</v>
      </c>
      <c r="G141">
        <f t="shared" si="4"/>
        <v>41280906</v>
      </c>
      <c r="H141">
        <f t="shared" si="5"/>
        <v>42280906</v>
      </c>
      <c r="I141" t="s">
        <v>9390</v>
      </c>
      <c r="J141">
        <v>3357</v>
      </c>
      <c r="K141" s="26">
        <v>2.3639317684392798E-47</v>
      </c>
      <c r="L141" s="26">
        <v>5.6924144476819094E-48</v>
      </c>
      <c r="M141" s="26">
        <v>0.77893020126357404</v>
      </c>
      <c r="N141" s="26">
        <v>0.18753505715293001</v>
      </c>
      <c r="O141" s="26">
        <v>3.3534741583491401E-2</v>
      </c>
    </row>
    <row r="142" spans="1:15" x14ac:dyDescent="0.2">
      <c r="A142" t="s">
        <v>50</v>
      </c>
      <c r="B142" t="s">
        <v>610</v>
      </c>
      <c r="C142" t="s">
        <v>1024</v>
      </c>
      <c r="D142" t="s">
        <v>1025</v>
      </c>
      <c r="E142">
        <v>21</v>
      </c>
      <c r="F142">
        <v>44865898</v>
      </c>
      <c r="G142">
        <f t="shared" si="4"/>
        <v>44365898</v>
      </c>
      <c r="H142">
        <f t="shared" si="5"/>
        <v>45365898</v>
      </c>
      <c r="I142" t="s">
        <v>9391</v>
      </c>
      <c r="J142">
        <v>3485</v>
      </c>
      <c r="K142" s="26">
        <v>0.17378904169308301</v>
      </c>
      <c r="L142" s="26">
        <v>6.1374427617358E-2</v>
      </c>
      <c r="M142" s="26">
        <v>0.540776463261186</v>
      </c>
      <c r="N142" s="26">
        <v>0.19094466765405499</v>
      </c>
      <c r="O142" s="26">
        <v>3.3115399774318599E-2</v>
      </c>
    </row>
    <row r="143" spans="1:15" x14ac:dyDescent="0.2">
      <c r="A143" t="s">
        <v>50</v>
      </c>
      <c r="B143" t="s">
        <v>446</v>
      </c>
      <c r="C143" t="s">
        <v>326</v>
      </c>
      <c r="D143" t="s">
        <v>327</v>
      </c>
      <c r="E143">
        <v>13</v>
      </c>
      <c r="F143">
        <v>26600815</v>
      </c>
      <c r="G143">
        <f t="shared" si="4"/>
        <v>26100815</v>
      </c>
      <c r="H143">
        <f t="shared" si="5"/>
        <v>27100815</v>
      </c>
      <c r="I143" t="s">
        <v>9391</v>
      </c>
      <c r="J143">
        <v>3173</v>
      </c>
      <c r="K143" s="26">
        <v>1.7276998449051299E-6</v>
      </c>
      <c r="L143" s="26">
        <v>5.9129824460051602E-7</v>
      </c>
      <c r="M143" s="26">
        <v>0.72052422293640594</v>
      </c>
      <c r="N143" s="26">
        <v>0.24656357472642901</v>
      </c>
      <c r="O143" s="26">
        <v>3.29098833390759E-2</v>
      </c>
    </row>
    <row r="144" spans="1:15" x14ac:dyDescent="0.2">
      <c r="A144" t="s">
        <v>50</v>
      </c>
      <c r="B144" t="s">
        <v>51</v>
      </c>
      <c r="C144" t="s">
        <v>124</v>
      </c>
      <c r="D144" t="s">
        <v>125</v>
      </c>
      <c r="E144">
        <v>2</v>
      </c>
      <c r="F144">
        <v>177773534</v>
      </c>
      <c r="G144">
        <f t="shared" si="4"/>
        <v>177273534</v>
      </c>
      <c r="H144">
        <f t="shared" si="5"/>
        <v>178273534</v>
      </c>
      <c r="I144" t="s">
        <v>9391</v>
      </c>
      <c r="J144">
        <v>2881</v>
      </c>
      <c r="K144" s="26">
        <v>2.1286356570124699E-8</v>
      </c>
      <c r="L144" s="26">
        <v>3.6422213814585E-9</v>
      </c>
      <c r="M144" s="26">
        <v>0.82618469180383902</v>
      </c>
      <c r="N144" s="26">
        <v>0.141332599668962</v>
      </c>
      <c r="O144" s="26">
        <v>3.2482683598622601E-2</v>
      </c>
    </row>
    <row r="145" spans="1:15" x14ac:dyDescent="0.2">
      <c r="A145" t="s">
        <v>50</v>
      </c>
      <c r="B145" t="s">
        <v>446</v>
      </c>
      <c r="C145" t="s">
        <v>529</v>
      </c>
      <c r="D145" t="s">
        <v>530</v>
      </c>
      <c r="E145">
        <v>8</v>
      </c>
      <c r="F145">
        <v>1345728</v>
      </c>
      <c r="G145">
        <f t="shared" si="4"/>
        <v>845728</v>
      </c>
      <c r="H145">
        <f t="shared" si="5"/>
        <v>1845728</v>
      </c>
      <c r="I145" t="s">
        <v>9391</v>
      </c>
      <c r="J145">
        <v>4132</v>
      </c>
      <c r="K145" s="26">
        <v>3.0578313625324899E-2</v>
      </c>
      <c r="L145" s="26">
        <v>0.64844142233489199</v>
      </c>
      <c r="M145" s="26">
        <v>1.29996828104012E-2</v>
      </c>
      <c r="N145" s="26">
        <v>0.27563795478648201</v>
      </c>
      <c r="O145" s="26">
        <v>3.2342626442899203E-2</v>
      </c>
    </row>
    <row r="146" spans="1:15" x14ac:dyDescent="0.2">
      <c r="A146" t="s">
        <v>50</v>
      </c>
      <c r="B146" t="s">
        <v>610</v>
      </c>
      <c r="C146" t="s">
        <v>903</v>
      </c>
      <c r="D146" t="s">
        <v>904</v>
      </c>
      <c r="E146">
        <v>13</v>
      </c>
      <c r="F146">
        <v>60750023</v>
      </c>
      <c r="G146">
        <f t="shared" si="4"/>
        <v>60250023</v>
      </c>
      <c r="H146">
        <f t="shared" si="5"/>
        <v>61250023</v>
      </c>
      <c r="I146" t="s">
        <v>9391</v>
      </c>
      <c r="J146">
        <v>3244</v>
      </c>
      <c r="K146" s="26">
        <v>5.9284489846964796E-209</v>
      </c>
      <c r="L146" s="26">
        <v>1.5010998571129999E-209</v>
      </c>
      <c r="M146" s="26">
        <v>0.772462409810031</v>
      </c>
      <c r="N146" s="26">
        <v>0.19555766181169501</v>
      </c>
      <c r="O146" s="26">
        <v>3.1979928378269303E-2</v>
      </c>
    </row>
    <row r="147" spans="1:15" x14ac:dyDescent="0.2">
      <c r="A147" t="s">
        <v>50</v>
      </c>
      <c r="B147" t="s">
        <v>446</v>
      </c>
      <c r="C147" t="s">
        <v>390</v>
      </c>
      <c r="D147" t="s">
        <v>391</v>
      </c>
      <c r="E147">
        <v>19</v>
      </c>
      <c r="F147">
        <v>13178904</v>
      </c>
      <c r="G147">
        <f t="shared" si="4"/>
        <v>12678904</v>
      </c>
      <c r="H147">
        <f t="shared" si="5"/>
        <v>13678904</v>
      </c>
      <c r="I147" t="s">
        <v>9390</v>
      </c>
      <c r="J147">
        <v>3549</v>
      </c>
      <c r="K147" s="26">
        <v>8.7775554837199493E-21</v>
      </c>
      <c r="L147" s="26">
        <v>2.1551454131841198E-21</v>
      </c>
      <c r="M147" s="26">
        <v>0.77740972466586999</v>
      </c>
      <c r="N147" s="26">
        <v>0.190844974919225</v>
      </c>
      <c r="O147" s="26">
        <v>3.1745300414905898E-2</v>
      </c>
    </row>
    <row r="148" spans="1:15" x14ac:dyDescent="0.2">
      <c r="A148" t="s">
        <v>50</v>
      </c>
      <c r="B148" t="s">
        <v>51</v>
      </c>
      <c r="C148" t="s">
        <v>136</v>
      </c>
      <c r="D148" t="s">
        <v>137</v>
      </c>
      <c r="E148">
        <v>3</v>
      </c>
      <c r="F148">
        <v>104109049</v>
      </c>
      <c r="G148">
        <f t="shared" si="4"/>
        <v>103609049</v>
      </c>
      <c r="H148">
        <f t="shared" si="5"/>
        <v>104609049</v>
      </c>
      <c r="I148" t="s">
        <v>9390</v>
      </c>
      <c r="J148">
        <v>992</v>
      </c>
      <c r="K148" s="26">
        <v>0.36456356972332499</v>
      </c>
      <c r="L148" s="26">
        <v>0.40900453198662801</v>
      </c>
      <c r="M148" s="26">
        <v>9.1912463853742299E-2</v>
      </c>
      <c r="N148" s="26">
        <v>0.103085326271287</v>
      </c>
      <c r="O148" s="26">
        <v>3.14341081650178E-2</v>
      </c>
    </row>
    <row r="149" spans="1:15" x14ac:dyDescent="0.2">
      <c r="A149" t="s">
        <v>50</v>
      </c>
      <c r="B149" t="s">
        <v>51</v>
      </c>
      <c r="C149" t="s">
        <v>316</v>
      </c>
      <c r="D149" t="s">
        <v>317</v>
      </c>
      <c r="E149">
        <v>12</v>
      </c>
      <c r="F149">
        <v>20968383</v>
      </c>
      <c r="G149">
        <f t="shared" si="4"/>
        <v>20468383</v>
      </c>
      <c r="H149">
        <f t="shared" si="5"/>
        <v>21468383</v>
      </c>
      <c r="I149" t="s">
        <v>9391</v>
      </c>
      <c r="J149">
        <v>3850</v>
      </c>
      <c r="K149" s="26">
        <v>9.7133666797101994E-9</v>
      </c>
      <c r="L149" s="26">
        <v>1.9530941436196201E-9</v>
      </c>
      <c r="M149" s="26">
        <v>0.80653777646803204</v>
      </c>
      <c r="N149" s="26">
        <v>0.16214151388862999</v>
      </c>
      <c r="O149" s="26">
        <v>3.13206979768786E-2</v>
      </c>
    </row>
    <row r="150" spans="1:15" x14ac:dyDescent="0.2">
      <c r="A150" t="s">
        <v>50</v>
      </c>
      <c r="B150" t="s">
        <v>51</v>
      </c>
      <c r="C150" t="s">
        <v>114</v>
      </c>
      <c r="D150" t="s">
        <v>115</v>
      </c>
      <c r="E150">
        <v>2</v>
      </c>
      <c r="F150">
        <v>117170615</v>
      </c>
      <c r="G150">
        <f t="shared" si="4"/>
        <v>116670615</v>
      </c>
      <c r="H150">
        <f t="shared" si="5"/>
        <v>117670615</v>
      </c>
      <c r="I150" t="s">
        <v>9391</v>
      </c>
      <c r="J150">
        <v>2293</v>
      </c>
      <c r="K150" s="26">
        <v>1.0387711969797001E-2</v>
      </c>
      <c r="L150" s="26">
        <v>1.3436749717572001E-3</v>
      </c>
      <c r="M150" s="26">
        <v>0.84737237790822495</v>
      </c>
      <c r="N150" s="26">
        <v>0.109578291878816</v>
      </c>
      <c r="O150" s="26">
        <v>3.1317943271404601E-2</v>
      </c>
    </row>
    <row r="151" spans="1:15" x14ac:dyDescent="0.2">
      <c r="A151" t="s">
        <v>50</v>
      </c>
      <c r="B151" t="s">
        <v>610</v>
      </c>
      <c r="C151" t="s">
        <v>1012</v>
      </c>
      <c r="D151" t="s">
        <v>1013</v>
      </c>
      <c r="E151">
        <v>20</v>
      </c>
      <c r="F151">
        <v>20518061</v>
      </c>
      <c r="G151">
        <f t="shared" si="4"/>
        <v>20018061</v>
      </c>
      <c r="H151">
        <f t="shared" si="5"/>
        <v>21018061</v>
      </c>
      <c r="I151" t="s">
        <v>9390</v>
      </c>
      <c r="J151">
        <v>3498</v>
      </c>
      <c r="K151" s="26">
        <v>3.0174068973018198E-14</v>
      </c>
      <c r="L151" s="26">
        <v>6.9396531682250402E-15</v>
      </c>
      <c r="M151" s="26">
        <v>0.78758236667656101</v>
      </c>
      <c r="N151" s="26">
        <v>0.18110264049167801</v>
      </c>
      <c r="O151" s="26">
        <v>3.1314992831724897E-2</v>
      </c>
    </row>
    <row r="152" spans="1:15" x14ac:dyDescent="0.2">
      <c r="A152" t="s">
        <v>50</v>
      </c>
      <c r="B152" t="s">
        <v>51</v>
      </c>
      <c r="C152" t="s">
        <v>274</v>
      </c>
      <c r="D152" t="s">
        <v>275</v>
      </c>
      <c r="E152">
        <v>9</v>
      </c>
      <c r="F152">
        <v>107701599</v>
      </c>
      <c r="G152">
        <f t="shared" si="4"/>
        <v>107201599</v>
      </c>
      <c r="H152">
        <f t="shared" si="5"/>
        <v>108201599</v>
      </c>
      <c r="I152" t="s">
        <v>9391</v>
      </c>
      <c r="J152">
        <v>3060</v>
      </c>
      <c r="K152" s="26">
        <v>2.50668507947266E-3</v>
      </c>
      <c r="L152" s="26">
        <v>4.2429840688280998E-4</v>
      </c>
      <c r="M152" s="26">
        <v>0.82612141787674498</v>
      </c>
      <c r="N152" s="26">
        <v>0.13980373382577399</v>
      </c>
      <c r="O152" s="26">
        <v>3.11438648111249E-2</v>
      </c>
    </row>
    <row r="153" spans="1:15" x14ac:dyDescent="0.2">
      <c r="A153" t="s">
        <v>50</v>
      </c>
      <c r="B153" t="s">
        <v>610</v>
      </c>
      <c r="C153" t="s">
        <v>864</v>
      </c>
      <c r="D153" t="s">
        <v>865</v>
      </c>
      <c r="E153">
        <v>11</v>
      </c>
      <c r="F153">
        <v>82153215</v>
      </c>
      <c r="G153">
        <f t="shared" si="4"/>
        <v>81653215</v>
      </c>
      <c r="H153">
        <f t="shared" si="5"/>
        <v>82653215</v>
      </c>
      <c r="I153" t="s">
        <v>9391</v>
      </c>
      <c r="J153">
        <v>3151</v>
      </c>
      <c r="K153" s="26">
        <v>0.38373230712020001</v>
      </c>
      <c r="L153" s="26">
        <v>0.39464255615497801</v>
      </c>
      <c r="M153" s="26">
        <v>9.3928118631807195E-2</v>
      </c>
      <c r="N153" s="26">
        <v>9.6567546594818005E-2</v>
      </c>
      <c r="O153" s="26">
        <v>3.1129471498197399E-2</v>
      </c>
    </row>
    <row r="154" spans="1:15" x14ac:dyDescent="0.2">
      <c r="A154" t="s">
        <v>50</v>
      </c>
      <c r="B154" t="s">
        <v>446</v>
      </c>
      <c r="C154" t="s">
        <v>516</v>
      </c>
      <c r="D154" t="s">
        <v>517</v>
      </c>
      <c r="E154">
        <v>5</v>
      </c>
      <c r="F154">
        <v>100476500</v>
      </c>
      <c r="G154">
        <f t="shared" si="4"/>
        <v>99976500</v>
      </c>
      <c r="H154">
        <f t="shared" si="5"/>
        <v>100976500</v>
      </c>
      <c r="I154" t="s">
        <v>9390</v>
      </c>
      <c r="J154">
        <v>4139</v>
      </c>
      <c r="K154" s="26">
        <v>9.1038280076169705E-274</v>
      </c>
      <c r="L154" s="26">
        <v>1.3847798248368599E-274</v>
      </c>
      <c r="M154" s="26">
        <v>0.84114464433731495</v>
      </c>
      <c r="N154" s="26">
        <v>0.127915252671434</v>
      </c>
      <c r="O154" s="26">
        <v>3.0940102991285998E-2</v>
      </c>
    </row>
    <row r="155" spans="1:15" x14ac:dyDescent="0.2">
      <c r="A155" t="s">
        <v>50</v>
      </c>
      <c r="B155" t="s">
        <v>51</v>
      </c>
      <c r="C155" t="s">
        <v>99</v>
      </c>
      <c r="D155" t="s">
        <v>100</v>
      </c>
      <c r="E155">
        <v>2</v>
      </c>
      <c r="F155">
        <v>21817526</v>
      </c>
      <c r="G155">
        <f t="shared" si="4"/>
        <v>21317526</v>
      </c>
      <c r="H155">
        <f t="shared" si="5"/>
        <v>22317526</v>
      </c>
      <c r="I155" t="s">
        <v>9390</v>
      </c>
      <c r="J155">
        <v>1724</v>
      </c>
      <c r="K155" s="26">
        <v>2.02716855753129E-7</v>
      </c>
      <c r="L155" s="26">
        <v>0.40317843244322898</v>
      </c>
      <c r="M155" s="26">
        <v>2.8460362440187802E-7</v>
      </c>
      <c r="N155" s="26">
        <v>0.56601014667555904</v>
      </c>
      <c r="O155" s="26">
        <v>3.0810933560730801E-2</v>
      </c>
    </row>
    <row r="156" spans="1:15" x14ac:dyDescent="0.2">
      <c r="A156" t="s">
        <v>50</v>
      </c>
      <c r="B156" t="s">
        <v>446</v>
      </c>
      <c r="C156" t="s">
        <v>548</v>
      </c>
      <c r="D156" t="s">
        <v>549</v>
      </c>
      <c r="E156">
        <v>10</v>
      </c>
      <c r="F156">
        <v>17031560</v>
      </c>
      <c r="G156">
        <f t="shared" si="4"/>
        <v>16531560</v>
      </c>
      <c r="H156">
        <f t="shared" si="5"/>
        <v>17531560</v>
      </c>
      <c r="I156" t="s">
        <v>9391</v>
      </c>
      <c r="J156">
        <v>3487</v>
      </c>
      <c r="K156" s="26">
        <v>1.4086846821146901E-2</v>
      </c>
      <c r="L156" s="26">
        <v>0.44765354448014899</v>
      </c>
      <c r="M156" s="26">
        <v>1.54843288842622E-2</v>
      </c>
      <c r="N156" s="26">
        <v>0.49203215760662899</v>
      </c>
      <c r="O156" s="26">
        <v>3.0743122207812602E-2</v>
      </c>
    </row>
    <row r="157" spans="1:15" x14ac:dyDescent="0.2">
      <c r="A157" t="s">
        <v>50</v>
      </c>
      <c r="B157" t="s">
        <v>51</v>
      </c>
      <c r="C157" t="s">
        <v>439</v>
      </c>
      <c r="D157" t="s">
        <v>440</v>
      </c>
      <c r="E157">
        <v>22</v>
      </c>
      <c r="F157">
        <v>46177006</v>
      </c>
      <c r="G157">
        <f t="shared" si="4"/>
        <v>45677006</v>
      </c>
      <c r="H157">
        <f t="shared" si="5"/>
        <v>46677006</v>
      </c>
      <c r="I157" t="s">
        <v>9390</v>
      </c>
      <c r="J157">
        <v>5345</v>
      </c>
      <c r="K157" s="26">
        <v>2.10983245520632E-3</v>
      </c>
      <c r="L157" s="26">
        <v>8.8168293622083995E-4</v>
      </c>
      <c r="M157" s="26">
        <v>0.68160717878023702</v>
      </c>
      <c r="N157" s="26">
        <v>0.284807862450695</v>
      </c>
      <c r="O157" s="26">
        <v>3.0593443377640701E-2</v>
      </c>
    </row>
    <row r="158" spans="1:15" x14ac:dyDescent="0.2">
      <c r="A158" t="s">
        <v>50</v>
      </c>
      <c r="B158" t="s">
        <v>51</v>
      </c>
      <c r="C158" t="s">
        <v>227</v>
      </c>
      <c r="D158" t="s">
        <v>228</v>
      </c>
      <c r="E158">
        <v>7</v>
      </c>
      <c r="F158">
        <v>9018891</v>
      </c>
      <c r="G158">
        <f t="shared" si="4"/>
        <v>8518891</v>
      </c>
      <c r="H158">
        <f t="shared" si="5"/>
        <v>9518891</v>
      </c>
      <c r="I158" t="s">
        <v>9390</v>
      </c>
      <c r="J158">
        <v>5216</v>
      </c>
      <c r="K158" s="26">
        <v>4.5049980358915498E-2</v>
      </c>
      <c r="L158" s="26">
        <v>1.43457215782205E-2</v>
      </c>
      <c r="M158" s="26">
        <v>0.69062799771216499</v>
      </c>
      <c r="N158" s="26">
        <v>0.219893586294645</v>
      </c>
      <c r="O158" s="26">
        <v>3.0082714056053499E-2</v>
      </c>
    </row>
    <row r="159" spans="1:15" x14ac:dyDescent="0.2">
      <c r="A159" t="s">
        <v>50</v>
      </c>
      <c r="B159" t="s">
        <v>51</v>
      </c>
      <c r="C159" t="s">
        <v>186</v>
      </c>
      <c r="D159" t="s">
        <v>187</v>
      </c>
      <c r="E159">
        <v>5</v>
      </c>
      <c r="F159">
        <v>98339920</v>
      </c>
      <c r="G159">
        <f t="shared" si="4"/>
        <v>97839920</v>
      </c>
      <c r="H159">
        <f t="shared" si="5"/>
        <v>98839920</v>
      </c>
      <c r="I159" t="s">
        <v>9390</v>
      </c>
      <c r="J159">
        <v>4680</v>
      </c>
      <c r="K159" s="26">
        <v>3.6572444120246503E-2</v>
      </c>
      <c r="L159" s="26">
        <v>7.5062554141152897E-3</v>
      </c>
      <c r="M159" s="26">
        <v>0.768252877586312</v>
      </c>
      <c r="N159" s="26">
        <v>0.157648868485782</v>
      </c>
      <c r="O159" s="26">
        <v>3.0019554393543899E-2</v>
      </c>
    </row>
    <row r="160" spans="1:15" x14ac:dyDescent="0.2">
      <c r="A160" t="s">
        <v>50</v>
      </c>
      <c r="B160" t="s">
        <v>51</v>
      </c>
      <c r="C160" t="s">
        <v>176</v>
      </c>
      <c r="D160" t="s">
        <v>177</v>
      </c>
      <c r="E160">
        <v>4</v>
      </c>
      <c r="F160">
        <v>149784918</v>
      </c>
      <c r="G160">
        <f t="shared" si="4"/>
        <v>149284918</v>
      </c>
      <c r="H160">
        <f t="shared" si="5"/>
        <v>150284918</v>
      </c>
      <c r="I160" t="s">
        <v>9390</v>
      </c>
      <c r="J160">
        <v>3479</v>
      </c>
      <c r="K160" s="26">
        <v>0</v>
      </c>
      <c r="L160" s="26">
        <v>0</v>
      </c>
      <c r="M160" s="26">
        <v>0.72462785986683997</v>
      </c>
      <c r="N160" s="26">
        <v>0.245581700261712</v>
      </c>
      <c r="O160" s="26">
        <v>2.9790439871529E-2</v>
      </c>
    </row>
    <row r="161" spans="1:15" x14ac:dyDescent="0.2">
      <c r="A161" t="s">
        <v>50</v>
      </c>
      <c r="B161" t="s">
        <v>51</v>
      </c>
      <c r="C161" t="s">
        <v>307</v>
      </c>
      <c r="D161" t="s">
        <v>308</v>
      </c>
      <c r="E161">
        <v>11</v>
      </c>
      <c r="F161">
        <v>100667615</v>
      </c>
      <c r="G161">
        <f t="shared" si="4"/>
        <v>100167615</v>
      </c>
      <c r="H161">
        <f t="shared" si="5"/>
        <v>101167615</v>
      </c>
      <c r="I161" t="s">
        <v>9391</v>
      </c>
      <c r="J161">
        <v>2782</v>
      </c>
      <c r="K161" s="26">
        <v>1.25831497983202E-3</v>
      </c>
      <c r="L161" s="26">
        <v>2.0752303747843999E-4</v>
      </c>
      <c r="M161" s="26">
        <v>0.83167379665496799</v>
      </c>
      <c r="N161" s="26">
        <v>0.13713105733074099</v>
      </c>
      <c r="O161" s="26">
        <v>2.9729307996981699E-2</v>
      </c>
    </row>
    <row r="162" spans="1:15" x14ac:dyDescent="0.2">
      <c r="A162" t="s">
        <v>50</v>
      </c>
      <c r="B162" t="s">
        <v>446</v>
      </c>
      <c r="C162" t="s">
        <v>495</v>
      </c>
      <c r="D162" t="s">
        <v>496</v>
      </c>
      <c r="E162">
        <v>3</v>
      </c>
      <c r="F162">
        <v>133034613</v>
      </c>
      <c r="G162">
        <f t="shared" si="4"/>
        <v>132534613</v>
      </c>
      <c r="H162">
        <f t="shared" si="5"/>
        <v>133534613</v>
      </c>
      <c r="I162" t="s">
        <v>9390</v>
      </c>
      <c r="J162">
        <v>4613</v>
      </c>
      <c r="K162" s="26">
        <v>1.0385246593032801E-5</v>
      </c>
      <c r="L162" s="26">
        <v>6.8880968472060902E-6</v>
      </c>
      <c r="M162" s="26">
        <v>0.58355855126982403</v>
      </c>
      <c r="N162" s="26">
        <v>0.38702041553461503</v>
      </c>
      <c r="O162" s="26">
        <v>2.9403759852121999E-2</v>
      </c>
    </row>
    <row r="163" spans="1:15" x14ac:dyDescent="0.2">
      <c r="A163" t="s">
        <v>50</v>
      </c>
      <c r="B163" t="s">
        <v>610</v>
      </c>
      <c r="C163" t="s">
        <v>686</v>
      </c>
      <c r="D163" t="s">
        <v>687</v>
      </c>
      <c r="E163">
        <v>3</v>
      </c>
      <c r="F163">
        <v>154529510</v>
      </c>
      <c r="G163">
        <f t="shared" si="4"/>
        <v>154029510</v>
      </c>
      <c r="H163">
        <f t="shared" si="5"/>
        <v>155029510</v>
      </c>
      <c r="I163" t="s">
        <v>9390</v>
      </c>
      <c r="J163">
        <v>4051</v>
      </c>
      <c r="K163" s="26">
        <v>1.0843072017754701E-115</v>
      </c>
      <c r="L163" s="26">
        <v>2.8892163761807299E-116</v>
      </c>
      <c r="M163" s="26">
        <v>0.76686306708945895</v>
      </c>
      <c r="N163" s="26">
        <v>0.204307481152393</v>
      </c>
      <c r="O163" s="26">
        <v>2.8829451758161401E-2</v>
      </c>
    </row>
    <row r="164" spans="1:15" x14ac:dyDescent="0.2">
      <c r="A164" t="s">
        <v>50</v>
      </c>
      <c r="B164" t="s">
        <v>51</v>
      </c>
      <c r="C164" t="s">
        <v>281</v>
      </c>
      <c r="D164" t="s">
        <v>282</v>
      </c>
      <c r="E164">
        <v>10</v>
      </c>
      <c r="F164">
        <v>19664551</v>
      </c>
      <c r="G164">
        <f t="shared" si="4"/>
        <v>19164551</v>
      </c>
      <c r="H164">
        <f t="shared" si="5"/>
        <v>20164551</v>
      </c>
      <c r="I164" t="s">
        <v>9391</v>
      </c>
      <c r="J164">
        <v>3663</v>
      </c>
      <c r="K164" s="26">
        <v>0.17082287126868001</v>
      </c>
      <c r="L164" s="26">
        <v>3.1869694771559903E-2</v>
      </c>
      <c r="M164" s="26">
        <v>0.64768823423244304</v>
      </c>
      <c r="N164" s="26">
        <v>0.120807620795819</v>
      </c>
      <c r="O164" s="26">
        <v>2.8811578931497901E-2</v>
      </c>
    </row>
    <row r="165" spans="1:15" x14ac:dyDescent="0.2">
      <c r="A165" t="s">
        <v>50</v>
      </c>
      <c r="B165" t="s">
        <v>610</v>
      </c>
      <c r="C165" t="s">
        <v>702</v>
      </c>
      <c r="D165" t="s">
        <v>703</v>
      </c>
      <c r="E165">
        <v>4</v>
      </c>
      <c r="F165">
        <v>22504239</v>
      </c>
      <c r="G165">
        <f t="shared" si="4"/>
        <v>22004239</v>
      </c>
      <c r="H165">
        <f t="shared" si="5"/>
        <v>23004239</v>
      </c>
      <c r="I165" t="s">
        <v>9391</v>
      </c>
      <c r="J165">
        <v>2487</v>
      </c>
      <c r="K165" s="26">
        <v>2.6699977585911301E-23</v>
      </c>
      <c r="L165" s="26">
        <v>2.6957017603210302E-24</v>
      </c>
      <c r="M165" s="26">
        <v>0.88223064217085301</v>
      </c>
      <c r="N165" s="26">
        <v>8.9043659754565199E-2</v>
      </c>
      <c r="O165" s="26">
        <v>2.8725698074582601E-2</v>
      </c>
    </row>
    <row r="166" spans="1:15" x14ac:dyDescent="0.2">
      <c r="A166" t="s">
        <v>50</v>
      </c>
      <c r="B166" t="s">
        <v>51</v>
      </c>
      <c r="C166" t="s">
        <v>332</v>
      </c>
      <c r="D166" t="s">
        <v>333</v>
      </c>
      <c r="E166">
        <v>13</v>
      </c>
      <c r="F166">
        <v>99121739</v>
      </c>
      <c r="G166">
        <f t="shared" si="4"/>
        <v>98621739</v>
      </c>
      <c r="H166">
        <f t="shared" si="5"/>
        <v>99621739</v>
      </c>
      <c r="I166" t="s">
        <v>9390</v>
      </c>
      <c r="J166">
        <v>4173</v>
      </c>
      <c r="K166" s="26">
        <v>2.10511983357322E-22</v>
      </c>
      <c r="L166" s="26">
        <v>5.9204025446713803E-23</v>
      </c>
      <c r="M166" s="26">
        <v>0.75817900912844105</v>
      </c>
      <c r="N166" s="26">
        <v>0.213200330174909</v>
      </c>
      <c r="O166" s="26">
        <v>2.8620660696651899E-2</v>
      </c>
    </row>
    <row r="167" spans="1:15" x14ac:dyDescent="0.2">
      <c r="A167" t="s">
        <v>50</v>
      </c>
      <c r="B167" t="s">
        <v>610</v>
      </c>
      <c r="C167" t="s">
        <v>957</v>
      </c>
      <c r="D167" t="s">
        <v>958</v>
      </c>
      <c r="E167">
        <v>16</v>
      </c>
      <c r="F167">
        <v>23412152</v>
      </c>
      <c r="G167">
        <f t="shared" si="4"/>
        <v>22912152</v>
      </c>
      <c r="H167">
        <f t="shared" si="5"/>
        <v>23912152</v>
      </c>
      <c r="I167" t="s">
        <v>9391</v>
      </c>
      <c r="J167">
        <v>2492</v>
      </c>
      <c r="K167" s="26">
        <v>0.50670670253279904</v>
      </c>
      <c r="L167" s="26">
        <v>0.30335940443590498</v>
      </c>
      <c r="M167" s="26">
        <v>0.10106948393941401</v>
      </c>
      <c r="N167" s="26">
        <v>6.0480739855768503E-2</v>
      </c>
      <c r="O167" s="26">
        <v>2.8383669236113601E-2</v>
      </c>
    </row>
    <row r="168" spans="1:15" x14ac:dyDescent="0.2">
      <c r="A168" t="s">
        <v>50</v>
      </c>
      <c r="B168" t="s">
        <v>51</v>
      </c>
      <c r="C168" t="s">
        <v>413</v>
      </c>
      <c r="D168" t="s">
        <v>414</v>
      </c>
      <c r="E168">
        <v>20</v>
      </c>
      <c r="F168">
        <v>36816191</v>
      </c>
      <c r="G168">
        <f t="shared" si="4"/>
        <v>36316191</v>
      </c>
      <c r="H168">
        <f t="shared" si="5"/>
        <v>37316191</v>
      </c>
      <c r="I168" t="s">
        <v>9391</v>
      </c>
      <c r="J168">
        <v>1159</v>
      </c>
      <c r="K168" s="26">
        <v>0.58586518033360002</v>
      </c>
      <c r="L168" s="26">
        <v>0.302058837818862</v>
      </c>
      <c r="M168" s="26">
        <v>5.5269013276607298E-2</v>
      </c>
      <c r="N168" s="26">
        <v>2.84671134985835E-2</v>
      </c>
      <c r="O168" s="26">
        <v>2.8339855072347198E-2</v>
      </c>
    </row>
    <row r="169" spans="1:15" x14ac:dyDescent="0.2">
      <c r="A169" t="s">
        <v>50</v>
      </c>
      <c r="B169" t="s">
        <v>610</v>
      </c>
      <c r="C169" t="s">
        <v>925</v>
      </c>
      <c r="D169" t="s">
        <v>926</v>
      </c>
      <c r="E169">
        <v>15</v>
      </c>
      <c r="F169">
        <v>23894744</v>
      </c>
      <c r="G169">
        <f t="shared" si="4"/>
        <v>23394744</v>
      </c>
      <c r="H169">
        <f t="shared" si="5"/>
        <v>24394744</v>
      </c>
      <c r="I169" t="s">
        <v>9390</v>
      </c>
      <c r="J169">
        <v>4030</v>
      </c>
      <c r="K169" s="26">
        <v>5.8632558037064999E-36</v>
      </c>
      <c r="L169" s="26">
        <v>0.283449056375631</v>
      </c>
      <c r="M169" s="26">
        <v>1.4242428324176199E-35</v>
      </c>
      <c r="N169" s="26">
        <v>0.68849774272860698</v>
      </c>
      <c r="O169" s="26">
        <v>2.8053200895762999E-2</v>
      </c>
    </row>
    <row r="170" spans="1:15" x14ac:dyDescent="0.2">
      <c r="A170" t="s">
        <v>50</v>
      </c>
      <c r="B170" t="s">
        <v>610</v>
      </c>
      <c r="C170" t="s">
        <v>813</v>
      </c>
      <c r="D170" t="s">
        <v>814</v>
      </c>
      <c r="E170">
        <v>8</v>
      </c>
      <c r="F170">
        <v>101347969</v>
      </c>
      <c r="G170">
        <f t="shared" si="4"/>
        <v>100847969</v>
      </c>
      <c r="H170">
        <f t="shared" si="5"/>
        <v>101847969</v>
      </c>
      <c r="I170" t="s">
        <v>9390</v>
      </c>
      <c r="J170">
        <v>3919</v>
      </c>
      <c r="K170" s="26">
        <v>4.2066136704195498E-11</v>
      </c>
      <c r="L170" s="26">
        <v>7.7417687414578905E-12</v>
      </c>
      <c r="M170" s="26">
        <v>0.82092209475247402</v>
      </c>
      <c r="N170" s="26">
        <v>0.15105285639789101</v>
      </c>
      <c r="O170" s="26">
        <v>2.80250487998293E-2</v>
      </c>
    </row>
    <row r="171" spans="1:15" x14ac:dyDescent="0.2">
      <c r="A171" t="s">
        <v>50</v>
      </c>
      <c r="B171" t="s">
        <v>446</v>
      </c>
      <c r="C171" t="s">
        <v>475</v>
      </c>
      <c r="D171" t="s">
        <v>476</v>
      </c>
      <c r="E171">
        <v>3</v>
      </c>
      <c r="F171">
        <v>20815668</v>
      </c>
      <c r="G171">
        <f t="shared" si="4"/>
        <v>20315668</v>
      </c>
      <c r="H171">
        <f t="shared" si="5"/>
        <v>21315668</v>
      </c>
      <c r="I171" t="s">
        <v>9391</v>
      </c>
      <c r="J171">
        <v>2841</v>
      </c>
      <c r="K171" s="26">
        <v>0.11083571911107699</v>
      </c>
      <c r="L171" s="26">
        <v>1.5866805421368702E-2</v>
      </c>
      <c r="M171" s="26">
        <v>0.739784354985075</v>
      </c>
      <c r="N171" s="26">
        <v>0.105876981148866</v>
      </c>
      <c r="O171" s="26">
        <v>2.7636139333613498E-2</v>
      </c>
    </row>
    <row r="172" spans="1:15" x14ac:dyDescent="0.2">
      <c r="A172" t="s">
        <v>50</v>
      </c>
      <c r="B172" t="s">
        <v>610</v>
      </c>
      <c r="C172" t="s">
        <v>891</v>
      </c>
      <c r="D172" t="s">
        <v>892</v>
      </c>
      <c r="E172">
        <v>12</v>
      </c>
      <c r="F172">
        <v>43780983</v>
      </c>
      <c r="G172">
        <f t="shared" si="4"/>
        <v>43280983</v>
      </c>
      <c r="H172">
        <f t="shared" si="5"/>
        <v>44280983</v>
      </c>
      <c r="I172" t="s">
        <v>9391</v>
      </c>
      <c r="J172">
        <v>2378</v>
      </c>
      <c r="K172" s="26">
        <v>9.2593670756792094E-16</v>
      </c>
      <c r="L172" s="26">
        <v>1.08589068207677E-16</v>
      </c>
      <c r="M172" s="26">
        <v>0.87036900374612602</v>
      </c>
      <c r="N172" s="26">
        <v>0.102044789087127</v>
      </c>
      <c r="O172" s="26">
        <v>2.7586207166745001E-2</v>
      </c>
    </row>
    <row r="173" spans="1:15" x14ac:dyDescent="0.2">
      <c r="A173" t="s">
        <v>50</v>
      </c>
      <c r="B173" t="s">
        <v>51</v>
      </c>
      <c r="C173" t="s">
        <v>396</v>
      </c>
      <c r="D173" t="s">
        <v>397</v>
      </c>
      <c r="E173">
        <v>19</v>
      </c>
      <c r="F173">
        <v>31370120</v>
      </c>
      <c r="G173">
        <f t="shared" si="4"/>
        <v>30870120</v>
      </c>
      <c r="H173">
        <f t="shared" si="5"/>
        <v>31870120</v>
      </c>
      <c r="I173" t="s">
        <v>9390</v>
      </c>
      <c r="J173">
        <v>3653</v>
      </c>
      <c r="K173" s="26">
        <v>7.1719623677131398E-58</v>
      </c>
      <c r="L173" s="26">
        <v>1.15663301613198E-58</v>
      </c>
      <c r="M173" s="26">
        <v>0.83812961398209496</v>
      </c>
      <c r="N173" s="26">
        <v>0.13513967614325101</v>
      </c>
      <c r="O173" s="26">
        <v>2.67307098746522E-2</v>
      </c>
    </row>
    <row r="174" spans="1:15" x14ac:dyDescent="0.2">
      <c r="A174" t="s">
        <v>50</v>
      </c>
      <c r="B174" t="s">
        <v>610</v>
      </c>
      <c r="C174" t="s">
        <v>910</v>
      </c>
      <c r="D174" t="s">
        <v>911</v>
      </c>
      <c r="E174">
        <v>13</v>
      </c>
      <c r="F174">
        <v>96940134</v>
      </c>
      <c r="G174">
        <f t="shared" si="4"/>
        <v>96440134</v>
      </c>
      <c r="H174">
        <f t="shared" si="5"/>
        <v>97440134</v>
      </c>
      <c r="I174" t="s">
        <v>9391</v>
      </c>
      <c r="J174">
        <v>1758</v>
      </c>
      <c r="K174" s="26">
        <v>0.135860766390872</v>
      </c>
      <c r="L174" s="26">
        <v>7.5634294774116501E-3</v>
      </c>
      <c r="M174" s="26">
        <v>0.78630302307645095</v>
      </c>
      <c r="N174" s="26">
        <v>4.3747314626629202E-2</v>
      </c>
      <c r="O174" s="26">
        <v>2.6525466428636801E-2</v>
      </c>
    </row>
    <row r="175" spans="1:15" x14ac:dyDescent="0.2">
      <c r="A175" t="s">
        <v>50</v>
      </c>
      <c r="B175" t="s">
        <v>51</v>
      </c>
      <c r="C175" t="s">
        <v>393</v>
      </c>
      <c r="D175" t="s">
        <v>394</v>
      </c>
      <c r="E175">
        <v>19</v>
      </c>
      <c r="F175">
        <v>18361233</v>
      </c>
      <c r="G175">
        <f t="shared" si="4"/>
        <v>17861233</v>
      </c>
      <c r="H175">
        <f t="shared" si="5"/>
        <v>18861233</v>
      </c>
      <c r="I175" t="s">
        <v>9390</v>
      </c>
      <c r="J175">
        <v>3743</v>
      </c>
      <c r="K175" s="26">
        <v>2.7351475843423699E-2</v>
      </c>
      <c r="L175" s="26">
        <v>9.0412788506038493E-3</v>
      </c>
      <c r="M175" s="26">
        <v>0.70429741514122302</v>
      </c>
      <c r="N175" s="26">
        <v>0.23278538524888401</v>
      </c>
      <c r="O175" s="26">
        <v>2.6524444915864798E-2</v>
      </c>
    </row>
    <row r="176" spans="1:15" x14ac:dyDescent="0.2">
      <c r="A176" t="s">
        <v>50</v>
      </c>
      <c r="B176" t="s">
        <v>446</v>
      </c>
      <c r="C176" t="s">
        <v>208</v>
      </c>
      <c r="D176" t="s">
        <v>209</v>
      </c>
      <c r="E176">
        <v>6</v>
      </c>
      <c r="F176">
        <v>84064782</v>
      </c>
      <c r="G176">
        <f t="shared" si="4"/>
        <v>83564782</v>
      </c>
      <c r="H176">
        <f t="shared" si="5"/>
        <v>84564782</v>
      </c>
      <c r="I176" t="s">
        <v>9390</v>
      </c>
      <c r="J176">
        <v>3853</v>
      </c>
      <c r="K176" s="26">
        <v>3.3508150603422701E-2</v>
      </c>
      <c r="L176" s="26">
        <v>1.1119395503277301E-2</v>
      </c>
      <c r="M176" s="26">
        <v>0.697468691442657</v>
      </c>
      <c r="N176" s="26">
        <v>0.231422586936051</v>
      </c>
      <c r="O176" s="26">
        <v>2.64811755145926E-2</v>
      </c>
    </row>
    <row r="177" spans="1:15" x14ac:dyDescent="0.2">
      <c r="A177" t="s">
        <v>50</v>
      </c>
      <c r="B177" t="s">
        <v>51</v>
      </c>
      <c r="C177" t="s">
        <v>268</v>
      </c>
      <c r="D177" t="s">
        <v>269</v>
      </c>
      <c r="E177">
        <v>8</v>
      </c>
      <c r="F177">
        <v>124197953</v>
      </c>
      <c r="G177">
        <f t="shared" si="4"/>
        <v>123697953</v>
      </c>
      <c r="H177">
        <f t="shared" si="5"/>
        <v>124697953</v>
      </c>
      <c r="I177" t="s">
        <v>9391</v>
      </c>
      <c r="J177">
        <v>2598</v>
      </c>
      <c r="K177" s="26">
        <v>1.87126909538267E-37</v>
      </c>
      <c r="L177" s="26">
        <v>2.33176465483155E-38</v>
      </c>
      <c r="M177" s="26">
        <v>0.86583110266991203</v>
      </c>
      <c r="N177" s="26">
        <v>0.10786380901880301</v>
      </c>
      <c r="O177" s="26">
        <v>2.6305088311289498E-2</v>
      </c>
    </row>
    <row r="178" spans="1:15" x14ac:dyDescent="0.2">
      <c r="A178" t="s">
        <v>50</v>
      </c>
      <c r="B178" t="s">
        <v>51</v>
      </c>
      <c r="C178" t="s">
        <v>426</v>
      </c>
      <c r="D178" t="s">
        <v>427</v>
      </c>
      <c r="E178">
        <v>21</v>
      </c>
      <c r="F178">
        <v>33507854</v>
      </c>
      <c r="G178">
        <f t="shared" si="4"/>
        <v>33007854</v>
      </c>
      <c r="H178">
        <f t="shared" si="5"/>
        <v>34007854</v>
      </c>
      <c r="I178" t="s">
        <v>9391</v>
      </c>
      <c r="J178">
        <v>2252</v>
      </c>
      <c r="K178" s="26">
        <v>1.4119460290789999E-48</v>
      </c>
      <c r="L178" s="26">
        <v>1.1625246868394699E-49</v>
      </c>
      <c r="M178" s="26">
        <v>0.89969918135836302</v>
      </c>
      <c r="N178" s="26">
        <v>7.4050413115432201E-2</v>
      </c>
      <c r="O178" s="26">
        <v>2.6250405526208501E-2</v>
      </c>
    </row>
    <row r="179" spans="1:15" x14ac:dyDescent="0.2">
      <c r="A179" t="s">
        <v>50</v>
      </c>
      <c r="B179" t="s">
        <v>610</v>
      </c>
      <c r="C179" t="s">
        <v>919</v>
      </c>
      <c r="D179" t="s">
        <v>920</v>
      </c>
      <c r="E179">
        <v>14</v>
      </c>
      <c r="F179">
        <v>32663062</v>
      </c>
      <c r="G179">
        <f t="shared" si="4"/>
        <v>32163062</v>
      </c>
      <c r="H179">
        <f t="shared" si="5"/>
        <v>33163062</v>
      </c>
      <c r="I179" t="s">
        <v>9390</v>
      </c>
      <c r="J179">
        <v>4490</v>
      </c>
      <c r="K179" s="26">
        <v>2.0088102156416101E-20</v>
      </c>
      <c r="L179" s="26">
        <v>5.3679484944915203E-21</v>
      </c>
      <c r="M179" s="26">
        <v>0.76853151556575205</v>
      </c>
      <c r="N179" s="26">
        <v>0.20534108747619101</v>
      </c>
      <c r="O179" s="26">
        <v>2.6127396958056801E-2</v>
      </c>
    </row>
    <row r="180" spans="1:15" x14ac:dyDescent="0.2">
      <c r="A180" t="s">
        <v>50</v>
      </c>
      <c r="B180" t="s">
        <v>610</v>
      </c>
      <c r="C180" t="s">
        <v>982</v>
      </c>
      <c r="D180" t="s">
        <v>983</v>
      </c>
      <c r="E180">
        <v>17</v>
      </c>
      <c r="F180">
        <v>38295997</v>
      </c>
      <c r="G180">
        <f t="shared" si="4"/>
        <v>37795997</v>
      </c>
      <c r="H180">
        <f t="shared" si="5"/>
        <v>38795997</v>
      </c>
      <c r="I180" t="s">
        <v>9390</v>
      </c>
      <c r="J180">
        <v>2391</v>
      </c>
      <c r="K180" s="26">
        <v>8.1204104658788698E-4</v>
      </c>
      <c r="L180" s="26">
        <v>2.1036977876112901E-4</v>
      </c>
      <c r="M180" s="26">
        <v>0.77271851744601205</v>
      </c>
      <c r="N180" s="26">
        <v>0.20015666451422401</v>
      </c>
      <c r="O180" s="26">
        <v>2.6102407214414598E-2</v>
      </c>
    </row>
    <row r="181" spans="1:15" x14ac:dyDescent="0.2">
      <c r="A181" t="s">
        <v>50</v>
      </c>
      <c r="B181" t="s">
        <v>51</v>
      </c>
      <c r="C181" t="s">
        <v>409</v>
      </c>
      <c r="D181" t="s">
        <v>410</v>
      </c>
      <c r="E181">
        <v>19</v>
      </c>
      <c r="F181">
        <v>55560165</v>
      </c>
      <c r="G181">
        <f t="shared" si="4"/>
        <v>55060165</v>
      </c>
      <c r="H181">
        <f t="shared" si="5"/>
        <v>56060165</v>
      </c>
      <c r="I181" t="s">
        <v>9391</v>
      </c>
      <c r="J181">
        <v>3284</v>
      </c>
      <c r="K181" s="26">
        <v>4.2284187288999702E-18</v>
      </c>
      <c r="L181" s="26">
        <v>8.3573375485997704E-19</v>
      </c>
      <c r="M181" s="26">
        <v>0.81322014005572596</v>
      </c>
      <c r="N181" s="26">
        <v>0.160704345181615</v>
      </c>
      <c r="O181" s="26">
        <v>2.6075514762655801E-2</v>
      </c>
    </row>
    <row r="182" spans="1:15" x14ac:dyDescent="0.2">
      <c r="A182" t="s">
        <v>50</v>
      </c>
      <c r="B182" t="s">
        <v>446</v>
      </c>
      <c r="C182" t="s">
        <v>582</v>
      </c>
      <c r="D182" t="s">
        <v>583</v>
      </c>
      <c r="E182">
        <v>14</v>
      </c>
      <c r="F182">
        <v>26471452</v>
      </c>
      <c r="G182">
        <f t="shared" si="4"/>
        <v>25971452</v>
      </c>
      <c r="H182">
        <f t="shared" si="5"/>
        <v>26971452</v>
      </c>
      <c r="I182" t="s">
        <v>9390</v>
      </c>
      <c r="J182">
        <v>1424</v>
      </c>
      <c r="K182" s="26">
        <v>0.54566563930716905</v>
      </c>
      <c r="L182" s="26">
        <v>3.2947134746706901E-2</v>
      </c>
      <c r="M182" s="26">
        <v>0.37309990352842398</v>
      </c>
      <c r="N182" s="26">
        <v>2.25018796877741E-2</v>
      </c>
      <c r="O182" s="26">
        <v>2.5785442729925799E-2</v>
      </c>
    </row>
    <row r="183" spans="1:15" x14ac:dyDescent="0.2">
      <c r="A183" t="s">
        <v>50</v>
      </c>
      <c r="B183" t="s">
        <v>446</v>
      </c>
      <c r="C183" t="s">
        <v>484</v>
      </c>
      <c r="D183" t="s">
        <v>485</v>
      </c>
      <c r="E183">
        <v>3</v>
      </c>
      <c r="F183">
        <v>66944935</v>
      </c>
      <c r="G183">
        <f t="shared" si="4"/>
        <v>66444935</v>
      </c>
      <c r="H183">
        <f t="shared" si="5"/>
        <v>67444935</v>
      </c>
      <c r="I183" t="s">
        <v>9391</v>
      </c>
      <c r="J183">
        <v>3292</v>
      </c>
      <c r="K183" s="26">
        <v>2.0150349616265199E-11</v>
      </c>
      <c r="L183" s="26">
        <v>7.4515483246756001E-12</v>
      </c>
      <c r="M183" s="26">
        <v>0.71139825523866396</v>
      </c>
      <c r="N183" s="26">
        <v>0.263047721525415</v>
      </c>
      <c r="O183" s="26">
        <v>2.5554023208318E-2</v>
      </c>
    </row>
    <row r="184" spans="1:15" x14ac:dyDescent="0.2">
      <c r="A184" t="s">
        <v>50</v>
      </c>
      <c r="B184" t="s">
        <v>51</v>
      </c>
      <c r="C184" t="s">
        <v>329</v>
      </c>
      <c r="D184" t="s">
        <v>330</v>
      </c>
      <c r="E184">
        <v>13</v>
      </c>
      <c r="F184">
        <v>59888876</v>
      </c>
      <c r="G184">
        <f t="shared" si="4"/>
        <v>59388876</v>
      </c>
      <c r="H184">
        <f t="shared" si="5"/>
        <v>60388876</v>
      </c>
      <c r="I184" t="s">
        <v>9390</v>
      </c>
      <c r="J184">
        <v>3150</v>
      </c>
      <c r="K184" s="26">
        <v>6.5150864924305302E-3</v>
      </c>
      <c r="L184" s="26">
        <v>1.9502806961711799E-3</v>
      </c>
      <c r="M184" s="26">
        <v>0.74361742491806104</v>
      </c>
      <c r="N184" s="26">
        <v>0.222575342075859</v>
      </c>
      <c r="O184" s="26">
        <v>2.53418658174775E-2</v>
      </c>
    </row>
    <row r="185" spans="1:15" x14ac:dyDescent="0.2">
      <c r="A185" t="s">
        <v>50</v>
      </c>
      <c r="B185" t="s">
        <v>51</v>
      </c>
      <c r="C185" t="s">
        <v>390</v>
      </c>
      <c r="D185" t="s">
        <v>391</v>
      </c>
      <c r="E185">
        <v>19</v>
      </c>
      <c r="F185">
        <v>13178904</v>
      </c>
      <c r="G185">
        <f t="shared" si="4"/>
        <v>12678904</v>
      </c>
      <c r="H185">
        <f t="shared" si="5"/>
        <v>13678904</v>
      </c>
      <c r="I185" t="s">
        <v>9390</v>
      </c>
      <c r="J185">
        <v>3603</v>
      </c>
      <c r="K185" s="26">
        <v>7.95343869696641E-21</v>
      </c>
      <c r="L185" s="26">
        <v>3.1041199751012602E-21</v>
      </c>
      <c r="M185" s="26">
        <v>0.70111542092650003</v>
      </c>
      <c r="N185" s="26">
        <v>0.273610629446422</v>
      </c>
      <c r="O185" s="26">
        <v>2.5273949627076599E-2</v>
      </c>
    </row>
    <row r="186" spans="1:15" x14ac:dyDescent="0.2">
      <c r="A186" t="s">
        <v>50</v>
      </c>
      <c r="B186" t="s">
        <v>610</v>
      </c>
      <c r="C186" t="s">
        <v>332</v>
      </c>
      <c r="D186" t="s">
        <v>333</v>
      </c>
      <c r="E186">
        <v>13</v>
      </c>
      <c r="F186">
        <v>99121739</v>
      </c>
      <c r="G186">
        <f t="shared" si="4"/>
        <v>98621739</v>
      </c>
      <c r="H186">
        <f t="shared" si="5"/>
        <v>99621739</v>
      </c>
      <c r="I186" t="s">
        <v>9390</v>
      </c>
      <c r="J186">
        <v>4115</v>
      </c>
      <c r="K186" s="26">
        <v>9.2522942053487107E-19</v>
      </c>
      <c r="L186" s="26">
        <v>2.1588824218548501E-19</v>
      </c>
      <c r="M186" s="26">
        <v>0.79049793347535602</v>
      </c>
      <c r="N186" s="26">
        <v>0.18442561818109901</v>
      </c>
      <c r="O186" s="26">
        <v>2.5076448343547102E-2</v>
      </c>
    </row>
    <row r="187" spans="1:15" x14ac:dyDescent="0.2">
      <c r="A187" t="s">
        <v>50</v>
      </c>
      <c r="B187" t="s">
        <v>51</v>
      </c>
      <c r="C187" t="s">
        <v>92</v>
      </c>
      <c r="D187" t="s">
        <v>93</v>
      </c>
      <c r="E187">
        <v>1</v>
      </c>
      <c r="F187">
        <v>199614040</v>
      </c>
      <c r="G187">
        <f t="shared" si="4"/>
        <v>199114040</v>
      </c>
      <c r="H187">
        <f t="shared" si="5"/>
        <v>200114040</v>
      </c>
      <c r="I187" t="s">
        <v>9390</v>
      </c>
      <c r="J187">
        <v>4133</v>
      </c>
      <c r="K187" s="26">
        <v>0.113121336957218</v>
      </c>
      <c r="L187" s="26">
        <v>4.2336178959920499E-2</v>
      </c>
      <c r="M187" s="26">
        <v>0.59642663405820995</v>
      </c>
      <c r="N187" s="26">
        <v>0.22319047673516601</v>
      </c>
      <c r="O187" s="26">
        <v>2.4925373289486401E-2</v>
      </c>
    </row>
    <row r="188" spans="1:15" x14ac:dyDescent="0.2">
      <c r="A188" t="s">
        <v>50</v>
      </c>
      <c r="B188" t="s">
        <v>610</v>
      </c>
      <c r="C188" t="s">
        <v>329</v>
      </c>
      <c r="D188" t="s">
        <v>330</v>
      </c>
      <c r="E188">
        <v>13</v>
      </c>
      <c r="F188">
        <v>59888876</v>
      </c>
      <c r="G188">
        <f t="shared" si="4"/>
        <v>59388876</v>
      </c>
      <c r="H188">
        <f t="shared" si="5"/>
        <v>60388876</v>
      </c>
      <c r="I188" t="s">
        <v>9390</v>
      </c>
      <c r="J188">
        <v>3119</v>
      </c>
      <c r="K188" s="26">
        <v>1.0504490321278899E-2</v>
      </c>
      <c r="L188" s="26">
        <v>4.4911197504075503E-3</v>
      </c>
      <c r="M188" s="26">
        <v>0.672895493242883</v>
      </c>
      <c r="N188" s="26">
        <v>0.28766721657593902</v>
      </c>
      <c r="O188" s="26">
        <v>2.4441680109491E-2</v>
      </c>
    </row>
    <row r="189" spans="1:15" x14ac:dyDescent="0.2">
      <c r="A189" t="s">
        <v>50</v>
      </c>
      <c r="B189" t="s">
        <v>446</v>
      </c>
      <c r="C189" t="s">
        <v>316</v>
      </c>
      <c r="D189" t="s">
        <v>317</v>
      </c>
      <c r="E189">
        <v>12</v>
      </c>
      <c r="F189">
        <v>20968383</v>
      </c>
      <c r="G189">
        <f t="shared" si="4"/>
        <v>20468383</v>
      </c>
      <c r="H189">
        <f t="shared" si="5"/>
        <v>21468383</v>
      </c>
      <c r="I189" t="s">
        <v>9391</v>
      </c>
      <c r="J189">
        <v>3830</v>
      </c>
      <c r="K189" s="26">
        <v>9.2382614374947492E-9</v>
      </c>
      <c r="L189" s="26">
        <v>2.46332694147483E-9</v>
      </c>
      <c r="M189" s="26">
        <v>0.77032110124842401</v>
      </c>
      <c r="N189" s="26">
        <v>0.205377194588031</v>
      </c>
      <c r="O189" s="26">
        <v>2.4301692461956001E-2</v>
      </c>
    </row>
    <row r="190" spans="1:15" x14ac:dyDescent="0.2">
      <c r="A190" t="s">
        <v>50</v>
      </c>
      <c r="B190" t="s">
        <v>51</v>
      </c>
      <c r="C190" t="s">
        <v>71</v>
      </c>
      <c r="D190" t="s">
        <v>72</v>
      </c>
      <c r="E190">
        <v>1</v>
      </c>
      <c r="F190">
        <v>167937746</v>
      </c>
      <c r="G190">
        <f t="shared" si="4"/>
        <v>167437746</v>
      </c>
      <c r="H190">
        <f t="shared" si="5"/>
        <v>168437746</v>
      </c>
      <c r="I190" t="s">
        <v>9391</v>
      </c>
      <c r="J190">
        <v>2496</v>
      </c>
      <c r="K190" s="26">
        <v>2.2850807107991101E-26</v>
      </c>
      <c r="L190" s="26">
        <v>4.7243805529740202E-27</v>
      </c>
      <c r="M190" s="26">
        <v>0.80865403113748102</v>
      </c>
      <c r="N190" s="26">
        <v>0.16716419633311699</v>
      </c>
      <c r="O190" s="26">
        <v>2.4181772529399299E-2</v>
      </c>
    </row>
    <row r="191" spans="1:15" x14ac:dyDescent="0.2">
      <c r="A191" t="s">
        <v>50</v>
      </c>
      <c r="B191" t="s">
        <v>51</v>
      </c>
      <c r="C191" t="s">
        <v>205</v>
      </c>
      <c r="D191" t="s">
        <v>206</v>
      </c>
      <c r="E191">
        <v>6</v>
      </c>
      <c r="F191">
        <v>62325265</v>
      </c>
      <c r="G191">
        <f t="shared" si="4"/>
        <v>61825265</v>
      </c>
      <c r="H191">
        <f t="shared" si="5"/>
        <v>62825265</v>
      </c>
      <c r="I191" t="s">
        <v>9390</v>
      </c>
      <c r="J191">
        <v>3698</v>
      </c>
      <c r="K191" s="26">
        <v>1.97089268942624E-30</v>
      </c>
      <c r="L191" s="26">
        <v>3.6497369934498401E-31</v>
      </c>
      <c r="M191" s="26">
        <v>0.82336957808201605</v>
      </c>
      <c r="N191" s="26">
        <v>0.152448980823361</v>
      </c>
      <c r="O191" s="26">
        <v>2.4181441094617399E-2</v>
      </c>
    </row>
    <row r="192" spans="1:15" x14ac:dyDescent="0.2">
      <c r="A192" t="s">
        <v>50</v>
      </c>
      <c r="B192" t="s">
        <v>610</v>
      </c>
      <c r="C192" t="s">
        <v>674</v>
      </c>
      <c r="D192" t="s">
        <v>675</v>
      </c>
      <c r="E192">
        <v>3</v>
      </c>
      <c r="F192">
        <v>78297462</v>
      </c>
      <c r="G192">
        <f t="shared" si="4"/>
        <v>77797462</v>
      </c>
      <c r="H192">
        <f t="shared" si="5"/>
        <v>78797462</v>
      </c>
      <c r="I192" t="s">
        <v>9390</v>
      </c>
      <c r="J192">
        <v>101</v>
      </c>
      <c r="K192" s="26">
        <v>1.6498960358556899E-2</v>
      </c>
      <c r="L192" s="26">
        <v>6.2554909367442999E-5</v>
      </c>
      <c r="M192" s="26">
        <v>0.95606110994242899</v>
      </c>
      <c r="N192" s="26">
        <v>3.6010773164800399E-3</v>
      </c>
      <c r="O192" s="26">
        <v>2.3776297473167399E-2</v>
      </c>
    </row>
    <row r="193" spans="1:15" x14ac:dyDescent="0.2">
      <c r="A193" t="s">
        <v>50</v>
      </c>
      <c r="B193" t="s">
        <v>610</v>
      </c>
      <c r="C193" t="s">
        <v>674</v>
      </c>
      <c r="D193" t="s">
        <v>675</v>
      </c>
      <c r="E193">
        <v>3</v>
      </c>
      <c r="F193">
        <v>78297462</v>
      </c>
      <c r="G193">
        <f t="shared" si="4"/>
        <v>77797462</v>
      </c>
      <c r="H193">
        <f t="shared" si="5"/>
        <v>78797462</v>
      </c>
      <c r="I193" t="s">
        <v>9391</v>
      </c>
      <c r="J193">
        <v>2040</v>
      </c>
      <c r="K193" s="26">
        <v>0.16806881944282501</v>
      </c>
      <c r="L193" s="26">
        <v>2.1972162457793699E-2</v>
      </c>
      <c r="M193" s="26">
        <v>0.69544850855113405</v>
      </c>
      <c r="N193" s="26">
        <v>9.0894542806391698E-2</v>
      </c>
      <c r="O193" s="26">
        <v>2.3615966741856301E-2</v>
      </c>
    </row>
    <row r="194" spans="1:15" x14ac:dyDescent="0.2">
      <c r="A194" t="s">
        <v>50</v>
      </c>
      <c r="B194" t="s">
        <v>51</v>
      </c>
      <c r="C194" t="s">
        <v>224</v>
      </c>
      <c r="D194" t="s">
        <v>225</v>
      </c>
      <c r="E194">
        <v>6</v>
      </c>
      <c r="F194">
        <v>170264203</v>
      </c>
      <c r="G194">
        <f t="shared" si="4"/>
        <v>169764203</v>
      </c>
      <c r="H194">
        <f t="shared" si="5"/>
        <v>170764203</v>
      </c>
      <c r="I194" t="s">
        <v>9391</v>
      </c>
      <c r="J194">
        <v>2862</v>
      </c>
      <c r="K194" s="26">
        <v>1.85013587392753E-59</v>
      </c>
      <c r="L194" s="26">
        <v>3.3526037227426401E-60</v>
      </c>
      <c r="M194" s="26">
        <v>0.82676825311345503</v>
      </c>
      <c r="N194" s="26">
        <v>0.14979400876917101</v>
      </c>
      <c r="O194" s="26">
        <v>2.3437738117362699E-2</v>
      </c>
    </row>
    <row r="195" spans="1:15" x14ac:dyDescent="0.2">
      <c r="A195" t="s">
        <v>50</v>
      </c>
      <c r="B195" t="s">
        <v>446</v>
      </c>
      <c r="C195" t="s">
        <v>460</v>
      </c>
      <c r="D195" t="s">
        <v>461</v>
      </c>
      <c r="E195">
        <v>2</v>
      </c>
      <c r="F195">
        <v>75212382</v>
      </c>
      <c r="G195">
        <f t="shared" si="4"/>
        <v>74712382</v>
      </c>
      <c r="H195">
        <f t="shared" si="5"/>
        <v>75712382</v>
      </c>
      <c r="I195" t="s">
        <v>9391</v>
      </c>
      <c r="J195">
        <v>2903</v>
      </c>
      <c r="K195" s="26">
        <v>3.5142635410216602E-35</v>
      </c>
      <c r="L195" s="26">
        <v>4.1880044583437098E-36</v>
      </c>
      <c r="M195" s="26">
        <v>0.87268794971223496</v>
      </c>
      <c r="N195" s="26">
        <v>0.103976292655984</v>
      </c>
      <c r="O195" s="26">
        <v>2.33357576317882E-2</v>
      </c>
    </row>
    <row r="196" spans="1:15" x14ac:dyDescent="0.2">
      <c r="A196" t="s">
        <v>50</v>
      </c>
      <c r="B196" t="s">
        <v>51</v>
      </c>
      <c r="C196" t="s">
        <v>326</v>
      </c>
      <c r="D196" t="s">
        <v>327</v>
      </c>
      <c r="E196">
        <v>13</v>
      </c>
      <c r="F196">
        <v>26600815</v>
      </c>
      <c r="G196">
        <f t="shared" ref="G196:G259" si="6">F196-500000</f>
        <v>26100815</v>
      </c>
      <c r="H196">
        <f t="shared" ref="H196:H259" si="7">F196+500000</f>
        <v>27100815</v>
      </c>
      <c r="I196" t="s">
        <v>9391</v>
      </c>
      <c r="J196">
        <v>3185</v>
      </c>
      <c r="K196" s="26">
        <v>2.0172412376441299E-6</v>
      </c>
      <c r="L196" s="26">
        <v>3.2739268697577499E-7</v>
      </c>
      <c r="M196" s="26">
        <v>0.840335452886942</v>
      </c>
      <c r="N196" s="26">
        <v>0.136360824004052</v>
      </c>
      <c r="O196" s="26">
        <v>2.33013784750804E-2</v>
      </c>
    </row>
    <row r="197" spans="1:15" x14ac:dyDescent="0.2">
      <c r="A197" t="s">
        <v>50</v>
      </c>
      <c r="B197" t="s">
        <v>51</v>
      </c>
      <c r="C197" t="s">
        <v>339</v>
      </c>
      <c r="D197" t="s">
        <v>340</v>
      </c>
      <c r="E197">
        <v>14</v>
      </c>
      <c r="F197">
        <v>21138466</v>
      </c>
      <c r="G197">
        <f t="shared" si="6"/>
        <v>20638466</v>
      </c>
      <c r="H197">
        <f t="shared" si="7"/>
        <v>21638466</v>
      </c>
      <c r="I197" t="s">
        <v>9390</v>
      </c>
      <c r="J197">
        <v>4635</v>
      </c>
      <c r="K197" s="26">
        <v>0.12631006532424599</v>
      </c>
      <c r="L197" s="26">
        <v>3.60746551713194E-2</v>
      </c>
      <c r="M197" s="26">
        <v>0.63356853517423495</v>
      </c>
      <c r="N197" s="26">
        <v>0.18092656403637</v>
      </c>
      <c r="O197" s="26">
        <v>2.3120180293829298E-2</v>
      </c>
    </row>
    <row r="198" spans="1:15" x14ac:dyDescent="0.2">
      <c r="A198" t="s">
        <v>50</v>
      </c>
      <c r="B198" t="s">
        <v>51</v>
      </c>
      <c r="C198" t="s">
        <v>63</v>
      </c>
      <c r="D198" t="s">
        <v>64</v>
      </c>
      <c r="E198">
        <v>1</v>
      </c>
      <c r="F198">
        <v>51840524</v>
      </c>
      <c r="G198">
        <f t="shared" si="6"/>
        <v>51340524</v>
      </c>
      <c r="H198">
        <f t="shared" si="7"/>
        <v>52340524</v>
      </c>
      <c r="I198" t="s">
        <v>9391</v>
      </c>
      <c r="J198">
        <v>1570</v>
      </c>
      <c r="K198" s="26">
        <v>1.5752925517743701E-17</v>
      </c>
      <c r="L198" s="26">
        <v>7.54674114710808E-19</v>
      </c>
      <c r="M198" s="26">
        <v>0.93224804955891805</v>
      </c>
      <c r="N198" s="26">
        <v>4.46380171499033E-2</v>
      </c>
      <c r="O198" s="26">
        <v>2.3113933291175798E-2</v>
      </c>
    </row>
    <row r="199" spans="1:15" x14ac:dyDescent="0.2">
      <c r="A199" t="s">
        <v>50</v>
      </c>
      <c r="B199" t="s">
        <v>610</v>
      </c>
      <c r="C199" t="s">
        <v>941</v>
      </c>
      <c r="D199" t="s">
        <v>942</v>
      </c>
      <c r="E199">
        <v>15</v>
      </c>
      <c r="F199">
        <v>77222361</v>
      </c>
      <c r="G199">
        <f t="shared" si="6"/>
        <v>76722361</v>
      </c>
      <c r="H199">
        <f t="shared" si="7"/>
        <v>77722361</v>
      </c>
      <c r="I199" t="s">
        <v>9391</v>
      </c>
      <c r="J199">
        <v>1769</v>
      </c>
      <c r="K199" s="26">
        <v>4.9614054117115098E-3</v>
      </c>
      <c r="L199" s="26">
        <v>2.2253204205474001E-4</v>
      </c>
      <c r="M199" s="26">
        <v>0.93014176909840596</v>
      </c>
      <c r="N199" s="26">
        <v>4.169631930184E-2</v>
      </c>
      <c r="O199" s="26">
        <v>2.29779741459883E-2</v>
      </c>
    </row>
    <row r="200" spans="1:15" x14ac:dyDescent="0.2">
      <c r="A200" t="s">
        <v>50</v>
      </c>
      <c r="B200" t="s">
        <v>51</v>
      </c>
      <c r="C200" t="s">
        <v>133</v>
      </c>
      <c r="D200" t="s">
        <v>134</v>
      </c>
      <c r="E200">
        <v>3</v>
      </c>
      <c r="F200">
        <v>100133461</v>
      </c>
      <c r="G200">
        <f t="shared" si="6"/>
        <v>99633461</v>
      </c>
      <c r="H200">
        <f t="shared" si="7"/>
        <v>100633461</v>
      </c>
      <c r="I200" t="s">
        <v>9391</v>
      </c>
      <c r="J200">
        <v>1667</v>
      </c>
      <c r="K200" s="26">
        <v>2.9076849721549598E-9</v>
      </c>
      <c r="L200" s="26">
        <v>1.90516163016901E-10</v>
      </c>
      <c r="M200" s="26">
        <v>0.91697189261521905</v>
      </c>
      <c r="N200" s="26">
        <v>6.0058493218766898E-2</v>
      </c>
      <c r="O200" s="26">
        <v>2.2969611067812801E-2</v>
      </c>
    </row>
    <row r="201" spans="1:15" x14ac:dyDescent="0.2">
      <c r="A201" t="s">
        <v>50</v>
      </c>
      <c r="B201" t="s">
        <v>610</v>
      </c>
      <c r="C201" t="s">
        <v>891</v>
      </c>
      <c r="D201" t="s">
        <v>892</v>
      </c>
      <c r="E201">
        <v>12</v>
      </c>
      <c r="F201">
        <v>43780983</v>
      </c>
      <c r="G201">
        <f t="shared" si="6"/>
        <v>43280983</v>
      </c>
      <c r="H201">
        <f t="shared" si="7"/>
        <v>44280983</v>
      </c>
      <c r="I201" t="s">
        <v>9390</v>
      </c>
      <c r="J201">
        <v>3876</v>
      </c>
      <c r="K201" s="26">
        <v>5.2276651687911697E-47</v>
      </c>
      <c r="L201" s="26">
        <v>2.50228676799574E-47</v>
      </c>
      <c r="M201" s="26">
        <v>0.66084801715400299</v>
      </c>
      <c r="N201" s="26">
        <v>0.31630024769607801</v>
      </c>
      <c r="O201" s="26">
        <v>2.2851735149913701E-2</v>
      </c>
    </row>
    <row r="202" spans="1:15" x14ac:dyDescent="0.2">
      <c r="A202" t="s">
        <v>50</v>
      </c>
      <c r="B202" t="s">
        <v>51</v>
      </c>
      <c r="C202" t="s">
        <v>176</v>
      </c>
      <c r="D202" t="s">
        <v>177</v>
      </c>
      <c r="E202">
        <v>4</v>
      </c>
      <c r="F202">
        <v>149784918</v>
      </c>
      <c r="G202">
        <f t="shared" si="6"/>
        <v>149284918</v>
      </c>
      <c r="H202">
        <f t="shared" si="7"/>
        <v>150284918</v>
      </c>
      <c r="I202" t="s">
        <v>9391</v>
      </c>
      <c r="J202">
        <v>2142</v>
      </c>
      <c r="K202" s="26">
        <v>1.8484505123999501E-12</v>
      </c>
      <c r="L202" s="26">
        <v>1.90546808841755E-13</v>
      </c>
      <c r="M202" s="26">
        <v>0.88586415013598896</v>
      </c>
      <c r="N202" s="26">
        <v>9.1296124858237807E-2</v>
      </c>
      <c r="O202" s="26">
        <v>2.2839725003732599E-2</v>
      </c>
    </row>
    <row r="203" spans="1:15" x14ac:dyDescent="0.2">
      <c r="A203" t="s">
        <v>50</v>
      </c>
      <c r="B203" t="s">
        <v>51</v>
      </c>
      <c r="C203" t="s">
        <v>76</v>
      </c>
      <c r="D203" t="s">
        <v>77</v>
      </c>
      <c r="E203">
        <v>1</v>
      </c>
      <c r="F203">
        <v>181477589</v>
      </c>
      <c r="G203">
        <f t="shared" si="6"/>
        <v>180977589</v>
      </c>
      <c r="H203">
        <f t="shared" si="7"/>
        <v>181977589</v>
      </c>
      <c r="I203" t="s">
        <v>9390</v>
      </c>
      <c r="J203">
        <v>4264</v>
      </c>
      <c r="K203" s="26">
        <v>1.16438562525603E-5</v>
      </c>
      <c r="L203" s="26">
        <v>4.0588602551007797E-6</v>
      </c>
      <c r="M203" s="26">
        <v>0.72466902358539298</v>
      </c>
      <c r="N203" s="26">
        <v>0.252585188987347</v>
      </c>
      <c r="O203" s="26">
        <v>2.27300847107526E-2</v>
      </c>
    </row>
    <row r="204" spans="1:15" x14ac:dyDescent="0.2">
      <c r="A204" t="s">
        <v>50</v>
      </c>
      <c r="B204" t="s">
        <v>51</v>
      </c>
      <c r="C204" t="s">
        <v>215</v>
      </c>
      <c r="D204" t="s">
        <v>216</v>
      </c>
      <c r="E204">
        <v>6</v>
      </c>
      <c r="F204">
        <v>106664761</v>
      </c>
      <c r="G204">
        <f t="shared" si="6"/>
        <v>106164761</v>
      </c>
      <c r="H204">
        <f t="shared" si="7"/>
        <v>107164761</v>
      </c>
      <c r="I204" t="s">
        <v>9390</v>
      </c>
      <c r="J204">
        <v>4807</v>
      </c>
      <c r="K204" s="26">
        <v>0.50845241844674904</v>
      </c>
      <c r="L204" s="26">
        <v>0.164579564183581</v>
      </c>
      <c r="M204" s="26">
        <v>0.229903078671994</v>
      </c>
      <c r="N204" s="26">
        <v>7.4394023980526303E-2</v>
      </c>
      <c r="O204" s="26">
        <v>2.26709147171501E-2</v>
      </c>
    </row>
    <row r="205" spans="1:15" x14ac:dyDescent="0.2">
      <c r="A205" t="s">
        <v>50</v>
      </c>
      <c r="B205" t="s">
        <v>610</v>
      </c>
      <c r="C205" t="s">
        <v>960</v>
      </c>
      <c r="D205" t="s">
        <v>961</v>
      </c>
      <c r="E205">
        <v>16</v>
      </c>
      <c r="F205">
        <v>56446474</v>
      </c>
      <c r="G205">
        <f t="shared" si="6"/>
        <v>55946474</v>
      </c>
      <c r="H205">
        <f t="shared" si="7"/>
        <v>56946474</v>
      </c>
      <c r="I205" t="s">
        <v>9390</v>
      </c>
      <c r="J205">
        <v>3800</v>
      </c>
      <c r="K205" s="26">
        <v>0.12510671877545099</v>
      </c>
      <c r="L205" s="26">
        <v>0.13853467636407199</v>
      </c>
      <c r="M205" s="26">
        <v>0.33874316613123301</v>
      </c>
      <c r="N205" s="26">
        <v>0.375078619616459</v>
      </c>
      <c r="O205" s="26">
        <v>2.2536819112784798E-2</v>
      </c>
    </row>
    <row r="206" spans="1:15" x14ac:dyDescent="0.2">
      <c r="A206" t="s">
        <v>50</v>
      </c>
      <c r="B206" t="s">
        <v>51</v>
      </c>
      <c r="C206" t="s">
        <v>285</v>
      </c>
      <c r="D206" t="s">
        <v>286</v>
      </c>
      <c r="E206">
        <v>10</v>
      </c>
      <c r="F206">
        <v>56614497</v>
      </c>
      <c r="G206">
        <f t="shared" si="6"/>
        <v>56114497</v>
      </c>
      <c r="H206">
        <f t="shared" si="7"/>
        <v>57114497</v>
      </c>
      <c r="I206" t="s">
        <v>9391</v>
      </c>
      <c r="J206">
        <v>3138</v>
      </c>
      <c r="K206" s="26">
        <v>1.0220353930058101E-3</v>
      </c>
      <c r="L206" s="26">
        <v>1.3831933539690001E-4</v>
      </c>
      <c r="M206" s="26">
        <v>0.85994512955689395</v>
      </c>
      <c r="N206" s="26">
        <v>0.116359970025204</v>
      </c>
      <c r="O206" s="26">
        <v>2.2534545689498999E-2</v>
      </c>
    </row>
    <row r="207" spans="1:15" x14ac:dyDescent="0.2">
      <c r="A207" t="s">
        <v>50</v>
      </c>
      <c r="B207" t="s">
        <v>51</v>
      </c>
      <c r="C207" t="s">
        <v>80</v>
      </c>
      <c r="D207" t="s">
        <v>81</v>
      </c>
      <c r="E207">
        <v>1</v>
      </c>
      <c r="F207">
        <v>182545525</v>
      </c>
      <c r="G207">
        <f t="shared" si="6"/>
        <v>182045525</v>
      </c>
      <c r="H207">
        <f t="shared" si="7"/>
        <v>183045525</v>
      </c>
      <c r="I207" t="s">
        <v>9391</v>
      </c>
      <c r="J207">
        <v>2470</v>
      </c>
      <c r="K207" s="26">
        <v>3.7585765759933098E-16</v>
      </c>
      <c r="L207" s="26">
        <v>8.4402848427929003E-17</v>
      </c>
      <c r="M207" s="26">
        <v>0.79833912824488595</v>
      </c>
      <c r="N207" s="26">
        <v>0.17925316396932101</v>
      </c>
      <c r="O207" s="26">
        <v>2.2407707785792898E-2</v>
      </c>
    </row>
    <row r="208" spans="1:15" x14ac:dyDescent="0.2">
      <c r="A208" t="s">
        <v>50</v>
      </c>
      <c r="B208" t="s">
        <v>610</v>
      </c>
      <c r="C208" t="s">
        <v>765</v>
      </c>
      <c r="D208" t="s">
        <v>766</v>
      </c>
      <c r="E208">
        <v>6</v>
      </c>
      <c r="F208">
        <v>48826826</v>
      </c>
      <c r="G208">
        <f t="shared" si="6"/>
        <v>48326826</v>
      </c>
      <c r="H208">
        <f t="shared" si="7"/>
        <v>49326826</v>
      </c>
      <c r="I208" t="s">
        <v>9390</v>
      </c>
      <c r="J208">
        <v>4545</v>
      </c>
      <c r="K208" s="26">
        <v>1.40979447686932E-112</v>
      </c>
      <c r="L208" s="26">
        <v>3.98424283447524E-113</v>
      </c>
      <c r="M208" s="26">
        <v>0.76221174748642295</v>
      </c>
      <c r="N208" s="26">
        <v>0.21538748649781</v>
      </c>
      <c r="O208" s="26">
        <v>2.2400766015758699E-2</v>
      </c>
    </row>
    <row r="209" spans="1:15" x14ac:dyDescent="0.2">
      <c r="A209" t="s">
        <v>50</v>
      </c>
      <c r="B209" t="s">
        <v>610</v>
      </c>
      <c r="C209" t="s">
        <v>186</v>
      </c>
      <c r="D209" t="s">
        <v>187</v>
      </c>
      <c r="E209">
        <v>5</v>
      </c>
      <c r="F209">
        <v>98339920</v>
      </c>
      <c r="G209">
        <f t="shared" si="6"/>
        <v>97839920</v>
      </c>
      <c r="H209">
        <f t="shared" si="7"/>
        <v>98839920</v>
      </c>
      <c r="I209" t="s">
        <v>9390</v>
      </c>
      <c r="J209">
        <v>4645</v>
      </c>
      <c r="K209" s="26">
        <v>4.2986405845509702E-2</v>
      </c>
      <c r="L209" s="26">
        <v>1.05351738306822E-2</v>
      </c>
      <c r="M209" s="26">
        <v>0.74227899247694895</v>
      </c>
      <c r="N209" s="26">
        <v>0.18189656340954199</v>
      </c>
      <c r="O209" s="26">
        <v>2.2302864437317702E-2</v>
      </c>
    </row>
    <row r="210" spans="1:15" x14ac:dyDescent="0.2">
      <c r="A210" t="s">
        <v>50</v>
      </c>
      <c r="B210" t="s">
        <v>446</v>
      </c>
      <c r="C210" t="s">
        <v>592</v>
      </c>
      <c r="D210" t="s">
        <v>593</v>
      </c>
      <c r="E210">
        <v>17</v>
      </c>
      <c r="F210">
        <v>37012203</v>
      </c>
      <c r="G210">
        <f t="shared" si="6"/>
        <v>36512203</v>
      </c>
      <c r="H210">
        <f t="shared" si="7"/>
        <v>37512203</v>
      </c>
      <c r="I210" t="s">
        <v>9391</v>
      </c>
      <c r="J210">
        <v>2124</v>
      </c>
      <c r="K210" s="26">
        <v>0.58395270446804703</v>
      </c>
      <c r="L210" s="26">
        <v>0.257298026881985</v>
      </c>
      <c r="M210" s="26">
        <v>9.4796625078732696E-2</v>
      </c>
      <c r="N210" s="26">
        <v>4.1746561150275099E-2</v>
      </c>
      <c r="O210" s="26">
        <v>2.22060824209609E-2</v>
      </c>
    </row>
    <row r="211" spans="1:15" x14ac:dyDescent="0.2">
      <c r="A211" t="s">
        <v>50</v>
      </c>
      <c r="B211" t="s">
        <v>446</v>
      </c>
      <c r="C211" t="s">
        <v>484</v>
      </c>
      <c r="D211" t="s">
        <v>485</v>
      </c>
      <c r="E211">
        <v>3</v>
      </c>
      <c r="F211">
        <v>66944935</v>
      </c>
      <c r="G211">
        <f t="shared" si="6"/>
        <v>66444935</v>
      </c>
      <c r="H211">
        <f t="shared" si="7"/>
        <v>67444935</v>
      </c>
      <c r="I211" t="s">
        <v>9390</v>
      </c>
      <c r="J211">
        <v>5341</v>
      </c>
      <c r="K211" s="26">
        <v>1.7247910808168801E-60</v>
      </c>
      <c r="L211" s="26">
        <v>9.0617914136262906E-61</v>
      </c>
      <c r="M211" s="26">
        <v>0.64109882070747104</v>
      </c>
      <c r="N211" s="26">
        <v>0.33680152225207699</v>
      </c>
      <c r="O211" s="26">
        <v>2.2099657040461702E-2</v>
      </c>
    </row>
    <row r="212" spans="1:15" x14ac:dyDescent="0.2">
      <c r="A212" t="s">
        <v>50</v>
      </c>
      <c r="B212" t="s">
        <v>610</v>
      </c>
      <c r="C212" t="s">
        <v>680</v>
      </c>
      <c r="D212" t="s">
        <v>681</v>
      </c>
      <c r="E212">
        <v>3</v>
      </c>
      <c r="F212">
        <v>105650422</v>
      </c>
      <c r="G212">
        <f t="shared" si="6"/>
        <v>105150422</v>
      </c>
      <c r="H212">
        <f t="shared" si="7"/>
        <v>106150422</v>
      </c>
      <c r="I212" t="s">
        <v>9390</v>
      </c>
      <c r="J212">
        <v>3930</v>
      </c>
      <c r="K212" s="26">
        <v>2.0461669183926799E-2</v>
      </c>
      <c r="L212" s="26">
        <v>4.5578147638204499E-3</v>
      </c>
      <c r="M212" s="26">
        <v>0.77933860043458203</v>
      </c>
      <c r="N212" s="26">
        <v>0.173574766381146</v>
      </c>
      <c r="O212" s="26">
        <v>2.20671492365247E-2</v>
      </c>
    </row>
    <row r="213" spans="1:15" x14ac:dyDescent="0.2">
      <c r="A213" t="s">
        <v>50</v>
      </c>
      <c r="B213" t="s">
        <v>51</v>
      </c>
      <c r="C213" t="s">
        <v>285</v>
      </c>
      <c r="D213" t="s">
        <v>286</v>
      </c>
      <c r="E213">
        <v>10</v>
      </c>
      <c r="F213">
        <v>56614497</v>
      </c>
      <c r="G213">
        <f t="shared" si="6"/>
        <v>56114497</v>
      </c>
      <c r="H213">
        <f t="shared" si="7"/>
        <v>57114497</v>
      </c>
      <c r="I213" t="s">
        <v>9390</v>
      </c>
      <c r="J213">
        <v>4671</v>
      </c>
      <c r="K213" s="26">
        <v>3.61304412946656E-139</v>
      </c>
      <c r="L213" s="26">
        <v>9.9304673078785193E-140</v>
      </c>
      <c r="M213" s="26">
        <v>0.76717460693158901</v>
      </c>
      <c r="N213" s="26">
        <v>0.21083628110500199</v>
      </c>
      <c r="O213" s="26">
        <v>2.19891119633875E-2</v>
      </c>
    </row>
    <row r="214" spans="1:15" x14ac:dyDescent="0.2">
      <c r="A214" t="s">
        <v>50</v>
      </c>
      <c r="B214" t="s">
        <v>610</v>
      </c>
      <c r="C214" t="s">
        <v>740</v>
      </c>
      <c r="D214" t="s">
        <v>741</v>
      </c>
      <c r="E214">
        <v>5</v>
      </c>
      <c r="F214">
        <v>54705191</v>
      </c>
      <c r="G214">
        <f t="shared" si="6"/>
        <v>54205191</v>
      </c>
      <c r="H214">
        <f t="shared" si="7"/>
        <v>55205191</v>
      </c>
      <c r="I214" t="s">
        <v>9390</v>
      </c>
      <c r="J214">
        <v>4773</v>
      </c>
      <c r="K214" s="26">
        <v>3.1151356763030799E-9</v>
      </c>
      <c r="L214" s="26">
        <v>7.8970527059231E-10</v>
      </c>
      <c r="M214" s="26">
        <v>0.78040348747892196</v>
      </c>
      <c r="N214" s="26">
        <v>0.19781510639012601</v>
      </c>
      <c r="O214" s="26">
        <v>2.17814022261093E-2</v>
      </c>
    </row>
    <row r="215" spans="1:15" x14ac:dyDescent="0.2">
      <c r="A215" t="s">
        <v>50</v>
      </c>
      <c r="B215" t="s">
        <v>51</v>
      </c>
      <c r="C215" t="s">
        <v>380</v>
      </c>
      <c r="D215" t="s">
        <v>381</v>
      </c>
      <c r="E215">
        <v>18</v>
      </c>
      <c r="F215">
        <v>6995573</v>
      </c>
      <c r="G215">
        <f t="shared" si="6"/>
        <v>6495573</v>
      </c>
      <c r="H215">
        <f t="shared" si="7"/>
        <v>7495573</v>
      </c>
      <c r="I215" t="s">
        <v>9391</v>
      </c>
      <c r="J215">
        <v>3526</v>
      </c>
      <c r="K215" s="26">
        <v>3.0729390055339298E-11</v>
      </c>
      <c r="L215" s="26">
        <v>7.9514634116844097E-12</v>
      </c>
      <c r="M215" s="26">
        <v>0.77726108983015096</v>
      </c>
      <c r="N215" s="26">
        <v>0.20110058069216899</v>
      </c>
      <c r="O215" s="26">
        <v>2.1638329438999699E-2</v>
      </c>
    </row>
    <row r="216" spans="1:15" x14ac:dyDescent="0.2">
      <c r="A216" t="s">
        <v>50</v>
      </c>
      <c r="B216" t="s">
        <v>51</v>
      </c>
      <c r="C216" t="s">
        <v>110</v>
      </c>
      <c r="D216" t="s">
        <v>111</v>
      </c>
      <c r="E216">
        <v>2</v>
      </c>
      <c r="F216">
        <v>67910247</v>
      </c>
      <c r="G216">
        <f t="shared" si="6"/>
        <v>67410247</v>
      </c>
      <c r="H216">
        <f t="shared" si="7"/>
        <v>68410247</v>
      </c>
      <c r="I216" t="s">
        <v>9391</v>
      </c>
      <c r="J216">
        <v>3120</v>
      </c>
      <c r="K216" s="26">
        <v>1.05564678558436E-15</v>
      </c>
      <c r="L216" s="26">
        <v>1.55084541552149E-16</v>
      </c>
      <c r="M216" s="26">
        <v>0.85312168291935198</v>
      </c>
      <c r="N216" s="26">
        <v>0.12531011175664999</v>
      </c>
      <c r="O216" s="26">
        <v>2.1568205323997901E-2</v>
      </c>
    </row>
    <row r="217" spans="1:15" x14ac:dyDescent="0.2">
      <c r="A217" t="s">
        <v>50</v>
      </c>
      <c r="B217" t="s">
        <v>446</v>
      </c>
      <c r="C217" t="s">
        <v>570</v>
      </c>
      <c r="D217" t="s">
        <v>571</v>
      </c>
      <c r="E217">
        <v>12</v>
      </c>
      <c r="F217">
        <v>106386428</v>
      </c>
      <c r="G217">
        <f t="shared" si="6"/>
        <v>105886428</v>
      </c>
      <c r="H217">
        <f t="shared" si="7"/>
        <v>106886428</v>
      </c>
      <c r="I217" t="s">
        <v>9391</v>
      </c>
      <c r="J217">
        <v>2156</v>
      </c>
      <c r="K217" s="26">
        <v>0.54021491572866398</v>
      </c>
      <c r="L217" s="26">
        <v>0.26512142007811801</v>
      </c>
      <c r="M217" s="26">
        <v>0.116159890884724</v>
      </c>
      <c r="N217" s="26">
        <v>5.69863035489135E-2</v>
      </c>
      <c r="O217" s="26">
        <v>2.1517469759580101E-2</v>
      </c>
    </row>
    <row r="218" spans="1:15" x14ac:dyDescent="0.2">
      <c r="A218" t="s">
        <v>50</v>
      </c>
      <c r="B218" t="s">
        <v>51</v>
      </c>
      <c r="C218" t="s">
        <v>180</v>
      </c>
      <c r="D218" t="s">
        <v>181</v>
      </c>
      <c r="E218">
        <v>5</v>
      </c>
      <c r="F218">
        <v>59738936</v>
      </c>
      <c r="G218">
        <f t="shared" si="6"/>
        <v>59238936</v>
      </c>
      <c r="H218">
        <f t="shared" si="7"/>
        <v>60238936</v>
      </c>
      <c r="I218" t="s">
        <v>9390</v>
      </c>
      <c r="J218">
        <v>3508</v>
      </c>
      <c r="K218" s="26">
        <v>0.136247741544303</v>
      </c>
      <c r="L218" s="26">
        <v>3.4142515994246399E-2</v>
      </c>
      <c r="M218" s="26">
        <v>0.64626974483223099</v>
      </c>
      <c r="N218" s="26">
        <v>0.16192824590448701</v>
      </c>
      <c r="O218" s="26">
        <v>2.1411751724732701E-2</v>
      </c>
    </row>
    <row r="219" spans="1:15" x14ac:dyDescent="0.2">
      <c r="A219" t="s">
        <v>50</v>
      </c>
      <c r="B219" t="s">
        <v>51</v>
      </c>
      <c r="C219" t="s">
        <v>396</v>
      </c>
      <c r="D219" t="s">
        <v>397</v>
      </c>
      <c r="E219">
        <v>19</v>
      </c>
      <c r="F219">
        <v>31370120</v>
      </c>
      <c r="G219">
        <f t="shared" si="6"/>
        <v>30870120</v>
      </c>
      <c r="H219">
        <f t="shared" si="7"/>
        <v>31870120</v>
      </c>
      <c r="I219" t="s">
        <v>9391</v>
      </c>
      <c r="J219">
        <v>1818</v>
      </c>
      <c r="K219" s="26">
        <v>1.7906793875193199E-7</v>
      </c>
      <c r="L219" s="26">
        <v>1.1004589566178399E-8</v>
      </c>
      <c r="M219" s="26">
        <v>0.92198491119483295</v>
      </c>
      <c r="N219" s="26">
        <v>5.66390492641764E-2</v>
      </c>
      <c r="O219" s="26">
        <v>2.1375849468462799E-2</v>
      </c>
    </row>
    <row r="220" spans="1:15" x14ac:dyDescent="0.2">
      <c r="A220" t="s">
        <v>50</v>
      </c>
      <c r="B220" t="s">
        <v>610</v>
      </c>
      <c r="C220" t="s">
        <v>737</v>
      </c>
      <c r="D220" t="s">
        <v>738</v>
      </c>
      <c r="E220">
        <v>5</v>
      </c>
      <c r="F220">
        <v>23112972</v>
      </c>
      <c r="G220">
        <f t="shared" si="6"/>
        <v>22612972</v>
      </c>
      <c r="H220">
        <f t="shared" si="7"/>
        <v>23612972</v>
      </c>
      <c r="I220" t="s">
        <v>9390</v>
      </c>
      <c r="J220">
        <v>4274</v>
      </c>
      <c r="K220" s="26">
        <v>0.49987664500466</v>
      </c>
      <c r="L220" s="26">
        <v>0.17592336537512401</v>
      </c>
      <c r="M220" s="26">
        <v>0.224028518237435</v>
      </c>
      <c r="N220" s="26">
        <v>7.8821803462317305E-2</v>
      </c>
      <c r="O220" s="26">
        <v>2.1349667920462799E-2</v>
      </c>
    </row>
    <row r="221" spans="1:15" x14ac:dyDescent="0.2">
      <c r="A221" t="s">
        <v>50</v>
      </c>
      <c r="B221" t="s">
        <v>51</v>
      </c>
      <c r="C221" t="s">
        <v>195</v>
      </c>
      <c r="D221" t="s">
        <v>196</v>
      </c>
      <c r="E221">
        <v>6</v>
      </c>
      <c r="F221">
        <v>3894067</v>
      </c>
      <c r="G221">
        <f t="shared" si="6"/>
        <v>3394067</v>
      </c>
      <c r="H221">
        <f t="shared" si="7"/>
        <v>4394067</v>
      </c>
      <c r="I221" t="s">
        <v>9390</v>
      </c>
      <c r="J221">
        <v>5197</v>
      </c>
      <c r="K221" s="26">
        <v>2.3160902565749199E-10</v>
      </c>
      <c r="L221" s="26">
        <v>3.2544152927359E-10</v>
      </c>
      <c r="M221" s="26">
        <v>0.40693421816984598</v>
      </c>
      <c r="N221" s="26">
        <v>0.57177548618629703</v>
      </c>
      <c r="O221" s="26">
        <v>2.1290295086806899E-2</v>
      </c>
    </row>
    <row r="222" spans="1:15" x14ac:dyDescent="0.2">
      <c r="A222" t="s">
        <v>50</v>
      </c>
      <c r="B222" t="s">
        <v>51</v>
      </c>
      <c r="C222" t="s">
        <v>254</v>
      </c>
      <c r="D222" t="s">
        <v>255</v>
      </c>
      <c r="E222">
        <v>8</v>
      </c>
      <c r="F222">
        <v>21276621</v>
      </c>
      <c r="G222">
        <f t="shared" si="6"/>
        <v>20776621</v>
      </c>
      <c r="H222">
        <f t="shared" si="7"/>
        <v>21776621</v>
      </c>
      <c r="I222" t="s">
        <v>9390</v>
      </c>
      <c r="J222">
        <v>4747</v>
      </c>
      <c r="K222" s="26">
        <v>0.42322679421009901</v>
      </c>
      <c r="L222" s="26">
        <v>0.117460440687357</v>
      </c>
      <c r="M222" s="26">
        <v>0.34292209439129701</v>
      </c>
      <c r="N222" s="26">
        <v>9.5151800454463198E-2</v>
      </c>
      <c r="O222" s="26">
        <v>2.12388702567839E-2</v>
      </c>
    </row>
    <row r="223" spans="1:15" x14ac:dyDescent="0.2">
      <c r="A223" t="s">
        <v>50</v>
      </c>
      <c r="B223" t="s">
        <v>446</v>
      </c>
      <c r="C223" t="s">
        <v>450</v>
      </c>
      <c r="D223" t="s">
        <v>451</v>
      </c>
      <c r="E223">
        <v>1</v>
      </c>
      <c r="F223">
        <v>217335776</v>
      </c>
      <c r="G223">
        <f t="shared" si="6"/>
        <v>216835776</v>
      </c>
      <c r="H223">
        <f t="shared" si="7"/>
        <v>217835776</v>
      </c>
      <c r="I223" t="s">
        <v>9391</v>
      </c>
      <c r="J223">
        <v>3103</v>
      </c>
      <c r="K223" s="26">
        <v>0.33228386996640302</v>
      </c>
      <c r="L223" s="26">
        <v>7.5886362343312697E-2</v>
      </c>
      <c r="M223" s="26">
        <v>0.46474766870921003</v>
      </c>
      <c r="N223" s="26">
        <v>0.10611722952873801</v>
      </c>
      <c r="O223" s="26">
        <v>2.0964869452336801E-2</v>
      </c>
    </row>
    <row r="224" spans="1:15" x14ac:dyDescent="0.2">
      <c r="A224" t="s">
        <v>50</v>
      </c>
      <c r="B224" t="s">
        <v>610</v>
      </c>
      <c r="C224" t="s">
        <v>323</v>
      </c>
      <c r="D224" t="s">
        <v>324</v>
      </c>
      <c r="E224">
        <v>12</v>
      </c>
      <c r="F224">
        <v>106154315</v>
      </c>
      <c r="G224">
        <f t="shared" si="6"/>
        <v>105654315</v>
      </c>
      <c r="H224">
        <f t="shared" si="7"/>
        <v>106654315</v>
      </c>
      <c r="I224" t="s">
        <v>9390</v>
      </c>
      <c r="J224">
        <v>4246</v>
      </c>
      <c r="K224" s="26">
        <v>0.50271880959775295</v>
      </c>
      <c r="L224" s="26">
        <v>0.17193088768982401</v>
      </c>
      <c r="M224" s="26">
        <v>0.22691436440958901</v>
      </c>
      <c r="N224" s="26">
        <v>7.7584337139893406E-2</v>
      </c>
      <c r="O224" s="26">
        <v>2.08516011629407E-2</v>
      </c>
    </row>
    <row r="225" spans="1:15" x14ac:dyDescent="0.2">
      <c r="A225" t="s">
        <v>50</v>
      </c>
      <c r="B225" t="s">
        <v>446</v>
      </c>
      <c r="C225" t="s">
        <v>453</v>
      </c>
      <c r="D225" t="s">
        <v>454</v>
      </c>
      <c r="E225">
        <v>1</v>
      </c>
      <c r="F225">
        <v>233974889</v>
      </c>
      <c r="G225">
        <f t="shared" si="6"/>
        <v>233474889</v>
      </c>
      <c r="H225">
        <f t="shared" si="7"/>
        <v>234474889</v>
      </c>
      <c r="I225" t="s">
        <v>9390</v>
      </c>
      <c r="J225">
        <v>4766</v>
      </c>
      <c r="K225" s="26">
        <v>7.9012004137921203E-20</v>
      </c>
      <c r="L225" s="26">
        <v>3.2932080411060502E-20</v>
      </c>
      <c r="M225" s="26">
        <v>0.69120886944718696</v>
      </c>
      <c r="N225" s="26">
        <v>0.28807406445264899</v>
      </c>
      <c r="O225" s="26">
        <v>2.07170661001604E-2</v>
      </c>
    </row>
    <row r="226" spans="1:15" x14ac:dyDescent="0.2">
      <c r="A226" t="s">
        <v>50</v>
      </c>
      <c r="B226" t="s">
        <v>51</v>
      </c>
      <c r="C226" t="s">
        <v>195</v>
      </c>
      <c r="D226" t="s">
        <v>196</v>
      </c>
      <c r="E226">
        <v>6</v>
      </c>
      <c r="F226">
        <v>3894067</v>
      </c>
      <c r="G226">
        <f t="shared" si="6"/>
        <v>3394067</v>
      </c>
      <c r="H226">
        <f t="shared" si="7"/>
        <v>4394067</v>
      </c>
      <c r="I226" t="s">
        <v>9391</v>
      </c>
      <c r="J226">
        <v>3243</v>
      </c>
      <c r="K226" s="26">
        <v>0.51122787993237595</v>
      </c>
      <c r="L226" s="26">
        <v>0.25739967095786298</v>
      </c>
      <c r="M226" s="26">
        <v>0.14021509307820701</v>
      </c>
      <c r="N226" s="26">
        <v>7.0576740536924906E-2</v>
      </c>
      <c r="O226" s="26">
        <v>2.05806154946288E-2</v>
      </c>
    </row>
    <row r="227" spans="1:15" x14ac:dyDescent="0.2">
      <c r="A227" t="s">
        <v>50</v>
      </c>
      <c r="B227" t="s">
        <v>446</v>
      </c>
      <c r="C227" t="s">
        <v>180</v>
      </c>
      <c r="D227" t="s">
        <v>181</v>
      </c>
      <c r="E227">
        <v>5</v>
      </c>
      <c r="F227">
        <v>59738936</v>
      </c>
      <c r="G227">
        <f t="shared" si="6"/>
        <v>59238936</v>
      </c>
      <c r="H227">
        <f t="shared" si="7"/>
        <v>60238936</v>
      </c>
      <c r="I227" t="s">
        <v>9390</v>
      </c>
      <c r="J227">
        <v>3426</v>
      </c>
      <c r="K227" s="26">
        <v>0.13373596660602499</v>
      </c>
      <c r="L227" s="26">
        <v>3.7030526983035002E-2</v>
      </c>
      <c r="M227" s="26">
        <v>0.63332276012994104</v>
      </c>
      <c r="N227" s="26">
        <v>0.175341947008089</v>
      </c>
      <c r="O227" s="26">
        <v>2.0568799272909499E-2</v>
      </c>
    </row>
    <row r="228" spans="1:15" x14ac:dyDescent="0.2">
      <c r="A228" t="s">
        <v>50</v>
      </c>
      <c r="B228" t="s">
        <v>610</v>
      </c>
      <c r="C228" t="s">
        <v>329</v>
      </c>
      <c r="D228" t="s">
        <v>330</v>
      </c>
      <c r="E228">
        <v>13</v>
      </c>
      <c r="F228">
        <v>59888876</v>
      </c>
      <c r="G228">
        <f t="shared" si="6"/>
        <v>59388876</v>
      </c>
      <c r="H228">
        <f t="shared" si="7"/>
        <v>60388876</v>
      </c>
      <c r="I228" t="s">
        <v>9391</v>
      </c>
      <c r="J228">
        <v>2241</v>
      </c>
      <c r="K228" s="26">
        <v>6.2269338886633201E-13</v>
      </c>
      <c r="L228" s="26">
        <v>2.15463281303112E-13</v>
      </c>
      <c r="M228" s="26">
        <v>0.72767481676832102</v>
      </c>
      <c r="N228" s="26">
        <v>0.25176821507580099</v>
      </c>
      <c r="O228" s="26">
        <v>2.0556968155039001E-2</v>
      </c>
    </row>
    <row r="229" spans="1:15" x14ac:dyDescent="0.2">
      <c r="A229" t="s">
        <v>50</v>
      </c>
      <c r="B229" t="s">
        <v>610</v>
      </c>
      <c r="C229" t="s">
        <v>867</v>
      </c>
      <c r="D229" t="s">
        <v>868</v>
      </c>
      <c r="E229">
        <v>11</v>
      </c>
      <c r="F229">
        <v>93064047</v>
      </c>
      <c r="G229">
        <f t="shared" si="6"/>
        <v>92564047</v>
      </c>
      <c r="H229">
        <f t="shared" si="7"/>
        <v>93564047</v>
      </c>
      <c r="I229" t="s">
        <v>9390</v>
      </c>
      <c r="J229">
        <v>3852</v>
      </c>
      <c r="K229" s="26">
        <v>0.29977660746686902</v>
      </c>
      <c r="L229" s="26">
        <v>8.0960389282348999E-2</v>
      </c>
      <c r="M229" s="26">
        <v>0.47147969324337102</v>
      </c>
      <c r="N229" s="26">
        <v>0.12731161010011899</v>
      </c>
      <c r="O229" s="26">
        <v>2.0471699907292001E-2</v>
      </c>
    </row>
    <row r="230" spans="1:15" x14ac:dyDescent="0.2">
      <c r="A230" t="s">
        <v>50</v>
      </c>
      <c r="B230" t="s">
        <v>446</v>
      </c>
      <c r="C230" t="s">
        <v>323</v>
      </c>
      <c r="D230" t="s">
        <v>324</v>
      </c>
      <c r="E230">
        <v>12</v>
      </c>
      <c r="F230">
        <v>106154315</v>
      </c>
      <c r="G230">
        <f t="shared" si="6"/>
        <v>105654315</v>
      </c>
      <c r="H230">
        <f t="shared" si="7"/>
        <v>106654315</v>
      </c>
      <c r="I230" t="s">
        <v>9391</v>
      </c>
      <c r="J230">
        <v>2609</v>
      </c>
      <c r="K230" s="26">
        <v>0.51896848729036305</v>
      </c>
      <c r="L230" s="26">
        <v>0.25868687234844201</v>
      </c>
      <c r="M230" s="26">
        <v>0.134741795804452</v>
      </c>
      <c r="N230" s="26">
        <v>6.7143413877420302E-2</v>
      </c>
      <c r="O230" s="26">
        <v>2.0459430679322401E-2</v>
      </c>
    </row>
    <row r="231" spans="1:15" x14ac:dyDescent="0.2">
      <c r="A231" t="s">
        <v>50</v>
      </c>
      <c r="B231" t="s">
        <v>610</v>
      </c>
      <c r="C231" t="s">
        <v>954</v>
      </c>
      <c r="D231" t="s">
        <v>955</v>
      </c>
      <c r="E231">
        <v>16</v>
      </c>
      <c r="F231">
        <v>990689</v>
      </c>
      <c r="G231">
        <f t="shared" si="6"/>
        <v>490689</v>
      </c>
      <c r="H231">
        <f t="shared" si="7"/>
        <v>1490689</v>
      </c>
      <c r="I231" t="s">
        <v>9391</v>
      </c>
      <c r="J231">
        <v>3496</v>
      </c>
      <c r="K231" s="26">
        <v>0.34015817737547599</v>
      </c>
      <c r="L231" s="26">
        <v>0.14550398973491499</v>
      </c>
      <c r="M231" s="26">
        <v>0.34595729305377299</v>
      </c>
      <c r="N231" s="26">
        <v>0.147964167757589</v>
      </c>
      <c r="O231" s="26">
        <v>2.0416372078247699E-2</v>
      </c>
    </row>
    <row r="232" spans="1:15" x14ac:dyDescent="0.2">
      <c r="A232" t="s">
        <v>50</v>
      </c>
      <c r="B232" t="s">
        <v>610</v>
      </c>
      <c r="C232" t="s">
        <v>937</v>
      </c>
      <c r="D232" t="s">
        <v>938</v>
      </c>
      <c r="E232">
        <v>15</v>
      </c>
      <c r="F232">
        <v>76289105</v>
      </c>
      <c r="G232">
        <f t="shared" si="6"/>
        <v>75789105</v>
      </c>
      <c r="H232">
        <f t="shared" si="7"/>
        <v>76789105</v>
      </c>
      <c r="I232" t="s">
        <v>9391</v>
      </c>
      <c r="J232">
        <v>1866</v>
      </c>
      <c r="K232" s="26">
        <v>2.9710329869850299E-3</v>
      </c>
      <c r="L232" s="26">
        <v>1.4742754360631E-4</v>
      </c>
      <c r="M232" s="26">
        <v>0.93047861833183498</v>
      </c>
      <c r="N232" s="26">
        <v>4.6151628211537503E-2</v>
      </c>
      <c r="O232" s="26">
        <v>2.0251292926035998E-2</v>
      </c>
    </row>
    <row r="233" spans="1:15" x14ac:dyDescent="0.2">
      <c r="A233" t="s">
        <v>50</v>
      </c>
      <c r="B233" t="s">
        <v>51</v>
      </c>
      <c r="C233" t="s">
        <v>345</v>
      </c>
      <c r="D233" t="s">
        <v>346</v>
      </c>
      <c r="E233">
        <v>15</v>
      </c>
      <c r="F233">
        <v>27308659</v>
      </c>
      <c r="G233">
        <f t="shared" si="6"/>
        <v>26808659</v>
      </c>
      <c r="H233">
        <f t="shared" si="7"/>
        <v>27808659</v>
      </c>
      <c r="I233" t="s">
        <v>9390</v>
      </c>
      <c r="J233">
        <v>2721</v>
      </c>
      <c r="K233" s="26">
        <v>3.7352609475906598E-7</v>
      </c>
      <c r="L233" s="26">
        <v>5.2635561071161698E-8</v>
      </c>
      <c r="M233" s="26">
        <v>0.858837172521007</v>
      </c>
      <c r="N233" s="26">
        <v>0.12100318313644599</v>
      </c>
      <c r="O233" s="26">
        <v>2.0159218180890399E-2</v>
      </c>
    </row>
    <row r="234" spans="1:15" x14ac:dyDescent="0.2">
      <c r="A234" t="s">
        <v>50</v>
      </c>
      <c r="B234" t="s">
        <v>610</v>
      </c>
      <c r="C234" t="s">
        <v>756</v>
      </c>
      <c r="D234" t="s">
        <v>757</v>
      </c>
      <c r="E234">
        <v>5</v>
      </c>
      <c r="F234">
        <v>174584497</v>
      </c>
      <c r="G234">
        <f t="shared" si="6"/>
        <v>174084497</v>
      </c>
      <c r="H234">
        <f t="shared" si="7"/>
        <v>175084497</v>
      </c>
      <c r="I234" t="s">
        <v>9390</v>
      </c>
      <c r="J234">
        <v>5134</v>
      </c>
      <c r="K234" s="26">
        <v>9.64565311373934E-2</v>
      </c>
      <c r="L234" s="26">
        <v>0.151219962985402</v>
      </c>
      <c r="M234" s="26">
        <v>0.28517835493530003</v>
      </c>
      <c r="N234" s="26">
        <v>0.44706898840403902</v>
      </c>
      <c r="O234" s="26">
        <v>2.0076162537864602E-2</v>
      </c>
    </row>
    <row r="235" spans="1:15" x14ac:dyDescent="0.2">
      <c r="A235" t="s">
        <v>50</v>
      </c>
      <c r="B235" t="s">
        <v>51</v>
      </c>
      <c r="C235" t="s">
        <v>211</v>
      </c>
      <c r="D235" t="s">
        <v>212</v>
      </c>
      <c r="E235">
        <v>6</v>
      </c>
      <c r="F235">
        <v>96651821</v>
      </c>
      <c r="G235">
        <f t="shared" si="6"/>
        <v>96151821</v>
      </c>
      <c r="H235">
        <f t="shared" si="7"/>
        <v>97151821</v>
      </c>
      <c r="I235" t="s">
        <v>9391</v>
      </c>
      <c r="J235">
        <v>2813</v>
      </c>
      <c r="K235" s="26">
        <v>5.9802282182674102E-7</v>
      </c>
      <c r="L235" s="26">
        <v>1.05109687989575E-7</v>
      </c>
      <c r="M235" s="26">
        <v>0.83349329093226199</v>
      </c>
      <c r="N235" s="26">
        <v>0.146476419300856</v>
      </c>
      <c r="O235" s="26">
        <v>2.0029586634372799E-2</v>
      </c>
    </row>
    <row r="236" spans="1:15" x14ac:dyDescent="0.2">
      <c r="A236" t="s">
        <v>50</v>
      </c>
      <c r="B236" t="s">
        <v>446</v>
      </c>
      <c r="C236" t="s">
        <v>541</v>
      </c>
      <c r="D236" t="s">
        <v>542</v>
      </c>
      <c r="E236">
        <v>9</v>
      </c>
      <c r="F236">
        <v>22220699</v>
      </c>
      <c r="G236">
        <f t="shared" si="6"/>
        <v>21720699</v>
      </c>
      <c r="H236">
        <f t="shared" si="7"/>
        <v>22720699</v>
      </c>
      <c r="I236" t="s">
        <v>9391</v>
      </c>
      <c r="J236">
        <v>2588</v>
      </c>
      <c r="K236" s="26">
        <v>2.6840660508495101E-92</v>
      </c>
      <c r="L236" s="26">
        <v>2.2666849308825399E-93</v>
      </c>
      <c r="M236" s="26">
        <v>0.90375278042497298</v>
      </c>
      <c r="N236" s="26">
        <v>7.6301678809129095E-2</v>
      </c>
      <c r="O236" s="26">
        <v>1.9945540765900199E-2</v>
      </c>
    </row>
    <row r="237" spans="1:15" x14ac:dyDescent="0.2">
      <c r="A237" t="s">
        <v>50</v>
      </c>
      <c r="B237" t="s">
        <v>610</v>
      </c>
      <c r="C237" t="s">
        <v>743</v>
      </c>
      <c r="D237" t="s">
        <v>744</v>
      </c>
      <c r="E237">
        <v>5</v>
      </c>
      <c r="F237">
        <v>124038439</v>
      </c>
      <c r="G237">
        <f t="shared" si="6"/>
        <v>123538439</v>
      </c>
      <c r="H237">
        <f t="shared" si="7"/>
        <v>124538439</v>
      </c>
      <c r="I237" t="s">
        <v>9390</v>
      </c>
      <c r="J237">
        <v>4502</v>
      </c>
      <c r="K237" s="26">
        <v>9.09157062946927E-2</v>
      </c>
      <c r="L237" s="26">
        <v>2.56387814006361E-2</v>
      </c>
      <c r="M237" s="26">
        <v>0.67367775274175001</v>
      </c>
      <c r="N237" s="26">
        <v>0.189961411870328</v>
      </c>
      <c r="O237" s="26">
        <v>1.98063476925926E-2</v>
      </c>
    </row>
    <row r="238" spans="1:15" x14ac:dyDescent="0.2">
      <c r="A238" t="s">
        <v>50</v>
      </c>
      <c r="B238" t="s">
        <v>610</v>
      </c>
      <c r="C238" t="s">
        <v>976</v>
      </c>
      <c r="D238" t="s">
        <v>977</v>
      </c>
      <c r="E238">
        <v>16</v>
      </c>
      <c r="F238">
        <v>86705263</v>
      </c>
      <c r="G238">
        <f t="shared" si="6"/>
        <v>86205263</v>
      </c>
      <c r="H238">
        <f t="shared" si="7"/>
        <v>87205263</v>
      </c>
      <c r="I238" t="s">
        <v>9391</v>
      </c>
      <c r="J238">
        <v>4516</v>
      </c>
      <c r="K238" s="26">
        <v>0.44039555322781898</v>
      </c>
      <c r="L238" s="26">
        <v>0.25102955947326799</v>
      </c>
      <c r="M238" s="26">
        <v>0.18397097496249201</v>
      </c>
      <c r="N238" s="26">
        <v>0.104845407508353</v>
      </c>
      <c r="O238" s="26">
        <v>1.9758504828066799E-2</v>
      </c>
    </row>
    <row r="239" spans="1:15" x14ac:dyDescent="0.2">
      <c r="A239" t="s">
        <v>50</v>
      </c>
      <c r="B239" t="s">
        <v>51</v>
      </c>
      <c r="C239" t="s">
        <v>336</v>
      </c>
      <c r="D239" t="s">
        <v>337</v>
      </c>
      <c r="E239">
        <v>13</v>
      </c>
      <c r="F239">
        <v>101356177</v>
      </c>
      <c r="G239">
        <f t="shared" si="6"/>
        <v>100856177</v>
      </c>
      <c r="H239">
        <f t="shared" si="7"/>
        <v>101856177</v>
      </c>
      <c r="I239" t="s">
        <v>9390</v>
      </c>
      <c r="J239">
        <v>4933</v>
      </c>
      <c r="K239" s="26">
        <v>1.51399601478884E-2</v>
      </c>
      <c r="L239" s="26">
        <v>1.6749458073282E-2</v>
      </c>
      <c r="M239" s="26">
        <v>0.45042213065944398</v>
      </c>
      <c r="N239" s="26">
        <v>0.49828617574895001</v>
      </c>
      <c r="O239" s="26">
        <v>1.9402275370436001E-2</v>
      </c>
    </row>
    <row r="240" spans="1:15" x14ac:dyDescent="0.2">
      <c r="A240" t="s">
        <v>50</v>
      </c>
      <c r="B240" t="s">
        <v>446</v>
      </c>
      <c r="C240" t="s">
        <v>498</v>
      </c>
      <c r="D240" t="s">
        <v>499</v>
      </c>
      <c r="E240">
        <v>3</v>
      </c>
      <c r="F240">
        <v>183341683</v>
      </c>
      <c r="G240">
        <f t="shared" si="6"/>
        <v>182841683</v>
      </c>
      <c r="H240">
        <f t="shared" si="7"/>
        <v>183841683</v>
      </c>
      <c r="I240" t="s">
        <v>9391</v>
      </c>
      <c r="J240">
        <v>2571</v>
      </c>
      <c r="K240" s="26">
        <v>0.62684278652787795</v>
      </c>
      <c r="L240" s="26">
        <v>0.17823207708056699</v>
      </c>
      <c r="M240" s="26">
        <v>0.13673439291372499</v>
      </c>
      <c r="N240" s="26">
        <v>3.88587653392976E-2</v>
      </c>
      <c r="O240" s="26">
        <v>1.9331978138531099E-2</v>
      </c>
    </row>
    <row r="241" spans="1:15" x14ac:dyDescent="0.2">
      <c r="A241" t="s">
        <v>50</v>
      </c>
      <c r="B241" t="s">
        <v>51</v>
      </c>
      <c r="C241" t="s">
        <v>329</v>
      </c>
      <c r="D241" t="s">
        <v>330</v>
      </c>
      <c r="E241">
        <v>13</v>
      </c>
      <c r="F241">
        <v>59888876</v>
      </c>
      <c r="G241">
        <f t="shared" si="6"/>
        <v>59388876</v>
      </c>
      <c r="H241">
        <f t="shared" si="7"/>
        <v>60388876</v>
      </c>
      <c r="I241" t="s">
        <v>9391</v>
      </c>
      <c r="J241">
        <v>2255</v>
      </c>
      <c r="K241" s="26">
        <v>3.1285223538020899E-21</v>
      </c>
      <c r="L241" s="26">
        <v>7.4293181847647703E-22</v>
      </c>
      <c r="M241" s="26">
        <v>0.79255628737552197</v>
      </c>
      <c r="N241" s="26">
        <v>0.18818949650905401</v>
      </c>
      <c r="O241" s="26">
        <v>1.9254216115422398E-2</v>
      </c>
    </row>
    <row r="242" spans="1:15" x14ac:dyDescent="0.2">
      <c r="A242" t="s">
        <v>50</v>
      </c>
      <c r="B242" t="s">
        <v>51</v>
      </c>
      <c r="C242" t="s">
        <v>361</v>
      </c>
      <c r="D242" t="s">
        <v>362</v>
      </c>
      <c r="E242">
        <v>16</v>
      </c>
      <c r="F242">
        <v>17854027</v>
      </c>
      <c r="G242">
        <f t="shared" si="6"/>
        <v>17354027</v>
      </c>
      <c r="H242">
        <f t="shared" si="7"/>
        <v>18354027</v>
      </c>
      <c r="I242" t="s">
        <v>9390</v>
      </c>
      <c r="J242">
        <v>3455</v>
      </c>
      <c r="K242" s="26">
        <v>3.2645689031899501E-174</v>
      </c>
      <c r="L242" s="26">
        <v>2.13511191965457E-174</v>
      </c>
      <c r="M242" s="26">
        <v>0.59297152730413605</v>
      </c>
      <c r="N242" s="26">
        <v>0.38779938142287701</v>
      </c>
      <c r="O242" s="26">
        <v>1.9229091272963E-2</v>
      </c>
    </row>
    <row r="243" spans="1:15" x14ac:dyDescent="0.2">
      <c r="A243" t="s">
        <v>50</v>
      </c>
      <c r="B243" t="s">
        <v>51</v>
      </c>
      <c r="C243" t="s">
        <v>159</v>
      </c>
      <c r="D243" t="s">
        <v>160</v>
      </c>
      <c r="E243">
        <v>4</v>
      </c>
      <c r="F243">
        <v>30879444</v>
      </c>
      <c r="G243">
        <f t="shared" si="6"/>
        <v>30379444</v>
      </c>
      <c r="H243">
        <f t="shared" si="7"/>
        <v>31379444</v>
      </c>
      <c r="I243" t="s">
        <v>9391</v>
      </c>
      <c r="J243">
        <v>3117</v>
      </c>
      <c r="K243" s="26">
        <v>0.57302248654408605</v>
      </c>
      <c r="L243" s="26">
        <v>0.132402890746223</v>
      </c>
      <c r="M243" s="26">
        <v>0.22368742032595401</v>
      </c>
      <c r="N243" s="26">
        <v>5.1666117222138902E-2</v>
      </c>
      <c r="O243" s="26">
        <v>1.92210851615984E-2</v>
      </c>
    </row>
    <row r="244" spans="1:15" x14ac:dyDescent="0.2">
      <c r="A244" t="s">
        <v>50</v>
      </c>
      <c r="B244" t="s">
        <v>51</v>
      </c>
      <c r="C244" t="s">
        <v>67</v>
      </c>
      <c r="D244" t="s">
        <v>68</v>
      </c>
      <c r="E244">
        <v>1</v>
      </c>
      <c r="F244">
        <v>59442416</v>
      </c>
      <c r="G244">
        <f t="shared" si="6"/>
        <v>58942416</v>
      </c>
      <c r="H244">
        <f t="shared" si="7"/>
        <v>59942416</v>
      </c>
      <c r="I244" t="s">
        <v>9391</v>
      </c>
      <c r="J244">
        <v>2150</v>
      </c>
      <c r="K244" s="26">
        <v>1.31979068696627E-2</v>
      </c>
      <c r="L244" s="26">
        <v>1.52223795441236E-3</v>
      </c>
      <c r="M244" s="26">
        <v>0.86630748278166303</v>
      </c>
      <c r="N244" s="26">
        <v>9.9900266885506295E-2</v>
      </c>
      <c r="O244" s="26">
        <v>1.9072105508755401E-2</v>
      </c>
    </row>
    <row r="245" spans="1:15" x14ac:dyDescent="0.2">
      <c r="A245" t="s">
        <v>50</v>
      </c>
      <c r="B245" t="s">
        <v>51</v>
      </c>
      <c r="C245" t="s">
        <v>374</v>
      </c>
      <c r="D245" t="s">
        <v>375</v>
      </c>
      <c r="E245">
        <v>17</v>
      </c>
      <c r="F245">
        <v>59618822</v>
      </c>
      <c r="G245">
        <f t="shared" si="6"/>
        <v>59118822</v>
      </c>
      <c r="H245">
        <f t="shared" si="7"/>
        <v>60118822</v>
      </c>
      <c r="I245" t="s">
        <v>9391</v>
      </c>
      <c r="J245">
        <v>1489</v>
      </c>
      <c r="K245" s="26">
        <v>5.0171335638164502E-10</v>
      </c>
      <c r="L245" s="26">
        <v>2.7942624387294001E-11</v>
      </c>
      <c r="M245" s="26">
        <v>0.92925471861639897</v>
      </c>
      <c r="N245" s="26">
        <v>5.1735274052295402E-2</v>
      </c>
      <c r="O245" s="26">
        <v>1.9010006801650998E-2</v>
      </c>
    </row>
    <row r="246" spans="1:15" x14ac:dyDescent="0.2">
      <c r="A246" t="s">
        <v>50</v>
      </c>
      <c r="B246" t="s">
        <v>446</v>
      </c>
      <c r="C246" t="s">
        <v>127</v>
      </c>
      <c r="D246" t="s">
        <v>128</v>
      </c>
      <c r="E246">
        <v>2</v>
      </c>
      <c r="F246">
        <v>219974584</v>
      </c>
      <c r="G246">
        <f t="shared" si="6"/>
        <v>219474584</v>
      </c>
      <c r="H246">
        <f t="shared" si="7"/>
        <v>220474584</v>
      </c>
      <c r="I246" t="s">
        <v>9390</v>
      </c>
      <c r="J246">
        <v>4345</v>
      </c>
      <c r="K246" s="26">
        <v>1.63283889299431E-3</v>
      </c>
      <c r="L246" s="26">
        <v>5.5473022498767001E-4</v>
      </c>
      <c r="M246" s="26">
        <v>0.73061878682478099</v>
      </c>
      <c r="N246" s="26">
        <v>0.24819674914988199</v>
      </c>
      <c r="O246" s="26">
        <v>1.8996894907355202E-2</v>
      </c>
    </row>
    <row r="247" spans="1:15" x14ac:dyDescent="0.2">
      <c r="A247" t="s">
        <v>50</v>
      </c>
      <c r="B247" t="s">
        <v>610</v>
      </c>
      <c r="C247" t="s">
        <v>623</v>
      </c>
      <c r="D247" t="s">
        <v>624</v>
      </c>
      <c r="E247">
        <v>1</v>
      </c>
      <c r="F247">
        <v>180368014</v>
      </c>
      <c r="G247">
        <f t="shared" si="6"/>
        <v>179868014</v>
      </c>
      <c r="H247">
        <f t="shared" si="7"/>
        <v>180868014</v>
      </c>
      <c r="I247" t="s">
        <v>9390</v>
      </c>
      <c r="J247">
        <v>3759</v>
      </c>
      <c r="K247" s="26">
        <v>6.2486381560397898E-50</v>
      </c>
      <c r="L247" s="26">
        <v>1.07263692119322E-50</v>
      </c>
      <c r="M247" s="26">
        <v>0.83730070036799298</v>
      </c>
      <c r="N247" s="26">
        <v>0.143711473584584</v>
      </c>
      <c r="O247" s="26">
        <v>1.89878260474203E-2</v>
      </c>
    </row>
    <row r="248" spans="1:15" x14ac:dyDescent="0.2">
      <c r="A248" t="s">
        <v>50</v>
      </c>
      <c r="B248" t="s">
        <v>446</v>
      </c>
      <c r="C248" t="s">
        <v>274</v>
      </c>
      <c r="D248" t="s">
        <v>275</v>
      </c>
      <c r="E248">
        <v>9</v>
      </c>
      <c r="F248">
        <v>107701599</v>
      </c>
      <c r="G248">
        <f t="shared" si="6"/>
        <v>107201599</v>
      </c>
      <c r="H248">
        <f t="shared" si="7"/>
        <v>108201599</v>
      </c>
      <c r="I248" t="s">
        <v>9391</v>
      </c>
      <c r="J248">
        <v>3052</v>
      </c>
      <c r="K248" s="26">
        <v>2.5283813415005502E-3</v>
      </c>
      <c r="L248" s="26">
        <v>4.3768501776866999E-4</v>
      </c>
      <c r="M248" s="26">
        <v>0.83376605576095197</v>
      </c>
      <c r="N248" s="26">
        <v>0.14431327287222601</v>
      </c>
      <c r="O248" s="26">
        <v>1.8954605007552298E-2</v>
      </c>
    </row>
    <row r="249" spans="1:15" x14ac:dyDescent="0.2">
      <c r="A249" t="s">
        <v>50</v>
      </c>
      <c r="B249" t="s">
        <v>610</v>
      </c>
      <c r="C249" t="s">
        <v>644</v>
      </c>
      <c r="D249" t="s">
        <v>645</v>
      </c>
      <c r="E249">
        <v>2</v>
      </c>
      <c r="F249">
        <v>58448863</v>
      </c>
      <c r="G249">
        <f t="shared" si="6"/>
        <v>57948863</v>
      </c>
      <c r="H249">
        <f t="shared" si="7"/>
        <v>58948863</v>
      </c>
      <c r="I249" t="s">
        <v>9391</v>
      </c>
      <c r="J249">
        <v>1765</v>
      </c>
      <c r="K249" s="26">
        <v>0.23628990247559301</v>
      </c>
      <c r="L249" s="26">
        <v>3.8684290866458297E-2</v>
      </c>
      <c r="M249" s="26">
        <v>0.60678425996088303</v>
      </c>
      <c r="N249" s="26">
        <v>9.9320994355533404E-2</v>
      </c>
      <c r="O249" s="26">
        <v>1.8920552341532199E-2</v>
      </c>
    </row>
    <row r="250" spans="1:15" x14ac:dyDescent="0.2">
      <c r="A250" t="s">
        <v>50</v>
      </c>
      <c r="B250" t="s">
        <v>446</v>
      </c>
      <c r="C250" t="s">
        <v>498</v>
      </c>
      <c r="D250" t="s">
        <v>499</v>
      </c>
      <c r="E250">
        <v>3</v>
      </c>
      <c r="F250">
        <v>183341683</v>
      </c>
      <c r="G250">
        <f t="shared" si="6"/>
        <v>182841683</v>
      </c>
      <c r="H250">
        <f t="shared" si="7"/>
        <v>183841683</v>
      </c>
      <c r="I250" t="s">
        <v>9390</v>
      </c>
      <c r="J250">
        <v>4415</v>
      </c>
      <c r="K250" s="26">
        <v>9.2249725630113402E-44</v>
      </c>
      <c r="L250" s="26">
        <v>3.7009175581767402E-44</v>
      </c>
      <c r="M250" s="26">
        <v>0.70031655450191299</v>
      </c>
      <c r="N250" s="26">
        <v>0.280937518727088</v>
      </c>
      <c r="O250" s="26">
        <v>1.8745926770997699E-2</v>
      </c>
    </row>
    <row r="251" spans="1:15" x14ac:dyDescent="0.2">
      <c r="A251" t="s">
        <v>50</v>
      </c>
      <c r="B251" t="s">
        <v>446</v>
      </c>
      <c r="C251" t="s">
        <v>560</v>
      </c>
      <c r="D251" t="s">
        <v>561</v>
      </c>
      <c r="E251">
        <v>11</v>
      </c>
      <c r="F251">
        <v>32052634</v>
      </c>
      <c r="G251">
        <f t="shared" si="6"/>
        <v>31552634</v>
      </c>
      <c r="H251">
        <f t="shared" si="7"/>
        <v>32552634</v>
      </c>
      <c r="I251" t="s">
        <v>9391</v>
      </c>
      <c r="J251">
        <v>2207</v>
      </c>
      <c r="K251" s="26">
        <v>1.16014416024587E-35</v>
      </c>
      <c r="L251" s="26">
        <v>2.1460092897538699E-36</v>
      </c>
      <c r="M251" s="26">
        <v>0.82818256135277601</v>
      </c>
      <c r="N251" s="26">
        <v>0.15317675788923801</v>
      </c>
      <c r="O251" s="26">
        <v>1.8640680757987499E-2</v>
      </c>
    </row>
    <row r="252" spans="1:15" x14ac:dyDescent="0.2">
      <c r="A252" t="s">
        <v>50</v>
      </c>
      <c r="B252" t="s">
        <v>51</v>
      </c>
      <c r="C252" t="s">
        <v>159</v>
      </c>
      <c r="D252" t="s">
        <v>160</v>
      </c>
      <c r="E252">
        <v>4</v>
      </c>
      <c r="F252">
        <v>30879444</v>
      </c>
      <c r="G252">
        <f t="shared" si="6"/>
        <v>30379444</v>
      </c>
      <c r="H252">
        <f t="shared" si="7"/>
        <v>31379444</v>
      </c>
      <c r="I252" t="s">
        <v>9390</v>
      </c>
      <c r="J252">
        <v>1998</v>
      </c>
      <c r="K252" s="26">
        <v>0.51264811035631197</v>
      </c>
      <c r="L252" s="26">
        <v>0.255124876342044</v>
      </c>
      <c r="M252" s="26">
        <v>0.142701567910514</v>
      </c>
      <c r="N252" s="26">
        <v>7.0998451575912697E-2</v>
      </c>
      <c r="O252" s="26">
        <v>1.8526993815217101E-2</v>
      </c>
    </row>
    <row r="253" spans="1:15" x14ac:dyDescent="0.2">
      <c r="A253" t="s">
        <v>50</v>
      </c>
      <c r="B253" t="s">
        <v>446</v>
      </c>
      <c r="C253" t="s">
        <v>607</v>
      </c>
      <c r="D253" t="s">
        <v>608</v>
      </c>
      <c r="E253">
        <v>22</v>
      </c>
      <c r="F253">
        <v>50181915</v>
      </c>
      <c r="G253">
        <f t="shared" si="6"/>
        <v>49681915</v>
      </c>
      <c r="H253">
        <f t="shared" si="7"/>
        <v>50681915</v>
      </c>
      <c r="I253" t="s">
        <v>9391</v>
      </c>
      <c r="J253">
        <v>3096</v>
      </c>
      <c r="K253" s="26">
        <v>1.0673166337035299E-5</v>
      </c>
      <c r="L253" s="26">
        <v>2.0677796735529598E-6</v>
      </c>
      <c r="M253" s="26">
        <v>0.82222343368898998</v>
      </c>
      <c r="N253" s="26">
        <v>0.15927603171566301</v>
      </c>
      <c r="O253" s="26">
        <v>1.84877936493354E-2</v>
      </c>
    </row>
    <row r="254" spans="1:15" x14ac:dyDescent="0.2">
      <c r="A254" t="s">
        <v>50</v>
      </c>
      <c r="B254" t="s">
        <v>610</v>
      </c>
      <c r="C254" t="s">
        <v>951</v>
      </c>
      <c r="D254" t="s">
        <v>952</v>
      </c>
      <c r="E254">
        <v>15</v>
      </c>
      <c r="F254">
        <v>99738441</v>
      </c>
      <c r="G254">
        <f t="shared" si="6"/>
        <v>99238441</v>
      </c>
      <c r="H254">
        <f t="shared" si="7"/>
        <v>100238441</v>
      </c>
      <c r="I254" t="s">
        <v>9390</v>
      </c>
      <c r="J254">
        <v>5542</v>
      </c>
      <c r="K254" s="26">
        <v>8.4064496211600897E-102</v>
      </c>
      <c r="L254" s="26">
        <v>6.6516407931163304E-102</v>
      </c>
      <c r="M254" s="26">
        <v>0.54802770822574198</v>
      </c>
      <c r="N254" s="26">
        <v>0.43361100950665799</v>
      </c>
      <c r="O254" s="26">
        <v>1.8361282267589402E-2</v>
      </c>
    </row>
    <row r="255" spans="1:15" x14ac:dyDescent="0.2">
      <c r="A255" t="s">
        <v>50</v>
      </c>
      <c r="B255" t="s">
        <v>446</v>
      </c>
      <c r="C255" t="s">
        <v>592</v>
      </c>
      <c r="D255" t="s">
        <v>593</v>
      </c>
      <c r="E255">
        <v>17</v>
      </c>
      <c r="F255">
        <v>37012203</v>
      </c>
      <c r="G255">
        <f t="shared" si="6"/>
        <v>36512203</v>
      </c>
      <c r="H255">
        <f t="shared" si="7"/>
        <v>37512203</v>
      </c>
      <c r="I255" t="s">
        <v>9390</v>
      </c>
      <c r="J255">
        <v>3411</v>
      </c>
      <c r="K255" s="26">
        <v>3.6453387682545602E-6</v>
      </c>
      <c r="L255" s="26">
        <v>1.8431326883304E-6</v>
      </c>
      <c r="M255" s="26">
        <v>0.65203490579519696</v>
      </c>
      <c r="N255" s="26">
        <v>0.32965938550526003</v>
      </c>
      <c r="O255" s="26">
        <v>1.83002202280865E-2</v>
      </c>
    </row>
    <row r="256" spans="1:15" x14ac:dyDescent="0.2">
      <c r="A256" t="s">
        <v>50</v>
      </c>
      <c r="B256" t="s">
        <v>610</v>
      </c>
      <c r="C256" t="s">
        <v>614</v>
      </c>
      <c r="D256" t="s">
        <v>615</v>
      </c>
      <c r="E256">
        <v>1</v>
      </c>
      <c r="F256">
        <v>111411223</v>
      </c>
      <c r="G256">
        <f t="shared" si="6"/>
        <v>110911223</v>
      </c>
      <c r="H256">
        <f t="shared" si="7"/>
        <v>111911223</v>
      </c>
      <c r="I256" t="s">
        <v>9391</v>
      </c>
      <c r="J256">
        <v>3031</v>
      </c>
      <c r="K256" s="26">
        <v>1.0472553432574199E-2</v>
      </c>
      <c r="L256" s="26">
        <v>2.7384783480974999E-2</v>
      </c>
      <c r="M256" s="26">
        <v>0.26110798104115301</v>
      </c>
      <c r="N256" s="26">
        <v>0.68275556128053605</v>
      </c>
      <c r="O256" s="26">
        <v>1.8279120764761798E-2</v>
      </c>
    </row>
    <row r="257" spans="1:15" x14ac:dyDescent="0.2">
      <c r="A257" t="s">
        <v>50</v>
      </c>
      <c r="B257" t="s">
        <v>51</v>
      </c>
      <c r="C257" t="s">
        <v>162</v>
      </c>
      <c r="D257" t="s">
        <v>163</v>
      </c>
      <c r="E257">
        <v>4</v>
      </c>
      <c r="F257">
        <v>71826274</v>
      </c>
      <c r="G257">
        <f t="shared" si="6"/>
        <v>71326274</v>
      </c>
      <c r="H257">
        <f t="shared" si="7"/>
        <v>72326274</v>
      </c>
      <c r="I257" t="s">
        <v>9390</v>
      </c>
      <c r="J257">
        <v>4910</v>
      </c>
      <c r="K257" s="26">
        <v>3.1194039334426299E-2</v>
      </c>
      <c r="L257" s="26">
        <v>1.12493011367333E-2</v>
      </c>
      <c r="M257" s="26">
        <v>0.69039236715992902</v>
      </c>
      <c r="N257" s="26">
        <v>0.24895344548211501</v>
      </c>
      <c r="O257" s="26">
        <v>1.8210846886795799E-2</v>
      </c>
    </row>
    <row r="258" spans="1:15" x14ac:dyDescent="0.2">
      <c r="A258" t="s">
        <v>50</v>
      </c>
      <c r="B258" t="s">
        <v>446</v>
      </c>
      <c r="C258" t="s">
        <v>495</v>
      </c>
      <c r="D258" t="s">
        <v>496</v>
      </c>
      <c r="E258">
        <v>3</v>
      </c>
      <c r="F258">
        <v>133034613</v>
      </c>
      <c r="G258">
        <f t="shared" si="6"/>
        <v>132534613</v>
      </c>
      <c r="H258">
        <f t="shared" si="7"/>
        <v>133534613</v>
      </c>
      <c r="I258" t="s">
        <v>9391</v>
      </c>
      <c r="J258">
        <v>2719</v>
      </c>
      <c r="K258" s="26">
        <v>0.54296899824090095</v>
      </c>
      <c r="L258" s="26">
        <v>0.24684698844300201</v>
      </c>
      <c r="M258" s="26">
        <v>0.13200608821201101</v>
      </c>
      <c r="N258" s="26">
        <v>5.9995013858450998E-2</v>
      </c>
      <c r="O258" s="26">
        <v>1.8182911245634401E-2</v>
      </c>
    </row>
    <row r="259" spans="1:15" x14ac:dyDescent="0.2">
      <c r="A259" t="s">
        <v>50</v>
      </c>
      <c r="B259" t="s">
        <v>610</v>
      </c>
      <c r="C259" t="s">
        <v>857</v>
      </c>
      <c r="D259" t="s">
        <v>858</v>
      </c>
      <c r="E259">
        <v>11</v>
      </c>
      <c r="F259">
        <v>16943258</v>
      </c>
      <c r="G259">
        <f t="shared" si="6"/>
        <v>16443258</v>
      </c>
      <c r="H259">
        <f t="shared" si="7"/>
        <v>17443258</v>
      </c>
      <c r="I259" t="s">
        <v>9391</v>
      </c>
      <c r="J259">
        <v>2273</v>
      </c>
      <c r="K259" s="26">
        <v>9.6250523580498004E-4</v>
      </c>
      <c r="L259" s="26">
        <v>7.5434969404884704E-5</v>
      </c>
      <c r="M259" s="26">
        <v>0.90955174987825504</v>
      </c>
      <c r="N259" s="26">
        <v>7.1266672144910906E-2</v>
      </c>
      <c r="O259" s="26">
        <v>1.81436377716244E-2</v>
      </c>
    </row>
    <row r="260" spans="1:15" x14ac:dyDescent="0.2">
      <c r="A260" t="s">
        <v>50</v>
      </c>
      <c r="B260" t="s">
        <v>610</v>
      </c>
      <c r="C260" t="s">
        <v>800</v>
      </c>
      <c r="D260" t="s">
        <v>801</v>
      </c>
      <c r="E260">
        <v>8</v>
      </c>
      <c r="F260">
        <v>27416394</v>
      </c>
      <c r="G260">
        <f t="shared" ref="G260:G323" si="8">F260-500000</f>
        <v>26916394</v>
      </c>
      <c r="H260">
        <f t="shared" ref="H260:H323" si="9">F260+500000</f>
        <v>27916394</v>
      </c>
      <c r="I260" t="s">
        <v>9390</v>
      </c>
      <c r="J260">
        <v>4989</v>
      </c>
      <c r="K260" s="26">
        <v>6.7947244272300097E-11</v>
      </c>
      <c r="L260" s="26">
        <v>1.9925150108382501E-11</v>
      </c>
      <c r="M260" s="26">
        <v>0.759275603765728</v>
      </c>
      <c r="N260" s="26">
        <v>0.222635243453945</v>
      </c>
      <c r="O260" s="26">
        <v>1.8089152692455798E-2</v>
      </c>
    </row>
    <row r="261" spans="1:15" x14ac:dyDescent="0.2">
      <c r="A261" t="s">
        <v>50</v>
      </c>
      <c r="B261" t="s">
        <v>610</v>
      </c>
      <c r="C261" t="s">
        <v>626</v>
      </c>
      <c r="D261" t="s">
        <v>627</v>
      </c>
      <c r="E261">
        <v>1</v>
      </c>
      <c r="F261">
        <v>197028134</v>
      </c>
      <c r="G261">
        <f t="shared" si="8"/>
        <v>196528134</v>
      </c>
      <c r="H261">
        <f t="shared" si="9"/>
        <v>197528134</v>
      </c>
      <c r="I261" t="s">
        <v>9391</v>
      </c>
      <c r="J261">
        <v>1387</v>
      </c>
      <c r="K261" s="26">
        <v>6.7935323233394297E-31</v>
      </c>
      <c r="L261" s="26">
        <v>3.79970437491309E-32</v>
      </c>
      <c r="M261" s="26">
        <v>0.92997060419768696</v>
      </c>
      <c r="N261" s="26">
        <v>5.1996341871035003E-2</v>
      </c>
      <c r="O261" s="26">
        <v>1.8033053931278901E-2</v>
      </c>
    </row>
    <row r="262" spans="1:15" x14ac:dyDescent="0.2">
      <c r="A262" t="s">
        <v>50</v>
      </c>
      <c r="B262" t="s">
        <v>610</v>
      </c>
      <c r="C262" t="s">
        <v>1003</v>
      </c>
      <c r="D262" t="s">
        <v>1004</v>
      </c>
      <c r="E262">
        <v>19</v>
      </c>
      <c r="F262">
        <v>6628228</v>
      </c>
      <c r="G262">
        <f t="shared" si="8"/>
        <v>6128228</v>
      </c>
      <c r="H262">
        <f t="shared" si="9"/>
        <v>7128228</v>
      </c>
      <c r="I262" t="s">
        <v>9390</v>
      </c>
      <c r="J262">
        <v>5176</v>
      </c>
      <c r="K262" s="26">
        <v>0.48119961377748699</v>
      </c>
      <c r="L262" s="26">
        <v>0.186415251507378</v>
      </c>
      <c r="M262" s="26">
        <v>0.226590259184935</v>
      </c>
      <c r="N262" s="26">
        <v>8.7762337490715298E-2</v>
      </c>
      <c r="O262" s="26">
        <v>1.8032538039484101E-2</v>
      </c>
    </row>
    <row r="263" spans="1:15" x14ac:dyDescent="0.2">
      <c r="A263" t="s">
        <v>50</v>
      </c>
      <c r="B263" t="s">
        <v>610</v>
      </c>
      <c r="C263" t="s">
        <v>732</v>
      </c>
      <c r="D263" t="s">
        <v>733</v>
      </c>
      <c r="E263">
        <v>5</v>
      </c>
      <c r="F263">
        <v>2457936</v>
      </c>
      <c r="G263">
        <f t="shared" si="8"/>
        <v>1957936</v>
      </c>
      <c r="H263">
        <f t="shared" si="9"/>
        <v>2957936</v>
      </c>
      <c r="I263" t="s">
        <v>9390</v>
      </c>
      <c r="J263">
        <v>5123</v>
      </c>
      <c r="K263" s="26">
        <v>0.44322650802277103</v>
      </c>
      <c r="L263" s="26">
        <v>0.17391594610778599</v>
      </c>
      <c r="M263" s="26">
        <v>0.26210405842669499</v>
      </c>
      <c r="N263" s="26">
        <v>0.102828078778493</v>
      </c>
      <c r="O263" s="26">
        <v>1.7925408664254801E-2</v>
      </c>
    </row>
    <row r="264" spans="1:15" x14ac:dyDescent="0.2">
      <c r="A264" t="s">
        <v>1140</v>
      </c>
      <c r="B264" t="s">
        <v>51</v>
      </c>
      <c r="C264" t="s">
        <v>1159</v>
      </c>
      <c r="D264" t="s">
        <v>1160</v>
      </c>
      <c r="E264">
        <v>3</v>
      </c>
      <c r="F264">
        <v>50515913</v>
      </c>
      <c r="G264">
        <f t="shared" si="8"/>
        <v>50015913</v>
      </c>
      <c r="H264">
        <f t="shared" si="9"/>
        <v>51015913</v>
      </c>
      <c r="I264" t="s">
        <v>9391</v>
      </c>
      <c r="J264">
        <v>1710</v>
      </c>
      <c r="K264" s="26">
        <v>1.25921833228063E-6</v>
      </c>
      <c r="L264" s="26">
        <v>3.3542943344392502E-8</v>
      </c>
      <c r="M264" s="26">
        <v>0.95662952480722196</v>
      </c>
      <c r="N264" s="26">
        <v>2.5464705750304101E-2</v>
      </c>
      <c r="O264" s="26">
        <v>1.7904476681198701E-2</v>
      </c>
    </row>
    <row r="265" spans="1:15" x14ac:dyDescent="0.2">
      <c r="A265" t="s">
        <v>50</v>
      </c>
      <c r="B265" t="s">
        <v>610</v>
      </c>
      <c r="C265" t="s">
        <v>1030</v>
      </c>
      <c r="D265" t="s">
        <v>1031</v>
      </c>
      <c r="E265">
        <v>22</v>
      </c>
      <c r="F265">
        <v>32154505</v>
      </c>
      <c r="G265">
        <f t="shared" si="8"/>
        <v>31654505</v>
      </c>
      <c r="H265">
        <f t="shared" si="9"/>
        <v>32654505</v>
      </c>
      <c r="I265" t="s">
        <v>9391</v>
      </c>
      <c r="J265">
        <v>3030</v>
      </c>
      <c r="K265" s="26">
        <v>0.57993392033775504</v>
      </c>
      <c r="L265" s="26">
        <v>0.19549690504112699</v>
      </c>
      <c r="M265" s="26">
        <v>0.15459303578595199</v>
      </c>
      <c r="N265" s="26">
        <v>5.2095746655992099E-2</v>
      </c>
      <c r="O265" s="26">
        <v>1.78803921791745E-2</v>
      </c>
    </row>
    <row r="266" spans="1:15" x14ac:dyDescent="0.2">
      <c r="A266" t="s">
        <v>50</v>
      </c>
      <c r="B266" t="s">
        <v>51</v>
      </c>
      <c r="C266" t="s">
        <v>429</v>
      </c>
      <c r="D266" t="s">
        <v>430</v>
      </c>
      <c r="E266">
        <v>21</v>
      </c>
      <c r="F266">
        <v>41521916</v>
      </c>
      <c r="G266">
        <f t="shared" si="8"/>
        <v>41021916</v>
      </c>
      <c r="H266">
        <f t="shared" si="9"/>
        <v>42021916</v>
      </c>
      <c r="I266" t="s">
        <v>9391</v>
      </c>
      <c r="J266">
        <v>3646</v>
      </c>
      <c r="K266" s="26">
        <v>1.86748765011069E-22</v>
      </c>
      <c r="L266" s="26">
        <v>4.16039131553446E-23</v>
      </c>
      <c r="M266" s="26">
        <v>0.80325578542805398</v>
      </c>
      <c r="N266" s="26">
        <v>0.17893161143453201</v>
      </c>
      <c r="O266" s="26">
        <v>1.78126031374112E-2</v>
      </c>
    </row>
    <row r="267" spans="1:15" x14ac:dyDescent="0.2">
      <c r="A267" t="s">
        <v>50</v>
      </c>
      <c r="B267" t="s">
        <v>51</v>
      </c>
      <c r="C267" t="s">
        <v>83</v>
      </c>
      <c r="D267" t="s">
        <v>84</v>
      </c>
      <c r="E267">
        <v>1</v>
      </c>
      <c r="F267">
        <v>194164329</v>
      </c>
      <c r="G267">
        <f t="shared" si="8"/>
        <v>193664329</v>
      </c>
      <c r="H267">
        <f t="shared" si="9"/>
        <v>194664329</v>
      </c>
      <c r="I267" t="s">
        <v>9390</v>
      </c>
      <c r="J267">
        <v>5262</v>
      </c>
      <c r="K267" s="26">
        <v>0.46892119829503698</v>
      </c>
      <c r="L267" s="26">
        <v>0.23869920976696701</v>
      </c>
      <c r="M267" s="26">
        <v>0.182057338585284</v>
      </c>
      <c r="N267" s="26">
        <v>9.2656632343319195E-2</v>
      </c>
      <c r="O267" s="26">
        <v>1.7665621009393801E-2</v>
      </c>
    </row>
    <row r="268" spans="1:15" x14ac:dyDescent="0.2">
      <c r="A268" t="s">
        <v>50</v>
      </c>
      <c r="B268" t="s">
        <v>610</v>
      </c>
      <c r="C268" t="s">
        <v>817</v>
      </c>
      <c r="D268" t="s">
        <v>818</v>
      </c>
      <c r="E268">
        <v>8</v>
      </c>
      <c r="F268">
        <v>109638880</v>
      </c>
      <c r="G268">
        <f t="shared" si="8"/>
        <v>109138880</v>
      </c>
      <c r="H268">
        <f t="shared" si="9"/>
        <v>110138880</v>
      </c>
      <c r="I268" t="s">
        <v>9390</v>
      </c>
      <c r="J268">
        <v>3830</v>
      </c>
      <c r="K268" s="26">
        <v>0.58730266428533195</v>
      </c>
      <c r="L268" s="26">
        <v>0.19234845863741701</v>
      </c>
      <c r="M268" s="26">
        <v>0.15274694289481</v>
      </c>
      <c r="N268" s="26">
        <v>5.0008808615938399E-2</v>
      </c>
      <c r="O268" s="26">
        <v>1.7593125566502599E-2</v>
      </c>
    </row>
    <row r="269" spans="1:15" x14ac:dyDescent="0.2">
      <c r="A269" t="s">
        <v>50</v>
      </c>
      <c r="B269" t="s">
        <v>610</v>
      </c>
      <c r="C269" t="s">
        <v>820</v>
      </c>
      <c r="D269" t="s">
        <v>821</v>
      </c>
      <c r="E269">
        <v>8</v>
      </c>
      <c r="F269">
        <v>109842880</v>
      </c>
      <c r="G269">
        <f t="shared" si="8"/>
        <v>109342880</v>
      </c>
      <c r="H269">
        <f t="shared" si="9"/>
        <v>110342880</v>
      </c>
      <c r="I269" t="s">
        <v>9390</v>
      </c>
      <c r="J269">
        <v>3374</v>
      </c>
      <c r="K269" s="26">
        <v>0.60044548892126004</v>
      </c>
      <c r="L269" s="26">
        <v>0.18915665578004401</v>
      </c>
      <c r="M269" s="26">
        <v>0.14669444942090101</v>
      </c>
      <c r="N269" s="26">
        <v>4.6195232176474199E-2</v>
      </c>
      <c r="O269" s="26">
        <v>1.7508173701320701E-2</v>
      </c>
    </row>
    <row r="270" spans="1:15" x14ac:dyDescent="0.2">
      <c r="A270" t="s">
        <v>50</v>
      </c>
      <c r="B270" t="s">
        <v>610</v>
      </c>
      <c r="C270" t="s">
        <v>159</v>
      </c>
      <c r="D270" t="s">
        <v>160</v>
      </c>
      <c r="E270">
        <v>4</v>
      </c>
      <c r="F270">
        <v>30879444</v>
      </c>
      <c r="G270">
        <f t="shared" si="8"/>
        <v>30379444</v>
      </c>
      <c r="H270">
        <f t="shared" si="9"/>
        <v>31379444</v>
      </c>
      <c r="I270" t="s">
        <v>9390</v>
      </c>
      <c r="J270">
        <v>1959</v>
      </c>
      <c r="K270" s="26">
        <v>0.65608915973242898</v>
      </c>
      <c r="L270" s="26">
        <v>9.8416535316230305E-2</v>
      </c>
      <c r="M270" s="26">
        <v>0.198284775288599</v>
      </c>
      <c r="N270" s="26">
        <v>2.9726188384405699E-2</v>
      </c>
      <c r="O270" s="26">
        <v>1.7483341278335701E-2</v>
      </c>
    </row>
    <row r="271" spans="1:15" x14ac:dyDescent="0.2">
      <c r="A271" t="s">
        <v>50</v>
      </c>
      <c r="B271" t="s">
        <v>446</v>
      </c>
      <c r="C271" t="s">
        <v>374</v>
      </c>
      <c r="D271" t="s">
        <v>375</v>
      </c>
      <c r="E271">
        <v>17</v>
      </c>
      <c r="F271">
        <v>59618822</v>
      </c>
      <c r="G271">
        <f t="shared" si="8"/>
        <v>59118822</v>
      </c>
      <c r="H271">
        <f t="shared" si="9"/>
        <v>60118822</v>
      </c>
      <c r="I271" t="s">
        <v>9391</v>
      </c>
      <c r="J271">
        <v>1486</v>
      </c>
      <c r="K271" s="26">
        <v>5.0102933889294999E-10</v>
      </c>
      <c r="L271" s="26">
        <v>2.8948537392519799E-11</v>
      </c>
      <c r="M271" s="26">
        <v>0.92897741361679698</v>
      </c>
      <c r="N271" s="26">
        <v>5.3657210757137301E-2</v>
      </c>
      <c r="O271" s="26">
        <v>1.7365375096088199E-2</v>
      </c>
    </row>
    <row r="272" spans="1:15" x14ac:dyDescent="0.2">
      <c r="A272" t="s">
        <v>50</v>
      </c>
      <c r="B272" t="s">
        <v>51</v>
      </c>
      <c r="C272" t="s">
        <v>310</v>
      </c>
      <c r="D272" t="s">
        <v>311</v>
      </c>
      <c r="E272">
        <v>11</v>
      </c>
      <c r="F272">
        <v>122946127</v>
      </c>
      <c r="G272">
        <f t="shared" si="8"/>
        <v>122446127</v>
      </c>
      <c r="H272">
        <f t="shared" si="9"/>
        <v>123446127</v>
      </c>
      <c r="I272" t="s">
        <v>9391</v>
      </c>
      <c r="J272">
        <v>2993</v>
      </c>
      <c r="K272" s="26">
        <v>9.5772589962927202E-3</v>
      </c>
      <c r="L272" s="26">
        <v>1.97116936495066E-3</v>
      </c>
      <c r="M272" s="26">
        <v>0.80538653269073701</v>
      </c>
      <c r="N272" s="26">
        <v>0.16574547967152001</v>
      </c>
      <c r="O272" s="26">
        <v>1.73195592764992E-2</v>
      </c>
    </row>
    <row r="273" spans="1:15" x14ac:dyDescent="0.2">
      <c r="A273" t="s">
        <v>50</v>
      </c>
      <c r="B273" t="s">
        <v>446</v>
      </c>
      <c r="C273" t="s">
        <v>582</v>
      </c>
      <c r="D273" t="s">
        <v>583</v>
      </c>
      <c r="E273">
        <v>14</v>
      </c>
      <c r="F273">
        <v>26471452</v>
      </c>
      <c r="G273">
        <f t="shared" si="8"/>
        <v>25971452</v>
      </c>
      <c r="H273">
        <f t="shared" si="9"/>
        <v>26971452</v>
      </c>
      <c r="I273" t="s">
        <v>9391</v>
      </c>
      <c r="J273">
        <v>2256</v>
      </c>
      <c r="K273" s="26">
        <v>0.62099770100759699</v>
      </c>
      <c r="L273" s="26">
        <v>7.7181660357560397E-2</v>
      </c>
      <c r="M273" s="26">
        <v>0.25310965712573402</v>
      </c>
      <c r="N273" s="26">
        <v>3.1440855335160098E-2</v>
      </c>
      <c r="O273" s="26">
        <v>1.7270126173947999E-2</v>
      </c>
    </row>
    <row r="274" spans="1:15" x14ac:dyDescent="0.2">
      <c r="A274" t="s">
        <v>50</v>
      </c>
      <c r="B274" t="s">
        <v>51</v>
      </c>
      <c r="C274" t="s">
        <v>349</v>
      </c>
      <c r="D274" t="s">
        <v>350</v>
      </c>
      <c r="E274">
        <v>15</v>
      </c>
      <c r="F274">
        <v>33544344</v>
      </c>
      <c r="G274">
        <f t="shared" si="8"/>
        <v>33044344</v>
      </c>
      <c r="H274">
        <f t="shared" si="9"/>
        <v>34044344</v>
      </c>
      <c r="I274" t="s">
        <v>9390</v>
      </c>
      <c r="J274">
        <v>5540</v>
      </c>
      <c r="K274" s="26">
        <v>0.40986593390707299</v>
      </c>
      <c r="L274" s="26">
        <v>0.15244450946362001</v>
      </c>
      <c r="M274" s="26">
        <v>0.306462649397997</v>
      </c>
      <c r="N274" s="26">
        <v>0.113967691451019</v>
      </c>
      <c r="O274" s="26">
        <v>1.7259215780290899E-2</v>
      </c>
    </row>
    <row r="275" spans="1:15" x14ac:dyDescent="0.2">
      <c r="A275" t="s">
        <v>50</v>
      </c>
      <c r="B275" t="s">
        <v>610</v>
      </c>
      <c r="C275" t="s">
        <v>966</v>
      </c>
      <c r="D275" t="s">
        <v>967</v>
      </c>
      <c r="E275">
        <v>16</v>
      </c>
      <c r="F275">
        <v>75477594</v>
      </c>
      <c r="G275">
        <f t="shared" si="8"/>
        <v>74977594</v>
      </c>
      <c r="H275">
        <f t="shared" si="9"/>
        <v>75977594</v>
      </c>
      <c r="I275" t="s">
        <v>9390</v>
      </c>
      <c r="J275">
        <v>4450</v>
      </c>
      <c r="K275" s="26">
        <v>3.5406764371872099E-31</v>
      </c>
      <c r="L275" s="26">
        <v>1.1766924496769701E-31</v>
      </c>
      <c r="M275" s="26">
        <v>0.73768676132173305</v>
      </c>
      <c r="N275" s="26">
        <v>0.24514232266468899</v>
      </c>
      <c r="O275" s="26">
        <v>1.71709160135789E-2</v>
      </c>
    </row>
    <row r="276" spans="1:15" x14ac:dyDescent="0.2">
      <c r="A276" t="s">
        <v>50</v>
      </c>
      <c r="B276" t="s">
        <v>446</v>
      </c>
      <c r="C276" t="s">
        <v>355</v>
      </c>
      <c r="D276" t="s">
        <v>356</v>
      </c>
      <c r="E276">
        <v>15</v>
      </c>
      <c r="F276">
        <v>90311298</v>
      </c>
      <c r="G276">
        <f t="shared" si="8"/>
        <v>89811298</v>
      </c>
      <c r="H276">
        <f t="shared" si="9"/>
        <v>90811298</v>
      </c>
      <c r="I276" t="s">
        <v>9390</v>
      </c>
      <c r="J276">
        <v>4676</v>
      </c>
      <c r="K276" s="26">
        <v>1.3789036883920001E-4</v>
      </c>
      <c r="L276" s="26">
        <v>3.8086591996041497E-5</v>
      </c>
      <c r="M276" s="26">
        <v>0.77002756880685597</v>
      </c>
      <c r="N276" s="26">
        <v>0.21267159361725699</v>
      </c>
      <c r="O276" s="26">
        <v>1.7124860615052102E-2</v>
      </c>
    </row>
    <row r="277" spans="1:15" x14ac:dyDescent="0.2">
      <c r="A277" t="s">
        <v>50</v>
      </c>
      <c r="B277" t="s">
        <v>610</v>
      </c>
      <c r="C277" t="s">
        <v>963</v>
      </c>
      <c r="D277" t="s">
        <v>964</v>
      </c>
      <c r="E277">
        <v>16</v>
      </c>
      <c r="F277">
        <v>75235427</v>
      </c>
      <c r="G277">
        <f t="shared" si="8"/>
        <v>74735427</v>
      </c>
      <c r="H277">
        <f t="shared" si="9"/>
        <v>75735427</v>
      </c>
      <c r="I277" t="s">
        <v>9390</v>
      </c>
      <c r="J277">
        <v>4802</v>
      </c>
      <c r="K277" s="26">
        <v>3.53077604023814E-31</v>
      </c>
      <c r="L277" s="26">
        <v>1.1868230647816699E-31</v>
      </c>
      <c r="M277" s="26">
        <v>0.73562405045540002</v>
      </c>
      <c r="N277" s="26">
        <v>0.24725304664025199</v>
      </c>
      <c r="O277" s="26">
        <v>1.7122902904352699E-2</v>
      </c>
    </row>
    <row r="278" spans="1:15" x14ac:dyDescent="0.2">
      <c r="A278" t="s">
        <v>50</v>
      </c>
      <c r="B278" t="s">
        <v>51</v>
      </c>
      <c r="C278" t="s">
        <v>237</v>
      </c>
      <c r="D278" t="s">
        <v>238</v>
      </c>
      <c r="E278">
        <v>7</v>
      </c>
      <c r="F278">
        <v>47574242</v>
      </c>
      <c r="G278">
        <f t="shared" si="8"/>
        <v>47074242</v>
      </c>
      <c r="H278">
        <f t="shared" si="9"/>
        <v>48074242</v>
      </c>
      <c r="I278" t="s">
        <v>9390</v>
      </c>
      <c r="J278">
        <v>5046</v>
      </c>
      <c r="K278" s="26">
        <v>0</v>
      </c>
      <c r="L278" s="26">
        <v>0</v>
      </c>
      <c r="M278" s="26">
        <v>0.56143635866937602</v>
      </c>
      <c r="N278" s="26">
        <v>0.421468621691446</v>
      </c>
      <c r="O278" s="26">
        <v>1.70950196391805E-2</v>
      </c>
    </row>
    <row r="279" spans="1:15" x14ac:dyDescent="0.2">
      <c r="A279" t="s">
        <v>50</v>
      </c>
      <c r="B279" t="s">
        <v>446</v>
      </c>
      <c r="C279" t="s">
        <v>393</v>
      </c>
      <c r="D279" t="s">
        <v>394</v>
      </c>
      <c r="E279">
        <v>19</v>
      </c>
      <c r="F279">
        <v>18361233</v>
      </c>
      <c r="G279">
        <f t="shared" si="8"/>
        <v>17861233</v>
      </c>
      <c r="H279">
        <f t="shared" si="9"/>
        <v>18861233</v>
      </c>
      <c r="I279" t="s">
        <v>9390</v>
      </c>
      <c r="J279">
        <v>3676</v>
      </c>
      <c r="K279" s="26">
        <v>2.9635405810956798E-2</v>
      </c>
      <c r="L279" s="26">
        <v>7.11806738506393E-3</v>
      </c>
      <c r="M279" s="26">
        <v>0.76299208242162697</v>
      </c>
      <c r="N279" s="26">
        <v>0.18324449460297601</v>
      </c>
      <c r="O279" s="26">
        <v>1.7009949779376601E-2</v>
      </c>
    </row>
    <row r="280" spans="1:15" x14ac:dyDescent="0.2">
      <c r="A280" t="s">
        <v>50</v>
      </c>
      <c r="B280" t="s">
        <v>51</v>
      </c>
      <c r="C280" t="s">
        <v>149</v>
      </c>
      <c r="D280" t="s">
        <v>150</v>
      </c>
      <c r="E280">
        <v>3</v>
      </c>
      <c r="F280">
        <v>189106999</v>
      </c>
      <c r="G280">
        <f t="shared" si="8"/>
        <v>188606999</v>
      </c>
      <c r="H280">
        <f t="shared" si="9"/>
        <v>189606999</v>
      </c>
      <c r="I280" t="s">
        <v>9391</v>
      </c>
      <c r="J280">
        <v>2518</v>
      </c>
      <c r="K280" s="26">
        <v>1.49568806881053E-24</v>
      </c>
      <c r="L280" s="26">
        <v>1.4615255355922101E-25</v>
      </c>
      <c r="M280" s="26">
        <v>0.89550495182402001</v>
      </c>
      <c r="N280" s="26">
        <v>8.7488093984463999E-2</v>
      </c>
      <c r="O280" s="26">
        <v>1.7006954191514899E-2</v>
      </c>
    </row>
    <row r="281" spans="1:15" x14ac:dyDescent="0.2">
      <c r="A281" t="s">
        <v>50</v>
      </c>
      <c r="B281" t="s">
        <v>610</v>
      </c>
      <c r="C281" t="s">
        <v>635</v>
      </c>
      <c r="D281" t="s">
        <v>636</v>
      </c>
      <c r="E281">
        <v>1</v>
      </c>
      <c r="F281">
        <v>221133725</v>
      </c>
      <c r="G281">
        <f t="shared" si="8"/>
        <v>220633725</v>
      </c>
      <c r="H281">
        <f t="shared" si="9"/>
        <v>221633725</v>
      </c>
      <c r="I281" t="s">
        <v>9390</v>
      </c>
      <c r="J281">
        <v>3652</v>
      </c>
      <c r="K281" s="26">
        <v>0.59966787176567804</v>
      </c>
      <c r="L281" s="26">
        <v>0.13269068601313899</v>
      </c>
      <c r="M281" s="26">
        <v>0.20526291794694199</v>
      </c>
      <c r="N281" s="26">
        <v>4.5402294466223299E-2</v>
      </c>
      <c r="O281" s="26">
        <v>1.69762298080176E-2</v>
      </c>
    </row>
    <row r="282" spans="1:15" x14ac:dyDescent="0.2">
      <c r="A282" t="s">
        <v>50</v>
      </c>
      <c r="B282" t="s">
        <v>446</v>
      </c>
      <c r="C282" t="s">
        <v>271</v>
      </c>
      <c r="D282" t="s">
        <v>272</v>
      </c>
      <c r="E282">
        <v>9</v>
      </c>
      <c r="F282">
        <v>79179745</v>
      </c>
      <c r="G282">
        <f t="shared" si="8"/>
        <v>78679745</v>
      </c>
      <c r="H282">
        <f t="shared" si="9"/>
        <v>79679745</v>
      </c>
      <c r="I282" t="s">
        <v>9391</v>
      </c>
      <c r="J282">
        <v>2508</v>
      </c>
      <c r="K282" s="26">
        <v>1.53019164813032E-5</v>
      </c>
      <c r="L282" s="26">
        <v>1.1669468439153099E-6</v>
      </c>
      <c r="M282" s="26">
        <v>0.91339960785710095</v>
      </c>
      <c r="N282" s="26">
        <v>6.9640265026991902E-2</v>
      </c>
      <c r="O282" s="26">
        <v>1.69436582525807E-2</v>
      </c>
    </row>
    <row r="283" spans="1:15" x14ac:dyDescent="0.2">
      <c r="A283" t="s">
        <v>50</v>
      </c>
      <c r="B283" t="s">
        <v>446</v>
      </c>
      <c r="C283" t="s">
        <v>301</v>
      </c>
      <c r="D283" t="s">
        <v>302</v>
      </c>
      <c r="E283">
        <v>11</v>
      </c>
      <c r="F283">
        <v>24338419</v>
      </c>
      <c r="G283">
        <f t="shared" si="8"/>
        <v>23838419</v>
      </c>
      <c r="H283">
        <f t="shared" si="9"/>
        <v>24838419</v>
      </c>
      <c r="I283" t="s">
        <v>9391</v>
      </c>
      <c r="J283">
        <v>3711</v>
      </c>
      <c r="K283" s="26">
        <v>1.5364106629615999E-9</v>
      </c>
      <c r="L283" s="26">
        <v>2.09038432437707E-10</v>
      </c>
      <c r="M283" s="26">
        <v>0.86537204924808797</v>
      </c>
      <c r="N283" s="26">
        <v>0.117722460040774</v>
      </c>
      <c r="O283" s="26">
        <v>1.69054889656883E-2</v>
      </c>
    </row>
    <row r="284" spans="1:15" x14ac:dyDescent="0.2">
      <c r="A284" t="s">
        <v>50</v>
      </c>
      <c r="B284" t="s">
        <v>51</v>
      </c>
      <c r="C284" t="s">
        <v>435</v>
      </c>
      <c r="D284" t="s">
        <v>436</v>
      </c>
      <c r="E284">
        <v>22</v>
      </c>
      <c r="F284">
        <v>41780906</v>
      </c>
      <c r="G284">
        <f t="shared" si="8"/>
        <v>41280906</v>
      </c>
      <c r="H284">
        <f t="shared" si="9"/>
        <v>42280906</v>
      </c>
      <c r="I284" t="s">
        <v>9391</v>
      </c>
      <c r="J284">
        <v>2000</v>
      </c>
      <c r="K284" s="26">
        <v>5.3612929267150104E-3</v>
      </c>
      <c r="L284" s="26">
        <v>2.5788446714475999E-4</v>
      </c>
      <c r="M284" s="26">
        <v>0.93267501605482905</v>
      </c>
      <c r="N284" s="26">
        <v>4.4845900406021599E-2</v>
      </c>
      <c r="O284" s="26">
        <v>1.6859906145289101E-2</v>
      </c>
    </row>
    <row r="285" spans="1:15" x14ac:dyDescent="0.2">
      <c r="A285" t="s">
        <v>50</v>
      </c>
      <c r="B285" t="s">
        <v>610</v>
      </c>
      <c r="C285" t="s">
        <v>830</v>
      </c>
      <c r="D285" t="s">
        <v>831</v>
      </c>
      <c r="E285">
        <v>9</v>
      </c>
      <c r="F285">
        <v>9209015</v>
      </c>
      <c r="G285">
        <f t="shared" si="8"/>
        <v>8709015</v>
      </c>
      <c r="H285">
        <f t="shared" si="9"/>
        <v>9709015</v>
      </c>
      <c r="I285" t="s">
        <v>9391</v>
      </c>
      <c r="J285">
        <v>4169</v>
      </c>
      <c r="K285" s="26">
        <v>0.55370123221018197</v>
      </c>
      <c r="L285" s="26">
        <v>0.12011639746099</v>
      </c>
      <c r="M285" s="26">
        <v>0.25420279617066099</v>
      </c>
      <c r="N285" s="26">
        <v>5.51282744907328E-2</v>
      </c>
      <c r="O285" s="26">
        <v>1.6851299667434601E-2</v>
      </c>
    </row>
    <row r="286" spans="1:15" x14ac:dyDescent="0.2">
      <c r="A286" t="s">
        <v>50</v>
      </c>
      <c r="B286" t="s">
        <v>446</v>
      </c>
      <c r="C286" t="s">
        <v>165</v>
      </c>
      <c r="D286" t="s">
        <v>166</v>
      </c>
      <c r="E286">
        <v>4</v>
      </c>
      <c r="F286">
        <v>83287731</v>
      </c>
      <c r="G286">
        <f t="shared" si="8"/>
        <v>82787731</v>
      </c>
      <c r="H286">
        <f t="shared" si="9"/>
        <v>83787731</v>
      </c>
      <c r="I286" t="s">
        <v>9390</v>
      </c>
      <c r="J286">
        <v>4098</v>
      </c>
      <c r="K286" s="26">
        <v>0.19491264693097399</v>
      </c>
      <c r="L286" s="26">
        <v>3.6835910115465803E-2</v>
      </c>
      <c r="M286" s="26">
        <v>0.63205746035967902</v>
      </c>
      <c r="N286" s="26">
        <v>0.11943373290309101</v>
      </c>
      <c r="O286" s="26">
        <v>1.67602496907912E-2</v>
      </c>
    </row>
    <row r="287" spans="1:15" x14ac:dyDescent="0.2">
      <c r="A287" t="s">
        <v>50</v>
      </c>
      <c r="B287" t="s">
        <v>51</v>
      </c>
      <c r="C287" t="s">
        <v>189</v>
      </c>
      <c r="D287" t="s">
        <v>190</v>
      </c>
      <c r="E287">
        <v>5</v>
      </c>
      <c r="F287">
        <v>136051989</v>
      </c>
      <c r="G287">
        <f t="shared" si="8"/>
        <v>135551989</v>
      </c>
      <c r="H287">
        <f t="shared" si="9"/>
        <v>136551989</v>
      </c>
      <c r="I287" t="s">
        <v>9391</v>
      </c>
      <c r="J287">
        <v>2720</v>
      </c>
      <c r="K287" s="26">
        <v>0.36517487505449597</v>
      </c>
      <c r="L287" s="26">
        <v>6.4260013607112504E-2</v>
      </c>
      <c r="M287" s="26">
        <v>0.47095113500089603</v>
      </c>
      <c r="N287" s="26">
        <v>8.2856760133329904E-2</v>
      </c>
      <c r="O287" s="26">
        <v>1.6757216204164802E-2</v>
      </c>
    </row>
    <row r="288" spans="1:15" x14ac:dyDescent="0.2">
      <c r="A288" t="s">
        <v>50</v>
      </c>
      <c r="B288" t="s">
        <v>610</v>
      </c>
      <c r="C288" t="s">
        <v>797</v>
      </c>
      <c r="D288" t="s">
        <v>798</v>
      </c>
      <c r="E288">
        <v>7</v>
      </c>
      <c r="F288">
        <v>157760084</v>
      </c>
      <c r="G288">
        <f t="shared" si="8"/>
        <v>157260084</v>
      </c>
      <c r="H288">
        <f t="shared" si="9"/>
        <v>158260084</v>
      </c>
      <c r="I288" t="s">
        <v>9391</v>
      </c>
      <c r="J288">
        <v>3239</v>
      </c>
      <c r="K288" s="26">
        <v>4.22597489981551E-2</v>
      </c>
      <c r="L288" s="26">
        <v>7.9092354178489609E-3</v>
      </c>
      <c r="M288" s="26">
        <v>0.78605736141020899</v>
      </c>
      <c r="N288" s="26">
        <v>0.14709997681666201</v>
      </c>
      <c r="O288" s="26">
        <v>1.66736773571254E-2</v>
      </c>
    </row>
    <row r="289" spans="1:15" x14ac:dyDescent="0.2">
      <c r="A289" t="s">
        <v>50</v>
      </c>
      <c r="B289" t="s">
        <v>51</v>
      </c>
      <c r="C289" t="s">
        <v>96</v>
      </c>
      <c r="D289" t="s">
        <v>97</v>
      </c>
      <c r="E289">
        <v>1</v>
      </c>
      <c r="F289">
        <v>211644063</v>
      </c>
      <c r="G289">
        <f t="shared" si="8"/>
        <v>211144063</v>
      </c>
      <c r="H289">
        <f t="shared" si="9"/>
        <v>212144063</v>
      </c>
      <c r="I289" t="s">
        <v>9390</v>
      </c>
      <c r="J289">
        <v>3690</v>
      </c>
      <c r="K289" s="26">
        <v>0.24732271306755099</v>
      </c>
      <c r="L289" s="26">
        <v>6.17115977955488E-2</v>
      </c>
      <c r="M289" s="26">
        <v>0.53971975898019497</v>
      </c>
      <c r="N289" s="26">
        <v>0.13465348405187999</v>
      </c>
      <c r="O289" s="26">
        <v>1.6592446104825301E-2</v>
      </c>
    </row>
    <row r="290" spans="1:15" x14ac:dyDescent="0.2">
      <c r="A290" t="s">
        <v>50</v>
      </c>
      <c r="B290" t="s">
        <v>51</v>
      </c>
      <c r="C290" t="s">
        <v>230</v>
      </c>
      <c r="D290" t="s">
        <v>231</v>
      </c>
      <c r="E290">
        <v>7</v>
      </c>
      <c r="F290">
        <v>13716016</v>
      </c>
      <c r="G290">
        <f t="shared" si="8"/>
        <v>13216016</v>
      </c>
      <c r="H290">
        <f t="shared" si="9"/>
        <v>14216016</v>
      </c>
      <c r="I290" t="s">
        <v>9391</v>
      </c>
      <c r="J290">
        <v>3671</v>
      </c>
      <c r="K290" s="26">
        <v>4.2581139757280701E-6</v>
      </c>
      <c r="L290" s="26">
        <v>1.4536128789443899E-6</v>
      </c>
      <c r="M290" s="26">
        <v>0.73317232882141103</v>
      </c>
      <c r="N290" s="26">
        <v>0.25027001758995299</v>
      </c>
      <c r="O290" s="26">
        <v>1.6551941861782798E-2</v>
      </c>
    </row>
    <row r="291" spans="1:15" x14ac:dyDescent="0.2">
      <c r="A291" t="s">
        <v>1140</v>
      </c>
      <c r="B291" t="s">
        <v>446</v>
      </c>
      <c r="C291" t="s">
        <v>1180</v>
      </c>
      <c r="D291" t="s">
        <v>1181</v>
      </c>
      <c r="E291">
        <v>1</v>
      </c>
      <c r="F291">
        <v>232507062</v>
      </c>
      <c r="G291">
        <f t="shared" si="8"/>
        <v>232007062</v>
      </c>
      <c r="H291">
        <f t="shared" si="9"/>
        <v>233007062</v>
      </c>
      <c r="I291" t="s">
        <v>9391</v>
      </c>
      <c r="J291">
        <v>3649</v>
      </c>
      <c r="K291" s="26">
        <v>0.45891941847268702</v>
      </c>
      <c r="L291" s="26">
        <v>7.1933331071632703E-2</v>
      </c>
      <c r="M291" s="26">
        <v>0.39137232087677998</v>
      </c>
      <c r="N291" s="26">
        <v>6.1329214539644898E-2</v>
      </c>
      <c r="O291" s="26">
        <v>1.64457150392553E-2</v>
      </c>
    </row>
    <row r="292" spans="1:15" x14ac:dyDescent="0.2">
      <c r="A292" t="s">
        <v>50</v>
      </c>
      <c r="B292" t="s">
        <v>446</v>
      </c>
      <c r="C292" t="s">
        <v>523</v>
      </c>
      <c r="D292" t="s">
        <v>524</v>
      </c>
      <c r="E292">
        <v>7</v>
      </c>
      <c r="F292">
        <v>429827</v>
      </c>
      <c r="G292">
        <f t="shared" si="8"/>
        <v>-70173</v>
      </c>
      <c r="H292">
        <f t="shared" si="9"/>
        <v>929827</v>
      </c>
      <c r="I292" t="s">
        <v>9391</v>
      </c>
      <c r="J292">
        <v>3231</v>
      </c>
      <c r="K292" s="26">
        <v>2.0639430326440998E-21</v>
      </c>
      <c r="L292" s="26">
        <v>1.4227580195959899E-21</v>
      </c>
      <c r="M292" s="26">
        <v>0.58222820559742094</v>
      </c>
      <c r="N292" s="26">
        <v>0.40133662334213599</v>
      </c>
      <c r="O292" s="26">
        <v>1.6435171060443E-2</v>
      </c>
    </row>
    <row r="293" spans="1:15" x14ac:dyDescent="0.2">
      <c r="A293" t="s">
        <v>50</v>
      </c>
      <c r="B293" t="s">
        <v>610</v>
      </c>
      <c r="C293" t="s">
        <v>830</v>
      </c>
      <c r="D293" t="s">
        <v>831</v>
      </c>
      <c r="E293">
        <v>9</v>
      </c>
      <c r="F293">
        <v>9209015</v>
      </c>
      <c r="G293">
        <f t="shared" si="8"/>
        <v>8709015</v>
      </c>
      <c r="H293">
        <f t="shared" si="9"/>
        <v>9709015</v>
      </c>
      <c r="I293" t="s">
        <v>9390</v>
      </c>
      <c r="J293">
        <v>5956</v>
      </c>
      <c r="K293" s="26">
        <v>0.47856097204675202</v>
      </c>
      <c r="L293" s="26">
        <v>0.205006020490899</v>
      </c>
      <c r="M293" s="26">
        <v>0.21006543748466899</v>
      </c>
      <c r="N293" s="26">
        <v>8.9971467297941296E-2</v>
      </c>
      <c r="O293" s="26">
        <v>1.6396102679739101E-2</v>
      </c>
    </row>
    <row r="294" spans="1:15" x14ac:dyDescent="0.2">
      <c r="A294" t="s">
        <v>50</v>
      </c>
      <c r="B294" t="s">
        <v>51</v>
      </c>
      <c r="C294" t="s">
        <v>355</v>
      </c>
      <c r="D294" t="s">
        <v>356</v>
      </c>
      <c r="E294">
        <v>15</v>
      </c>
      <c r="F294">
        <v>90311298</v>
      </c>
      <c r="G294">
        <f t="shared" si="8"/>
        <v>89811298</v>
      </c>
      <c r="H294">
        <f t="shared" si="9"/>
        <v>90811298</v>
      </c>
      <c r="I294" t="s">
        <v>9390</v>
      </c>
      <c r="J294">
        <v>4728</v>
      </c>
      <c r="K294" s="26">
        <v>1.4377389256688001E-4</v>
      </c>
      <c r="L294" s="26">
        <v>3.2342081970822602E-5</v>
      </c>
      <c r="M294" s="26">
        <v>0.80286797593674297</v>
      </c>
      <c r="N294" s="26">
        <v>0.18058959368222599</v>
      </c>
      <c r="O294" s="26">
        <v>1.6366314406494401E-2</v>
      </c>
    </row>
    <row r="295" spans="1:15" x14ac:dyDescent="0.2">
      <c r="A295" t="s">
        <v>50</v>
      </c>
      <c r="B295" t="s">
        <v>610</v>
      </c>
      <c r="C295" t="s">
        <v>879</v>
      </c>
      <c r="D295" t="s">
        <v>880</v>
      </c>
      <c r="E295">
        <v>11</v>
      </c>
      <c r="F295">
        <v>109373286</v>
      </c>
      <c r="G295">
        <f t="shared" si="8"/>
        <v>108873286</v>
      </c>
      <c r="H295">
        <f t="shared" si="9"/>
        <v>109873286</v>
      </c>
      <c r="I295" t="s">
        <v>9390</v>
      </c>
      <c r="J295">
        <v>3673</v>
      </c>
      <c r="K295" s="26">
        <v>5.4396099707428999E-3</v>
      </c>
      <c r="L295" s="26">
        <v>1.1464121346803E-3</v>
      </c>
      <c r="M295" s="26">
        <v>0.80699650500875597</v>
      </c>
      <c r="N295" s="26">
        <v>0.17006028267230899</v>
      </c>
      <c r="O295" s="26">
        <v>1.6357190213512202E-2</v>
      </c>
    </row>
    <row r="296" spans="1:15" x14ac:dyDescent="0.2">
      <c r="A296" t="s">
        <v>50</v>
      </c>
      <c r="B296" t="s">
        <v>446</v>
      </c>
      <c r="C296" t="s">
        <v>551</v>
      </c>
      <c r="D296" t="s">
        <v>552</v>
      </c>
      <c r="E296">
        <v>10</v>
      </c>
      <c r="F296">
        <v>103676221</v>
      </c>
      <c r="G296">
        <f t="shared" si="8"/>
        <v>103176221</v>
      </c>
      <c r="H296">
        <f t="shared" si="9"/>
        <v>104176221</v>
      </c>
      <c r="I296" t="s">
        <v>9390</v>
      </c>
      <c r="J296">
        <v>3060</v>
      </c>
      <c r="K296" s="26">
        <v>1.9431255495910201E-32</v>
      </c>
      <c r="L296" s="26">
        <v>3.7202723188664003E-33</v>
      </c>
      <c r="M296" s="26">
        <v>0.82561199637190796</v>
      </c>
      <c r="N296" s="26">
        <v>0.15805381505489399</v>
      </c>
      <c r="O296" s="26">
        <v>1.63341885731981E-2</v>
      </c>
    </row>
    <row r="297" spans="1:15" x14ac:dyDescent="0.2">
      <c r="A297" t="s">
        <v>50</v>
      </c>
      <c r="B297" t="s">
        <v>446</v>
      </c>
      <c r="C297" t="s">
        <v>519</v>
      </c>
      <c r="D297" t="s">
        <v>520</v>
      </c>
      <c r="E297">
        <v>5</v>
      </c>
      <c r="F297">
        <v>117416570</v>
      </c>
      <c r="G297">
        <f t="shared" si="8"/>
        <v>116916570</v>
      </c>
      <c r="H297">
        <f t="shared" si="9"/>
        <v>117916570</v>
      </c>
      <c r="I297" t="s">
        <v>9390</v>
      </c>
      <c r="J297">
        <v>3133</v>
      </c>
      <c r="K297" s="26">
        <v>0.36642412143755498</v>
      </c>
      <c r="L297" s="26">
        <v>7.8826438437014895E-2</v>
      </c>
      <c r="M297" s="26">
        <v>0.44311240391606899</v>
      </c>
      <c r="N297" s="26">
        <v>9.5307560477075295E-2</v>
      </c>
      <c r="O297" s="26">
        <v>1.6329475732285902E-2</v>
      </c>
    </row>
    <row r="298" spans="1:15" x14ac:dyDescent="0.2">
      <c r="A298" t="s">
        <v>50</v>
      </c>
      <c r="B298" t="s">
        <v>610</v>
      </c>
      <c r="C298" t="s">
        <v>1012</v>
      </c>
      <c r="D298" t="s">
        <v>1013</v>
      </c>
      <c r="E298">
        <v>20</v>
      </c>
      <c r="F298">
        <v>20518061</v>
      </c>
      <c r="G298">
        <f t="shared" si="8"/>
        <v>20018061</v>
      </c>
      <c r="H298">
        <f t="shared" si="9"/>
        <v>21018061</v>
      </c>
      <c r="I298" t="s">
        <v>9391</v>
      </c>
      <c r="J298">
        <v>2078</v>
      </c>
      <c r="K298" s="26">
        <v>1.8895967981871001E-3</v>
      </c>
      <c r="L298" s="26">
        <v>1.9192911055245001E-4</v>
      </c>
      <c r="M298" s="26">
        <v>0.89111189052661</v>
      </c>
      <c r="N298" s="26">
        <v>9.0495226721318697E-2</v>
      </c>
      <c r="O298" s="26">
        <v>1.63113568433319E-2</v>
      </c>
    </row>
    <row r="299" spans="1:15" x14ac:dyDescent="0.2">
      <c r="A299" t="s">
        <v>50</v>
      </c>
      <c r="B299" t="s">
        <v>610</v>
      </c>
      <c r="C299" t="s">
        <v>934</v>
      </c>
      <c r="D299" t="s">
        <v>935</v>
      </c>
      <c r="E299">
        <v>15</v>
      </c>
      <c r="F299">
        <v>53457601</v>
      </c>
      <c r="G299">
        <f t="shared" si="8"/>
        <v>52957601</v>
      </c>
      <c r="H299">
        <f t="shared" si="9"/>
        <v>53957601</v>
      </c>
      <c r="I299" t="s">
        <v>9390</v>
      </c>
      <c r="J299">
        <v>4972</v>
      </c>
      <c r="K299" s="26">
        <v>0.48444016487827302</v>
      </c>
      <c r="L299" s="26">
        <v>0.16074943897364499</v>
      </c>
      <c r="M299" s="26">
        <v>0.25420893333945199</v>
      </c>
      <c r="N299" s="26">
        <v>8.4336657142235205E-2</v>
      </c>
      <c r="O299" s="26">
        <v>1.6264805666395099E-2</v>
      </c>
    </row>
    <row r="300" spans="1:15" x14ac:dyDescent="0.2">
      <c r="A300" t="s">
        <v>50</v>
      </c>
      <c r="B300" t="s">
        <v>446</v>
      </c>
      <c r="C300" t="s">
        <v>478</v>
      </c>
      <c r="D300" t="s">
        <v>479</v>
      </c>
      <c r="E300">
        <v>3</v>
      </c>
      <c r="F300">
        <v>30312394</v>
      </c>
      <c r="G300">
        <f t="shared" si="8"/>
        <v>29812394</v>
      </c>
      <c r="H300">
        <f t="shared" si="9"/>
        <v>30812394</v>
      </c>
      <c r="I300" t="s">
        <v>9390</v>
      </c>
      <c r="J300">
        <v>4627</v>
      </c>
      <c r="K300" s="26">
        <v>0</v>
      </c>
      <c r="L300" s="26">
        <v>0</v>
      </c>
      <c r="M300" s="26">
        <v>0.79679611731218702</v>
      </c>
      <c r="N300" s="26">
        <v>0.186952246582198</v>
      </c>
      <c r="O300" s="26">
        <v>1.62516361056745E-2</v>
      </c>
    </row>
    <row r="301" spans="1:15" x14ac:dyDescent="0.2">
      <c r="A301" t="s">
        <v>50</v>
      </c>
      <c r="B301" t="s">
        <v>446</v>
      </c>
      <c r="C301" t="s">
        <v>435</v>
      </c>
      <c r="D301" t="s">
        <v>436</v>
      </c>
      <c r="E301">
        <v>22</v>
      </c>
      <c r="F301">
        <v>41780906</v>
      </c>
      <c r="G301">
        <f t="shared" si="8"/>
        <v>41280906</v>
      </c>
      <c r="H301">
        <f t="shared" si="9"/>
        <v>42280906</v>
      </c>
      <c r="I301" t="s">
        <v>9391</v>
      </c>
      <c r="J301">
        <v>1997</v>
      </c>
      <c r="K301" s="26">
        <v>5.2307631190640002E-3</v>
      </c>
      <c r="L301" s="26">
        <v>3.9009352377777001E-4</v>
      </c>
      <c r="M301" s="26">
        <v>0.91029520702734901</v>
      </c>
      <c r="N301" s="26">
        <v>6.7870681430336394E-2</v>
      </c>
      <c r="O301" s="26">
        <v>1.6213254899472101E-2</v>
      </c>
    </row>
    <row r="302" spans="1:15" x14ac:dyDescent="0.2">
      <c r="A302" t="s">
        <v>50</v>
      </c>
      <c r="B302" t="s">
        <v>51</v>
      </c>
      <c r="C302" t="s">
        <v>387</v>
      </c>
      <c r="D302" t="s">
        <v>388</v>
      </c>
      <c r="E302">
        <v>18</v>
      </c>
      <c r="F302">
        <v>52969017</v>
      </c>
      <c r="G302">
        <f t="shared" si="8"/>
        <v>52469017</v>
      </c>
      <c r="H302">
        <f t="shared" si="9"/>
        <v>53469017</v>
      </c>
      <c r="I302" t="s">
        <v>9391</v>
      </c>
      <c r="J302">
        <v>3567</v>
      </c>
      <c r="K302" s="26">
        <v>1.8349653142697E-19</v>
      </c>
      <c r="L302" s="26">
        <v>2.46424018048418E-20</v>
      </c>
      <c r="M302" s="26">
        <v>0.867326676042946</v>
      </c>
      <c r="N302" s="26">
        <v>0.116460170792077</v>
      </c>
      <c r="O302" s="26">
        <v>1.6213153164973501E-2</v>
      </c>
    </row>
    <row r="303" spans="1:15" x14ac:dyDescent="0.2">
      <c r="A303" t="s">
        <v>50</v>
      </c>
      <c r="B303" t="s">
        <v>610</v>
      </c>
      <c r="C303" t="s">
        <v>897</v>
      </c>
      <c r="D303" t="s">
        <v>898</v>
      </c>
      <c r="E303">
        <v>12</v>
      </c>
      <c r="F303">
        <v>130327268</v>
      </c>
      <c r="G303">
        <f t="shared" si="8"/>
        <v>129827268</v>
      </c>
      <c r="H303">
        <f t="shared" si="9"/>
        <v>130827268</v>
      </c>
      <c r="I303" t="s">
        <v>9391</v>
      </c>
      <c r="J303">
        <v>3735</v>
      </c>
      <c r="K303" s="26">
        <v>1.9221548733413E-26</v>
      </c>
      <c r="L303" s="26">
        <v>2.9514267959776002E-27</v>
      </c>
      <c r="M303" s="26">
        <v>0.85297262786873795</v>
      </c>
      <c r="N303" s="26">
        <v>0.13095601132840601</v>
      </c>
      <c r="O303" s="26">
        <v>1.6071360802853998E-2</v>
      </c>
    </row>
    <row r="304" spans="1:15" x14ac:dyDescent="0.2">
      <c r="A304" t="s">
        <v>50</v>
      </c>
      <c r="B304" t="s">
        <v>610</v>
      </c>
      <c r="C304" t="s">
        <v>668</v>
      </c>
      <c r="D304" t="s">
        <v>669</v>
      </c>
      <c r="E304">
        <v>3</v>
      </c>
      <c r="F304">
        <v>35024512</v>
      </c>
      <c r="G304">
        <f t="shared" si="8"/>
        <v>34524512</v>
      </c>
      <c r="H304">
        <f t="shared" si="9"/>
        <v>35524512</v>
      </c>
      <c r="I304" t="s">
        <v>9390</v>
      </c>
      <c r="J304">
        <v>1648</v>
      </c>
      <c r="K304" s="26">
        <v>1.4708752126273801E-3</v>
      </c>
      <c r="L304" s="26">
        <v>1.5907580745401701E-4</v>
      </c>
      <c r="M304" s="26">
        <v>0.88650269450052599</v>
      </c>
      <c r="N304" s="26">
        <v>9.5859652399588796E-2</v>
      </c>
      <c r="O304" s="26">
        <v>1.6007702079803499E-2</v>
      </c>
    </row>
    <row r="305" spans="1:15" x14ac:dyDescent="0.2">
      <c r="A305" t="s">
        <v>50</v>
      </c>
      <c r="B305" t="s">
        <v>446</v>
      </c>
      <c r="C305" t="s">
        <v>532</v>
      </c>
      <c r="D305" t="s">
        <v>533</v>
      </c>
      <c r="E305">
        <v>8</v>
      </c>
      <c r="F305">
        <v>16506991</v>
      </c>
      <c r="G305">
        <f t="shared" si="8"/>
        <v>16006991</v>
      </c>
      <c r="H305">
        <f t="shared" si="9"/>
        <v>17006991</v>
      </c>
      <c r="I305" t="s">
        <v>9390</v>
      </c>
      <c r="J305">
        <v>5945</v>
      </c>
      <c r="K305" s="26">
        <v>0</v>
      </c>
      <c r="L305" s="26">
        <v>0</v>
      </c>
      <c r="M305" s="26">
        <v>0.68453603278756403</v>
      </c>
      <c r="N305" s="26">
        <v>0.299566581647837</v>
      </c>
      <c r="O305" s="26">
        <v>1.5897385564496099E-2</v>
      </c>
    </row>
    <row r="306" spans="1:15" x14ac:dyDescent="0.2">
      <c r="A306" t="s">
        <v>50</v>
      </c>
      <c r="B306" t="s">
        <v>51</v>
      </c>
      <c r="C306" t="s">
        <v>165</v>
      </c>
      <c r="D306" t="s">
        <v>166</v>
      </c>
      <c r="E306">
        <v>4</v>
      </c>
      <c r="F306">
        <v>83287731</v>
      </c>
      <c r="G306">
        <f t="shared" si="8"/>
        <v>82787731</v>
      </c>
      <c r="H306">
        <f t="shared" si="9"/>
        <v>83787731</v>
      </c>
      <c r="I306" t="s">
        <v>9390</v>
      </c>
      <c r="J306">
        <v>4173</v>
      </c>
      <c r="K306" s="26">
        <v>0.182000736978149</v>
      </c>
      <c r="L306" s="26">
        <v>4.9545535560702299E-2</v>
      </c>
      <c r="M306" s="26">
        <v>0.59155723392855897</v>
      </c>
      <c r="N306" s="26">
        <v>0.16102204471805601</v>
      </c>
      <c r="O306" s="26">
        <v>1.58744488145337E-2</v>
      </c>
    </row>
    <row r="307" spans="1:15" x14ac:dyDescent="0.2">
      <c r="A307" t="s">
        <v>50</v>
      </c>
      <c r="B307" t="s">
        <v>446</v>
      </c>
      <c r="C307" t="s">
        <v>589</v>
      </c>
      <c r="D307" t="s">
        <v>590</v>
      </c>
      <c r="E307">
        <v>16</v>
      </c>
      <c r="F307">
        <v>83894777</v>
      </c>
      <c r="G307">
        <f t="shared" si="8"/>
        <v>83394777</v>
      </c>
      <c r="H307">
        <f t="shared" si="9"/>
        <v>84394777</v>
      </c>
      <c r="I307" t="s">
        <v>9390</v>
      </c>
      <c r="J307">
        <v>7368</v>
      </c>
      <c r="K307" s="26">
        <v>0</v>
      </c>
      <c r="L307" s="26">
        <v>0</v>
      </c>
      <c r="M307" s="26">
        <v>0.40954814963391301</v>
      </c>
      <c r="N307" s="26">
        <v>0.57458409136313504</v>
      </c>
      <c r="O307" s="26">
        <v>1.5867759003051301E-2</v>
      </c>
    </row>
    <row r="308" spans="1:15" x14ac:dyDescent="0.2">
      <c r="A308" t="s">
        <v>50</v>
      </c>
      <c r="B308" t="s">
        <v>610</v>
      </c>
      <c r="C308" t="s">
        <v>867</v>
      </c>
      <c r="D308" t="s">
        <v>868</v>
      </c>
      <c r="E308">
        <v>11</v>
      </c>
      <c r="F308">
        <v>93064047</v>
      </c>
      <c r="G308">
        <f t="shared" si="8"/>
        <v>92564047</v>
      </c>
      <c r="H308">
        <f t="shared" si="9"/>
        <v>93564047</v>
      </c>
      <c r="I308" t="s">
        <v>9391</v>
      </c>
      <c r="J308">
        <v>2311</v>
      </c>
      <c r="K308" s="26">
        <v>0.418010322549701</v>
      </c>
      <c r="L308" s="26">
        <v>3.76857015192337E-2</v>
      </c>
      <c r="M308" s="26">
        <v>0.48478982722760999</v>
      </c>
      <c r="N308" s="26">
        <v>4.3690380942742198E-2</v>
      </c>
      <c r="O308" s="26">
        <v>1.5823767760713099E-2</v>
      </c>
    </row>
    <row r="309" spans="1:15" x14ac:dyDescent="0.2">
      <c r="A309" t="s">
        <v>50</v>
      </c>
      <c r="B309" t="s">
        <v>610</v>
      </c>
      <c r="C309" t="s">
        <v>632</v>
      </c>
      <c r="D309" t="s">
        <v>633</v>
      </c>
      <c r="E309">
        <v>1</v>
      </c>
      <c r="F309">
        <v>213942381</v>
      </c>
      <c r="G309">
        <f t="shared" si="8"/>
        <v>213442381</v>
      </c>
      <c r="H309">
        <f t="shared" si="9"/>
        <v>214442381</v>
      </c>
      <c r="I309" t="s">
        <v>9391</v>
      </c>
      <c r="J309">
        <v>2455</v>
      </c>
      <c r="K309" s="26">
        <v>0.63279145335613196</v>
      </c>
      <c r="L309" s="26">
        <v>0.17803417207616601</v>
      </c>
      <c r="M309" s="26">
        <v>0.13539780752741001</v>
      </c>
      <c r="N309" s="26">
        <v>3.8078110232014503E-2</v>
      </c>
      <c r="O309" s="26">
        <v>1.5698456808277601E-2</v>
      </c>
    </row>
    <row r="310" spans="1:15" x14ac:dyDescent="0.2">
      <c r="A310" t="s">
        <v>50</v>
      </c>
      <c r="B310" t="s">
        <v>610</v>
      </c>
      <c r="C310" t="s">
        <v>1024</v>
      </c>
      <c r="D310" t="s">
        <v>1025</v>
      </c>
      <c r="E310">
        <v>21</v>
      </c>
      <c r="F310">
        <v>44865898</v>
      </c>
      <c r="G310">
        <f t="shared" si="8"/>
        <v>44365898</v>
      </c>
      <c r="H310">
        <f t="shared" si="9"/>
        <v>45365898</v>
      </c>
      <c r="I310" t="s">
        <v>9390</v>
      </c>
      <c r="J310">
        <v>5673</v>
      </c>
      <c r="K310" s="26">
        <v>6.2433990773727899E-37</v>
      </c>
      <c r="L310" s="26">
        <v>5.0095599155248103E-37</v>
      </c>
      <c r="M310" s="26">
        <v>0.54614246965329605</v>
      </c>
      <c r="N310" s="26">
        <v>0.43819650357061901</v>
      </c>
      <c r="O310" s="26">
        <v>1.56610267760817E-2</v>
      </c>
    </row>
    <row r="311" spans="1:15" x14ac:dyDescent="0.2">
      <c r="A311" t="s">
        <v>50</v>
      </c>
      <c r="B311" t="s">
        <v>610</v>
      </c>
      <c r="C311" t="s">
        <v>765</v>
      </c>
      <c r="D311" t="s">
        <v>766</v>
      </c>
      <c r="E311">
        <v>6</v>
      </c>
      <c r="F311">
        <v>48826826</v>
      </c>
      <c r="G311">
        <f t="shared" si="8"/>
        <v>48326826</v>
      </c>
      <c r="H311">
        <f t="shared" si="9"/>
        <v>49326826</v>
      </c>
      <c r="I311" t="s">
        <v>9391</v>
      </c>
      <c r="J311">
        <v>2523</v>
      </c>
      <c r="K311" s="26">
        <v>1.88343317143545E-112</v>
      </c>
      <c r="L311" s="26">
        <v>2.5279800636552901E-113</v>
      </c>
      <c r="M311" s="26">
        <v>0.86789589501404696</v>
      </c>
      <c r="N311" s="26">
        <v>0.116475019651176</v>
      </c>
      <c r="O311" s="26">
        <v>1.5629085334789801E-2</v>
      </c>
    </row>
    <row r="312" spans="1:15" x14ac:dyDescent="0.2">
      <c r="A312" t="s">
        <v>50</v>
      </c>
      <c r="B312" t="s">
        <v>610</v>
      </c>
      <c r="C312" t="s">
        <v>951</v>
      </c>
      <c r="D312" t="s">
        <v>952</v>
      </c>
      <c r="E312">
        <v>15</v>
      </c>
      <c r="F312">
        <v>99738441</v>
      </c>
      <c r="G312">
        <f t="shared" si="8"/>
        <v>99238441</v>
      </c>
      <c r="H312">
        <f t="shared" si="9"/>
        <v>100238441</v>
      </c>
      <c r="I312" t="s">
        <v>9391</v>
      </c>
      <c r="J312">
        <v>3705</v>
      </c>
      <c r="K312" s="26">
        <v>0.49950440835834398</v>
      </c>
      <c r="L312" s="26">
        <v>9.9075274333563904E-2</v>
      </c>
      <c r="M312" s="26">
        <v>0.32198182839467399</v>
      </c>
      <c r="N312" s="26">
        <v>6.3848587160202905E-2</v>
      </c>
      <c r="O312" s="26">
        <v>1.5589901753214799E-2</v>
      </c>
    </row>
    <row r="313" spans="1:15" x14ac:dyDescent="0.2">
      <c r="A313" t="s">
        <v>50</v>
      </c>
      <c r="B313" t="s">
        <v>446</v>
      </c>
      <c r="C313" t="s">
        <v>323</v>
      </c>
      <c r="D313" t="s">
        <v>324</v>
      </c>
      <c r="E313">
        <v>12</v>
      </c>
      <c r="F313">
        <v>106154315</v>
      </c>
      <c r="G313">
        <f t="shared" si="8"/>
        <v>105654315</v>
      </c>
      <c r="H313">
        <f t="shared" si="9"/>
        <v>106654315</v>
      </c>
      <c r="I313" t="s">
        <v>9390</v>
      </c>
      <c r="J313">
        <v>4245</v>
      </c>
      <c r="K313" s="26">
        <v>0.42364532561343599</v>
      </c>
      <c r="L313" s="26">
        <v>0.25375532799272199</v>
      </c>
      <c r="M313" s="26">
        <v>0.19201831203650699</v>
      </c>
      <c r="N313" s="26">
        <v>0.11499966087161199</v>
      </c>
      <c r="O313" s="26">
        <v>1.55813734857232E-2</v>
      </c>
    </row>
    <row r="314" spans="1:15" x14ac:dyDescent="0.2">
      <c r="A314" t="s">
        <v>50</v>
      </c>
      <c r="B314" t="s">
        <v>51</v>
      </c>
      <c r="C314" t="s">
        <v>368</v>
      </c>
      <c r="D314" t="s">
        <v>369</v>
      </c>
      <c r="E314">
        <v>17</v>
      </c>
      <c r="F314">
        <v>35234146</v>
      </c>
      <c r="G314">
        <f t="shared" si="8"/>
        <v>34734146</v>
      </c>
      <c r="H314">
        <f t="shared" si="9"/>
        <v>35734146</v>
      </c>
      <c r="I314" t="s">
        <v>9391</v>
      </c>
      <c r="J314">
        <v>2028</v>
      </c>
      <c r="K314" s="26">
        <v>4.6535148993932198E-88</v>
      </c>
      <c r="L314" s="26">
        <v>4.3018422531854701E-89</v>
      </c>
      <c r="M314" s="26">
        <v>0.90115023330090605</v>
      </c>
      <c r="N314" s="26">
        <v>8.3289344233307597E-2</v>
      </c>
      <c r="O314" s="26">
        <v>1.5560422465783401E-2</v>
      </c>
    </row>
    <row r="315" spans="1:15" x14ac:dyDescent="0.2">
      <c r="A315" t="s">
        <v>50</v>
      </c>
      <c r="B315" t="s">
        <v>446</v>
      </c>
      <c r="C315" t="s">
        <v>349</v>
      </c>
      <c r="D315" t="s">
        <v>350</v>
      </c>
      <c r="E315">
        <v>15</v>
      </c>
      <c r="F315">
        <v>33544344</v>
      </c>
      <c r="G315">
        <f t="shared" si="8"/>
        <v>33044344</v>
      </c>
      <c r="H315">
        <f t="shared" si="9"/>
        <v>34044344</v>
      </c>
      <c r="I315" t="s">
        <v>9390</v>
      </c>
      <c r="J315">
        <v>5475</v>
      </c>
      <c r="K315" s="26">
        <v>0.42951519165776197</v>
      </c>
      <c r="L315" s="26">
        <v>0.13556378927728399</v>
      </c>
      <c r="M315" s="26">
        <v>0.31876777674138601</v>
      </c>
      <c r="N315" s="26">
        <v>0.100594078292029</v>
      </c>
      <c r="O315" s="26">
        <v>1.55591640315388E-2</v>
      </c>
    </row>
    <row r="316" spans="1:15" x14ac:dyDescent="0.2">
      <c r="A316" t="s">
        <v>50</v>
      </c>
      <c r="B316" t="s">
        <v>446</v>
      </c>
      <c r="C316" t="s">
        <v>570</v>
      </c>
      <c r="D316" t="s">
        <v>571</v>
      </c>
      <c r="E316">
        <v>12</v>
      </c>
      <c r="F316">
        <v>106386428</v>
      </c>
      <c r="G316">
        <f t="shared" si="8"/>
        <v>105886428</v>
      </c>
      <c r="H316">
        <f t="shared" si="9"/>
        <v>106886428</v>
      </c>
      <c r="I316" t="s">
        <v>9390</v>
      </c>
      <c r="J316">
        <v>3649</v>
      </c>
      <c r="K316" s="26">
        <v>0.43746824654310301</v>
      </c>
      <c r="L316" s="26">
        <v>0.25495446093413099</v>
      </c>
      <c r="M316" s="26">
        <v>0.18452365716182201</v>
      </c>
      <c r="N316" s="26">
        <v>0.10752400017764301</v>
      </c>
      <c r="O316" s="26">
        <v>1.55296351833008E-2</v>
      </c>
    </row>
    <row r="317" spans="1:15" x14ac:dyDescent="0.2">
      <c r="A317" t="s">
        <v>50</v>
      </c>
      <c r="B317" t="s">
        <v>51</v>
      </c>
      <c r="C317" t="s">
        <v>435</v>
      </c>
      <c r="D317" t="s">
        <v>436</v>
      </c>
      <c r="E317">
        <v>22</v>
      </c>
      <c r="F317">
        <v>41780906</v>
      </c>
      <c r="G317">
        <f t="shared" si="8"/>
        <v>41280906</v>
      </c>
      <c r="H317">
        <f t="shared" si="9"/>
        <v>42280906</v>
      </c>
      <c r="I317" t="s">
        <v>9390</v>
      </c>
      <c r="J317">
        <v>3410</v>
      </c>
      <c r="K317" s="26">
        <v>2.0153331107647999E-47</v>
      </c>
      <c r="L317" s="26">
        <v>9.8869816391170005E-48</v>
      </c>
      <c r="M317" s="26">
        <v>0.66050548928950303</v>
      </c>
      <c r="N317" s="26">
        <v>0.32402056805256502</v>
      </c>
      <c r="O317" s="26">
        <v>1.54739426579351E-2</v>
      </c>
    </row>
    <row r="318" spans="1:15" x14ac:dyDescent="0.2">
      <c r="A318" t="s">
        <v>50</v>
      </c>
      <c r="B318" t="s">
        <v>51</v>
      </c>
      <c r="C318" t="s">
        <v>52</v>
      </c>
      <c r="D318" t="s">
        <v>53</v>
      </c>
      <c r="E318">
        <v>1</v>
      </c>
      <c r="F318">
        <v>37651890</v>
      </c>
      <c r="G318">
        <f t="shared" si="8"/>
        <v>37151890</v>
      </c>
      <c r="H318">
        <f t="shared" si="9"/>
        <v>38151890</v>
      </c>
      <c r="I318" t="s">
        <v>9391</v>
      </c>
      <c r="J318">
        <v>2122</v>
      </c>
      <c r="K318" s="26">
        <v>1.17725921390256E-38</v>
      </c>
      <c r="L318" s="26">
        <v>2.4743373334916002E-39</v>
      </c>
      <c r="M318" s="26">
        <v>0.813592064237877</v>
      </c>
      <c r="N318" s="26">
        <v>0.17098355315803099</v>
      </c>
      <c r="O318" s="26">
        <v>1.5424382604090601E-2</v>
      </c>
    </row>
    <row r="319" spans="1:15" x14ac:dyDescent="0.2">
      <c r="A319" t="s">
        <v>50</v>
      </c>
      <c r="B319" t="s">
        <v>51</v>
      </c>
      <c r="C319" t="s">
        <v>192</v>
      </c>
      <c r="D319" t="s">
        <v>193</v>
      </c>
      <c r="E319">
        <v>5</v>
      </c>
      <c r="F319">
        <v>176508392</v>
      </c>
      <c r="G319">
        <f t="shared" si="8"/>
        <v>176008392</v>
      </c>
      <c r="H319">
        <f t="shared" si="9"/>
        <v>177008392</v>
      </c>
      <c r="I319" t="s">
        <v>9390</v>
      </c>
      <c r="J319">
        <v>3115</v>
      </c>
      <c r="K319" s="26">
        <v>1.2079658989122899E-6</v>
      </c>
      <c r="L319" s="26">
        <v>2.0166161429021501E-7</v>
      </c>
      <c r="M319" s="26">
        <v>0.84379928317360697</v>
      </c>
      <c r="N319" s="26">
        <v>0.140851149592817</v>
      </c>
      <c r="O319" s="26">
        <v>1.53481576060623E-2</v>
      </c>
    </row>
    <row r="320" spans="1:15" x14ac:dyDescent="0.2">
      <c r="A320" t="s">
        <v>50</v>
      </c>
      <c r="B320" t="s">
        <v>446</v>
      </c>
      <c r="C320" t="s">
        <v>585</v>
      </c>
      <c r="D320" t="s">
        <v>586</v>
      </c>
      <c r="E320">
        <v>15</v>
      </c>
      <c r="F320">
        <v>37259151</v>
      </c>
      <c r="G320">
        <f t="shared" si="8"/>
        <v>36759151</v>
      </c>
      <c r="H320">
        <f t="shared" si="9"/>
        <v>37759151</v>
      </c>
      <c r="I320" t="s">
        <v>9390</v>
      </c>
      <c r="J320">
        <v>3979</v>
      </c>
      <c r="K320" s="26">
        <v>0.46187257562926998</v>
      </c>
      <c r="L320" s="26">
        <v>0.102888059797929</v>
      </c>
      <c r="M320" s="26">
        <v>0.34342857021575501</v>
      </c>
      <c r="N320" s="26">
        <v>7.6487810419327701E-2</v>
      </c>
      <c r="O320" s="26">
        <v>1.53229839377179E-2</v>
      </c>
    </row>
    <row r="321" spans="1:15" x14ac:dyDescent="0.2">
      <c r="A321" t="s">
        <v>50</v>
      </c>
      <c r="B321" t="s">
        <v>51</v>
      </c>
      <c r="C321" t="s">
        <v>76</v>
      </c>
      <c r="D321" t="s">
        <v>77</v>
      </c>
      <c r="E321">
        <v>1</v>
      </c>
      <c r="F321">
        <v>181477589</v>
      </c>
      <c r="G321">
        <f t="shared" si="8"/>
        <v>180977589</v>
      </c>
      <c r="H321">
        <f t="shared" si="9"/>
        <v>181977589</v>
      </c>
      <c r="I321" t="s">
        <v>9391</v>
      </c>
      <c r="J321">
        <v>2617</v>
      </c>
      <c r="K321" s="26">
        <v>0.62833913984475498</v>
      </c>
      <c r="L321" s="26">
        <v>9.1310136583317797E-2</v>
      </c>
      <c r="M321" s="26">
        <v>0.23143753209996801</v>
      </c>
      <c r="N321" s="26">
        <v>3.3617166647762702E-2</v>
      </c>
      <c r="O321" s="26">
        <v>1.52960248241975E-2</v>
      </c>
    </row>
    <row r="322" spans="1:15" x14ac:dyDescent="0.2">
      <c r="A322" t="s">
        <v>50</v>
      </c>
      <c r="B322" t="s">
        <v>610</v>
      </c>
      <c r="C322" t="s">
        <v>712</v>
      </c>
      <c r="D322" t="s">
        <v>713</v>
      </c>
      <c r="E322">
        <v>4</v>
      </c>
      <c r="F322">
        <v>133996870</v>
      </c>
      <c r="G322">
        <f t="shared" si="8"/>
        <v>133496870</v>
      </c>
      <c r="H322">
        <f t="shared" si="9"/>
        <v>134496870</v>
      </c>
      <c r="I322" t="s">
        <v>9390</v>
      </c>
      <c r="J322">
        <v>1613</v>
      </c>
      <c r="K322" s="26">
        <v>0.78640917766916096</v>
      </c>
      <c r="L322" s="26">
        <v>0.11044465177408</v>
      </c>
      <c r="M322" s="26">
        <v>7.7069686882310001E-2</v>
      </c>
      <c r="N322" s="26">
        <v>1.0808530868162001E-2</v>
      </c>
      <c r="O322" s="26">
        <v>1.52679528062864E-2</v>
      </c>
    </row>
    <row r="323" spans="1:15" x14ac:dyDescent="0.2">
      <c r="A323" t="s">
        <v>1140</v>
      </c>
      <c r="B323" t="s">
        <v>51</v>
      </c>
      <c r="C323" t="s">
        <v>1150</v>
      </c>
      <c r="D323" t="s">
        <v>1151</v>
      </c>
      <c r="E323">
        <v>2</v>
      </c>
      <c r="F323">
        <v>167249248</v>
      </c>
      <c r="G323">
        <f t="shared" si="8"/>
        <v>166749248</v>
      </c>
      <c r="H323">
        <f t="shared" si="9"/>
        <v>167749248</v>
      </c>
      <c r="I323" t="s">
        <v>9391</v>
      </c>
      <c r="J323">
        <v>3071</v>
      </c>
      <c r="K323" s="26">
        <v>0.61975119410147095</v>
      </c>
      <c r="L323" s="26">
        <v>0.159504367990709</v>
      </c>
      <c r="M323" s="26">
        <v>0.16344352806510201</v>
      </c>
      <c r="N323" s="26">
        <v>4.2049946965450301E-2</v>
      </c>
      <c r="O323" s="26">
        <v>1.52509628772678E-2</v>
      </c>
    </row>
    <row r="324" spans="1:15" x14ac:dyDescent="0.2">
      <c r="A324" t="s">
        <v>50</v>
      </c>
      <c r="B324" t="s">
        <v>610</v>
      </c>
      <c r="C324" t="s">
        <v>969</v>
      </c>
      <c r="D324" t="s">
        <v>970</v>
      </c>
      <c r="E324">
        <v>16</v>
      </c>
      <c r="F324">
        <v>80677215</v>
      </c>
      <c r="G324">
        <f t="shared" ref="G324:G387" si="10">F324-500000</f>
        <v>80177215</v>
      </c>
      <c r="H324">
        <f t="shared" ref="H324:H387" si="11">F324+500000</f>
        <v>81177215</v>
      </c>
      <c r="I324" t="s">
        <v>9391</v>
      </c>
      <c r="J324">
        <v>4217</v>
      </c>
      <c r="K324" s="26">
        <v>1.85362658378505E-2</v>
      </c>
      <c r="L324" s="26">
        <v>3.5451058001023002E-3</v>
      </c>
      <c r="M324" s="26">
        <v>0.80812779951066105</v>
      </c>
      <c r="N324" s="26">
        <v>0.15454115204565499</v>
      </c>
      <c r="O324" s="26">
        <v>1.52496768057313E-2</v>
      </c>
    </row>
    <row r="325" spans="1:15" x14ac:dyDescent="0.2">
      <c r="A325" t="s">
        <v>50</v>
      </c>
      <c r="B325" t="s">
        <v>610</v>
      </c>
      <c r="C325" t="s">
        <v>844</v>
      </c>
      <c r="D325" t="s">
        <v>845</v>
      </c>
      <c r="E325">
        <v>9</v>
      </c>
      <c r="F325">
        <v>119016551</v>
      </c>
      <c r="G325">
        <f t="shared" si="10"/>
        <v>118516551</v>
      </c>
      <c r="H325">
        <f t="shared" si="11"/>
        <v>119516551</v>
      </c>
      <c r="I325" t="s">
        <v>9390</v>
      </c>
      <c r="J325">
        <v>2274</v>
      </c>
      <c r="K325" s="26">
        <v>0.64484605082255098</v>
      </c>
      <c r="L325" s="26">
        <v>8.0626702987725105E-2</v>
      </c>
      <c r="M325" s="26">
        <v>0.23047659046470001</v>
      </c>
      <c r="N325" s="26">
        <v>2.8801811570990699E-2</v>
      </c>
      <c r="O325" s="26">
        <v>1.52488441540334E-2</v>
      </c>
    </row>
    <row r="326" spans="1:15" x14ac:dyDescent="0.2">
      <c r="A326" t="s">
        <v>50</v>
      </c>
      <c r="B326" t="s">
        <v>610</v>
      </c>
      <c r="C326" t="s">
        <v>913</v>
      </c>
      <c r="D326" t="s">
        <v>914</v>
      </c>
      <c r="E326">
        <v>13</v>
      </c>
      <c r="F326">
        <v>106063314</v>
      </c>
      <c r="G326">
        <f t="shared" si="10"/>
        <v>105563314</v>
      </c>
      <c r="H326">
        <f t="shared" si="11"/>
        <v>106563314</v>
      </c>
      <c r="I326" t="s">
        <v>9390</v>
      </c>
      <c r="J326">
        <v>4726</v>
      </c>
      <c r="K326" s="26">
        <v>1.3118361795754201E-4</v>
      </c>
      <c r="L326" s="26">
        <v>2.9683306337928901E-5</v>
      </c>
      <c r="M326" s="26">
        <v>0.80314352979355097</v>
      </c>
      <c r="N326" s="26">
        <v>0.18171468776844801</v>
      </c>
      <c r="O326" s="26">
        <v>1.49809155137042E-2</v>
      </c>
    </row>
    <row r="327" spans="1:15" x14ac:dyDescent="0.2">
      <c r="A327" t="s">
        <v>50</v>
      </c>
      <c r="B327" t="s">
        <v>51</v>
      </c>
      <c r="C327" t="s">
        <v>247</v>
      </c>
      <c r="D327" t="s">
        <v>248</v>
      </c>
      <c r="E327">
        <v>7</v>
      </c>
      <c r="F327">
        <v>89108641</v>
      </c>
      <c r="G327">
        <f t="shared" si="10"/>
        <v>88608641</v>
      </c>
      <c r="H327">
        <f t="shared" si="11"/>
        <v>89608641</v>
      </c>
      <c r="I327" t="s">
        <v>9390</v>
      </c>
      <c r="J327">
        <v>4554</v>
      </c>
      <c r="K327" s="26">
        <v>3.8523713738884098E-18</v>
      </c>
      <c r="L327" s="26">
        <v>0.165083585757207</v>
      </c>
      <c r="M327" s="26">
        <v>1.91345727182638E-17</v>
      </c>
      <c r="N327" s="26">
        <v>0.81994852204378299</v>
      </c>
      <c r="O327" s="26">
        <v>1.4967892199009E-2</v>
      </c>
    </row>
    <row r="328" spans="1:15" x14ac:dyDescent="0.2">
      <c r="A328" t="s">
        <v>50</v>
      </c>
      <c r="B328" t="s">
        <v>610</v>
      </c>
      <c r="C328" t="s">
        <v>221</v>
      </c>
      <c r="D328" t="s">
        <v>222</v>
      </c>
      <c r="E328">
        <v>6</v>
      </c>
      <c r="F328">
        <v>129873877</v>
      </c>
      <c r="G328">
        <f t="shared" si="10"/>
        <v>129373877</v>
      </c>
      <c r="H328">
        <f t="shared" si="11"/>
        <v>130373877</v>
      </c>
      <c r="I328" t="s">
        <v>9391</v>
      </c>
      <c r="J328">
        <v>3015</v>
      </c>
      <c r="K328" s="26">
        <v>0.47661861601629402</v>
      </c>
      <c r="L328" s="26">
        <v>6.9352083627929204E-2</v>
      </c>
      <c r="M328" s="26">
        <v>0.38334096289649799</v>
      </c>
      <c r="N328" s="26">
        <v>5.5764463719252998E-2</v>
      </c>
      <c r="O328" s="26">
        <v>1.4923873740025699E-2</v>
      </c>
    </row>
    <row r="329" spans="1:15" x14ac:dyDescent="0.2">
      <c r="A329" t="s">
        <v>50</v>
      </c>
      <c r="B329" t="s">
        <v>446</v>
      </c>
      <c r="C329" t="s">
        <v>162</v>
      </c>
      <c r="D329" t="s">
        <v>163</v>
      </c>
      <c r="E329">
        <v>4</v>
      </c>
      <c r="F329">
        <v>71826274</v>
      </c>
      <c r="G329">
        <f t="shared" si="10"/>
        <v>71326274</v>
      </c>
      <c r="H329">
        <f t="shared" si="11"/>
        <v>72326274</v>
      </c>
      <c r="I329" t="s">
        <v>9391</v>
      </c>
      <c r="J329">
        <v>2604</v>
      </c>
      <c r="K329" s="26">
        <v>0.57520317095607298</v>
      </c>
      <c r="L329" s="26">
        <v>0.12084487978552701</v>
      </c>
      <c r="M329" s="26">
        <v>0.23887488657345099</v>
      </c>
      <c r="N329" s="26">
        <v>5.0170503412945398E-2</v>
      </c>
      <c r="O329" s="26">
        <v>1.4906559272004001E-2</v>
      </c>
    </row>
    <row r="330" spans="1:15" x14ac:dyDescent="0.2">
      <c r="A330" t="s">
        <v>50</v>
      </c>
      <c r="B330" t="s">
        <v>51</v>
      </c>
      <c r="C330" t="s">
        <v>342</v>
      </c>
      <c r="D330" t="s">
        <v>343</v>
      </c>
      <c r="E330">
        <v>14</v>
      </c>
      <c r="F330">
        <v>97960702</v>
      </c>
      <c r="G330">
        <f t="shared" si="10"/>
        <v>97460702</v>
      </c>
      <c r="H330">
        <f t="shared" si="11"/>
        <v>98460702</v>
      </c>
      <c r="I330" t="s">
        <v>9390</v>
      </c>
      <c r="J330">
        <v>4572</v>
      </c>
      <c r="K330" s="26">
        <v>0.34209313011817499</v>
      </c>
      <c r="L330" s="26">
        <v>7.5935647863569197E-2</v>
      </c>
      <c r="M330" s="26">
        <v>0.46413437159612703</v>
      </c>
      <c r="N330" s="26">
        <v>0.103010757000654</v>
      </c>
      <c r="O330" s="26">
        <v>1.4826093421474401E-2</v>
      </c>
    </row>
    <row r="331" spans="1:15" x14ac:dyDescent="0.2">
      <c r="A331" t="s">
        <v>50</v>
      </c>
      <c r="B331" t="s">
        <v>610</v>
      </c>
      <c r="C331" t="s">
        <v>696</v>
      </c>
      <c r="D331" t="s">
        <v>697</v>
      </c>
      <c r="E331">
        <v>3</v>
      </c>
      <c r="F331">
        <v>180476891</v>
      </c>
      <c r="G331">
        <f t="shared" si="10"/>
        <v>179976891</v>
      </c>
      <c r="H331">
        <f t="shared" si="11"/>
        <v>180976891</v>
      </c>
      <c r="I331" t="s">
        <v>9390</v>
      </c>
      <c r="J331">
        <v>3768</v>
      </c>
      <c r="K331" s="26">
        <v>0.45434209164412998</v>
      </c>
      <c r="L331" s="26">
        <v>8.7983590393257399E-2</v>
      </c>
      <c r="M331" s="26">
        <v>0.37105368077120698</v>
      </c>
      <c r="N331" s="26">
        <v>7.1839964161959896E-2</v>
      </c>
      <c r="O331" s="26">
        <v>1.47806730294459E-2</v>
      </c>
    </row>
    <row r="332" spans="1:15" x14ac:dyDescent="0.2">
      <c r="A332" t="s">
        <v>50</v>
      </c>
      <c r="B332" t="s">
        <v>610</v>
      </c>
      <c r="C332" t="s">
        <v>1033</v>
      </c>
      <c r="D332" t="s">
        <v>1034</v>
      </c>
      <c r="E332">
        <v>22</v>
      </c>
      <c r="F332">
        <v>44275090</v>
      </c>
      <c r="G332">
        <f t="shared" si="10"/>
        <v>43775090</v>
      </c>
      <c r="H332">
        <f t="shared" si="11"/>
        <v>44775090</v>
      </c>
      <c r="I332" t="s">
        <v>9391</v>
      </c>
      <c r="J332">
        <v>3897</v>
      </c>
      <c r="K332" s="26">
        <v>0.52263492957451296</v>
      </c>
      <c r="L332" s="26">
        <v>0.200233246048302</v>
      </c>
      <c r="M332" s="26">
        <v>0.189698991963032</v>
      </c>
      <c r="N332" s="26">
        <v>7.2663198836253107E-2</v>
      </c>
      <c r="O332" s="26">
        <v>1.47696335778998E-2</v>
      </c>
    </row>
    <row r="333" spans="1:15" x14ac:dyDescent="0.2">
      <c r="A333" t="s">
        <v>50</v>
      </c>
      <c r="B333" t="s">
        <v>51</v>
      </c>
      <c r="C333" t="s">
        <v>364</v>
      </c>
      <c r="D333" t="s">
        <v>365</v>
      </c>
      <c r="E333">
        <v>16</v>
      </c>
      <c r="F333">
        <v>87975534</v>
      </c>
      <c r="G333">
        <f t="shared" si="10"/>
        <v>87475534</v>
      </c>
      <c r="H333">
        <f t="shared" si="11"/>
        <v>88475534</v>
      </c>
      <c r="I333" t="s">
        <v>9390</v>
      </c>
      <c r="J333">
        <v>6537</v>
      </c>
      <c r="K333" s="26">
        <v>5.4963747765771997E-4</v>
      </c>
      <c r="L333" s="26">
        <v>2.0855633136930999E-4</v>
      </c>
      <c r="M333" s="26">
        <v>0.71374253708025504</v>
      </c>
      <c r="N333" s="26">
        <v>0.27081022943209199</v>
      </c>
      <c r="O333" s="26">
        <v>1.46890396786265E-2</v>
      </c>
    </row>
    <row r="334" spans="1:15" x14ac:dyDescent="0.2">
      <c r="A334" t="s">
        <v>50</v>
      </c>
      <c r="B334" t="s">
        <v>51</v>
      </c>
      <c r="C334" t="s">
        <v>127</v>
      </c>
      <c r="D334" t="s">
        <v>128</v>
      </c>
      <c r="E334">
        <v>2</v>
      </c>
      <c r="F334">
        <v>219974584</v>
      </c>
      <c r="G334">
        <f t="shared" si="10"/>
        <v>219474584</v>
      </c>
      <c r="H334">
        <f t="shared" si="11"/>
        <v>220474584</v>
      </c>
      <c r="I334" t="s">
        <v>9390</v>
      </c>
      <c r="J334">
        <v>4396</v>
      </c>
      <c r="K334" s="26">
        <v>1.74089887265901E-3</v>
      </c>
      <c r="L334" s="26">
        <v>4.5700846722032001E-4</v>
      </c>
      <c r="M334" s="26">
        <v>0.77884396696695202</v>
      </c>
      <c r="N334" s="26">
        <v>0.20444209724036499</v>
      </c>
      <c r="O334" s="26">
        <v>1.45160284528038E-2</v>
      </c>
    </row>
    <row r="335" spans="1:15" x14ac:dyDescent="0.2">
      <c r="A335" t="s">
        <v>50</v>
      </c>
      <c r="B335" t="s">
        <v>51</v>
      </c>
      <c r="C335" t="s">
        <v>265</v>
      </c>
      <c r="D335" t="s">
        <v>266</v>
      </c>
      <c r="E335">
        <v>8</v>
      </c>
      <c r="F335">
        <v>100997308</v>
      </c>
      <c r="G335">
        <f t="shared" si="10"/>
        <v>100497308</v>
      </c>
      <c r="H335">
        <f t="shared" si="11"/>
        <v>101497308</v>
      </c>
      <c r="I335" t="s">
        <v>9391</v>
      </c>
      <c r="J335">
        <v>2657</v>
      </c>
      <c r="K335" s="26">
        <v>0.60623474621014095</v>
      </c>
      <c r="L335" s="26">
        <v>0.171167781282238</v>
      </c>
      <c r="M335" s="26">
        <v>0.16230501091376301</v>
      </c>
      <c r="N335" s="26">
        <v>4.5811643109206497E-2</v>
      </c>
      <c r="O335" s="26">
        <v>1.4480818484650699E-2</v>
      </c>
    </row>
    <row r="336" spans="1:15" x14ac:dyDescent="0.2">
      <c r="A336" t="s">
        <v>50</v>
      </c>
      <c r="B336" t="s">
        <v>610</v>
      </c>
      <c r="C336" t="s">
        <v>689</v>
      </c>
      <c r="D336" t="s">
        <v>690</v>
      </c>
      <c r="E336">
        <v>3</v>
      </c>
      <c r="F336">
        <v>162066920</v>
      </c>
      <c r="G336">
        <f t="shared" si="10"/>
        <v>161566920</v>
      </c>
      <c r="H336">
        <f t="shared" si="11"/>
        <v>162566920</v>
      </c>
      <c r="I336" t="s">
        <v>9391</v>
      </c>
      <c r="J336">
        <v>2971</v>
      </c>
      <c r="K336" s="26">
        <v>0.387145791867258</v>
      </c>
      <c r="L336" s="26">
        <v>6.3802790315463806E-2</v>
      </c>
      <c r="M336" s="26">
        <v>0.4589717755637</v>
      </c>
      <c r="N336" s="26">
        <v>7.5625474179765201E-2</v>
      </c>
      <c r="O336" s="26">
        <v>1.44541680738131E-2</v>
      </c>
    </row>
    <row r="337" spans="1:15" x14ac:dyDescent="0.2">
      <c r="A337" t="s">
        <v>50</v>
      </c>
      <c r="B337" t="s">
        <v>51</v>
      </c>
      <c r="C337" t="s">
        <v>301</v>
      </c>
      <c r="D337" t="s">
        <v>302</v>
      </c>
      <c r="E337">
        <v>11</v>
      </c>
      <c r="F337">
        <v>24338419</v>
      </c>
      <c r="G337">
        <f t="shared" si="10"/>
        <v>23838419</v>
      </c>
      <c r="H337">
        <f t="shared" si="11"/>
        <v>24838419</v>
      </c>
      <c r="I337" t="s">
        <v>9391</v>
      </c>
      <c r="J337">
        <v>3719</v>
      </c>
      <c r="K337" s="26">
        <v>1.4755929761928201E-9</v>
      </c>
      <c r="L337" s="26">
        <v>2.77059625313203E-10</v>
      </c>
      <c r="M337" s="26">
        <v>0.82978005178228398</v>
      </c>
      <c r="N337" s="26">
        <v>0.15578635561616599</v>
      </c>
      <c r="O337" s="26">
        <v>1.4433590848898999E-2</v>
      </c>
    </row>
    <row r="338" spans="1:15" x14ac:dyDescent="0.2">
      <c r="A338" t="s">
        <v>50</v>
      </c>
      <c r="B338" t="s">
        <v>610</v>
      </c>
      <c r="C338" t="s">
        <v>699</v>
      </c>
      <c r="D338" t="s">
        <v>700</v>
      </c>
      <c r="E338">
        <v>3</v>
      </c>
      <c r="F338">
        <v>196152840</v>
      </c>
      <c r="G338">
        <f t="shared" si="10"/>
        <v>195652840</v>
      </c>
      <c r="H338">
        <f t="shared" si="11"/>
        <v>196652840</v>
      </c>
      <c r="I338" t="s">
        <v>9391</v>
      </c>
      <c r="J338">
        <v>2473</v>
      </c>
      <c r="K338" s="26">
        <v>0.380731894258176</v>
      </c>
      <c r="L338" s="26">
        <v>3.3802456279970701E-2</v>
      </c>
      <c r="M338" s="26">
        <v>0.52448570801041805</v>
      </c>
      <c r="N338" s="26">
        <v>4.6550898111704403E-2</v>
      </c>
      <c r="O338" s="26">
        <v>1.4429043339730101E-2</v>
      </c>
    </row>
    <row r="339" spans="1:15" x14ac:dyDescent="0.2">
      <c r="A339" t="s">
        <v>50</v>
      </c>
      <c r="B339" t="s">
        <v>446</v>
      </c>
      <c r="C339" t="s">
        <v>516</v>
      </c>
      <c r="D339" t="s">
        <v>517</v>
      </c>
      <c r="E339">
        <v>5</v>
      </c>
      <c r="F339">
        <v>100476500</v>
      </c>
      <c r="G339">
        <f t="shared" si="10"/>
        <v>99976500</v>
      </c>
      <c r="H339">
        <f t="shared" si="11"/>
        <v>100976500</v>
      </c>
      <c r="I339" t="s">
        <v>9391</v>
      </c>
      <c r="J339">
        <v>2089</v>
      </c>
      <c r="K339" s="26">
        <v>1.7518729764404701E-11</v>
      </c>
      <c r="L339" s="26">
        <v>1.03515002567194E-12</v>
      </c>
      <c r="M339" s="26">
        <v>0.93059925283084499</v>
      </c>
      <c r="N339" s="26">
        <v>5.4972997332531699E-2</v>
      </c>
      <c r="O339" s="26">
        <v>1.4427749818070301E-2</v>
      </c>
    </row>
    <row r="340" spans="1:15" x14ac:dyDescent="0.2">
      <c r="A340" t="s">
        <v>50</v>
      </c>
      <c r="B340" t="s">
        <v>51</v>
      </c>
      <c r="C340" t="s">
        <v>426</v>
      </c>
      <c r="D340" t="s">
        <v>427</v>
      </c>
      <c r="E340">
        <v>21</v>
      </c>
      <c r="F340">
        <v>33507854</v>
      </c>
      <c r="G340">
        <f t="shared" si="10"/>
        <v>33007854</v>
      </c>
      <c r="H340">
        <f t="shared" si="11"/>
        <v>34007854</v>
      </c>
      <c r="I340" t="s">
        <v>9390</v>
      </c>
      <c r="J340">
        <v>3642</v>
      </c>
      <c r="K340" s="26">
        <v>5.0405779970492097E-181</v>
      </c>
      <c r="L340" s="26">
        <v>8.3650509761944802E-182</v>
      </c>
      <c r="M340" s="26">
        <v>0.84532832255378698</v>
      </c>
      <c r="N340" s="26">
        <v>0.14027138665512801</v>
      </c>
      <c r="O340" s="26">
        <v>1.44002907910868E-2</v>
      </c>
    </row>
    <row r="341" spans="1:15" x14ac:dyDescent="0.2">
      <c r="A341" t="s">
        <v>50</v>
      </c>
      <c r="B341" t="s">
        <v>51</v>
      </c>
      <c r="C341" t="s">
        <v>92</v>
      </c>
      <c r="D341" t="s">
        <v>93</v>
      </c>
      <c r="E341">
        <v>1</v>
      </c>
      <c r="F341">
        <v>199614040</v>
      </c>
      <c r="G341">
        <f t="shared" si="10"/>
        <v>199114040</v>
      </c>
      <c r="H341">
        <f t="shared" si="11"/>
        <v>200114040</v>
      </c>
      <c r="I341" t="s">
        <v>9391</v>
      </c>
      <c r="J341">
        <v>2783</v>
      </c>
      <c r="K341" s="26">
        <v>0.57004184850211803</v>
      </c>
      <c r="L341" s="26">
        <v>0.127762865205298</v>
      </c>
      <c r="M341" s="26">
        <v>0.23514828234237101</v>
      </c>
      <c r="N341" s="26">
        <v>5.2689173285707797E-2</v>
      </c>
      <c r="O341" s="26">
        <v>1.4357830664504301E-2</v>
      </c>
    </row>
    <row r="342" spans="1:15" x14ac:dyDescent="0.2">
      <c r="A342" t="s">
        <v>50</v>
      </c>
      <c r="B342" t="s">
        <v>51</v>
      </c>
      <c r="C342" t="s">
        <v>368</v>
      </c>
      <c r="D342" t="s">
        <v>369</v>
      </c>
      <c r="E342">
        <v>17</v>
      </c>
      <c r="F342">
        <v>35234146</v>
      </c>
      <c r="G342">
        <f t="shared" si="10"/>
        <v>34734146</v>
      </c>
      <c r="H342">
        <f t="shared" si="11"/>
        <v>35734146</v>
      </c>
      <c r="I342" t="s">
        <v>9390</v>
      </c>
      <c r="J342">
        <v>3436</v>
      </c>
      <c r="K342" s="26">
        <v>3.6006298276846901E-224</v>
      </c>
      <c r="L342" s="26">
        <v>6.8445878214693498E-225</v>
      </c>
      <c r="M342" s="26">
        <v>0.82821863652793204</v>
      </c>
      <c r="N342" s="26">
        <v>0.15742518813731901</v>
      </c>
      <c r="O342" s="26">
        <v>1.43561753347835E-2</v>
      </c>
    </row>
    <row r="343" spans="1:15" x14ac:dyDescent="0.2">
      <c r="A343" t="s">
        <v>50</v>
      </c>
      <c r="B343" t="s">
        <v>51</v>
      </c>
      <c r="C343" t="s">
        <v>165</v>
      </c>
      <c r="D343" t="s">
        <v>166</v>
      </c>
      <c r="E343">
        <v>4</v>
      </c>
      <c r="F343">
        <v>83287731</v>
      </c>
      <c r="G343">
        <f t="shared" si="10"/>
        <v>82787731</v>
      </c>
      <c r="H343">
        <f t="shared" si="11"/>
        <v>83787731</v>
      </c>
      <c r="I343" t="s">
        <v>9391</v>
      </c>
      <c r="J343">
        <v>2527</v>
      </c>
      <c r="K343" s="26">
        <v>0.55629283611721803</v>
      </c>
      <c r="L343" s="26">
        <v>6.1237457603258799E-2</v>
      </c>
      <c r="M343" s="26">
        <v>0.33162903985418901</v>
      </c>
      <c r="N343" s="26">
        <v>3.6491818317059201E-2</v>
      </c>
      <c r="O343" s="26">
        <v>1.4348848108275501E-2</v>
      </c>
    </row>
    <row r="344" spans="1:15" x14ac:dyDescent="0.2">
      <c r="A344" t="s">
        <v>50</v>
      </c>
      <c r="B344" t="s">
        <v>51</v>
      </c>
      <c r="C344" t="s">
        <v>313</v>
      </c>
      <c r="D344" t="s">
        <v>314</v>
      </c>
      <c r="E344">
        <v>11</v>
      </c>
      <c r="F344">
        <v>127125268</v>
      </c>
      <c r="G344">
        <f t="shared" si="10"/>
        <v>126625268</v>
      </c>
      <c r="H344">
        <f t="shared" si="11"/>
        <v>127625268</v>
      </c>
      <c r="I344" t="s">
        <v>9390</v>
      </c>
      <c r="J344">
        <v>4361</v>
      </c>
      <c r="K344" s="26">
        <v>0.48204054949076502</v>
      </c>
      <c r="L344" s="26">
        <v>0.13510994797391099</v>
      </c>
      <c r="M344" s="26">
        <v>0.28791308923209402</v>
      </c>
      <c r="N344" s="26">
        <v>8.0684192231891896E-2</v>
      </c>
      <c r="O344" s="26">
        <v>1.42522210713374E-2</v>
      </c>
    </row>
    <row r="345" spans="1:15" x14ac:dyDescent="0.2">
      <c r="A345" t="s">
        <v>50</v>
      </c>
      <c r="B345" t="s">
        <v>446</v>
      </c>
      <c r="C345" t="s">
        <v>453</v>
      </c>
      <c r="D345" t="s">
        <v>454</v>
      </c>
      <c r="E345">
        <v>1</v>
      </c>
      <c r="F345">
        <v>233974889</v>
      </c>
      <c r="G345">
        <f t="shared" si="10"/>
        <v>233474889</v>
      </c>
      <c r="H345">
        <f t="shared" si="11"/>
        <v>234474889</v>
      </c>
      <c r="I345" t="s">
        <v>9391</v>
      </c>
      <c r="J345">
        <v>3407</v>
      </c>
      <c r="K345" s="26">
        <v>0.600711786157759</v>
      </c>
      <c r="L345" s="26">
        <v>0.17447208318399399</v>
      </c>
      <c r="M345" s="26">
        <v>0.16319707439617701</v>
      </c>
      <c r="N345" s="26">
        <v>4.7385091628016497E-2</v>
      </c>
      <c r="O345" s="26">
        <v>1.4233964634053201E-2</v>
      </c>
    </row>
    <row r="346" spans="1:15" x14ac:dyDescent="0.2">
      <c r="A346" t="s">
        <v>50</v>
      </c>
      <c r="B346" t="s">
        <v>446</v>
      </c>
      <c r="C346" t="s">
        <v>274</v>
      </c>
      <c r="D346" t="s">
        <v>275</v>
      </c>
      <c r="E346">
        <v>9</v>
      </c>
      <c r="F346">
        <v>107701599</v>
      </c>
      <c r="G346">
        <f t="shared" si="10"/>
        <v>107201599</v>
      </c>
      <c r="H346">
        <f t="shared" si="11"/>
        <v>108201599</v>
      </c>
      <c r="I346" t="s">
        <v>9390</v>
      </c>
      <c r="J346">
        <v>4815</v>
      </c>
      <c r="K346" s="26">
        <v>2.8500925360105201E-85</v>
      </c>
      <c r="L346" s="26">
        <v>7.9324733637108002E-86</v>
      </c>
      <c r="M346" s="26">
        <v>0.77124597056177602</v>
      </c>
      <c r="N346" s="26">
        <v>0.214641659014249</v>
      </c>
      <c r="O346" s="26">
        <v>1.4112370423962701E-2</v>
      </c>
    </row>
    <row r="347" spans="1:15" x14ac:dyDescent="0.2">
      <c r="A347" t="s">
        <v>50</v>
      </c>
      <c r="B347" t="s">
        <v>51</v>
      </c>
      <c r="C347" t="s">
        <v>142</v>
      </c>
      <c r="D347" t="s">
        <v>143</v>
      </c>
      <c r="E347">
        <v>3</v>
      </c>
      <c r="F347">
        <v>155795959</v>
      </c>
      <c r="G347">
        <f t="shared" si="10"/>
        <v>155295959</v>
      </c>
      <c r="H347">
        <f t="shared" si="11"/>
        <v>156295959</v>
      </c>
      <c r="I347" t="s">
        <v>9391</v>
      </c>
      <c r="J347">
        <v>2430</v>
      </c>
      <c r="K347" s="26">
        <v>0.41989587770502401</v>
      </c>
      <c r="L347" s="26">
        <v>4.0636030605882598E-2</v>
      </c>
      <c r="M347" s="26">
        <v>0.47909736844379902</v>
      </c>
      <c r="N347" s="26">
        <v>4.6351321057183301E-2</v>
      </c>
      <c r="O347" s="26">
        <v>1.4019402188110999E-2</v>
      </c>
    </row>
    <row r="348" spans="1:15" x14ac:dyDescent="0.2">
      <c r="A348" t="s">
        <v>50</v>
      </c>
      <c r="B348" t="s">
        <v>610</v>
      </c>
      <c r="C348" t="s">
        <v>557</v>
      </c>
      <c r="D348" t="s">
        <v>558</v>
      </c>
      <c r="E348">
        <v>10</v>
      </c>
      <c r="F348">
        <v>127491343</v>
      </c>
      <c r="G348">
        <f t="shared" si="10"/>
        <v>126991343</v>
      </c>
      <c r="H348">
        <f t="shared" si="11"/>
        <v>127991343</v>
      </c>
      <c r="I348" t="s">
        <v>9390</v>
      </c>
      <c r="J348">
        <v>5319</v>
      </c>
      <c r="K348" s="26">
        <v>1.0670881921080401E-4</v>
      </c>
      <c r="L348" s="26">
        <v>8.7693050436678206E-5</v>
      </c>
      <c r="M348" s="26">
        <v>0.54111458804711599</v>
      </c>
      <c r="N348" s="26">
        <v>0.44467264589264199</v>
      </c>
      <c r="O348" s="26">
        <v>1.4018364190595E-2</v>
      </c>
    </row>
    <row r="349" spans="1:15" x14ac:dyDescent="0.2">
      <c r="A349" t="s">
        <v>50</v>
      </c>
      <c r="B349" t="s">
        <v>446</v>
      </c>
      <c r="C349" t="s">
        <v>142</v>
      </c>
      <c r="D349" t="s">
        <v>143</v>
      </c>
      <c r="E349">
        <v>3</v>
      </c>
      <c r="F349">
        <v>155795959</v>
      </c>
      <c r="G349">
        <f t="shared" si="10"/>
        <v>155295959</v>
      </c>
      <c r="H349">
        <f t="shared" si="11"/>
        <v>156295959</v>
      </c>
      <c r="I349" t="s">
        <v>9391</v>
      </c>
      <c r="J349">
        <v>2426</v>
      </c>
      <c r="K349" s="26">
        <v>0.40741922786916002</v>
      </c>
      <c r="L349" s="26">
        <v>5.3177047283592398E-2</v>
      </c>
      <c r="M349" s="26">
        <v>0.46477204240092701</v>
      </c>
      <c r="N349" s="26">
        <v>6.0648850889150202E-2</v>
      </c>
      <c r="O349" s="26">
        <v>1.3982831557170601E-2</v>
      </c>
    </row>
    <row r="350" spans="1:15" x14ac:dyDescent="0.2">
      <c r="A350" t="s">
        <v>50</v>
      </c>
      <c r="B350" t="s">
        <v>51</v>
      </c>
      <c r="C350" t="s">
        <v>289</v>
      </c>
      <c r="D350" t="s">
        <v>290</v>
      </c>
      <c r="E350">
        <v>10</v>
      </c>
      <c r="F350">
        <v>72786527</v>
      </c>
      <c r="G350">
        <f t="shared" si="10"/>
        <v>72286527</v>
      </c>
      <c r="H350">
        <f t="shared" si="11"/>
        <v>73286527</v>
      </c>
      <c r="I350" t="s">
        <v>9391</v>
      </c>
      <c r="J350">
        <v>1763</v>
      </c>
      <c r="K350" s="26">
        <v>0.68530155754682898</v>
      </c>
      <c r="L350" s="26">
        <v>0.102534107431246</v>
      </c>
      <c r="M350" s="26">
        <v>0.17242485237868699</v>
      </c>
      <c r="N350" s="26">
        <v>2.57840719583174E-2</v>
      </c>
      <c r="O350" s="26">
        <v>1.39554106849202E-2</v>
      </c>
    </row>
    <row r="351" spans="1:15" x14ac:dyDescent="0.2">
      <c r="A351" t="s">
        <v>50</v>
      </c>
      <c r="B351" t="s">
        <v>610</v>
      </c>
      <c r="C351" t="s">
        <v>824</v>
      </c>
      <c r="D351" t="s">
        <v>825</v>
      </c>
      <c r="E351">
        <v>8</v>
      </c>
      <c r="F351">
        <v>116877202</v>
      </c>
      <c r="G351">
        <f t="shared" si="10"/>
        <v>116377202</v>
      </c>
      <c r="H351">
        <f t="shared" si="11"/>
        <v>117377202</v>
      </c>
      <c r="I351" t="s">
        <v>9390</v>
      </c>
      <c r="J351">
        <v>3716</v>
      </c>
      <c r="K351" s="26">
        <v>0.56850061103517002</v>
      </c>
      <c r="L351" s="26">
        <v>0.14100007409195001</v>
      </c>
      <c r="M351" s="26">
        <v>0.22161624740032099</v>
      </c>
      <c r="N351" s="26">
        <v>5.4951545553869399E-2</v>
      </c>
      <c r="O351" s="26">
        <v>1.39315219186903E-2</v>
      </c>
    </row>
    <row r="352" spans="1:15" x14ac:dyDescent="0.2">
      <c r="A352" t="s">
        <v>50</v>
      </c>
      <c r="B352" t="s">
        <v>610</v>
      </c>
      <c r="C352" t="s">
        <v>752</v>
      </c>
      <c r="D352" t="s">
        <v>753</v>
      </c>
      <c r="E352">
        <v>5</v>
      </c>
      <c r="F352">
        <v>152004446</v>
      </c>
      <c r="G352">
        <f t="shared" si="10"/>
        <v>151504446</v>
      </c>
      <c r="H352">
        <f t="shared" si="11"/>
        <v>152504446</v>
      </c>
      <c r="I352" t="s">
        <v>9391</v>
      </c>
      <c r="J352">
        <v>2925</v>
      </c>
      <c r="K352" s="26">
        <v>5.7897989255707299E-2</v>
      </c>
      <c r="L352" s="26">
        <v>4.4605340195295702E-3</v>
      </c>
      <c r="M352" s="26">
        <v>0.85769443405976697</v>
      </c>
      <c r="N352" s="26">
        <v>6.6063976470311203E-2</v>
      </c>
      <c r="O352" s="26">
        <v>1.3883066194684801E-2</v>
      </c>
    </row>
    <row r="353" spans="1:15" x14ac:dyDescent="0.2">
      <c r="A353" t="s">
        <v>50</v>
      </c>
      <c r="B353" t="s">
        <v>610</v>
      </c>
      <c r="C353" t="s">
        <v>364</v>
      </c>
      <c r="D353" t="s">
        <v>365</v>
      </c>
      <c r="E353">
        <v>16</v>
      </c>
      <c r="F353">
        <v>87975534</v>
      </c>
      <c r="G353">
        <f t="shared" si="10"/>
        <v>87475534</v>
      </c>
      <c r="H353">
        <f t="shared" si="11"/>
        <v>88475534</v>
      </c>
      <c r="I353" t="s">
        <v>9390</v>
      </c>
      <c r="J353">
        <v>6458</v>
      </c>
      <c r="K353" s="26">
        <v>5.3894776504219703E-4</v>
      </c>
      <c r="L353" s="26">
        <v>4.0943634171608701E-4</v>
      </c>
      <c r="M353" s="26">
        <v>0.55986824777371502</v>
      </c>
      <c r="N353" s="26">
        <v>0.42531567643123502</v>
      </c>
      <c r="O353" s="26">
        <v>1.38676916882924E-2</v>
      </c>
    </row>
    <row r="354" spans="1:15" x14ac:dyDescent="0.2">
      <c r="A354" t="s">
        <v>50</v>
      </c>
      <c r="B354" t="s">
        <v>610</v>
      </c>
      <c r="C354" t="s">
        <v>850</v>
      </c>
      <c r="D354" t="s">
        <v>851</v>
      </c>
      <c r="E354">
        <v>10</v>
      </c>
      <c r="F354">
        <v>14061257</v>
      </c>
      <c r="G354">
        <f t="shared" si="10"/>
        <v>13561257</v>
      </c>
      <c r="H354">
        <f t="shared" si="11"/>
        <v>14561257</v>
      </c>
      <c r="I354" t="s">
        <v>9391</v>
      </c>
      <c r="J354">
        <v>3630</v>
      </c>
      <c r="K354" s="26">
        <v>6.5932410963877995E-8</v>
      </c>
      <c r="L354" s="26">
        <v>1.1386124210296299E-8</v>
      </c>
      <c r="M354" s="26">
        <v>0.84095352420216196</v>
      </c>
      <c r="N354" s="26">
        <v>0.14521369867164799</v>
      </c>
      <c r="O354" s="26">
        <v>1.38326998076561E-2</v>
      </c>
    </row>
    <row r="355" spans="1:15" x14ac:dyDescent="0.2">
      <c r="A355" t="s">
        <v>50</v>
      </c>
      <c r="B355" t="s">
        <v>610</v>
      </c>
      <c r="C355" t="s">
        <v>941</v>
      </c>
      <c r="D355" t="s">
        <v>942</v>
      </c>
      <c r="E355">
        <v>15</v>
      </c>
      <c r="F355">
        <v>77222361</v>
      </c>
      <c r="G355">
        <f t="shared" si="10"/>
        <v>76722361</v>
      </c>
      <c r="H355">
        <f t="shared" si="11"/>
        <v>77722361</v>
      </c>
      <c r="I355" t="s">
        <v>9390</v>
      </c>
      <c r="J355">
        <v>3163</v>
      </c>
      <c r="K355" s="26">
        <v>0.31443684995585403</v>
      </c>
      <c r="L355" s="26">
        <v>5.0667670054075901E-2</v>
      </c>
      <c r="M355" s="26">
        <v>0.534898168261002</v>
      </c>
      <c r="N355" s="26">
        <v>8.6178508545799795E-2</v>
      </c>
      <c r="O355" s="26">
        <v>1.3818803183268001E-2</v>
      </c>
    </row>
    <row r="356" spans="1:15" x14ac:dyDescent="0.2">
      <c r="A356" t="s">
        <v>50</v>
      </c>
      <c r="B356" t="s">
        <v>51</v>
      </c>
      <c r="C356" t="s">
        <v>323</v>
      </c>
      <c r="D356" t="s">
        <v>324</v>
      </c>
      <c r="E356">
        <v>12</v>
      </c>
      <c r="F356">
        <v>106154315</v>
      </c>
      <c r="G356">
        <f t="shared" si="10"/>
        <v>105654315</v>
      </c>
      <c r="H356">
        <f t="shared" si="11"/>
        <v>106654315</v>
      </c>
      <c r="I356" t="s">
        <v>9391</v>
      </c>
      <c r="J356">
        <v>2617</v>
      </c>
      <c r="K356" s="26">
        <v>0.62495160959702001</v>
      </c>
      <c r="L356" s="26">
        <v>0.157594706254086</v>
      </c>
      <c r="M356" s="26">
        <v>0.16263842936440001</v>
      </c>
      <c r="N356" s="26">
        <v>4.0998887829191803E-2</v>
      </c>
      <c r="O356" s="26">
        <v>1.38163669553018E-2</v>
      </c>
    </row>
    <row r="357" spans="1:15" x14ac:dyDescent="0.2">
      <c r="A357" t="s">
        <v>50</v>
      </c>
      <c r="B357" t="s">
        <v>610</v>
      </c>
      <c r="C357" t="s">
        <v>1009</v>
      </c>
      <c r="D357" t="s">
        <v>1010</v>
      </c>
      <c r="E357">
        <v>20</v>
      </c>
      <c r="F357">
        <v>17576955</v>
      </c>
      <c r="G357">
        <f t="shared" si="10"/>
        <v>17076955</v>
      </c>
      <c r="H357">
        <f t="shared" si="11"/>
        <v>18076955</v>
      </c>
      <c r="I357" t="s">
        <v>9391</v>
      </c>
      <c r="J357">
        <v>3198</v>
      </c>
      <c r="K357" s="26">
        <v>1.56771951948747E-7</v>
      </c>
      <c r="L357" s="26">
        <v>2.3461069450773401E-8</v>
      </c>
      <c r="M357" s="26">
        <v>0.85787483098158002</v>
      </c>
      <c r="N357" s="26">
        <v>0.12836801501762399</v>
      </c>
      <c r="O357" s="26">
        <v>1.3756973767773999E-2</v>
      </c>
    </row>
    <row r="358" spans="1:15" x14ac:dyDescent="0.2">
      <c r="A358" t="s">
        <v>50</v>
      </c>
      <c r="B358" t="s">
        <v>610</v>
      </c>
      <c r="C358" t="s">
        <v>925</v>
      </c>
      <c r="D358" t="s">
        <v>926</v>
      </c>
      <c r="E358">
        <v>15</v>
      </c>
      <c r="F358">
        <v>23894744</v>
      </c>
      <c r="G358">
        <f t="shared" si="10"/>
        <v>23394744</v>
      </c>
      <c r="H358">
        <f t="shared" si="11"/>
        <v>24394744</v>
      </c>
      <c r="I358" t="s">
        <v>9391</v>
      </c>
      <c r="J358">
        <v>2539</v>
      </c>
      <c r="K358" s="26">
        <v>0.48179203582959002</v>
      </c>
      <c r="L358" s="26">
        <v>5.9053539625607297E-2</v>
      </c>
      <c r="M358" s="26">
        <v>0.39682249290704402</v>
      </c>
      <c r="N358" s="26">
        <v>4.8625064774241201E-2</v>
      </c>
      <c r="O358" s="26">
        <v>1.3706866863516701E-2</v>
      </c>
    </row>
    <row r="359" spans="1:15" x14ac:dyDescent="0.2">
      <c r="A359" t="s">
        <v>50</v>
      </c>
      <c r="B359" t="s">
        <v>51</v>
      </c>
      <c r="C359" t="s">
        <v>432</v>
      </c>
      <c r="D359" t="s">
        <v>433</v>
      </c>
      <c r="E359">
        <v>22</v>
      </c>
      <c r="F359">
        <v>39271789</v>
      </c>
      <c r="G359">
        <f t="shared" si="10"/>
        <v>38771789</v>
      </c>
      <c r="H359">
        <f t="shared" si="11"/>
        <v>39771789</v>
      </c>
      <c r="I359" t="s">
        <v>9391</v>
      </c>
      <c r="J359">
        <v>2521</v>
      </c>
      <c r="K359" s="26">
        <v>0.17972042863886201</v>
      </c>
      <c r="L359" s="26">
        <v>2.1375867914608E-2</v>
      </c>
      <c r="M359" s="26">
        <v>0.70174746646437103</v>
      </c>
      <c r="N359" s="26">
        <v>8.3451827395346206E-2</v>
      </c>
      <c r="O359" s="26">
        <v>1.37044095868128E-2</v>
      </c>
    </row>
    <row r="360" spans="1:15" x14ac:dyDescent="0.2">
      <c r="A360" t="s">
        <v>50</v>
      </c>
      <c r="B360" t="s">
        <v>610</v>
      </c>
      <c r="C360" t="s">
        <v>726</v>
      </c>
      <c r="D360" t="s">
        <v>727</v>
      </c>
      <c r="E360">
        <v>4</v>
      </c>
      <c r="F360">
        <v>172072240</v>
      </c>
      <c r="G360">
        <f t="shared" si="10"/>
        <v>171572240</v>
      </c>
      <c r="H360">
        <f t="shared" si="11"/>
        <v>172572240</v>
      </c>
      <c r="I360" t="s">
        <v>9390</v>
      </c>
      <c r="J360">
        <v>1603</v>
      </c>
      <c r="K360" s="26">
        <v>0.72682607493699203</v>
      </c>
      <c r="L360" s="26">
        <v>0.13368904208462801</v>
      </c>
      <c r="M360" s="26">
        <v>0.106315688714523</v>
      </c>
      <c r="N360" s="26">
        <v>1.95415907257495E-2</v>
      </c>
      <c r="O360" s="26">
        <v>1.36276035381075E-2</v>
      </c>
    </row>
    <row r="361" spans="1:15" x14ac:dyDescent="0.2">
      <c r="A361" t="s">
        <v>50</v>
      </c>
      <c r="B361" t="s">
        <v>610</v>
      </c>
      <c r="C361" t="s">
        <v>629</v>
      </c>
      <c r="D361" t="s">
        <v>630</v>
      </c>
      <c r="E361">
        <v>1</v>
      </c>
      <c r="F361">
        <v>205878977</v>
      </c>
      <c r="G361">
        <f t="shared" si="10"/>
        <v>205378977</v>
      </c>
      <c r="H361">
        <f t="shared" si="11"/>
        <v>206378977</v>
      </c>
      <c r="I361" t="s">
        <v>9391</v>
      </c>
      <c r="J361">
        <v>2050</v>
      </c>
      <c r="K361" s="26">
        <v>2.1841284576636399E-13</v>
      </c>
      <c r="L361" s="26">
        <v>3.5512389843533097E-14</v>
      </c>
      <c r="M361" s="26">
        <v>0.848443812408328</v>
      </c>
      <c r="N361" s="26">
        <v>0.137937367170615</v>
      </c>
      <c r="O361" s="26">
        <v>1.36188204208046E-2</v>
      </c>
    </row>
    <row r="362" spans="1:15" x14ac:dyDescent="0.2">
      <c r="A362" t="s">
        <v>50</v>
      </c>
      <c r="B362" t="s">
        <v>446</v>
      </c>
      <c r="C362" t="s">
        <v>491</v>
      </c>
      <c r="D362" t="s">
        <v>492</v>
      </c>
      <c r="E362">
        <v>3</v>
      </c>
      <c r="F362">
        <v>119728124</v>
      </c>
      <c r="G362">
        <f t="shared" si="10"/>
        <v>119228124</v>
      </c>
      <c r="H362">
        <f t="shared" si="11"/>
        <v>120228124</v>
      </c>
      <c r="I362" t="s">
        <v>9391</v>
      </c>
      <c r="J362">
        <v>2388</v>
      </c>
      <c r="K362" s="26">
        <v>2.4453207364328498E-8</v>
      </c>
      <c r="L362" s="26">
        <v>2.8559963065184402E-9</v>
      </c>
      <c r="M362" s="26">
        <v>0.88324200188508395</v>
      </c>
      <c r="N362" s="26">
        <v>0.103144056061323</v>
      </c>
      <c r="O362" s="26">
        <v>1.3613914744388601E-2</v>
      </c>
    </row>
    <row r="363" spans="1:15" x14ac:dyDescent="0.2">
      <c r="A363" t="s">
        <v>50</v>
      </c>
      <c r="B363" t="s">
        <v>446</v>
      </c>
      <c r="C363" t="s">
        <v>110</v>
      </c>
      <c r="D363" t="s">
        <v>111</v>
      </c>
      <c r="E363">
        <v>2</v>
      </c>
      <c r="F363">
        <v>67910247</v>
      </c>
      <c r="G363">
        <f t="shared" si="10"/>
        <v>67410247</v>
      </c>
      <c r="H363">
        <f t="shared" si="11"/>
        <v>68410247</v>
      </c>
      <c r="I363" t="s">
        <v>9391</v>
      </c>
      <c r="J363">
        <v>3115</v>
      </c>
      <c r="K363" s="26">
        <v>1.1006199927223601E-15</v>
      </c>
      <c r="L363" s="26">
        <v>1.19115750642728E-16</v>
      </c>
      <c r="M363" s="26">
        <v>0.89011035047429699</v>
      </c>
      <c r="N363" s="26">
        <v>9.6319554191599599E-2</v>
      </c>
      <c r="O363" s="26">
        <v>1.35700953341051E-2</v>
      </c>
    </row>
    <row r="364" spans="1:15" x14ac:dyDescent="0.2">
      <c r="A364" t="s">
        <v>50</v>
      </c>
      <c r="B364" t="s">
        <v>51</v>
      </c>
      <c r="C364" t="s">
        <v>292</v>
      </c>
      <c r="D364" t="s">
        <v>293</v>
      </c>
      <c r="E364">
        <v>10</v>
      </c>
      <c r="F364">
        <v>109317561</v>
      </c>
      <c r="G364">
        <f t="shared" si="10"/>
        <v>108817561</v>
      </c>
      <c r="H364">
        <f t="shared" si="11"/>
        <v>109817561</v>
      </c>
      <c r="I364" t="s">
        <v>9390</v>
      </c>
      <c r="J364">
        <v>4323</v>
      </c>
      <c r="K364" s="26">
        <v>7.9467638307257997E-119</v>
      </c>
      <c r="L364" s="26">
        <v>1.5670945646995801E-119</v>
      </c>
      <c r="M364" s="26">
        <v>0.82396474620652704</v>
      </c>
      <c r="N364" s="26">
        <v>0.16247153119011001</v>
      </c>
      <c r="O364" s="26">
        <v>1.35637226033483E-2</v>
      </c>
    </row>
    <row r="365" spans="1:15" x14ac:dyDescent="0.2">
      <c r="A365" t="s">
        <v>50</v>
      </c>
      <c r="B365" t="s">
        <v>51</v>
      </c>
      <c r="C365" t="s">
        <v>323</v>
      </c>
      <c r="D365" t="s">
        <v>324</v>
      </c>
      <c r="E365">
        <v>12</v>
      </c>
      <c r="F365">
        <v>106154315</v>
      </c>
      <c r="G365">
        <f t="shared" si="10"/>
        <v>105654315</v>
      </c>
      <c r="H365">
        <f t="shared" si="11"/>
        <v>106654315</v>
      </c>
      <c r="I365" t="s">
        <v>9390</v>
      </c>
      <c r="J365">
        <v>4325</v>
      </c>
      <c r="K365" s="26">
        <v>0.49994761108963798</v>
      </c>
      <c r="L365" s="26">
        <v>0.174951560918084</v>
      </c>
      <c r="M365" s="26">
        <v>0.230852362110155</v>
      </c>
      <c r="N365" s="26">
        <v>8.0770949084967E-2</v>
      </c>
      <c r="O365" s="26">
        <v>1.3477516797156801E-2</v>
      </c>
    </row>
    <row r="366" spans="1:15" x14ac:dyDescent="0.2">
      <c r="A366" t="s">
        <v>50</v>
      </c>
      <c r="B366" t="s">
        <v>610</v>
      </c>
      <c r="C366" t="s">
        <v>775</v>
      </c>
      <c r="D366" t="s">
        <v>776</v>
      </c>
      <c r="E366">
        <v>7</v>
      </c>
      <c r="F366">
        <v>24651418</v>
      </c>
      <c r="G366">
        <f t="shared" si="10"/>
        <v>24151418</v>
      </c>
      <c r="H366">
        <f t="shared" si="11"/>
        <v>25151418</v>
      </c>
      <c r="I366" t="s">
        <v>9391</v>
      </c>
      <c r="J366">
        <v>3069</v>
      </c>
      <c r="K366" s="26">
        <v>1.4320479435965099E-13</v>
      </c>
      <c r="L366" s="26">
        <v>2.8327184525743201E-14</v>
      </c>
      <c r="M366" s="26">
        <v>0.82364886373698598</v>
      </c>
      <c r="N366" s="26">
        <v>0.16291164588700399</v>
      </c>
      <c r="O366" s="26">
        <v>1.34394903758377E-2</v>
      </c>
    </row>
    <row r="367" spans="1:15" x14ac:dyDescent="0.2">
      <c r="A367" t="s">
        <v>50</v>
      </c>
      <c r="B367" t="s">
        <v>610</v>
      </c>
      <c r="C367" t="s">
        <v>922</v>
      </c>
      <c r="D367" t="s">
        <v>923</v>
      </c>
      <c r="E367">
        <v>14</v>
      </c>
      <c r="F367">
        <v>43816458</v>
      </c>
      <c r="G367">
        <f t="shared" si="10"/>
        <v>43316458</v>
      </c>
      <c r="H367">
        <f t="shared" si="11"/>
        <v>44316458</v>
      </c>
      <c r="I367" t="s">
        <v>9390</v>
      </c>
      <c r="J367">
        <v>4112</v>
      </c>
      <c r="K367" s="26">
        <v>0.57704299210992405</v>
      </c>
      <c r="L367" s="26">
        <v>0.16024355586223299</v>
      </c>
      <c r="M367" s="26">
        <v>0.19512438854846001</v>
      </c>
      <c r="N367" s="26">
        <v>5.4172191972162699E-2</v>
      </c>
      <c r="O367" s="26">
        <v>1.3416871507219199E-2</v>
      </c>
    </row>
    <row r="368" spans="1:15" x14ac:dyDescent="0.2">
      <c r="A368" t="s">
        <v>50</v>
      </c>
      <c r="B368" t="s">
        <v>610</v>
      </c>
      <c r="C368" t="s">
        <v>1036</v>
      </c>
      <c r="D368" t="s">
        <v>1037</v>
      </c>
      <c r="E368">
        <v>22</v>
      </c>
      <c r="F368">
        <v>47214589</v>
      </c>
      <c r="G368">
        <f t="shared" si="10"/>
        <v>46714589</v>
      </c>
      <c r="H368">
        <f t="shared" si="11"/>
        <v>47714589</v>
      </c>
      <c r="I368" t="s">
        <v>9391</v>
      </c>
      <c r="J368">
        <v>3161</v>
      </c>
      <c r="K368" s="26">
        <v>1.4016418568160601E-15</v>
      </c>
      <c r="L368" s="26">
        <v>1.6223848502116299E-16</v>
      </c>
      <c r="M368" s="26">
        <v>0.88424927481608095</v>
      </c>
      <c r="N368" s="26">
        <v>0.102337456198556</v>
      </c>
      <c r="O368" s="26">
        <v>1.34132689853595E-2</v>
      </c>
    </row>
    <row r="369" spans="1:15" x14ac:dyDescent="0.2">
      <c r="A369" t="s">
        <v>50</v>
      </c>
      <c r="B369" t="s">
        <v>610</v>
      </c>
      <c r="C369" t="s">
        <v>1021</v>
      </c>
      <c r="D369" t="s">
        <v>1022</v>
      </c>
      <c r="E369">
        <v>21</v>
      </c>
      <c r="F369">
        <v>26869541</v>
      </c>
      <c r="G369">
        <f t="shared" si="10"/>
        <v>26369541</v>
      </c>
      <c r="H369">
        <f t="shared" si="11"/>
        <v>27369541</v>
      </c>
      <c r="I369" t="s">
        <v>9390</v>
      </c>
      <c r="J369">
        <v>5229</v>
      </c>
      <c r="K369" s="26">
        <v>1.7170771084985901E-6</v>
      </c>
      <c r="L369" s="26">
        <v>6.6723582947643305E-7</v>
      </c>
      <c r="M369" s="26">
        <v>0.71050643738361396</v>
      </c>
      <c r="N369" s="26">
        <v>0.27608097702780598</v>
      </c>
      <c r="O369" s="26">
        <v>1.3410201275641E-2</v>
      </c>
    </row>
    <row r="370" spans="1:15" x14ac:dyDescent="0.2">
      <c r="A370" t="s">
        <v>50</v>
      </c>
      <c r="B370" t="s">
        <v>610</v>
      </c>
      <c r="C370" t="s">
        <v>1033</v>
      </c>
      <c r="D370" t="s">
        <v>1034</v>
      </c>
      <c r="E370">
        <v>22</v>
      </c>
      <c r="F370">
        <v>44275090</v>
      </c>
      <c r="G370">
        <f t="shared" si="10"/>
        <v>43775090</v>
      </c>
      <c r="H370">
        <f t="shared" si="11"/>
        <v>44775090</v>
      </c>
      <c r="I370" t="s">
        <v>9390</v>
      </c>
      <c r="J370">
        <v>5698</v>
      </c>
      <c r="K370" s="26">
        <v>5.3402870689825202E-2</v>
      </c>
      <c r="L370" s="26">
        <v>2.98094472601124E-2</v>
      </c>
      <c r="M370" s="26">
        <v>0.57977157338826901</v>
      </c>
      <c r="N370" s="26">
        <v>0.32361470916053398</v>
      </c>
      <c r="O370" s="26">
        <v>1.34013995012594E-2</v>
      </c>
    </row>
    <row r="371" spans="1:15" x14ac:dyDescent="0.2">
      <c r="A371" t="s">
        <v>50</v>
      </c>
      <c r="B371" t="s">
        <v>446</v>
      </c>
      <c r="C371" t="s">
        <v>358</v>
      </c>
      <c r="D371" t="s">
        <v>359</v>
      </c>
      <c r="E371">
        <v>15</v>
      </c>
      <c r="F371">
        <v>100807858</v>
      </c>
      <c r="G371">
        <f t="shared" si="10"/>
        <v>100307858</v>
      </c>
      <c r="H371">
        <f t="shared" si="11"/>
        <v>101307858</v>
      </c>
      <c r="I371" t="s">
        <v>9391</v>
      </c>
      <c r="J371">
        <v>3401</v>
      </c>
      <c r="K371" s="26">
        <v>0.58906409974686902</v>
      </c>
      <c r="L371" s="26">
        <v>0.17441145559935201</v>
      </c>
      <c r="M371" s="26">
        <v>0.17217190117799</v>
      </c>
      <c r="N371" s="26">
        <v>5.0963664230365198E-2</v>
      </c>
      <c r="O371" s="26">
        <v>1.33888792454238E-2</v>
      </c>
    </row>
    <row r="372" spans="1:15" x14ac:dyDescent="0.2">
      <c r="A372" t="s">
        <v>50</v>
      </c>
      <c r="B372" t="s">
        <v>51</v>
      </c>
      <c r="C372" t="s">
        <v>292</v>
      </c>
      <c r="D372" t="s">
        <v>293</v>
      </c>
      <c r="E372">
        <v>10</v>
      </c>
      <c r="F372">
        <v>109317561</v>
      </c>
      <c r="G372">
        <f t="shared" si="10"/>
        <v>108817561</v>
      </c>
      <c r="H372">
        <f t="shared" si="11"/>
        <v>109817561</v>
      </c>
      <c r="I372" t="s">
        <v>9391</v>
      </c>
      <c r="J372">
        <v>2373</v>
      </c>
      <c r="K372" s="26">
        <v>3.0792249452494101E-32</v>
      </c>
      <c r="L372" s="26">
        <v>2.4484750485060401E-33</v>
      </c>
      <c r="M372" s="26">
        <v>0.913952958579345</v>
      </c>
      <c r="N372" s="26">
        <v>7.2660453562802096E-2</v>
      </c>
      <c r="O372" s="26">
        <v>1.33865878578524E-2</v>
      </c>
    </row>
    <row r="373" spans="1:15" x14ac:dyDescent="0.2">
      <c r="A373" t="s">
        <v>50</v>
      </c>
      <c r="B373" t="s">
        <v>446</v>
      </c>
      <c r="C373" t="s">
        <v>507</v>
      </c>
      <c r="D373" t="s">
        <v>508</v>
      </c>
      <c r="E373">
        <v>4</v>
      </c>
      <c r="F373">
        <v>121943924</v>
      </c>
      <c r="G373">
        <f t="shared" si="10"/>
        <v>121443924</v>
      </c>
      <c r="H373">
        <f t="shared" si="11"/>
        <v>122443924</v>
      </c>
      <c r="I373" t="s">
        <v>9390</v>
      </c>
      <c r="J373">
        <v>3689</v>
      </c>
      <c r="K373" s="26">
        <v>0.28710131189923599</v>
      </c>
      <c r="L373" s="26">
        <v>5.8301498064131298E-2</v>
      </c>
      <c r="M373" s="26">
        <v>0.533002133721307</v>
      </c>
      <c r="N373" s="26">
        <v>0.108223064343913</v>
      </c>
      <c r="O373" s="26">
        <v>1.3371991971413E-2</v>
      </c>
    </row>
    <row r="374" spans="1:15" x14ac:dyDescent="0.2">
      <c r="A374" t="s">
        <v>1140</v>
      </c>
      <c r="B374" t="s">
        <v>51</v>
      </c>
      <c r="C374" t="s">
        <v>1156</v>
      </c>
      <c r="D374" t="s">
        <v>1157</v>
      </c>
      <c r="E374">
        <v>3</v>
      </c>
      <c r="F374">
        <v>21197519</v>
      </c>
      <c r="G374">
        <f t="shared" si="10"/>
        <v>20697519</v>
      </c>
      <c r="H374">
        <f t="shared" si="11"/>
        <v>21697519</v>
      </c>
      <c r="I374" t="s">
        <v>9390</v>
      </c>
      <c r="J374">
        <v>3624</v>
      </c>
      <c r="K374" s="26">
        <v>0.206510696619707</v>
      </c>
      <c r="L374" s="26">
        <v>8.2408389152880096E-2</v>
      </c>
      <c r="M374" s="26">
        <v>0.49871185674250101</v>
      </c>
      <c r="N374" s="26">
        <v>0.19899830970417201</v>
      </c>
      <c r="O374" s="26">
        <v>1.33707477807396E-2</v>
      </c>
    </row>
    <row r="375" spans="1:15" x14ac:dyDescent="0.2">
      <c r="A375" t="s">
        <v>50</v>
      </c>
      <c r="B375" t="s">
        <v>446</v>
      </c>
      <c r="C375" t="s">
        <v>501</v>
      </c>
      <c r="D375" t="s">
        <v>502</v>
      </c>
      <c r="E375">
        <v>4</v>
      </c>
      <c r="F375">
        <v>5990210</v>
      </c>
      <c r="G375">
        <f t="shared" si="10"/>
        <v>5490210</v>
      </c>
      <c r="H375">
        <f t="shared" si="11"/>
        <v>6490210</v>
      </c>
      <c r="I375" t="s">
        <v>9390</v>
      </c>
      <c r="J375">
        <v>6131</v>
      </c>
      <c r="K375" s="26">
        <v>1.68428332713613E-2</v>
      </c>
      <c r="L375" s="26">
        <v>4.9586749047733601E-3</v>
      </c>
      <c r="M375" s="26">
        <v>0.74540262202378904</v>
      </c>
      <c r="N375" s="26">
        <v>0.219439583503025</v>
      </c>
      <c r="O375" s="26">
        <v>1.3356286297051601E-2</v>
      </c>
    </row>
    <row r="376" spans="1:15" x14ac:dyDescent="0.2">
      <c r="A376" t="s">
        <v>50</v>
      </c>
      <c r="B376" t="s">
        <v>610</v>
      </c>
      <c r="C376" t="s">
        <v>638</v>
      </c>
      <c r="D376" t="s">
        <v>639</v>
      </c>
      <c r="E376">
        <v>1</v>
      </c>
      <c r="F376">
        <v>238461026</v>
      </c>
      <c r="G376">
        <f t="shared" si="10"/>
        <v>237961026</v>
      </c>
      <c r="H376">
        <f t="shared" si="11"/>
        <v>238961026</v>
      </c>
      <c r="I376" t="s">
        <v>9391</v>
      </c>
      <c r="J376">
        <v>3786</v>
      </c>
      <c r="K376" s="26">
        <v>0.57994570993250305</v>
      </c>
      <c r="L376" s="26">
        <v>0.15533049411417801</v>
      </c>
      <c r="M376" s="26">
        <v>0.19827730744597899</v>
      </c>
      <c r="N376" s="26">
        <v>5.3092499903818903E-2</v>
      </c>
      <c r="O376" s="26">
        <v>1.3353988603521501E-2</v>
      </c>
    </row>
    <row r="377" spans="1:15" x14ac:dyDescent="0.2">
      <c r="A377" t="s">
        <v>50</v>
      </c>
      <c r="B377" t="s">
        <v>610</v>
      </c>
      <c r="C377" t="s">
        <v>447</v>
      </c>
      <c r="D377" t="s">
        <v>448</v>
      </c>
      <c r="E377">
        <v>1</v>
      </c>
      <c r="F377">
        <v>190057882</v>
      </c>
      <c r="G377">
        <f t="shared" si="10"/>
        <v>189557882</v>
      </c>
      <c r="H377">
        <f t="shared" si="11"/>
        <v>190557882</v>
      </c>
      <c r="I377" t="s">
        <v>9391</v>
      </c>
      <c r="J377">
        <v>2673</v>
      </c>
      <c r="K377" s="26">
        <v>0.50545666502141495</v>
      </c>
      <c r="L377" s="26">
        <v>8.8919120370589202E-2</v>
      </c>
      <c r="M377" s="26">
        <v>0.33360337265782902</v>
      </c>
      <c r="N377" s="26">
        <v>5.86736194398823E-2</v>
      </c>
      <c r="O377" s="26">
        <v>1.33472225102846E-2</v>
      </c>
    </row>
    <row r="378" spans="1:15" x14ac:dyDescent="0.2">
      <c r="A378" t="s">
        <v>50</v>
      </c>
      <c r="B378" t="s">
        <v>610</v>
      </c>
      <c r="C378" t="s">
        <v>722</v>
      </c>
      <c r="D378" t="s">
        <v>723</v>
      </c>
      <c r="E378">
        <v>4</v>
      </c>
      <c r="F378">
        <v>169271449</v>
      </c>
      <c r="G378">
        <f t="shared" si="10"/>
        <v>168771449</v>
      </c>
      <c r="H378">
        <f t="shared" si="11"/>
        <v>169771449</v>
      </c>
      <c r="I378" t="s">
        <v>9391</v>
      </c>
      <c r="J378">
        <v>2275</v>
      </c>
      <c r="K378" s="26">
        <v>5.7831000648848701E-8</v>
      </c>
      <c r="L378" s="26">
        <v>3.9719937879374398E-9</v>
      </c>
      <c r="M378" s="26">
        <v>0.92332251617557104</v>
      </c>
      <c r="N378" s="26">
        <v>6.3403081201440906E-2</v>
      </c>
      <c r="O378" s="26">
        <v>1.32743408199944E-2</v>
      </c>
    </row>
    <row r="379" spans="1:15" x14ac:dyDescent="0.2">
      <c r="A379" t="s">
        <v>50</v>
      </c>
      <c r="B379" t="s">
        <v>446</v>
      </c>
      <c r="C379" t="s">
        <v>390</v>
      </c>
      <c r="D379" t="s">
        <v>391</v>
      </c>
      <c r="E379">
        <v>19</v>
      </c>
      <c r="F379">
        <v>13178904</v>
      </c>
      <c r="G379">
        <f t="shared" si="10"/>
        <v>12678904</v>
      </c>
      <c r="H379">
        <f t="shared" si="11"/>
        <v>13678904</v>
      </c>
      <c r="I379" t="s">
        <v>9391</v>
      </c>
      <c r="J379">
        <v>2333</v>
      </c>
      <c r="K379" s="26">
        <v>0.53533957510202601</v>
      </c>
      <c r="L379" s="26">
        <v>7.0228494042572295E-2</v>
      </c>
      <c r="M379" s="26">
        <v>0.33696905847396702</v>
      </c>
      <c r="N379" s="26">
        <v>4.4191997362548099E-2</v>
      </c>
      <c r="O379" s="26">
        <v>1.32708750188868E-2</v>
      </c>
    </row>
    <row r="380" spans="1:15" x14ac:dyDescent="0.2">
      <c r="A380" t="s">
        <v>50</v>
      </c>
      <c r="B380" t="s">
        <v>446</v>
      </c>
      <c r="C380" t="s">
        <v>544</v>
      </c>
      <c r="D380" t="s">
        <v>545</v>
      </c>
      <c r="E380">
        <v>10</v>
      </c>
      <c r="F380">
        <v>8406901</v>
      </c>
      <c r="G380">
        <f t="shared" si="10"/>
        <v>7906901</v>
      </c>
      <c r="H380">
        <f t="shared" si="11"/>
        <v>8906901</v>
      </c>
      <c r="I380" t="s">
        <v>9390</v>
      </c>
      <c r="J380">
        <v>4909</v>
      </c>
      <c r="K380" s="26">
        <v>4.8891765509052804E-6</v>
      </c>
      <c r="L380" s="26">
        <v>2.1141102863476601E-6</v>
      </c>
      <c r="M380" s="26">
        <v>0.68887936289872198</v>
      </c>
      <c r="N380" s="26">
        <v>0.29786246102401198</v>
      </c>
      <c r="O380" s="26">
        <v>1.3251172790428501E-2</v>
      </c>
    </row>
    <row r="381" spans="1:15" x14ac:dyDescent="0.2">
      <c r="A381" t="s">
        <v>50</v>
      </c>
      <c r="B381" t="s">
        <v>610</v>
      </c>
      <c r="C381" t="s">
        <v>87</v>
      </c>
      <c r="D381" t="s">
        <v>88</v>
      </c>
      <c r="E381">
        <v>1</v>
      </c>
      <c r="F381">
        <v>194801469</v>
      </c>
      <c r="G381">
        <f t="shared" si="10"/>
        <v>194301469</v>
      </c>
      <c r="H381">
        <f t="shared" si="11"/>
        <v>195301469</v>
      </c>
      <c r="I381" t="s">
        <v>9390</v>
      </c>
      <c r="J381">
        <v>4366</v>
      </c>
      <c r="K381" s="26">
        <v>0.56200646723269099</v>
      </c>
      <c r="L381" s="26">
        <v>0.15395830684350201</v>
      </c>
      <c r="M381" s="26">
        <v>0.21259998118139101</v>
      </c>
      <c r="N381" s="26">
        <v>5.8227284001596803E-2</v>
      </c>
      <c r="O381" s="26">
        <v>1.3207960740819501E-2</v>
      </c>
    </row>
    <row r="382" spans="1:15" x14ac:dyDescent="0.2">
      <c r="A382" t="s">
        <v>50</v>
      </c>
      <c r="B382" t="s">
        <v>610</v>
      </c>
      <c r="C382" t="s">
        <v>659</v>
      </c>
      <c r="D382" t="s">
        <v>660</v>
      </c>
      <c r="E382">
        <v>2</v>
      </c>
      <c r="F382">
        <v>151847700</v>
      </c>
      <c r="G382">
        <f t="shared" si="10"/>
        <v>151347700</v>
      </c>
      <c r="H382">
        <f t="shared" si="11"/>
        <v>152347700</v>
      </c>
      <c r="I382" t="s">
        <v>9391</v>
      </c>
      <c r="J382">
        <v>1997</v>
      </c>
      <c r="K382" s="26">
        <v>2.4754272882694202E-19</v>
      </c>
      <c r="L382" s="26">
        <v>1.8679067856626399E-20</v>
      </c>
      <c r="M382" s="26">
        <v>0.91759065076662705</v>
      </c>
      <c r="N382" s="26">
        <v>6.9226330140908995E-2</v>
      </c>
      <c r="O382" s="26">
        <v>1.31830190924605E-2</v>
      </c>
    </row>
    <row r="383" spans="1:15" x14ac:dyDescent="0.2">
      <c r="A383" t="s">
        <v>50</v>
      </c>
      <c r="B383" t="s">
        <v>51</v>
      </c>
      <c r="C383" t="s">
        <v>295</v>
      </c>
      <c r="D383" t="s">
        <v>296</v>
      </c>
      <c r="E383">
        <v>11</v>
      </c>
      <c r="F383">
        <v>2104474</v>
      </c>
      <c r="G383">
        <f t="shared" si="10"/>
        <v>1604474</v>
      </c>
      <c r="H383">
        <f t="shared" si="11"/>
        <v>2604474</v>
      </c>
      <c r="I383" t="s">
        <v>9391</v>
      </c>
      <c r="J383">
        <v>3218</v>
      </c>
      <c r="K383" s="26">
        <v>0.61443256058307705</v>
      </c>
      <c r="L383" s="26">
        <v>0.16207768192229899</v>
      </c>
      <c r="M383" s="26">
        <v>0.16644088807991</v>
      </c>
      <c r="N383" s="26">
        <v>4.38913407803109E-2</v>
      </c>
      <c r="O383" s="26">
        <v>1.3157528634403001E-2</v>
      </c>
    </row>
    <row r="384" spans="1:15" x14ac:dyDescent="0.2">
      <c r="A384" t="s">
        <v>50</v>
      </c>
      <c r="B384" t="s">
        <v>446</v>
      </c>
      <c r="C384" t="s">
        <v>192</v>
      </c>
      <c r="D384" t="s">
        <v>193</v>
      </c>
      <c r="E384">
        <v>5</v>
      </c>
      <c r="F384">
        <v>176508392</v>
      </c>
      <c r="G384">
        <f t="shared" si="10"/>
        <v>176008392</v>
      </c>
      <c r="H384">
        <f t="shared" si="11"/>
        <v>177008392</v>
      </c>
      <c r="I384" t="s">
        <v>9390</v>
      </c>
      <c r="J384">
        <v>3062</v>
      </c>
      <c r="K384" s="26">
        <v>1.1535540753957899E-6</v>
      </c>
      <c r="L384" s="26">
        <v>2.5902730392030502E-7</v>
      </c>
      <c r="M384" s="26">
        <v>0.80589509987562002</v>
      </c>
      <c r="N384" s="26">
        <v>0.180948309408382</v>
      </c>
      <c r="O384" s="26">
        <v>1.3155178134618899E-2</v>
      </c>
    </row>
    <row r="385" spans="1:15" x14ac:dyDescent="0.2">
      <c r="A385" t="s">
        <v>50</v>
      </c>
      <c r="B385" t="s">
        <v>51</v>
      </c>
      <c r="C385" t="s">
        <v>442</v>
      </c>
      <c r="D385" t="s">
        <v>443</v>
      </c>
      <c r="E385">
        <v>22</v>
      </c>
      <c r="F385">
        <v>48155361</v>
      </c>
      <c r="G385">
        <f t="shared" si="10"/>
        <v>47655361</v>
      </c>
      <c r="H385">
        <f t="shared" si="11"/>
        <v>48655361</v>
      </c>
      <c r="I385" t="s">
        <v>9391</v>
      </c>
      <c r="J385">
        <v>3808</v>
      </c>
      <c r="K385" s="26">
        <v>0.56357708447876298</v>
      </c>
      <c r="L385" s="26">
        <v>0.14162355038369401</v>
      </c>
      <c r="M385" s="26">
        <v>0.22512008353382301</v>
      </c>
      <c r="N385" s="26">
        <v>5.65582094002215E-2</v>
      </c>
      <c r="O385" s="26">
        <v>1.3121072203498599E-2</v>
      </c>
    </row>
    <row r="386" spans="1:15" x14ac:dyDescent="0.2">
      <c r="A386" t="s">
        <v>1039</v>
      </c>
      <c r="B386" t="s">
        <v>446</v>
      </c>
      <c r="C386" t="s">
        <v>1088</v>
      </c>
      <c r="D386" t="s">
        <v>1089</v>
      </c>
      <c r="E386">
        <v>9</v>
      </c>
      <c r="F386">
        <v>76332978</v>
      </c>
      <c r="G386">
        <f t="shared" si="10"/>
        <v>75832978</v>
      </c>
      <c r="H386">
        <f t="shared" si="11"/>
        <v>76832978</v>
      </c>
      <c r="I386" t="s">
        <v>9391</v>
      </c>
      <c r="J386">
        <v>3259</v>
      </c>
      <c r="K386" s="26">
        <v>0.217557341072977</v>
      </c>
      <c r="L386" s="26">
        <v>9.0853316667248593E-2</v>
      </c>
      <c r="M386" s="26">
        <v>0.47862871866973999</v>
      </c>
      <c r="N386" s="26">
        <v>0.19986527386032099</v>
      </c>
      <c r="O386" s="26">
        <v>1.3095349729713299E-2</v>
      </c>
    </row>
    <row r="387" spans="1:15" x14ac:dyDescent="0.2">
      <c r="A387" t="s">
        <v>50</v>
      </c>
      <c r="B387" t="s">
        <v>610</v>
      </c>
      <c r="C387" t="s">
        <v>659</v>
      </c>
      <c r="D387" t="s">
        <v>660</v>
      </c>
      <c r="E387">
        <v>2</v>
      </c>
      <c r="F387">
        <v>151847700</v>
      </c>
      <c r="G387">
        <f t="shared" si="10"/>
        <v>151347700</v>
      </c>
      <c r="H387">
        <f t="shared" si="11"/>
        <v>152347700</v>
      </c>
      <c r="I387" t="s">
        <v>9390</v>
      </c>
      <c r="J387">
        <v>3142</v>
      </c>
      <c r="K387" s="26">
        <v>1.48152302094134E-33</v>
      </c>
      <c r="L387" s="26">
        <v>2.0797199879008899E-34</v>
      </c>
      <c r="M387" s="26">
        <v>0.86544494237302805</v>
      </c>
      <c r="N387" s="26">
        <v>0.121475626423486</v>
      </c>
      <c r="O387" s="26">
        <v>1.30794312034877E-2</v>
      </c>
    </row>
    <row r="388" spans="1:15" x14ac:dyDescent="0.2">
      <c r="A388" t="s">
        <v>50</v>
      </c>
      <c r="B388" t="s">
        <v>446</v>
      </c>
      <c r="C388" t="s">
        <v>289</v>
      </c>
      <c r="D388" t="s">
        <v>290</v>
      </c>
      <c r="E388">
        <v>10</v>
      </c>
      <c r="F388">
        <v>72786527</v>
      </c>
      <c r="G388">
        <f t="shared" ref="G388:G451" si="12">F388-500000</f>
        <v>72286527</v>
      </c>
      <c r="H388">
        <f t="shared" ref="H388:H451" si="13">F388+500000</f>
        <v>73286527</v>
      </c>
      <c r="I388" t="s">
        <v>9391</v>
      </c>
      <c r="J388">
        <v>1761</v>
      </c>
      <c r="K388" s="26">
        <v>0.69907201562496302</v>
      </c>
      <c r="L388" s="26">
        <v>9.5881997999282501E-2</v>
      </c>
      <c r="M388" s="26">
        <v>0.16889543676221899</v>
      </c>
      <c r="N388" s="26">
        <v>2.3152042529848298E-2</v>
      </c>
      <c r="O388" s="26">
        <v>1.29985070836877E-2</v>
      </c>
    </row>
    <row r="389" spans="1:15" x14ac:dyDescent="0.2">
      <c r="A389" t="s">
        <v>50</v>
      </c>
      <c r="B389" t="s">
        <v>51</v>
      </c>
      <c r="C389" t="s">
        <v>162</v>
      </c>
      <c r="D389" t="s">
        <v>163</v>
      </c>
      <c r="E389">
        <v>4</v>
      </c>
      <c r="F389">
        <v>71826274</v>
      </c>
      <c r="G389">
        <f t="shared" si="12"/>
        <v>71326274</v>
      </c>
      <c r="H389">
        <f t="shared" si="13"/>
        <v>72326274</v>
      </c>
      <c r="I389" t="s">
        <v>9391</v>
      </c>
      <c r="J389">
        <v>2607</v>
      </c>
      <c r="K389" s="26">
        <v>0.57216263712701798</v>
      </c>
      <c r="L389" s="26">
        <v>0.12513958135900399</v>
      </c>
      <c r="M389" s="26">
        <v>0.23777719956527801</v>
      </c>
      <c r="N389" s="26">
        <v>5.1992108695417399E-2</v>
      </c>
      <c r="O389" s="26">
        <v>1.2928473253282601E-2</v>
      </c>
    </row>
    <row r="390" spans="1:15" x14ac:dyDescent="0.2">
      <c r="A390" t="s">
        <v>50</v>
      </c>
      <c r="B390" t="s">
        <v>446</v>
      </c>
      <c r="C390" t="s">
        <v>409</v>
      </c>
      <c r="D390" t="s">
        <v>410</v>
      </c>
      <c r="E390">
        <v>19</v>
      </c>
      <c r="F390">
        <v>55560165</v>
      </c>
      <c r="G390">
        <f t="shared" si="12"/>
        <v>55060165</v>
      </c>
      <c r="H390">
        <f t="shared" si="13"/>
        <v>56060165</v>
      </c>
      <c r="I390" t="s">
        <v>9391</v>
      </c>
      <c r="J390">
        <v>3276</v>
      </c>
      <c r="K390" s="26">
        <v>4.4179394682899504E-18</v>
      </c>
      <c r="L390" s="26">
        <v>7.0443560513829704E-19</v>
      </c>
      <c r="M390" s="26">
        <v>0.85135935922603301</v>
      </c>
      <c r="N390" s="26">
        <v>0.13573541131292899</v>
      </c>
      <c r="O390" s="26">
        <v>1.29052294610368E-2</v>
      </c>
    </row>
    <row r="391" spans="1:15" x14ac:dyDescent="0.2">
      <c r="A391" t="s">
        <v>50</v>
      </c>
      <c r="B391" t="s">
        <v>610</v>
      </c>
      <c r="C391" t="s">
        <v>857</v>
      </c>
      <c r="D391" t="s">
        <v>858</v>
      </c>
      <c r="E391">
        <v>11</v>
      </c>
      <c r="F391">
        <v>16943258</v>
      </c>
      <c r="G391">
        <f t="shared" si="12"/>
        <v>16443258</v>
      </c>
      <c r="H391">
        <f t="shared" si="13"/>
        <v>17443258</v>
      </c>
      <c r="I391" t="s">
        <v>9390</v>
      </c>
      <c r="J391">
        <v>3459</v>
      </c>
      <c r="K391" s="26">
        <v>5.6556198190246602E-9</v>
      </c>
      <c r="L391" s="26">
        <v>1.0699678828871001E-9</v>
      </c>
      <c r="M391" s="26">
        <v>0.83007131745045604</v>
      </c>
      <c r="N391" s="26">
        <v>0.15702552563354299</v>
      </c>
      <c r="O391" s="26">
        <v>1.2903150190413999E-2</v>
      </c>
    </row>
    <row r="392" spans="1:15" x14ac:dyDescent="0.2">
      <c r="A392" t="s">
        <v>50</v>
      </c>
      <c r="B392" t="s">
        <v>446</v>
      </c>
      <c r="C392" t="s">
        <v>472</v>
      </c>
      <c r="D392" t="s">
        <v>473</v>
      </c>
      <c r="E392">
        <v>2</v>
      </c>
      <c r="F392">
        <v>238947352</v>
      </c>
      <c r="G392">
        <f t="shared" si="12"/>
        <v>238447352</v>
      </c>
      <c r="H392">
        <f t="shared" si="13"/>
        <v>239447352</v>
      </c>
      <c r="I392" t="s">
        <v>9390</v>
      </c>
      <c r="J392">
        <v>4513</v>
      </c>
      <c r="K392" s="26">
        <v>0</v>
      </c>
      <c r="L392" s="26">
        <v>0</v>
      </c>
      <c r="M392" s="26">
        <v>0.772014315269271</v>
      </c>
      <c r="N392" s="26">
        <v>0.21510641886308701</v>
      </c>
      <c r="O392" s="26">
        <v>1.2879265867668899E-2</v>
      </c>
    </row>
    <row r="393" spans="1:15" x14ac:dyDescent="0.2">
      <c r="A393" t="s">
        <v>50</v>
      </c>
      <c r="B393" t="s">
        <v>51</v>
      </c>
      <c r="C393" t="s">
        <v>390</v>
      </c>
      <c r="D393" t="s">
        <v>391</v>
      </c>
      <c r="E393">
        <v>19</v>
      </c>
      <c r="F393">
        <v>13178904</v>
      </c>
      <c r="G393">
        <f t="shared" si="12"/>
        <v>12678904</v>
      </c>
      <c r="H393">
        <f t="shared" si="13"/>
        <v>13678904</v>
      </c>
      <c r="I393" t="s">
        <v>9391</v>
      </c>
      <c r="J393">
        <v>2344</v>
      </c>
      <c r="K393" s="26">
        <v>0.54402867918197895</v>
      </c>
      <c r="L393" s="26">
        <v>5.8193083179855297E-2</v>
      </c>
      <c r="M393" s="26">
        <v>0.347719648117567</v>
      </c>
      <c r="N393" s="26">
        <v>3.7181629838381199E-2</v>
      </c>
      <c r="O393" s="26">
        <v>1.28769596822175E-2</v>
      </c>
    </row>
    <row r="394" spans="1:15" x14ac:dyDescent="0.2">
      <c r="A394" t="s">
        <v>50</v>
      </c>
      <c r="B394" t="s">
        <v>51</v>
      </c>
      <c r="C394" t="s">
        <v>320</v>
      </c>
      <c r="D394" t="s">
        <v>321</v>
      </c>
      <c r="E394">
        <v>12</v>
      </c>
      <c r="F394">
        <v>104986043</v>
      </c>
      <c r="G394">
        <f t="shared" si="12"/>
        <v>104486043</v>
      </c>
      <c r="H394">
        <f t="shared" si="13"/>
        <v>105486043</v>
      </c>
      <c r="I394" t="s">
        <v>9391</v>
      </c>
      <c r="J394">
        <v>3036</v>
      </c>
      <c r="K394" s="26">
        <v>0.69010918078133099</v>
      </c>
      <c r="L394" s="26">
        <v>7.5868847257036603E-2</v>
      </c>
      <c r="M394" s="26">
        <v>0.199259117924657</v>
      </c>
      <c r="N394" s="26">
        <v>2.1893170698970399E-2</v>
      </c>
      <c r="O394" s="26">
        <v>1.2869683338005601E-2</v>
      </c>
    </row>
    <row r="395" spans="1:15" x14ac:dyDescent="0.2">
      <c r="A395" t="s">
        <v>50</v>
      </c>
      <c r="B395" t="s">
        <v>446</v>
      </c>
      <c r="C395" t="s">
        <v>450</v>
      </c>
      <c r="D395" t="s">
        <v>451</v>
      </c>
      <c r="E395">
        <v>1</v>
      </c>
      <c r="F395">
        <v>217335776</v>
      </c>
      <c r="G395">
        <f t="shared" si="12"/>
        <v>216835776</v>
      </c>
      <c r="H395">
        <f t="shared" si="13"/>
        <v>217835776</v>
      </c>
      <c r="I395" t="s">
        <v>9390</v>
      </c>
      <c r="J395">
        <v>4553</v>
      </c>
      <c r="K395" s="26">
        <v>0.55450261835713299</v>
      </c>
      <c r="L395" s="26">
        <v>0.17700698375252699</v>
      </c>
      <c r="M395" s="26">
        <v>0.193789572408231</v>
      </c>
      <c r="N395" s="26">
        <v>6.1848185629547303E-2</v>
      </c>
      <c r="O395" s="26">
        <v>1.28526398525615E-2</v>
      </c>
    </row>
    <row r="396" spans="1:15" x14ac:dyDescent="0.2">
      <c r="A396" t="s">
        <v>50</v>
      </c>
      <c r="B396" t="s">
        <v>446</v>
      </c>
      <c r="C396" t="s">
        <v>567</v>
      </c>
      <c r="D396" t="s">
        <v>568</v>
      </c>
      <c r="E396">
        <v>12</v>
      </c>
      <c r="F396">
        <v>78995743</v>
      </c>
      <c r="G396">
        <f t="shared" si="12"/>
        <v>78495743</v>
      </c>
      <c r="H396">
        <f t="shared" si="13"/>
        <v>79495743</v>
      </c>
      <c r="I396" t="s">
        <v>9390</v>
      </c>
      <c r="J396">
        <v>3021</v>
      </c>
      <c r="K396" s="26">
        <v>0.129168860138448</v>
      </c>
      <c r="L396" s="26">
        <v>2.3292872042531901E-2</v>
      </c>
      <c r="M396" s="26">
        <v>0.70717527797412105</v>
      </c>
      <c r="N396" s="26">
        <v>0.12751125309655001</v>
      </c>
      <c r="O396" s="26">
        <v>1.28517367483488E-2</v>
      </c>
    </row>
    <row r="397" spans="1:15" x14ac:dyDescent="0.2">
      <c r="A397" t="s">
        <v>50</v>
      </c>
      <c r="B397" t="s">
        <v>610</v>
      </c>
      <c r="C397" t="s">
        <v>1015</v>
      </c>
      <c r="D397" t="s">
        <v>1016</v>
      </c>
      <c r="E397">
        <v>20</v>
      </c>
      <c r="F397">
        <v>42476560</v>
      </c>
      <c r="G397">
        <f t="shared" si="12"/>
        <v>41976560</v>
      </c>
      <c r="H397">
        <f t="shared" si="13"/>
        <v>42976560</v>
      </c>
      <c r="I397" t="s">
        <v>9390</v>
      </c>
      <c r="J397">
        <v>4300</v>
      </c>
      <c r="K397" s="26">
        <v>0.57948870812245801</v>
      </c>
      <c r="L397" s="26">
        <v>0.12101433718476901</v>
      </c>
      <c r="M397" s="26">
        <v>0.23717265105353599</v>
      </c>
      <c r="N397" s="26">
        <v>4.9515837672091702E-2</v>
      </c>
      <c r="O397" s="26">
        <v>1.2808465967145599E-2</v>
      </c>
    </row>
    <row r="398" spans="1:15" x14ac:dyDescent="0.2">
      <c r="A398" t="s">
        <v>50</v>
      </c>
      <c r="B398" t="s">
        <v>610</v>
      </c>
      <c r="C398" t="s">
        <v>453</v>
      </c>
      <c r="D398" t="s">
        <v>454</v>
      </c>
      <c r="E398">
        <v>1</v>
      </c>
      <c r="F398">
        <v>233974889</v>
      </c>
      <c r="G398">
        <f t="shared" si="12"/>
        <v>233474889</v>
      </c>
      <c r="H398">
        <f t="shared" si="13"/>
        <v>234474889</v>
      </c>
      <c r="I398" t="s">
        <v>9390</v>
      </c>
      <c r="J398">
        <v>4823</v>
      </c>
      <c r="K398" s="26">
        <v>1.4498803875514399E-19</v>
      </c>
      <c r="L398" s="26">
        <v>3.4073518482584299E-20</v>
      </c>
      <c r="M398" s="26">
        <v>0.79935496073802903</v>
      </c>
      <c r="N398" s="26">
        <v>0.187842942851282</v>
      </c>
      <c r="O398" s="26">
        <v>1.28020964106902E-2</v>
      </c>
    </row>
    <row r="399" spans="1:15" x14ac:dyDescent="0.2">
      <c r="A399" t="s">
        <v>50</v>
      </c>
      <c r="B399" t="s">
        <v>446</v>
      </c>
      <c r="C399" t="s">
        <v>554</v>
      </c>
      <c r="D399" t="s">
        <v>555</v>
      </c>
      <c r="E399">
        <v>10</v>
      </c>
      <c r="F399">
        <v>123842070</v>
      </c>
      <c r="G399">
        <f t="shared" si="12"/>
        <v>123342070</v>
      </c>
      <c r="H399">
        <f t="shared" si="13"/>
        <v>124342070</v>
      </c>
      <c r="I399" t="s">
        <v>9391</v>
      </c>
      <c r="J399">
        <v>3419</v>
      </c>
      <c r="K399" s="26">
        <v>0.62236382283632297</v>
      </c>
      <c r="L399" s="26">
        <v>0.151345758533591</v>
      </c>
      <c r="M399" s="26">
        <v>0.171800183886125</v>
      </c>
      <c r="N399" s="26">
        <v>4.1765457360452798E-2</v>
      </c>
      <c r="O399" s="26">
        <v>1.2724777383508299E-2</v>
      </c>
    </row>
    <row r="400" spans="1:15" x14ac:dyDescent="0.2">
      <c r="A400" t="s">
        <v>50</v>
      </c>
      <c r="B400" t="s">
        <v>610</v>
      </c>
      <c r="C400" t="s">
        <v>221</v>
      </c>
      <c r="D400" t="s">
        <v>222</v>
      </c>
      <c r="E400">
        <v>6</v>
      </c>
      <c r="F400">
        <v>129873877</v>
      </c>
      <c r="G400">
        <f t="shared" si="12"/>
        <v>129373877</v>
      </c>
      <c r="H400">
        <f t="shared" si="13"/>
        <v>130373877</v>
      </c>
      <c r="I400" t="s">
        <v>9390</v>
      </c>
      <c r="J400">
        <v>4296</v>
      </c>
      <c r="K400" s="26">
        <v>1.8938333088250999E-24</v>
      </c>
      <c r="L400" s="26">
        <v>4.9902987096229603E-25</v>
      </c>
      <c r="M400" s="26">
        <v>0.78140475799079501</v>
      </c>
      <c r="N400" s="26">
        <v>0.20588942597791501</v>
      </c>
      <c r="O400" s="26">
        <v>1.27058160312878E-2</v>
      </c>
    </row>
    <row r="401" spans="1:15" x14ac:dyDescent="0.2">
      <c r="A401" t="s">
        <v>50</v>
      </c>
      <c r="B401" t="s">
        <v>51</v>
      </c>
      <c r="C401" t="s">
        <v>205</v>
      </c>
      <c r="D401" t="s">
        <v>206</v>
      </c>
      <c r="E401">
        <v>6</v>
      </c>
      <c r="F401">
        <v>62325265</v>
      </c>
      <c r="G401">
        <f t="shared" si="12"/>
        <v>61825265</v>
      </c>
      <c r="H401">
        <f t="shared" si="13"/>
        <v>62825265</v>
      </c>
      <c r="I401" t="s">
        <v>9391</v>
      </c>
      <c r="J401">
        <v>2704</v>
      </c>
      <c r="K401" s="26">
        <v>0.42414573212340301</v>
      </c>
      <c r="L401" s="26">
        <v>3.6473327689470002E-2</v>
      </c>
      <c r="M401" s="26">
        <v>0.48501590661565902</v>
      </c>
      <c r="N401" s="26">
        <v>4.1695032698470497E-2</v>
      </c>
      <c r="O401" s="26">
        <v>1.26700008729976E-2</v>
      </c>
    </row>
    <row r="402" spans="1:15" x14ac:dyDescent="0.2">
      <c r="A402" t="s">
        <v>50</v>
      </c>
      <c r="B402" t="s">
        <v>51</v>
      </c>
      <c r="C402" t="s">
        <v>118</v>
      </c>
      <c r="D402" t="s">
        <v>119</v>
      </c>
      <c r="E402">
        <v>2</v>
      </c>
      <c r="F402">
        <v>117717495</v>
      </c>
      <c r="G402">
        <f t="shared" si="12"/>
        <v>117217495</v>
      </c>
      <c r="H402">
        <f t="shared" si="13"/>
        <v>118217495</v>
      </c>
      <c r="I402" t="s">
        <v>9390</v>
      </c>
      <c r="J402">
        <v>4269</v>
      </c>
      <c r="K402" s="26">
        <v>2.72874784188725E-115</v>
      </c>
      <c r="L402" s="26">
        <v>8.14327862212384E-116</v>
      </c>
      <c r="M402" s="26">
        <v>0.76046010023076005</v>
      </c>
      <c r="N402" s="26">
        <v>0.226928052369648</v>
      </c>
      <c r="O402" s="26">
        <v>1.26118473995828E-2</v>
      </c>
    </row>
    <row r="403" spans="1:15" x14ac:dyDescent="0.2">
      <c r="A403" t="s">
        <v>50</v>
      </c>
      <c r="B403" t="s">
        <v>446</v>
      </c>
      <c r="C403" t="s">
        <v>457</v>
      </c>
      <c r="D403" t="s">
        <v>458</v>
      </c>
      <c r="E403">
        <v>2</v>
      </c>
      <c r="F403">
        <v>21884463</v>
      </c>
      <c r="G403">
        <f t="shared" si="12"/>
        <v>21384463</v>
      </c>
      <c r="H403">
        <f t="shared" si="13"/>
        <v>22384463</v>
      </c>
      <c r="I403" t="s">
        <v>9390</v>
      </c>
      <c r="J403">
        <v>1429</v>
      </c>
      <c r="K403" s="26">
        <v>0.40891223845463598</v>
      </c>
      <c r="L403" s="26">
        <v>2.5784032269098901E-2</v>
      </c>
      <c r="M403" s="26">
        <v>0.51996690582802796</v>
      </c>
      <c r="N403" s="26">
        <v>3.2774040840214902E-2</v>
      </c>
      <c r="O403" s="26">
        <v>1.25627826080227E-2</v>
      </c>
    </row>
    <row r="404" spans="1:15" x14ac:dyDescent="0.2">
      <c r="A404" t="s">
        <v>50</v>
      </c>
      <c r="B404" t="s">
        <v>610</v>
      </c>
      <c r="C404" t="s">
        <v>994</v>
      </c>
      <c r="D404" t="s">
        <v>995</v>
      </c>
      <c r="E404">
        <v>18</v>
      </c>
      <c r="F404">
        <v>74979353</v>
      </c>
      <c r="G404">
        <f t="shared" si="12"/>
        <v>74479353</v>
      </c>
      <c r="H404">
        <f t="shared" si="13"/>
        <v>75479353</v>
      </c>
      <c r="I404" t="s">
        <v>9390</v>
      </c>
      <c r="J404">
        <v>3856</v>
      </c>
      <c r="K404" s="26">
        <v>6.4675872000897403E-3</v>
      </c>
      <c r="L404" s="26">
        <v>0.11678742735245</v>
      </c>
      <c r="M404" s="26">
        <v>4.5352218222033398E-2</v>
      </c>
      <c r="N404" s="26">
        <v>0.81892800360837004</v>
      </c>
      <c r="O404" s="26">
        <v>1.24647636170566E-2</v>
      </c>
    </row>
    <row r="405" spans="1:15" x14ac:dyDescent="0.2">
      <c r="A405" t="s">
        <v>1140</v>
      </c>
      <c r="B405" t="s">
        <v>610</v>
      </c>
      <c r="C405" t="s">
        <v>1198</v>
      </c>
      <c r="D405" t="s">
        <v>1199</v>
      </c>
      <c r="E405">
        <v>7</v>
      </c>
      <c r="F405">
        <v>33235625</v>
      </c>
      <c r="G405">
        <f t="shared" si="12"/>
        <v>32735625</v>
      </c>
      <c r="H405">
        <f t="shared" si="13"/>
        <v>33735625</v>
      </c>
      <c r="I405" t="s">
        <v>9391</v>
      </c>
      <c r="J405">
        <v>3317</v>
      </c>
      <c r="K405" s="26">
        <v>4.0022896905404998E-4</v>
      </c>
      <c r="L405" s="26">
        <v>3.80347812913221E-5</v>
      </c>
      <c r="M405" s="26">
        <v>0.90148028798033797</v>
      </c>
      <c r="N405" s="26">
        <v>8.5657550649224104E-2</v>
      </c>
      <c r="O405" s="26">
        <v>1.24238976200929E-2</v>
      </c>
    </row>
    <row r="406" spans="1:15" x14ac:dyDescent="0.2">
      <c r="A406" t="s">
        <v>50</v>
      </c>
      <c r="B406" t="s">
        <v>446</v>
      </c>
      <c r="C406" t="s">
        <v>127</v>
      </c>
      <c r="D406" t="s">
        <v>128</v>
      </c>
      <c r="E406">
        <v>2</v>
      </c>
      <c r="F406">
        <v>219974584</v>
      </c>
      <c r="G406">
        <f t="shared" si="12"/>
        <v>219474584</v>
      </c>
      <c r="H406">
        <f t="shared" si="13"/>
        <v>220474584</v>
      </c>
      <c r="I406" t="s">
        <v>9391</v>
      </c>
      <c r="J406">
        <v>3070</v>
      </c>
      <c r="K406" s="26">
        <v>0.63216005189759705</v>
      </c>
      <c r="L406" s="26">
        <v>0.16491526655519601</v>
      </c>
      <c r="M406" s="26">
        <v>0.15112563243952501</v>
      </c>
      <c r="N406" s="26">
        <v>3.9412635592025701E-2</v>
      </c>
      <c r="O406" s="26">
        <v>1.23864135156558E-2</v>
      </c>
    </row>
    <row r="407" spans="1:15" x14ac:dyDescent="0.2">
      <c r="A407" t="s">
        <v>50</v>
      </c>
      <c r="B407" t="s">
        <v>446</v>
      </c>
      <c r="C407" t="s">
        <v>513</v>
      </c>
      <c r="D407" t="s">
        <v>514</v>
      </c>
      <c r="E407">
        <v>5</v>
      </c>
      <c r="F407">
        <v>34846248</v>
      </c>
      <c r="G407">
        <f t="shared" si="12"/>
        <v>34346248</v>
      </c>
      <c r="H407">
        <f t="shared" si="13"/>
        <v>35346248</v>
      </c>
      <c r="I407" t="s">
        <v>9391</v>
      </c>
      <c r="J407">
        <v>3450</v>
      </c>
      <c r="K407" s="26">
        <v>3.3138239453187699E-9</v>
      </c>
      <c r="L407" s="26">
        <v>5.0894843509217402E-10</v>
      </c>
      <c r="M407" s="26">
        <v>0.85617939544432398</v>
      </c>
      <c r="N407" s="26">
        <v>0.131482626954915</v>
      </c>
      <c r="O407" s="26">
        <v>1.2337973777989999E-2</v>
      </c>
    </row>
    <row r="408" spans="1:15" x14ac:dyDescent="0.2">
      <c r="A408" t="s">
        <v>50</v>
      </c>
      <c r="B408" t="s">
        <v>51</v>
      </c>
      <c r="C408" t="s">
        <v>87</v>
      </c>
      <c r="D408" t="s">
        <v>88</v>
      </c>
      <c r="E408">
        <v>1</v>
      </c>
      <c r="F408">
        <v>194801469</v>
      </c>
      <c r="G408">
        <f t="shared" si="12"/>
        <v>194301469</v>
      </c>
      <c r="H408">
        <f t="shared" si="13"/>
        <v>195301469</v>
      </c>
      <c r="I408" t="s">
        <v>9390</v>
      </c>
      <c r="J408">
        <v>4405</v>
      </c>
      <c r="K408" s="26">
        <v>0.56246982992230299</v>
      </c>
      <c r="L408" s="26">
        <v>0.17325429834101</v>
      </c>
      <c r="M408" s="26">
        <v>0.192680769477105</v>
      </c>
      <c r="N408" s="26">
        <v>5.9338075637750801E-2</v>
      </c>
      <c r="O408" s="26">
        <v>1.22570266218312E-2</v>
      </c>
    </row>
    <row r="409" spans="1:15" x14ac:dyDescent="0.2">
      <c r="A409" t="s">
        <v>50</v>
      </c>
      <c r="B409" t="s">
        <v>610</v>
      </c>
      <c r="C409" t="s">
        <v>759</v>
      </c>
      <c r="D409" t="s">
        <v>760</v>
      </c>
      <c r="E409">
        <v>6</v>
      </c>
      <c r="F409">
        <v>2194039</v>
      </c>
      <c r="G409">
        <f t="shared" si="12"/>
        <v>1694039</v>
      </c>
      <c r="H409">
        <f t="shared" si="13"/>
        <v>2694039</v>
      </c>
      <c r="I409" t="s">
        <v>9390</v>
      </c>
      <c r="J409">
        <v>4148</v>
      </c>
      <c r="K409" s="26">
        <v>6.9656442546466699E-17</v>
      </c>
      <c r="L409" s="26">
        <v>2.5746562182606501E-17</v>
      </c>
      <c r="M409" s="26">
        <v>0.72126854888362701</v>
      </c>
      <c r="N409" s="26">
        <v>0.266584665588326</v>
      </c>
      <c r="O409" s="26">
        <v>1.2146785528044501E-2</v>
      </c>
    </row>
    <row r="410" spans="1:15" x14ac:dyDescent="0.2">
      <c r="A410" t="s">
        <v>50</v>
      </c>
      <c r="B410" t="s">
        <v>610</v>
      </c>
      <c r="C410" t="s">
        <v>800</v>
      </c>
      <c r="D410" t="s">
        <v>801</v>
      </c>
      <c r="E410">
        <v>8</v>
      </c>
      <c r="F410">
        <v>27416394</v>
      </c>
      <c r="G410">
        <f t="shared" si="12"/>
        <v>26916394</v>
      </c>
      <c r="H410">
        <f t="shared" si="13"/>
        <v>27916394</v>
      </c>
      <c r="I410" t="s">
        <v>9391</v>
      </c>
      <c r="J410">
        <v>3502</v>
      </c>
      <c r="K410" s="26">
        <v>0.63928339417221702</v>
      </c>
      <c r="L410" s="26">
        <v>0.135673412106038</v>
      </c>
      <c r="M410" s="26">
        <v>0.175644792735138</v>
      </c>
      <c r="N410" s="26">
        <v>3.7264492649264701E-2</v>
      </c>
      <c r="O410" s="26">
        <v>1.2133908337342601E-2</v>
      </c>
    </row>
    <row r="411" spans="1:15" x14ac:dyDescent="0.2">
      <c r="A411" t="s">
        <v>50</v>
      </c>
      <c r="B411" t="s">
        <v>446</v>
      </c>
      <c r="C411" t="s">
        <v>409</v>
      </c>
      <c r="D411" t="s">
        <v>410</v>
      </c>
      <c r="E411">
        <v>19</v>
      </c>
      <c r="F411">
        <v>55560165</v>
      </c>
      <c r="G411">
        <f t="shared" si="12"/>
        <v>55060165</v>
      </c>
      <c r="H411">
        <f t="shared" si="13"/>
        <v>56060165</v>
      </c>
      <c r="I411" t="s">
        <v>9390</v>
      </c>
      <c r="J411">
        <v>5081</v>
      </c>
      <c r="K411" s="26">
        <v>1.8730353353145199E-144</v>
      </c>
      <c r="L411" s="26">
        <v>5.6903365743931303E-145</v>
      </c>
      <c r="M411" s="26">
        <v>0.75774249348411005</v>
      </c>
      <c r="N411" s="26">
        <v>0.230192338526331</v>
      </c>
      <c r="O411" s="26">
        <v>1.20651679895618E-2</v>
      </c>
    </row>
    <row r="412" spans="1:15" x14ac:dyDescent="0.2">
      <c r="A412" t="s">
        <v>50</v>
      </c>
      <c r="B412" t="s">
        <v>51</v>
      </c>
      <c r="C412" t="s">
        <v>307</v>
      </c>
      <c r="D412" t="s">
        <v>308</v>
      </c>
      <c r="E412">
        <v>11</v>
      </c>
      <c r="F412">
        <v>100667615</v>
      </c>
      <c r="G412">
        <f t="shared" si="12"/>
        <v>100167615</v>
      </c>
      <c r="H412">
        <f t="shared" si="13"/>
        <v>101167615</v>
      </c>
      <c r="I412" t="s">
        <v>9390</v>
      </c>
      <c r="J412">
        <v>4632</v>
      </c>
      <c r="K412" s="26">
        <v>1.8679556577119399E-10</v>
      </c>
      <c r="L412" s="26">
        <v>8.1330128310576194E-11</v>
      </c>
      <c r="M412" s="26">
        <v>0.68830380587287698</v>
      </c>
      <c r="N412" s="26">
        <v>0.29967301815374697</v>
      </c>
      <c r="O412" s="26">
        <v>1.20231757052515E-2</v>
      </c>
    </row>
    <row r="413" spans="1:15" x14ac:dyDescent="0.2">
      <c r="A413" t="s">
        <v>50</v>
      </c>
      <c r="B413" t="s">
        <v>610</v>
      </c>
      <c r="C413" t="s">
        <v>699</v>
      </c>
      <c r="D413" t="s">
        <v>700</v>
      </c>
      <c r="E413">
        <v>3</v>
      </c>
      <c r="F413">
        <v>196152840</v>
      </c>
      <c r="G413">
        <f t="shared" si="12"/>
        <v>195652840</v>
      </c>
      <c r="H413">
        <f t="shared" si="13"/>
        <v>196652840</v>
      </c>
      <c r="I413" t="s">
        <v>9390</v>
      </c>
      <c r="J413">
        <v>3799</v>
      </c>
      <c r="K413" s="26">
        <v>8.3535787877725203E-48</v>
      </c>
      <c r="L413" s="26">
        <v>1.5962432455280299E-48</v>
      </c>
      <c r="M413" s="26">
        <v>0.82950121760011497</v>
      </c>
      <c r="N413" s="26">
        <v>0.158493199118873</v>
      </c>
      <c r="O413" s="26">
        <v>1.2005583281014399E-2</v>
      </c>
    </row>
    <row r="414" spans="1:15" x14ac:dyDescent="0.2">
      <c r="A414" t="s">
        <v>50</v>
      </c>
      <c r="B414" t="s">
        <v>51</v>
      </c>
      <c r="C414" t="s">
        <v>393</v>
      </c>
      <c r="D414" t="s">
        <v>394</v>
      </c>
      <c r="E414">
        <v>19</v>
      </c>
      <c r="F414">
        <v>18361233</v>
      </c>
      <c r="G414">
        <f t="shared" si="12"/>
        <v>17861233</v>
      </c>
      <c r="H414">
        <f t="shared" si="13"/>
        <v>18861233</v>
      </c>
      <c r="I414" t="s">
        <v>9391</v>
      </c>
      <c r="J414">
        <v>2483</v>
      </c>
      <c r="K414" s="26">
        <v>0.64415313305807098</v>
      </c>
      <c r="L414" s="26">
        <v>9.6679343622201805E-2</v>
      </c>
      <c r="M414" s="26">
        <v>0.214931686749433</v>
      </c>
      <c r="N414" s="26">
        <v>3.2246573696991403E-2</v>
      </c>
      <c r="O414" s="26">
        <v>1.1989262873302899E-2</v>
      </c>
    </row>
    <row r="415" spans="1:15" x14ac:dyDescent="0.2">
      <c r="A415" t="s">
        <v>50</v>
      </c>
      <c r="B415" t="s">
        <v>610</v>
      </c>
      <c r="C415" t="s">
        <v>931</v>
      </c>
      <c r="D415" t="s">
        <v>932</v>
      </c>
      <c r="E415">
        <v>15</v>
      </c>
      <c r="F415">
        <v>33948392</v>
      </c>
      <c r="G415">
        <f t="shared" si="12"/>
        <v>33448392</v>
      </c>
      <c r="H415">
        <f t="shared" si="13"/>
        <v>34448392</v>
      </c>
      <c r="I415" t="s">
        <v>9391</v>
      </c>
      <c r="J415">
        <v>3247</v>
      </c>
      <c r="K415" s="26">
        <v>0.585292514530935</v>
      </c>
      <c r="L415" s="26">
        <v>0.16461352056047501</v>
      </c>
      <c r="M415" s="26">
        <v>0.18587614492837001</v>
      </c>
      <c r="N415" s="26">
        <v>5.2265713924560898E-2</v>
      </c>
      <c r="O415" s="26">
        <v>1.1952106055658499E-2</v>
      </c>
    </row>
    <row r="416" spans="1:15" x14ac:dyDescent="0.2">
      <c r="A416" t="s">
        <v>50</v>
      </c>
      <c r="B416" t="s">
        <v>446</v>
      </c>
      <c r="C416" t="s">
        <v>289</v>
      </c>
      <c r="D416" t="s">
        <v>290</v>
      </c>
      <c r="E416">
        <v>10</v>
      </c>
      <c r="F416">
        <v>72786527</v>
      </c>
      <c r="G416">
        <f t="shared" si="12"/>
        <v>72286527</v>
      </c>
      <c r="H416">
        <f t="shared" si="13"/>
        <v>73286527</v>
      </c>
      <c r="I416" t="s">
        <v>9390</v>
      </c>
      <c r="J416">
        <v>2873</v>
      </c>
      <c r="K416" s="26">
        <v>2.6397437035705099E-40</v>
      </c>
      <c r="L416" s="26">
        <v>6.0460382754014499E-41</v>
      </c>
      <c r="M416" s="26">
        <v>0.80394901542695496</v>
      </c>
      <c r="N416" s="26">
        <v>0.18412362004365501</v>
      </c>
      <c r="O416" s="26">
        <v>1.1927364529387601E-2</v>
      </c>
    </row>
    <row r="417" spans="1:15" x14ac:dyDescent="0.2">
      <c r="A417" t="s">
        <v>50</v>
      </c>
      <c r="B417" t="s">
        <v>610</v>
      </c>
      <c r="C417" t="s">
        <v>692</v>
      </c>
      <c r="D417" t="s">
        <v>693</v>
      </c>
      <c r="E417">
        <v>3</v>
      </c>
      <c r="F417">
        <v>174887379</v>
      </c>
      <c r="G417">
        <f t="shared" si="12"/>
        <v>174387379</v>
      </c>
      <c r="H417">
        <f t="shared" si="13"/>
        <v>175387379</v>
      </c>
      <c r="I417" t="s">
        <v>9391</v>
      </c>
      <c r="J417">
        <v>3417</v>
      </c>
      <c r="K417" s="26">
        <v>9.5565420553206406E-5</v>
      </c>
      <c r="L417" s="26">
        <v>1.5482506090147802E-5</v>
      </c>
      <c r="M417" s="26">
        <v>0.85024455638956498</v>
      </c>
      <c r="N417" s="26">
        <v>0.13773578764248101</v>
      </c>
      <c r="O417" s="26">
        <v>1.190860804131E-2</v>
      </c>
    </row>
    <row r="418" spans="1:15" x14ac:dyDescent="0.2">
      <c r="A418" t="s">
        <v>50</v>
      </c>
      <c r="B418" t="s">
        <v>610</v>
      </c>
      <c r="C418" t="s">
        <v>668</v>
      </c>
      <c r="D418" t="s">
        <v>669</v>
      </c>
      <c r="E418">
        <v>3</v>
      </c>
      <c r="F418">
        <v>35024512</v>
      </c>
      <c r="G418">
        <f t="shared" si="12"/>
        <v>34524512</v>
      </c>
      <c r="H418">
        <f t="shared" si="13"/>
        <v>35524512</v>
      </c>
      <c r="I418" t="s">
        <v>9391</v>
      </c>
      <c r="J418">
        <v>2238</v>
      </c>
      <c r="K418" s="26">
        <v>0.72633669408693002</v>
      </c>
      <c r="L418" s="26">
        <v>9.7010986029596499E-2</v>
      </c>
      <c r="M418" s="26">
        <v>0.14537947092929401</v>
      </c>
      <c r="N418" s="26">
        <v>1.9405306253042601E-2</v>
      </c>
      <c r="O418" s="26">
        <v>1.1867542701137599E-2</v>
      </c>
    </row>
    <row r="419" spans="1:15" x14ac:dyDescent="0.2">
      <c r="A419" t="s">
        <v>50</v>
      </c>
      <c r="B419" t="s">
        <v>610</v>
      </c>
      <c r="C419" t="s">
        <v>626</v>
      </c>
      <c r="D419" t="s">
        <v>627</v>
      </c>
      <c r="E419">
        <v>1</v>
      </c>
      <c r="F419">
        <v>197028134</v>
      </c>
      <c r="G419">
        <f t="shared" si="12"/>
        <v>196528134</v>
      </c>
      <c r="H419">
        <f t="shared" si="13"/>
        <v>197528134</v>
      </c>
      <c r="I419" t="s">
        <v>9390</v>
      </c>
      <c r="J419">
        <v>2606</v>
      </c>
      <c r="K419" s="26">
        <v>6.8672489574264795E-19</v>
      </c>
      <c r="L419" s="26">
        <v>1.7035979840480299E-19</v>
      </c>
      <c r="M419" s="26">
        <v>0.79175895566083099</v>
      </c>
      <c r="N419" s="26">
        <v>0.196404365657639</v>
      </c>
      <c r="O419" s="26">
        <v>1.18366786815335E-2</v>
      </c>
    </row>
    <row r="420" spans="1:15" x14ac:dyDescent="0.2">
      <c r="A420" t="s">
        <v>50</v>
      </c>
      <c r="B420" t="s">
        <v>446</v>
      </c>
      <c r="C420" t="s">
        <v>538</v>
      </c>
      <c r="D420" t="s">
        <v>539</v>
      </c>
      <c r="E420">
        <v>8</v>
      </c>
      <c r="F420">
        <v>131672851</v>
      </c>
      <c r="G420">
        <f t="shared" si="12"/>
        <v>131172851</v>
      </c>
      <c r="H420">
        <f t="shared" si="13"/>
        <v>132172851</v>
      </c>
      <c r="I420" t="s">
        <v>9390</v>
      </c>
      <c r="J420">
        <v>4665</v>
      </c>
      <c r="K420" s="26">
        <v>6.3124723938286403E-15</v>
      </c>
      <c r="L420" s="26">
        <v>2.2624050853739502E-15</v>
      </c>
      <c r="M420" s="26">
        <v>0.72746046999103298</v>
      </c>
      <c r="N420" s="26">
        <v>0.26071173090116501</v>
      </c>
      <c r="O420" s="26">
        <v>1.18277991077901E-2</v>
      </c>
    </row>
    <row r="421" spans="1:15" x14ac:dyDescent="0.2">
      <c r="A421" t="s">
        <v>50</v>
      </c>
      <c r="B421" t="s">
        <v>51</v>
      </c>
      <c r="C421" t="s">
        <v>277</v>
      </c>
      <c r="D421" t="s">
        <v>278</v>
      </c>
      <c r="E421">
        <v>9</v>
      </c>
      <c r="F421">
        <v>121795300</v>
      </c>
      <c r="G421">
        <f t="shared" si="12"/>
        <v>121295300</v>
      </c>
      <c r="H421">
        <f t="shared" si="13"/>
        <v>122295300</v>
      </c>
      <c r="I421" t="s">
        <v>9391</v>
      </c>
      <c r="J421">
        <v>2544</v>
      </c>
      <c r="K421" s="26">
        <v>0.56990367057645697</v>
      </c>
      <c r="L421" s="26">
        <v>8.9442431014468193E-2</v>
      </c>
      <c r="M421" s="26">
        <v>0.28423282894697799</v>
      </c>
      <c r="N421" s="26">
        <v>4.4596547923970803E-2</v>
      </c>
      <c r="O421" s="26">
        <v>1.18245215381264E-2</v>
      </c>
    </row>
    <row r="422" spans="1:15" x14ac:dyDescent="0.2">
      <c r="A422" t="s">
        <v>50</v>
      </c>
      <c r="B422" t="s">
        <v>610</v>
      </c>
      <c r="C422" t="s">
        <v>641</v>
      </c>
      <c r="D422" t="s">
        <v>642</v>
      </c>
      <c r="E422">
        <v>1</v>
      </c>
      <c r="F422">
        <v>238700693</v>
      </c>
      <c r="G422">
        <f t="shared" si="12"/>
        <v>238200693</v>
      </c>
      <c r="H422">
        <f t="shared" si="13"/>
        <v>239200693</v>
      </c>
      <c r="I422" t="s">
        <v>9391</v>
      </c>
      <c r="J422">
        <v>3758</v>
      </c>
      <c r="K422" s="26">
        <v>1.69451530085936E-5</v>
      </c>
      <c r="L422" s="26">
        <v>5.0404670918160396E-6</v>
      </c>
      <c r="M422" s="26">
        <v>0.76163210233761702</v>
      </c>
      <c r="N422" s="26">
        <v>0.226541567345516</v>
      </c>
      <c r="O422" s="26">
        <v>1.1804344696767201E-2</v>
      </c>
    </row>
    <row r="423" spans="1:15" x14ac:dyDescent="0.2">
      <c r="A423" t="s">
        <v>50</v>
      </c>
      <c r="B423" t="s">
        <v>610</v>
      </c>
      <c r="C423" t="s">
        <v>969</v>
      </c>
      <c r="D423" t="s">
        <v>970</v>
      </c>
      <c r="E423">
        <v>16</v>
      </c>
      <c r="F423">
        <v>80677215</v>
      </c>
      <c r="G423">
        <f t="shared" si="12"/>
        <v>80177215</v>
      </c>
      <c r="H423">
        <f t="shared" si="13"/>
        <v>81177215</v>
      </c>
      <c r="I423" t="s">
        <v>9390</v>
      </c>
      <c r="J423">
        <v>6638</v>
      </c>
      <c r="K423" s="26">
        <v>1.97773459734541E-98</v>
      </c>
      <c r="L423" s="26">
        <v>2.5843017284358399E-98</v>
      </c>
      <c r="M423" s="26">
        <v>0.428412197133971</v>
      </c>
      <c r="N423" s="26">
        <v>0.55979354211875298</v>
      </c>
      <c r="O423" s="26">
        <v>1.17942607472866E-2</v>
      </c>
    </row>
    <row r="424" spans="1:15" x14ac:dyDescent="0.2">
      <c r="A424" t="s">
        <v>50</v>
      </c>
      <c r="B424" t="s">
        <v>610</v>
      </c>
      <c r="C424" t="s">
        <v>722</v>
      </c>
      <c r="D424" t="s">
        <v>723</v>
      </c>
      <c r="E424">
        <v>4</v>
      </c>
      <c r="F424">
        <v>169271449</v>
      </c>
      <c r="G424">
        <f t="shared" si="12"/>
        <v>168771449</v>
      </c>
      <c r="H424">
        <f t="shared" si="13"/>
        <v>169771449</v>
      </c>
      <c r="I424" t="s">
        <v>9390</v>
      </c>
      <c r="J424">
        <v>3598</v>
      </c>
      <c r="K424" s="26">
        <v>3.2163309434728903E-17</v>
      </c>
      <c r="L424" s="26">
        <v>6.7648297661773602E-18</v>
      </c>
      <c r="M424" s="26">
        <v>0.81653316946490095</v>
      </c>
      <c r="N424" s="26">
        <v>0.17172767407391301</v>
      </c>
      <c r="O424" s="26">
        <v>1.17391564611844E-2</v>
      </c>
    </row>
    <row r="425" spans="1:15" x14ac:dyDescent="0.2">
      <c r="A425" t="s">
        <v>50</v>
      </c>
      <c r="B425" t="s">
        <v>51</v>
      </c>
      <c r="C425" t="s">
        <v>409</v>
      </c>
      <c r="D425" t="s">
        <v>410</v>
      </c>
      <c r="E425">
        <v>19</v>
      </c>
      <c r="F425">
        <v>55560165</v>
      </c>
      <c r="G425">
        <f t="shared" si="12"/>
        <v>55060165</v>
      </c>
      <c r="H425">
        <f t="shared" si="13"/>
        <v>56060165</v>
      </c>
      <c r="I425" t="s">
        <v>9390</v>
      </c>
      <c r="J425">
        <v>5152</v>
      </c>
      <c r="K425" s="26">
        <v>1.6306572997288201E-144</v>
      </c>
      <c r="L425" s="26">
        <v>8.1822672576305198E-145</v>
      </c>
      <c r="M425" s="26">
        <v>0.65807512133615498</v>
      </c>
      <c r="N425" s="26">
        <v>0.330195391240245</v>
      </c>
      <c r="O425" s="26">
        <v>1.17294874236245E-2</v>
      </c>
    </row>
    <row r="426" spans="1:15" x14ac:dyDescent="0.2">
      <c r="A426" t="s">
        <v>50</v>
      </c>
      <c r="B426" t="s">
        <v>610</v>
      </c>
      <c r="C426" t="s">
        <v>989</v>
      </c>
      <c r="D426" t="s">
        <v>990</v>
      </c>
      <c r="E426">
        <v>18</v>
      </c>
      <c r="F426">
        <v>9781153</v>
      </c>
      <c r="G426">
        <f t="shared" si="12"/>
        <v>9281153</v>
      </c>
      <c r="H426">
        <f t="shared" si="13"/>
        <v>10281153</v>
      </c>
      <c r="I426" t="s">
        <v>9391</v>
      </c>
      <c r="J426">
        <v>3028</v>
      </c>
      <c r="K426" s="26">
        <v>0.55630190726505302</v>
      </c>
      <c r="L426" s="26">
        <v>9.4903099574345298E-2</v>
      </c>
      <c r="M426" s="26">
        <v>0.28797296667029698</v>
      </c>
      <c r="N426" s="26">
        <v>4.9115443213838102E-2</v>
      </c>
      <c r="O426" s="26">
        <v>1.17065832764673E-2</v>
      </c>
    </row>
    <row r="427" spans="1:15" x14ac:dyDescent="0.2">
      <c r="A427" t="s">
        <v>50</v>
      </c>
      <c r="B427" t="s">
        <v>610</v>
      </c>
      <c r="C427" t="s">
        <v>850</v>
      </c>
      <c r="D427" t="s">
        <v>851</v>
      </c>
      <c r="E427">
        <v>10</v>
      </c>
      <c r="F427">
        <v>14061257</v>
      </c>
      <c r="G427">
        <f t="shared" si="12"/>
        <v>13561257</v>
      </c>
      <c r="H427">
        <f t="shared" si="13"/>
        <v>14561257</v>
      </c>
      <c r="I427" t="s">
        <v>9390</v>
      </c>
      <c r="J427">
        <v>5448</v>
      </c>
      <c r="K427" s="26">
        <v>8.1526707244288098E-65</v>
      </c>
      <c r="L427" s="26">
        <v>4.5734766056933998E-65</v>
      </c>
      <c r="M427" s="26">
        <v>0.63313917959649701</v>
      </c>
      <c r="N427" s="26">
        <v>0.35516605298042098</v>
      </c>
      <c r="O427" s="26">
        <v>1.16947674230941E-2</v>
      </c>
    </row>
    <row r="428" spans="1:15" x14ac:dyDescent="0.2">
      <c r="A428" t="s">
        <v>50</v>
      </c>
      <c r="B428" t="s">
        <v>610</v>
      </c>
      <c r="C428" t="s">
        <v>790</v>
      </c>
      <c r="D428" t="s">
        <v>791</v>
      </c>
      <c r="E428">
        <v>7</v>
      </c>
      <c r="F428">
        <v>122688768</v>
      </c>
      <c r="G428">
        <f t="shared" si="12"/>
        <v>122188768</v>
      </c>
      <c r="H428">
        <f t="shared" si="13"/>
        <v>123188768</v>
      </c>
      <c r="I428" t="s">
        <v>9390</v>
      </c>
      <c r="J428">
        <v>3464</v>
      </c>
      <c r="K428" s="26">
        <v>0.49860407756978498</v>
      </c>
      <c r="L428" s="26">
        <v>7.8776575891768105E-2</v>
      </c>
      <c r="M428" s="26">
        <v>0.35489680818500002</v>
      </c>
      <c r="N428" s="26">
        <v>5.6059991499776099E-2</v>
      </c>
      <c r="O428" s="26">
        <v>1.16625468536716E-2</v>
      </c>
    </row>
    <row r="429" spans="1:15" x14ac:dyDescent="0.2">
      <c r="A429" t="s">
        <v>50</v>
      </c>
      <c r="B429" t="s">
        <v>51</v>
      </c>
      <c r="C429" t="s">
        <v>183</v>
      </c>
      <c r="D429" t="s">
        <v>184</v>
      </c>
      <c r="E429">
        <v>5</v>
      </c>
      <c r="F429">
        <v>84916990</v>
      </c>
      <c r="G429">
        <f t="shared" si="12"/>
        <v>84416990</v>
      </c>
      <c r="H429">
        <f t="shared" si="13"/>
        <v>85416990</v>
      </c>
      <c r="I429" t="s">
        <v>9390</v>
      </c>
      <c r="J429">
        <v>4803</v>
      </c>
      <c r="K429" s="26">
        <v>0.60555032468640402</v>
      </c>
      <c r="L429" s="26">
        <v>0.15579872479121401</v>
      </c>
      <c r="M429" s="26">
        <v>0.18057419871897201</v>
      </c>
      <c r="N429" s="26">
        <v>4.6447316656874002E-2</v>
      </c>
      <c r="O429" s="26">
        <v>1.16294351465353E-2</v>
      </c>
    </row>
    <row r="430" spans="1:15" x14ac:dyDescent="0.2">
      <c r="A430" t="s">
        <v>50</v>
      </c>
      <c r="B430" t="s">
        <v>51</v>
      </c>
      <c r="C430" t="s">
        <v>274</v>
      </c>
      <c r="D430" t="s">
        <v>275</v>
      </c>
      <c r="E430">
        <v>9</v>
      </c>
      <c r="F430">
        <v>107701599</v>
      </c>
      <c r="G430">
        <f t="shared" si="12"/>
        <v>107201599</v>
      </c>
      <c r="H430">
        <f t="shared" si="13"/>
        <v>108201599</v>
      </c>
      <c r="I430" t="s">
        <v>9390</v>
      </c>
      <c r="J430">
        <v>4889</v>
      </c>
      <c r="K430" s="26">
        <v>2.8585668382887803E-85</v>
      </c>
      <c r="L430" s="26">
        <v>8.0971764644580099E-86</v>
      </c>
      <c r="M430" s="26">
        <v>0.77021987453046503</v>
      </c>
      <c r="N430" s="26">
        <v>0.218160863429989</v>
      </c>
      <c r="O430" s="26">
        <v>1.16192620395418E-2</v>
      </c>
    </row>
    <row r="431" spans="1:15" x14ac:dyDescent="0.2">
      <c r="A431" t="s">
        <v>50</v>
      </c>
      <c r="B431" t="s">
        <v>51</v>
      </c>
      <c r="C431" t="s">
        <v>439</v>
      </c>
      <c r="D431" t="s">
        <v>440</v>
      </c>
      <c r="E431">
        <v>22</v>
      </c>
      <c r="F431">
        <v>46177006</v>
      </c>
      <c r="G431">
        <f t="shared" si="12"/>
        <v>45677006</v>
      </c>
      <c r="H431">
        <f t="shared" si="13"/>
        <v>46677006</v>
      </c>
      <c r="I431" t="s">
        <v>9391</v>
      </c>
      <c r="J431">
        <v>3125</v>
      </c>
      <c r="K431" s="26">
        <v>0.59055142869446298</v>
      </c>
      <c r="L431" s="26">
        <v>9.9120262893986594E-2</v>
      </c>
      <c r="M431" s="26">
        <v>0.25581368638705299</v>
      </c>
      <c r="N431" s="26">
        <v>4.2925094077441897E-2</v>
      </c>
      <c r="O431" s="26">
        <v>1.1589527947056101E-2</v>
      </c>
    </row>
    <row r="432" spans="1:15" x14ac:dyDescent="0.2">
      <c r="A432" t="s">
        <v>50</v>
      </c>
      <c r="B432" t="s">
        <v>446</v>
      </c>
      <c r="C432" t="s">
        <v>576</v>
      </c>
      <c r="D432" t="s">
        <v>577</v>
      </c>
      <c r="E432">
        <v>13</v>
      </c>
      <c r="F432">
        <v>46209159</v>
      </c>
      <c r="G432">
        <f t="shared" si="12"/>
        <v>45709159</v>
      </c>
      <c r="H432">
        <f t="shared" si="13"/>
        <v>46709159</v>
      </c>
      <c r="I432" t="s">
        <v>9391</v>
      </c>
      <c r="J432">
        <v>2694</v>
      </c>
      <c r="K432" s="26">
        <v>8.5635913099603903E-2</v>
      </c>
      <c r="L432" s="26">
        <v>1.1776196255648901E-2</v>
      </c>
      <c r="M432" s="26">
        <v>0.78331476666355004</v>
      </c>
      <c r="N432" s="26">
        <v>0.10770572185534601</v>
      </c>
      <c r="O432" s="26">
        <v>1.15674021258512E-2</v>
      </c>
    </row>
    <row r="433" spans="1:15" x14ac:dyDescent="0.2">
      <c r="A433" t="s">
        <v>50</v>
      </c>
      <c r="B433" t="s">
        <v>610</v>
      </c>
      <c r="C433" t="s">
        <v>982</v>
      </c>
      <c r="D433" t="s">
        <v>983</v>
      </c>
      <c r="E433">
        <v>17</v>
      </c>
      <c r="F433">
        <v>38295997</v>
      </c>
      <c r="G433">
        <f t="shared" si="12"/>
        <v>37795997</v>
      </c>
      <c r="H433">
        <f t="shared" si="13"/>
        <v>38795997</v>
      </c>
      <c r="I433" t="s">
        <v>9391</v>
      </c>
      <c r="J433">
        <v>1439</v>
      </c>
      <c r="K433" s="26">
        <v>0.77235348715831198</v>
      </c>
      <c r="L433" s="26">
        <v>0.11456741068179201</v>
      </c>
      <c r="M433" s="26">
        <v>8.8439354137744494E-2</v>
      </c>
      <c r="N433" s="26">
        <v>1.31071597908381E-2</v>
      </c>
      <c r="O433" s="26">
        <v>1.15325882313131E-2</v>
      </c>
    </row>
    <row r="434" spans="1:15" x14ac:dyDescent="0.2">
      <c r="A434" t="s">
        <v>50</v>
      </c>
      <c r="B434" t="s">
        <v>51</v>
      </c>
      <c r="C434" t="s">
        <v>251</v>
      </c>
      <c r="D434" t="s">
        <v>252</v>
      </c>
      <c r="E434">
        <v>7</v>
      </c>
      <c r="F434">
        <v>98826769</v>
      </c>
      <c r="G434">
        <f t="shared" si="12"/>
        <v>98326769</v>
      </c>
      <c r="H434">
        <f t="shared" si="13"/>
        <v>99326769</v>
      </c>
      <c r="I434" t="s">
        <v>9390</v>
      </c>
      <c r="J434">
        <v>3801</v>
      </c>
      <c r="K434" s="26">
        <v>1.3210608485115499E-61</v>
      </c>
      <c r="L434" s="26">
        <v>2.4792138829928299E-62</v>
      </c>
      <c r="M434" s="26">
        <v>0.83230319210208104</v>
      </c>
      <c r="N434" s="26">
        <v>0.156185504984685</v>
      </c>
      <c r="O434" s="26">
        <v>1.1511302913220899E-2</v>
      </c>
    </row>
    <row r="435" spans="1:15" x14ac:dyDescent="0.2">
      <c r="A435" t="s">
        <v>50</v>
      </c>
      <c r="B435" t="s">
        <v>51</v>
      </c>
      <c r="C435" t="s">
        <v>52</v>
      </c>
      <c r="D435" t="s">
        <v>53</v>
      </c>
      <c r="E435">
        <v>1</v>
      </c>
      <c r="F435">
        <v>37651890</v>
      </c>
      <c r="G435">
        <f t="shared" si="12"/>
        <v>37151890</v>
      </c>
      <c r="H435">
        <f t="shared" si="13"/>
        <v>38151890</v>
      </c>
      <c r="I435" t="s">
        <v>9390</v>
      </c>
      <c r="J435">
        <v>3399</v>
      </c>
      <c r="K435" s="26">
        <v>5.1279721251915503E-158</v>
      </c>
      <c r="L435" s="26">
        <v>1.7552610469130501E-158</v>
      </c>
      <c r="M435" s="26">
        <v>0.73644212434577305</v>
      </c>
      <c r="N435" s="26">
        <v>0.252066355748368</v>
      </c>
      <c r="O435" s="26">
        <v>1.14915199058489E-2</v>
      </c>
    </row>
    <row r="436" spans="1:15" x14ac:dyDescent="0.2">
      <c r="A436" t="s">
        <v>50</v>
      </c>
      <c r="B436" t="s">
        <v>51</v>
      </c>
      <c r="C436" t="s">
        <v>281</v>
      </c>
      <c r="D436" t="s">
        <v>282</v>
      </c>
      <c r="E436">
        <v>10</v>
      </c>
      <c r="F436">
        <v>19664551</v>
      </c>
      <c r="G436">
        <f t="shared" si="12"/>
        <v>19164551</v>
      </c>
      <c r="H436">
        <f t="shared" si="13"/>
        <v>20164551</v>
      </c>
      <c r="I436" t="s">
        <v>9390</v>
      </c>
      <c r="J436">
        <v>5366</v>
      </c>
      <c r="K436" s="26">
        <v>1.9824087338686799E-44</v>
      </c>
      <c r="L436" s="26">
        <v>5.6215295951790202E-45</v>
      </c>
      <c r="M436" s="26">
        <v>0.77020774890946198</v>
      </c>
      <c r="N436" s="26">
        <v>0.21839692688295101</v>
      </c>
      <c r="O436" s="26">
        <v>1.1395324207594501E-2</v>
      </c>
    </row>
    <row r="437" spans="1:15" x14ac:dyDescent="0.2">
      <c r="A437" t="s">
        <v>50</v>
      </c>
      <c r="B437" t="s">
        <v>610</v>
      </c>
      <c r="C437" t="s">
        <v>332</v>
      </c>
      <c r="D437" t="s">
        <v>333</v>
      </c>
      <c r="E437">
        <v>13</v>
      </c>
      <c r="F437">
        <v>99121739</v>
      </c>
      <c r="G437">
        <f t="shared" si="12"/>
        <v>98621739</v>
      </c>
      <c r="H437">
        <f t="shared" si="13"/>
        <v>99621739</v>
      </c>
      <c r="I437" t="s">
        <v>9391</v>
      </c>
      <c r="J437">
        <v>2810</v>
      </c>
      <c r="K437" s="26">
        <v>0.63528465162312098</v>
      </c>
      <c r="L437" s="26">
        <v>0.106502024114371</v>
      </c>
      <c r="M437" s="26">
        <v>0.21139514782492599</v>
      </c>
      <c r="N437" s="26">
        <v>3.54278589604477E-2</v>
      </c>
      <c r="O437" s="26">
        <v>1.1390317477133699E-2</v>
      </c>
    </row>
    <row r="438" spans="1:15" x14ac:dyDescent="0.2">
      <c r="A438" t="s">
        <v>50</v>
      </c>
      <c r="B438" t="s">
        <v>51</v>
      </c>
      <c r="C438" t="s">
        <v>139</v>
      </c>
      <c r="D438" t="s">
        <v>140</v>
      </c>
      <c r="E438">
        <v>3</v>
      </c>
      <c r="F438">
        <v>143614980</v>
      </c>
      <c r="G438">
        <f t="shared" si="12"/>
        <v>143114980</v>
      </c>
      <c r="H438">
        <f t="shared" si="13"/>
        <v>144114980</v>
      </c>
      <c r="I438" t="s">
        <v>9390</v>
      </c>
      <c r="J438">
        <v>4756</v>
      </c>
      <c r="K438" s="26">
        <v>0.57338797430310395</v>
      </c>
      <c r="L438" s="26">
        <v>0.13476534744523999</v>
      </c>
      <c r="M438" s="26">
        <v>0.22711931698261401</v>
      </c>
      <c r="N438" s="26">
        <v>5.33692760340772E-2</v>
      </c>
      <c r="O438" s="26">
        <v>1.13580852349649E-2</v>
      </c>
    </row>
    <row r="439" spans="1:15" x14ac:dyDescent="0.2">
      <c r="A439" t="s">
        <v>50</v>
      </c>
      <c r="B439" t="s">
        <v>446</v>
      </c>
      <c r="C439" t="s">
        <v>162</v>
      </c>
      <c r="D439" t="s">
        <v>163</v>
      </c>
      <c r="E439">
        <v>4</v>
      </c>
      <c r="F439">
        <v>71826274</v>
      </c>
      <c r="G439">
        <f t="shared" si="12"/>
        <v>71326274</v>
      </c>
      <c r="H439">
        <f t="shared" si="13"/>
        <v>72326274</v>
      </c>
      <c r="I439" t="s">
        <v>9390</v>
      </c>
      <c r="J439">
        <v>4838</v>
      </c>
      <c r="K439" s="26">
        <v>3.1945772034213303E-2</v>
      </c>
      <c r="L439" s="26">
        <v>1.0823419815205E-2</v>
      </c>
      <c r="M439" s="26">
        <v>0.70653666874200105</v>
      </c>
      <c r="N439" s="26">
        <v>0.23936754872468299</v>
      </c>
      <c r="O439" s="26">
        <v>1.13265906838971E-2</v>
      </c>
    </row>
    <row r="440" spans="1:15" x14ac:dyDescent="0.2">
      <c r="A440" t="s">
        <v>50</v>
      </c>
      <c r="B440" t="s">
        <v>610</v>
      </c>
      <c r="C440" t="s">
        <v>746</v>
      </c>
      <c r="D440" t="s">
        <v>747</v>
      </c>
      <c r="E440">
        <v>5</v>
      </c>
      <c r="F440">
        <v>143195041</v>
      </c>
      <c r="G440">
        <f t="shared" si="12"/>
        <v>142695041</v>
      </c>
      <c r="H440">
        <f t="shared" si="13"/>
        <v>143695041</v>
      </c>
      <c r="I440" t="s">
        <v>9390</v>
      </c>
      <c r="J440">
        <v>3534</v>
      </c>
      <c r="K440" s="26">
        <v>2.33281865399624E-18</v>
      </c>
      <c r="L440" s="26">
        <v>4.8809838357185297E-19</v>
      </c>
      <c r="M440" s="26">
        <v>0.81762416197545895</v>
      </c>
      <c r="N440" s="26">
        <v>0.17106114786318</v>
      </c>
      <c r="O440" s="26">
        <v>1.13146901613625E-2</v>
      </c>
    </row>
    <row r="441" spans="1:15" x14ac:dyDescent="0.2">
      <c r="A441" t="s">
        <v>50</v>
      </c>
      <c r="B441" t="s">
        <v>610</v>
      </c>
      <c r="C441" t="s">
        <v>732</v>
      </c>
      <c r="D441" t="s">
        <v>733</v>
      </c>
      <c r="E441">
        <v>5</v>
      </c>
      <c r="F441">
        <v>2457936</v>
      </c>
      <c r="G441">
        <f t="shared" si="12"/>
        <v>1957936</v>
      </c>
      <c r="H441">
        <f t="shared" si="13"/>
        <v>2957936</v>
      </c>
      <c r="I441" t="s">
        <v>9391</v>
      </c>
      <c r="J441">
        <v>4129</v>
      </c>
      <c r="K441" s="26">
        <v>0.57177433914536202</v>
      </c>
      <c r="L441" s="26">
        <v>0.11736715923916501</v>
      </c>
      <c r="M441" s="26">
        <v>0.248574839476848</v>
      </c>
      <c r="N441" s="26">
        <v>5.10132698333658E-2</v>
      </c>
      <c r="O441" s="26">
        <v>1.1270392305259599E-2</v>
      </c>
    </row>
    <row r="442" spans="1:15" x14ac:dyDescent="0.2">
      <c r="A442" t="s">
        <v>50</v>
      </c>
      <c r="B442" t="s">
        <v>51</v>
      </c>
      <c r="C442" t="s">
        <v>63</v>
      </c>
      <c r="D442" t="s">
        <v>64</v>
      </c>
      <c r="E442">
        <v>1</v>
      </c>
      <c r="F442">
        <v>51840524</v>
      </c>
      <c r="G442">
        <f t="shared" si="12"/>
        <v>51340524</v>
      </c>
      <c r="H442">
        <f t="shared" si="13"/>
        <v>52340524</v>
      </c>
      <c r="I442" t="s">
        <v>9390</v>
      </c>
      <c r="J442">
        <v>2980</v>
      </c>
      <c r="K442" s="26">
        <v>0</v>
      </c>
      <c r="L442" s="26">
        <v>0</v>
      </c>
      <c r="M442" s="26">
        <v>0.87975727665051495</v>
      </c>
      <c r="N442" s="26">
        <v>0.10898417009053001</v>
      </c>
      <c r="O442" s="26">
        <v>1.12585532589195E-2</v>
      </c>
    </row>
    <row r="443" spans="1:15" x14ac:dyDescent="0.2">
      <c r="A443" t="s">
        <v>50</v>
      </c>
      <c r="B443" t="s">
        <v>446</v>
      </c>
      <c r="C443" t="s">
        <v>601</v>
      </c>
      <c r="D443" t="s">
        <v>602</v>
      </c>
      <c r="E443">
        <v>18</v>
      </c>
      <c r="F443">
        <v>74083837</v>
      </c>
      <c r="G443">
        <f t="shared" si="12"/>
        <v>73583837</v>
      </c>
      <c r="H443">
        <f t="shared" si="13"/>
        <v>74583837</v>
      </c>
      <c r="I443" t="s">
        <v>9391</v>
      </c>
      <c r="J443">
        <v>3311</v>
      </c>
      <c r="K443" s="26">
        <v>7.9088317053085998E-4</v>
      </c>
      <c r="L443" s="26">
        <v>0.21134066018988201</v>
      </c>
      <c r="M443" s="26">
        <v>2.8955227683774001E-3</v>
      </c>
      <c r="N443" s="26">
        <v>0.77373350096023297</v>
      </c>
      <c r="O443" s="26">
        <v>1.12394329109776E-2</v>
      </c>
    </row>
    <row r="444" spans="1:15" x14ac:dyDescent="0.2">
      <c r="A444" t="s">
        <v>50</v>
      </c>
      <c r="B444" t="s">
        <v>51</v>
      </c>
      <c r="C444" t="s">
        <v>349</v>
      </c>
      <c r="D444" t="s">
        <v>350</v>
      </c>
      <c r="E444">
        <v>15</v>
      </c>
      <c r="F444">
        <v>33544344</v>
      </c>
      <c r="G444">
        <f t="shared" si="12"/>
        <v>33044344</v>
      </c>
      <c r="H444">
        <f t="shared" si="13"/>
        <v>34044344</v>
      </c>
      <c r="I444" t="s">
        <v>9391</v>
      </c>
      <c r="J444">
        <v>3670</v>
      </c>
      <c r="K444" s="26">
        <v>0.60790572592675796</v>
      </c>
      <c r="L444" s="26">
        <v>0.12571507389633299</v>
      </c>
      <c r="M444" s="26">
        <v>0.21145164916943099</v>
      </c>
      <c r="N444" s="26">
        <v>4.3717049600619701E-2</v>
      </c>
      <c r="O444" s="26">
        <v>1.1210501406858401E-2</v>
      </c>
    </row>
    <row r="445" spans="1:15" x14ac:dyDescent="0.2">
      <c r="A445" t="s">
        <v>50</v>
      </c>
      <c r="B445" t="s">
        <v>610</v>
      </c>
      <c r="C445" t="s">
        <v>972</v>
      </c>
      <c r="D445" t="s">
        <v>973</v>
      </c>
      <c r="E445">
        <v>16</v>
      </c>
      <c r="F445">
        <v>83545604</v>
      </c>
      <c r="G445">
        <f t="shared" si="12"/>
        <v>83045604</v>
      </c>
      <c r="H445">
        <f t="shared" si="13"/>
        <v>84045604</v>
      </c>
      <c r="I445" t="s">
        <v>9391</v>
      </c>
      <c r="J445">
        <v>5064</v>
      </c>
      <c r="K445" s="26">
        <v>0.55172671723702005</v>
      </c>
      <c r="L445" s="26">
        <v>0.12223140507010399</v>
      </c>
      <c r="M445" s="26">
        <v>0.25776419353176999</v>
      </c>
      <c r="N445" s="26">
        <v>5.70947693035396E-2</v>
      </c>
      <c r="O445" s="26">
        <v>1.11829148575663E-2</v>
      </c>
    </row>
    <row r="446" spans="1:15" x14ac:dyDescent="0.2">
      <c r="A446" t="s">
        <v>50</v>
      </c>
      <c r="B446" t="s">
        <v>610</v>
      </c>
      <c r="C446" t="s">
        <v>364</v>
      </c>
      <c r="D446" t="s">
        <v>365</v>
      </c>
      <c r="E446">
        <v>16</v>
      </c>
      <c r="F446">
        <v>87975534</v>
      </c>
      <c r="G446">
        <f t="shared" si="12"/>
        <v>87475534</v>
      </c>
      <c r="H446">
        <f t="shared" si="13"/>
        <v>88475534</v>
      </c>
      <c r="I446" t="s">
        <v>9391</v>
      </c>
      <c r="J446">
        <v>4015</v>
      </c>
      <c r="K446" s="26">
        <v>0.61034777057276601</v>
      </c>
      <c r="L446" s="26">
        <v>0.14720153527727001</v>
      </c>
      <c r="M446" s="26">
        <v>0.18635723977286001</v>
      </c>
      <c r="N446" s="26">
        <v>4.4933826045748103E-2</v>
      </c>
      <c r="O446" s="26">
        <v>1.11596283313563E-2</v>
      </c>
    </row>
    <row r="447" spans="1:15" x14ac:dyDescent="0.2">
      <c r="A447" t="s">
        <v>50</v>
      </c>
      <c r="B447" t="s">
        <v>610</v>
      </c>
      <c r="C447" t="s">
        <v>861</v>
      </c>
      <c r="D447" t="s">
        <v>862</v>
      </c>
      <c r="E447">
        <v>11</v>
      </c>
      <c r="F447">
        <v>71674249</v>
      </c>
      <c r="G447">
        <f t="shared" si="12"/>
        <v>71174249</v>
      </c>
      <c r="H447">
        <f t="shared" si="13"/>
        <v>72174249</v>
      </c>
      <c r="I447" t="s">
        <v>9390</v>
      </c>
      <c r="J447">
        <v>5240</v>
      </c>
      <c r="K447" s="26">
        <v>1.52385974334006E-55</v>
      </c>
      <c r="L447" s="26">
        <v>3.5024108244709202E-56</v>
      </c>
      <c r="M447" s="26">
        <v>0.80406208581012095</v>
      </c>
      <c r="N447" s="26">
        <v>0.18479298584523199</v>
      </c>
      <c r="O447" s="26">
        <v>1.1144928344641401E-2</v>
      </c>
    </row>
    <row r="448" spans="1:15" x14ac:dyDescent="0.2">
      <c r="A448" t="s">
        <v>50</v>
      </c>
      <c r="B448" t="s">
        <v>610</v>
      </c>
      <c r="C448" t="s">
        <v>882</v>
      </c>
      <c r="D448" t="s">
        <v>883</v>
      </c>
      <c r="E448">
        <v>11</v>
      </c>
      <c r="F448">
        <v>131382915</v>
      </c>
      <c r="G448">
        <f t="shared" si="12"/>
        <v>130882915</v>
      </c>
      <c r="H448">
        <f t="shared" si="13"/>
        <v>131882915</v>
      </c>
      <c r="I448" t="s">
        <v>9390</v>
      </c>
      <c r="J448">
        <v>5227</v>
      </c>
      <c r="K448" s="26">
        <v>5.1691686724638101E-6</v>
      </c>
      <c r="L448" s="26">
        <v>1.7511694025034201E-6</v>
      </c>
      <c r="M448" s="26">
        <v>0.73864930945029905</v>
      </c>
      <c r="N448" s="26">
        <v>0.25022255306400398</v>
      </c>
      <c r="O448" s="26">
        <v>1.11212171476213E-2</v>
      </c>
    </row>
    <row r="449" spans="1:15" x14ac:dyDescent="0.2">
      <c r="A449" t="s">
        <v>50</v>
      </c>
      <c r="B449" t="s">
        <v>610</v>
      </c>
      <c r="C449" t="s">
        <v>702</v>
      </c>
      <c r="D449" t="s">
        <v>703</v>
      </c>
      <c r="E449">
        <v>4</v>
      </c>
      <c r="F449">
        <v>22504239</v>
      </c>
      <c r="G449">
        <f t="shared" si="12"/>
        <v>22004239</v>
      </c>
      <c r="H449">
        <f t="shared" si="13"/>
        <v>23004239</v>
      </c>
      <c r="I449" t="s">
        <v>9390</v>
      </c>
      <c r="J449">
        <v>4382</v>
      </c>
      <c r="K449" s="26">
        <v>4.3562039881213998E-33</v>
      </c>
      <c r="L449" s="26">
        <v>1.19078871717398E-33</v>
      </c>
      <c r="M449" s="26">
        <v>0.77662140285917003</v>
      </c>
      <c r="N449" s="26">
        <v>0.21228199310486701</v>
      </c>
      <c r="O449" s="26">
        <v>1.10966040359701E-2</v>
      </c>
    </row>
    <row r="450" spans="1:15" x14ac:dyDescent="0.2">
      <c r="A450" t="s">
        <v>50</v>
      </c>
      <c r="B450" t="s">
        <v>446</v>
      </c>
      <c r="C450" t="s">
        <v>349</v>
      </c>
      <c r="D450" t="s">
        <v>350</v>
      </c>
      <c r="E450">
        <v>15</v>
      </c>
      <c r="F450">
        <v>33544344</v>
      </c>
      <c r="G450">
        <f t="shared" si="12"/>
        <v>33044344</v>
      </c>
      <c r="H450">
        <f t="shared" si="13"/>
        <v>34044344</v>
      </c>
      <c r="I450" t="s">
        <v>9391</v>
      </c>
      <c r="J450">
        <v>3653</v>
      </c>
      <c r="K450" s="26">
        <v>0.61615885162691897</v>
      </c>
      <c r="L450" s="26">
        <v>0.118269087709195</v>
      </c>
      <c r="M450" s="26">
        <v>0.21351217893424301</v>
      </c>
      <c r="N450" s="26">
        <v>4.0971672243731203E-2</v>
      </c>
      <c r="O450" s="26">
        <v>1.1088209485912E-2</v>
      </c>
    </row>
    <row r="451" spans="1:15" x14ac:dyDescent="0.2">
      <c r="A451" t="s">
        <v>50</v>
      </c>
      <c r="B451" t="s">
        <v>51</v>
      </c>
      <c r="C451" t="s">
        <v>383</v>
      </c>
      <c r="D451" t="s">
        <v>384</v>
      </c>
      <c r="E451">
        <v>18</v>
      </c>
      <c r="F451">
        <v>9804032</v>
      </c>
      <c r="G451">
        <f t="shared" si="12"/>
        <v>9304032</v>
      </c>
      <c r="H451">
        <f t="shared" si="13"/>
        <v>10304032</v>
      </c>
      <c r="I451" t="s">
        <v>9391</v>
      </c>
      <c r="J451">
        <v>3162</v>
      </c>
      <c r="K451" s="26">
        <v>0.53358304290318603</v>
      </c>
      <c r="L451" s="26">
        <v>6.7704557699118303E-2</v>
      </c>
      <c r="M451" s="26">
        <v>0.34398789656989798</v>
      </c>
      <c r="N451" s="26">
        <v>4.3636379127879599E-2</v>
      </c>
      <c r="O451" s="26">
        <v>1.10881236999188E-2</v>
      </c>
    </row>
    <row r="452" spans="1:15" x14ac:dyDescent="0.2">
      <c r="A452" t="s">
        <v>50</v>
      </c>
      <c r="B452" t="s">
        <v>446</v>
      </c>
      <c r="C452" t="s">
        <v>579</v>
      </c>
      <c r="D452" t="s">
        <v>580</v>
      </c>
      <c r="E452">
        <v>13</v>
      </c>
      <c r="F452">
        <v>57771986</v>
      </c>
      <c r="G452">
        <f t="shared" ref="G452:G515" si="14">F452-500000</f>
        <v>57271986</v>
      </c>
      <c r="H452">
        <f t="shared" ref="H452:H515" si="15">F452+500000</f>
        <v>58271986</v>
      </c>
      <c r="I452" t="s">
        <v>9391</v>
      </c>
      <c r="J452">
        <v>2257</v>
      </c>
      <c r="K452" s="26">
        <v>0.68200112671513202</v>
      </c>
      <c r="L452" s="26">
        <v>7.5014406857098703E-2</v>
      </c>
      <c r="M452" s="26">
        <v>0.208990749318542</v>
      </c>
      <c r="N452" s="26">
        <v>2.2976212992497001E-2</v>
      </c>
      <c r="O452" s="26">
        <v>1.1017504116730401E-2</v>
      </c>
    </row>
    <row r="453" spans="1:15" x14ac:dyDescent="0.2">
      <c r="A453" t="s">
        <v>50</v>
      </c>
      <c r="B453" t="s">
        <v>51</v>
      </c>
      <c r="C453" t="s">
        <v>261</v>
      </c>
      <c r="D453" t="s">
        <v>262</v>
      </c>
      <c r="E453">
        <v>8</v>
      </c>
      <c r="F453">
        <v>97187439</v>
      </c>
      <c r="G453">
        <f t="shared" si="14"/>
        <v>96687439</v>
      </c>
      <c r="H453">
        <f t="shared" si="15"/>
        <v>97687439</v>
      </c>
      <c r="I453" t="s">
        <v>9391</v>
      </c>
      <c r="J453">
        <v>1997</v>
      </c>
      <c r="K453" s="26">
        <v>1.3893563971305001E-28</v>
      </c>
      <c r="L453" s="26">
        <v>4.8807352390014797E-29</v>
      </c>
      <c r="M453" s="26">
        <v>0.73190777344467395</v>
      </c>
      <c r="N453" s="26">
        <v>0.25710432599070598</v>
      </c>
      <c r="O453" s="26">
        <v>1.09879005646203E-2</v>
      </c>
    </row>
    <row r="454" spans="1:15" x14ac:dyDescent="0.2">
      <c r="A454" t="s">
        <v>50</v>
      </c>
      <c r="B454" t="s">
        <v>51</v>
      </c>
      <c r="C454" t="s">
        <v>83</v>
      </c>
      <c r="D454" t="s">
        <v>84</v>
      </c>
      <c r="E454">
        <v>1</v>
      </c>
      <c r="F454">
        <v>194164329</v>
      </c>
      <c r="G454">
        <f t="shared" si="14"/>
        <v>193664329</v>
      </c>
      <c r="H454">
        <f t="shared" si="15"/>
        <v>194664329</v>
      </c>
      <c r="I454" t="s">
        <v>9391</v>
      </c>
      <c r="J454">
        <v>3118</v>
      </c>
      <c r="K454" s="26">
        <v>0.62388440366411302</v>
      </c>
      <c r="L454" s="26">
        <v>0.11439768536978299</v>
      </c>
      <c r="M454" s="26">
        <v>0.211913839787022</v>
      </c>
      <c r="N454" s="26">
        <v>3.8846325152986597E-2</v>
      </c>
      <c r="O454" s="26">
        <v>1.0957746026095699E-2</v>
      </c>
    </row>
    <row r="455" spans="1:15" x14ac:dyDescent="0.2">
      <c r="A455" t="s">
        <v>50</v>
      </c>
      <c r="B455" t="s">
        <v>51</v>
      </c>
      <c r="C455" t="s">
        <v>332</v>
      </c>
      <c r="D455" t="s">
        <v>333</v>
      </c>
      <c r="E455">
        <v>13</v>
      </c>
      <c r="F455">
        <v>99121739</v>
      </c>
      <c r="G455">
        <f t="shared" si="14"/>
        <v>98621739</v>
      </c>
      <c r="H455">
        <f t="shared" si="15"/>
        <v>99621739</v>
      </c>
      <c r="I455" t="s">
        <v>9391</v>
      </c>
      <c r="J455">
        <v>2823</v>
      </c>
      <c r="K455" s="26">
        <v>0.62252731253633597</v>
      </c>
      <c r="L455" s="26">
        <v>9.7418213569408996E-2</v>
      </c>
      <c r="M455" s="26">
        <v>0.23271062945424101</v>
      </c>
      <c r="N455" s="26">
        <v>3.6405542298010997E-2</v>
      </c>
      <c r="O455" s="26">
        <v>1.0938302142003699E-2</v>
      </c>
    </row>
    <row r="456" spans="1:15" x14ac:dyDescent="0.2">
      <c r="A456" t="s">
        <v>50</v>
      </c>
      <c r="B456" t="s">
        <v>610</v>
      </c>
      <c r="C456" t="s">
        <v>966</v>
      </c>
      <c r="D456" t="s">
        <v>967</v>
      </c>
      <c r="E456">
        <v>16</v>
      </c>
      <c r="F456">
        <v>75477594</v>
      </c>
      <c r="G456">
        <f t="shared" si="14"/>
        <v>74977594</v>
      </c>
      <c r="H456">
        <f t="shared" si="15"/>
        <v>75977594</v>
      </c>
      <c r="I456" t="s">
        <v>9391</v>
      </c>
      <c r="J456">
        <v>2819</v>
      </c>
      <c r="K456" s="26">
        <v>0.377616141579312</v>
      </c>
      <c r="L456" s="26">
        <v>3.3603192192993299E-2</v>
      </c>
      <c r="M456" s="26">
        <v>0.53065625931988003</v>
      </c>
      <c r="N456" s="26">
        <v>4.72109669483173E-2</v>
      </c>
      <c r="O456" s="26">
        <v>1.0913439959497499E-2</v>
      </c>
    </row>
    <row r="457" spans="1:15" x14ac:dyDescent="0.2">
      <c r="A457" t="s">
        <v>50</v>
      </c>
      <c r="B457" t="s">
        <v>446</v>
      </c>
      <c r="C457" t="s">
        <v>504</v>
      </c>
      <c r="D457" t="s">
        <v>505</v>
      </c>
      <c r="E457">
        <v>4</v>
      </c>
      <c r="F457">
        <v>12341194</v>
      </c>
      <c r="G457">
        <f t="shared" si="14"/>
        <v>11841194</v>
      </c>
      <c r="H457">
        <f t="shared" si="15"/>
        <v>12841194</v>
      </c>
      <c r="I457" t="s">
        <v>9391</v>
      </c>
      <c r="J457">
        <v>3247</v>
      </c>
      <c r="K457" s="26">
        <v>0.42943457200400098</v>
      </c>
      <c r="L457" s="26">
        <v>4.6310238210762703E-2</v>
      </c>
      <c r="M457" s="26">
        <v>0.463389051607347</v>
      </c>
      <c r="N457" s="26">
        <v>4.9960985242502198E-2</v>
      </c>
      <c r="O457" s="26">
        <v>1.09051529353879E-2</v>
      </c>
    </row>
    <row r="458" spans="1:15" x14ac:dyDescent="0.2">
      <c r="A458" t="s">
        <v>50</v>
      </c>
      <c r="B458" t="s">
        <v>446</v>
      </c>
      <c r="C458" t="s">
        <v>460</v>
      </c>
      <c r="D458" t="s">
        <v>461</v>
      </c>
      <c r="E458">
        <v>2</v>
      </c>
      <c r="F458">
        <v>75212382</v>
      </c>
      <c r="G458">
        <f t="shared" si="14"/>
        <v>74712382</v>
      </c>
      <c r="H458">
        <f t="shared" si="15"/>
        <v>75712382</v>
      </c>
      <c r="I458" t="s">
        <v>9390</v>
      </c>
      <c r="J458">
        <v>4694</v>
      </c>
      <c r="K458" s="26">
        <v>1.7020686354744401E-40</v>
      </c>
      <c r="L458" s="26">
        <v>4.6315588574524204E-41</v>
      </c>
      <c r="M458" s="26">
        <v>0.77753677949048705</v>
      </c>
      <c r="N458" s="26">
        <v>0.21156737326529201</v>
      </c>
      <c r="O458" s="26">
        <v>1.0895847244219201E-2</v>
      </c>
    </row>
    <row r="459" spans="1:15" x14ac:dyDescent="0.2">
      <c r="A459" t="s">
        <v>50</v>
      </c>
      <c r="B459" t="s">
        <v>610</v>
      </c>
      <c r="C459" t="s">
        <v>827</v>
      </c>
      <c r="D459" t="s">
        <v>828</v>
      </c>
      <c r="E459">
        <v>8</v>
      </c>
      <c r="F459">
        <v>141854559</v>
      </c>
      <c r="G459">
        <f t="shared" si="14"/>
        <v>141354559</v>
      </c>
      <c r="H459">
        <f t="shared" si="15"/>
        <v>142354559</v>
      </c>
      <c r="I459" t="s">
        <v>9391</v>
      </c>
      <c r="J459">
        <v>3505</v>
      </c>
      <c r="K459" s="26">
        <v>0.58853203578711499</v>
      </c>
      <c r="L459" s="26">
        <v>9.8527338604563197E-2</v>
      </c>
      <c r="M459" s="26">
        <v>0.25879266756823299</v>
      </c>
      <c r="N459" s="26">
        <v>4.3314170180312701E-2</v>
      </c>
      <c r="O459" s="26">
        <v>1.0833787859775901E-2</v>
      </c>
    </row>
    <row r="460" spans="1:15" x14ac:dyDescent="0.2">
      <c r="A460" t="s">
        <v>50</v>
      </c>
      <c r="B460" t="s">
        <v>446</v>
      </c>
      <c r="C460" t="s">
        <v>173</v>
      </c>
      <c r="D460" t="s">
        <v>174</v>
      </c>
      <c r="E460">
        <v>4</v>
      </c>
      <c r="F460">
        <v>136442980</v>
      </c>
      <c r="G460">
        <f t="shared" si="14"/>
        <v>135942980</v>
      </c>
      <c r="H460">
        <f t="shared" si="15"/>
        <v>136942980</v>
      </c>
      <c r="I460" t="s">
        <v>9390</v>
      </c>
      <c r="J460">
        <v>2887</v>
      </c>
      <c r="K460" s="26">
        <v>0.65693856756797497</v>
      </c>
      <c r="L460" s="26">
        <v>0.12945094931194701</v>
      </c>
      <c r="M460" s="26">
        <v>0.169442709395598</v>
      </c>
      <c r="N460" s="26">
        <v>3.3378207012452803E-2</v>
      </c>
      <c r="O460" s="26">
        <v>1.07895667120273E-2</v>
      </c>
    </row>
    <row r="461" spans="1:15" x14ac:dyDescent="0.2">
      <c r="A461" t="s">
        <v>50</v>
      </c>
      <c r="B461" t="s">
        <v>446</v>
      </c>
      <c r="C461" t="s">
        <v>538</v>
      </c>
      <c r="D461" t="s">
        <v>539</v>
      </c>
      <c r="E461">
        <v>8</v>
      </c>
      <c r="F461">
        <v>131672851</v>
      </c>
      <c r="G461">
        <f t="shared" si="14"/>
        <v>131172851</v>
      </c>
      <c r="H461">
        <f t="shared" si="15"/>
        <v>132172851</v>
      </c>
      <c r="I461" t="s">
        <v>9391</v>
      </c>
      <c r="J461">
        <v>3269</v>
      </c>
      <c r="K461" s="26">
        <v>0.63502048007717804</v>
      </c>
      <c r="L461" s="26">
        <v>9.0548856743348394E-2</v>
      </c>
      <c r="M461" s="26">
        <v>0.23077101739224601</v>
      </c>
      <c r="N461" s="26">
        <v>3.2895342586182402E-2</v>
      </c>
      <c r="O461" s="26">
        <v>1.0764303201044699E-2</v>
      </c>
    </row>
    <row r="462" spans="1:15" x14ac:dyDescent="0.2">
      <c r="A462" t="s">
        <v>50</v>
      </c>
      <c r="B462" t="s">
        <v>446</v>
      </c>
      <c r="C462" t="s">
        <v>557</v>
      </c>
      <c r="D462" t="s">
        <v>558</v>
      </c>
      <c r="E462">
        <v>10</v>
      </c>
      <c r="F462">
        <v>127491343</v>
      </c>
      <c r="G462">
        <f t="shared" si="14"/>
        <v>126991343</v>
      </c>
      <c r="H462">
        <f t="shared" si="15"/>
        <v>127991343</v>
      </c>
      <c r="I462" t="s">
        <v>9391</v>
      </c>
      <c r="J462">
        <v>3698</v>
      </c>
      <c r="K462" s="26">
        <v>0.58244604886532203</v>
      </c>
      <c r="L462" s="26">
        <v>9.5258118337045103E-2</v>
      </c>
      <c r="M462" s="26">
        <v>0.26778362976160303</v>
      </c>
      <c r="N462" s="26">
        <v>4.37848563683359E-2</v>
      </c>
      <c r="O462" s="26">
        <v>1.07273466676943E-2</v>
      </c>
    </row>
    <row r="463" spans="1:15" x14ac:dyDescent="0.2">
      <c r="A463" t="s">
        <v>50</v>
      </c>
      <c r="B463" t="s">
        <v>610</v>
      </c>
      <c r="C463" t="s">
        <v>762</v>
      </c>
      <c r="D463" t="s">
        <v>763</v>
      </c>
      <c r="E463">
        <v>6</v>
      </c>
      <c r="F463">
        <v>44687739</v>
      </c>
      <c r="G463">
        <f t="shared" si="14"/>
        <v>44187739</v>
      </c>
      <c r="H463">
        <f t="shared" si="15"/>
        <v>45187739</v>
      </c>
      <c r="I463" t="s">
        <v>9390</v>
      </c>
      <c r="J463">
        <v>3587</v>
      </c>
      <c r="K463" s="26">
        <v>0.617475418692777</v>
      </c>
      <c r="L463" s="26">
        <v>0.16226010846651601</v>
      </c>
      <c r="M463" s="26">
        <v>0.165965835310523</v>
      </c>
      <c r="N463" s="26">
        <v>4.3601783293122698E-2</v>
      </c>
      <c r="O463" s="26">
        <v>1.0696854237060901E-2</v>
      </c>
    </row>
    <row r="464" spans="1:15" x14ac:dyDescent="0.2">
      <c r="A464" t="s">
        <v>50</v>
      </c>
      <c r="B464" t="s">
        <v>446</v>
      </c>
      <c r="C464" t="s">
        <v>576</v>
      </c>
      <c r="D464" t="s">
        <v>577</v>
      </c>
      <c r="E464">
        <v>13</v>
      </c>
      <c r="F464">
        <v>46209159</v>
      </c>
      <c r="G464">
        <f t="shared" si="14"/>
        <v>45709159</v>
      </c>
      <c r="H464">
        <f t="shared" si="15"/>
        <v>46709159</v>
      </c>
      <c r="I464" t="s">
        <v>9390</v>
      </c>
      <c r="J464">
        <v>4478</v>
      </c>
      <c r="K464" s="26">
        <v>0</v>
      </c>
      <c r="L464" s="26">
        <v>0</v>
      </c>
      <c r="M464" s="26">
        <v>0.77954856674407202</v>
      </c>
      <c r="N464" s="26">
        <v>0.20981934094777599</v>
      </c>
      <c r="O464" s="26">
        <v>1.0632092308053599E-2</v>
      </c>
    </row>
    <row r="465" spans="1:15" x14ac:dyDescent="0.2">
      <c r="A465" t="s">
        <v>50</v>
      </c>
      <c r="B465" t="s">
        <v>610</v>
      </c>
      <c r="C465" t="s">
        <v>665</v>
      </c>
      <c r="D465" t="s">
        <v>666</v>
      </c>
      <c r="E465">
        <v>2</v>
      </c>
      <c r="F465">
        <v>191106536</v>
      </c>
      <c r="G465">
        <f t="shared" si="14"/>
        <v>190606536</v>
      </c>
      <c r="H465">
        <f t="shared" si="15"/>
        <v>191606536</v>
      </c>
      <c r="I465" t="s">
        <v>9391</v>
      </c>
      <c r="J465">
        <v>2056</v>
      </c>
      <c r="K465" s="26">
        <v>0.69595386834955997</v>
      </c>
      <c r="L465" s="26">
        <v>9.5920483399949699E-2</v>
      </c>
      <c r="M465" s="26">
        <v>0.173590487011754</v>
      </c>
      <c r="N465" s="26">
        <v>2.3914648366352799E-2</v>
      </c>
      <c r="O465" s="26">
        <v>1.0620512872384099E-2</v>
      </c>
    </row>
    <row r="466" spans="1:15" x14ac:dyDescent="0.2">
      <c r="A466" t="s">
        <v>50</v>
      </c>
      <c r="B466" t="s">
        <v>446</v>
      </c>
      <c r="C466" t="s">
        <v>526</v>
      </c>
      <c r="D466" t="s">
        <v>527</v>
      </c>
      <c r="E466">
        <v>7</v>
      </c>
      <c r="F466">
        <v>151569814</v>
      </c>
      <c r="G466">
        <f t="shared" si="14"/>
        <v>151069814</v>
      </c>
      <c r="H466">
        <f t="shared" si="15"/>
        <v>152069814</v>
      </c>
      <c r="I466" t="s">
        <v>9390</v>
      </c>
      <c r="J466">
        <v>4888</v>
      </c>
      <c r="K466" s="26">
        <v>5.9563467318528003E-5</v>
      </c>
      <c r="L466" s="26">
        <v>0.14245464776061201</v>
      </c>
      <c r="M466" s="26">
        <v>3.5395513696418E-4</v>
      </c>
      <c r="N466" s="26">
        <v>0.846524301015394</v>
      </c>
      <c r="O466" s="26">
        <v>1.0607532619710799E-2</v>
      </c>
    </row>
    <row r="467" spans="1:15" x14ac:dyDescent="0.2">
      <c r="A467" t="s">
        <v>50</v>
      </c>
      <c r="B467" t="s">
        <v>610</v>
      </c>
      <c r="C467" t="s">
        <v>762</v>
      </c>
      <c r="D467" t="s">
        <v>763</v>
      </c>
      <c r="E467">
        <v>6</v>
      </c>
      <c r="F467">
        <v>44687739</v>
      </c>
      <c r="G467">
        <f t="shared" si="14"/>
        <v>44187739</v>
      </c>
      <c r="H467">
        <f t="shared" si="15"/>
        <v>45187739</v>
      </c>
      <c r="I467" t="s">
        <v>9391</v>
      </c>
      <c r="J467">
        <v>2260</v>
      </c>
      <c r="K467" s="26">
        <v>0.69858279044987204</v>
      </c>
      <c r="L467" s="26">
        <v>0.130287996333461</v>
      </c>
      <c r="M467" s="26">
        <v>0.13536564347632199</v>
      </c>
      <c r="N467" s="26">
        <v>2.5235611371175502E-2</v>
      </c>
      <c r="O467" s="26">
        <v>1.0527958369169499E-2</v>
      </c>
    </row>
    <row r="468" spans="1:15" x14ac:dyDescent="0.2">
      <c r="A468" t="s">
        <v>50</v>
      </c>
      <c r="B468" t="s">
        <v>446</v>
      </c>
      <c r="C468" t="s">
        <v>595</v>
      </c>
      <c r="D468" t="s">
        <v>596</v>
      </c>
      <c r="E468">
        <v>17</v>
      </c>
      <c r="F468">
        <v>51231808</v>
      </c>
      <c r="G468">
        <f t="shared" si="14"/>
        <v>50731808</v>
      </c>
      <c r="H468">
        <f t="shared" si="15"/>
        <v>51731808</v>
      </c>
      <c r="I468" t="s">
        <v>9391</v>
      </c>
      <c r="J468">
        <v>2457</v>
      </c>
      <c r="K468" s="26">
        <v>0.49837084301970203</v>
      </c>
      <c r="L468" s="26">
        <v>5.2921604610326703E-2</v>
      </c>
      <c r="M468" s="26">
        <v>0.39615043715125597</v>
      </c>
      <c r="N468" s="26">
        <v>4.2056400057157502E-2</v>
      </c>
      <c r="O468" s="26">
        <v>1.05007151615577E-2</v>
      </c>
    </row>
    <row r="469" spans="1:15" x14ac:dyDescent="0.2">
      <c r="A469" t="s">
        <v>50</v>
      </c>
      <c r="B469" t="s">
        <v>51</v>
      </c>
      <c r="C469" t="s">
        <v>383</v>
      </c>
      <c r="D469" t="s">
        <v>384</v>
      </c>
      <c r="E469">
        <v>18</v>
      </c>
      <c r="F469">
        <v>9804032</v>
      </c>
      <c r="G469">
        <f t="shared" si="14"/>
        <v>9304032</v>
      </c>
      <c r="H469">
        <f t="shared" si="15"/>
        <v>10304032</v>
      </c>
      <c r="I469" t="s">
        <v>9390</v>
      </c>
      <c r="J469">
        <v>4830</v>
      </c>
      <c r="K469" s="26">
        <v>0</v>
      </c>
      <c r="L469" s="26">
        <v>0</v>
      </c>
      <c r="M469" s="26">
        <v>0.79139029247869797</v>
      </c>
      <c r="N469" s="26">
        <v>0.198170596828077</v>
      </c>
      <c r="O469" s="26">
        <v>1.0439110693512599E-2</v>
      </c>
    </row>
    <row r="470" spans="1:15" x14ac:dyDescent="0.2">
      <c r="A470" t="s">
        <v>50</v>
      </c>
      <c r="B470" t="s">
        <v>446</v>
      </c>
      <c r="C470" t="s">
        <v>604</v>
      </c>
      <c r="D470" t="s">
        <v>605</v>
      </c>
      <c r="E470">
        <v>19</v>
      </c>
      <c r="F470">
        <v>34067102</v>
      </c>
      <c r="G470">
        <f t="shared" si="14"/>
        <v>33567102</v>
      </c>
      <c r="H470">
        <f t="shared" si="15"/>
        <v>34567102</v>
      </c>
      <c r="I470" t="s">
        <v>9391</v>
      </c>
      <c r="J470">
        <v>2264</v>
      </c>
      <c r="K470" s="26">
        <v>0.68307766838399997</v>
      </c>
      <c r="L470" s="26">
        <v>0.10881974013799001</v>
      </c>
      <c r="M470" s="26">
        <v>0.17051187554202599</v>
      </c>
      <c r="N470" s="26">
        <v>2.7153469356928198E-2</v>
      </c>
      <c r="O470" s="26">
        <v>1.04372465790565E-2</v>
      </c>
    </row>
    <row r="471" spans="1:15" x14ac:dyDescent="0.2">
      <c r="A471" t="s">
        <v>50</v>
      </c>
      <c r="B471" t="s">
        <v>446</v>
      </c>
      <c r="C471" t="s">
        <v>607</v>
      </c>
      <c r="D471" t="s">
        <v>608</v>
      </c>
      <c r="E471">
        <v>22</v>
      </c>
      <c r="F471">
        <v>50181915</v>
      </c>
      <c r="G471">
        <f t="shared" si="14"/>
        <v>49681915</v>
      </c>
      <c r="H471">
        <f t="shared" si="15"/>
        <v>50681915</v>
      </c>
      <c r="I471" t="s">
        <v>9390</v>
      </c>
      <c r="J471">
        <v>4580</v>
      </c>
      <c r="K471" s="26">
        <v>2.2138842113710599E-36</v>
      </c>
      <c r="L471" s="26">
        <v>1.6754233227960999E-36</v>
      </c>
      <c r="M471" s="26">
        <v>0.56329479667167104</v>
      </c>
      <c r="N471" s="26">
        <v>0.42627981829892098</v>
      </c>
      <c r="O471" s="26">
        <v>1.04253850294059E-2</v>
      </c>
    </row>
    <row r="472" spans="1:15" x14ac:dyDescent="0.2">
      <c r="A472" t="s">
        <v>50</v>
      </c>
      <c r="B472" t="s">
        <v>51</v>
      </c>
      <c r="C472" t="s">
        <v>173</v>
      </c>
      <c r="D472" t="s">
        <v>174</v>
      </c>
      <c r="E472">
        <v>4</v>
      </c>
      <c r="F472">
        <v>136442980</v>
      </c>
      <c r="G472">
        <f t="shared" si="14"/>
        <v>135942980</v>
      </c>
      <c r="H472">
        <f t="shared" si="15"/>
        <v>136942980</v>
      </c>
      <c r="I472" t="s">
        <v>9390</v>
      </c>
      <c r="J472">
        <v>2920</v>
      </c>
      <c r="K472" s="26">
        <v>0.65313971379645097</v>
      </c>
      <c r="L472" s="26">
        <v>0.13204909839491699</v>
      </c>
      <c r="M472" s="26">
        <v>0.170024581616601</v>
      </c>
      <c r="N472" s="26">
        <v>3.4364447770927703E-2</v>
      </c>
      <c r="O472" s="26">
        <v>1.04221584211037E-2</v>
      </c>
    </row>
    <row r="473" spans="1:15" x14ac:dyDescent="0.2">
      <c r="A473" t="s">
        <v>50</v>
      </c>
      <c r="B473" t="s">
        <v>51</v>
      </c>
      <c r="C473" t="s">
        <v>371</v>
      </c>
      <c r="D473" t="s">
        <v>372</v>
      </c>
      <c r="E473">
        <v>17</v>
      </c>
      <c r="F473">
        <v>41163332</v>
      </c>
      <c r="G473">
        <f t="shared" si="14"/>
        <v>40663332</v>
      </c>
      <c r="H473">
        <f t="shared" si="15"/>
        <v>41663332</v>
      </c>
      <c r="I473" t="s">
        <v>9391</v>
      </c>
      <c r="J473">
        <v>2986</v>
      </c>
      <c r="K473" s="26">
        <v>0.58492297802061899</v>
      </c>
      <c r="L473" s="26">
        <v>0.104544972910492</v>
      </c>
      <c r="M473" s="26">
        <v>0.25461373207175098</v>
      </c>
      <c r="N473" s="26">
        <v>4.54974266764782E-2</v>
      </c>
      <c r="O473" s="26">
        <v>1.04208903206605E-2</v>
      </c>
    </row>
    <row r="474" spans="1:15" x14ac:dyDescent="0.2">
      <c r="A474" t="s">
        <v>50</v>
      </c>
      <c r="B474" t="s">
        <v>610</v>
      </c>
      <c r="C474" t="s">
        <v>797</v>
      </c>
      <c r="D474" t="s">
        <v>798</v>
      </c>
      <c r="E474">
        <v>7</v>
      </c>
      <c r="F474">
        <v>157760084</v>
      </c>
      <c r="G474">
        <f t="shared" si="14"/>
        <v>157260084</v>
      </c>
      <c r="H474">
        <f t="shared" si="15"/>
        <v>158260084</v>
      </c>
      <c r="I474" t="s">
        <v>9390</v>
      </c>
      <c r="J474">
        <v>5168</v>
      </c>
      <c r="K474" s="26">
        <v>1.53641312825884E-41</v>
      </c>
      <c r="L474" s="26">
        <v>5.3349904238313101E-42</v>
      </c>
      <c r="M474" s="26">
        <v>0.73455222219442795</v>
      </c>
      <c r="N474" s="26">
        <v>0.25505310349120403</v>
      </c>
      <c r="O474" s="26">
        <v>1.03946743143709E-2</v>
      </c>
    </row>
    <row r="475" spans="1:15" x14ac:dyDescent="0.2">
      <c r="A475" t="s">
        <v>50</v>
      </c>
      <c r="B475" t="s">
        <v>51</v>
      </c>
      <c r="C475" t="s">
        <v>420</v>
      </c>
      <c r="D475" t="s">
        <v>421</v>
      </c>
      <c r="E475">
        <v>21</v>
      </c>
      <c r="F475">
        <v>18642225</v>
      </c>
      <c r="G475">
        <f t="shared" si="14"/>
        <v>18142225</v>
      </c>
      <c r="H475">
        <f t="shared" si="15"/>
        <v>19142225</v>
      </c>
      <c r="I475" t="s">
        <v>9390</v>
      </c>
      <c r="J475">
        <v>5599</v>
      </c>
      <c r="K475" s="26">
        <v>0.566136372330865</v>
      </c>
      <c r="L475" s="26">
        <v>0.13686355539238301</v>
      </c>
      <c r="M475" s="26">
        <v>0.23081662630980099</v>
      </c>
      <c r="N475" s="26">
        <v>5.5789561151410497E-2</v>
      </c>
      <c r="O475" s="26">
        <v>1.0393884815539701E-2</v>
      </c>
    </row>
    <row r="476" spans="1:15" x14ac:dyDescent="0.2">
      <c r="A476" t="s">
        <v>50</v>
      </c>
      <c r="B476" t="s">
        <v>610</v>
      </c>
      <c r="C476" t="s">
        <v>1027</v>
      </c>
      <c r="D476" t="s">
        <v>1028</v>
      </c>
      <c r="E476">
        <v>22</v>
      </c>
      <c r="F476">
        <v>22842385</v>
      </c>
      <c r="G476">
        <f t="shared" si="14"/>
        <v>22342385</v>
      </c>
      <c r="H476">
        <f t="shared" si="15"/>
        <v>23342385</v>
      </c>
      <c r="I476" t="s">
        <v>9390</v>
      </c>
      <c r="J476">
        <v>2824</v>
      </c>
      <c r="K476" s="26">
        <v>0.68836956650048597</v>
      </c>
      <c r="L476" s="26">
        <v>0.113107389818615</v>
      </c>
      <c r="M476" s="26">
        <v>0.16162960060821299</v>
      </c>
      <c r="N476" s="26">
        <v>2.6547339087065299E-2</v>
      </c>
      <c r="O476" s="26">
        <v>1.03461039856206E-2</v>
      </c>
    </row>
    <row r="477" spans="1:15" x14ac:dyDescent="0.2">
      <c r="A477" t="s">
        <v>50</v>
      </c>
      <c r="B477" t="s">
        <v>446</v>
      </c>
      <c r="C477" t="s">
        <v>488</v>
      </c>
      <c r="D477" t="s">
        <v>489</v>
      </c>
      <c r="E477">
        <v>3</v>
      </c>
      <c r="F477">
        <v>117459868</v>
      </c>
      <c r="G477">
        <f t="shared" si="14"/>
        <v>116959868</v>
      </c>
      <c r="H477">
        <f t="shared" si="15"/>
        <v>117959868</v>
      </c>
      <c r="I477" t="s">
        <v>9390</v>
      </c>
      <c r="J477">
        <v>4304</v>
      </c>
      <c r="K477" s="26">
        <v>0.60525009004955099</v>
      </c>
      <c r="L477" s="26">
        <v>0.13536274323467801</v>
      </c>
      <c r="M477" s="26">
        <v>0.20354112641091399</v>
      </c>
      <c r="N477" s="26">
        <v>4.5511153974252899E-2</v>
      </c>
      <c r="O477" s="26">
        <v>1.0334886330604099E-2</v>
      </c>
    </row>
    <row r="478" spans="1:15" x14ac:dyDescent="0.2">
      <c r="A478" t="s">
        <v>50</v>
      </c>
      <c r="B478" t="s">
        <v>446</v>
      </c>
      <c r="C478" t="s">
        <v>478</v>
      </c>
      <c r="D478" t="s">
        <v>479</v>
      </c>
      <c r="E478">
        <v>3</v>
      </c>
      <c r="F478">
        <v>30312394</v>
      </c>
      <c r="G478">
        <f t="shared" si="14"/>
        <v>29812394</v>
      </c>
      <c r="H478">
        <f t="shared" si="15"/>
        <v>30812394</v>
      </c>
      <c r="I478" t="s">
        <v>9391</v>
      </c>
      <c r="J478">
        <v>3054</v>
      </c>
      <c r="K478" s="26">
        <v>0.471774005518588</v>
      </c>
      <c r="L478" s="26">
        <v>5.8414652703956002E-2</v>
      </c>
      <c r="M478" s="26">
        <v>0.40887075568460202</v>
      </c>
      <c r="N478" s="26">
        <v>5.0615701379421299E-2</v>
      </c>
      <c r="O478" s="26">
        <v>1.0324884713432901E-2</v>
      </c>
    </row>
    <row r="479" spans="1:15" x14ac:dyDescent="0.2">
      <c r="A479" t="s">
        <v>50</v>
      </c>
      <c r="B479" t="s">
        <v>51</v>
      </c>
      <c r="C479" t="s">
        <v>423</v>
      </c>
      <c r="D479" t="s">
        <v>424</v>
      </c>
      <c r="E479">
        <v>21</v>
      </c>
      <c r="F479">
        <v>19081602</v>
      </c>
      <c r="G479">
        <f t="shared" si="14"/>
        <v>18581602</v>
      </c>
      <c r="H479">
        <f t="shared" si="15"/>
        <v>19581602</v>
      </c>
      <c r="I479" t="s">
        <v>9390</v>
      </c>
      <c r="J479">
        <v>5448</v>
      </c>
      <c r="K479" s="26">
        <v>0.58567642694287803</v>
      </c>
      <c r="L479" s="26">
        <v>0.146727382935605</v>
      </c>
      <c r="M479" s="26">
        <v>0.205756919537882</v>
      </c>
      <c r="N479" s="26">
        <v>5.1537229899900602E-2</v>
      </c>
      <c r="O479" s="26">
        <v>1.03020406837342E-2</v>
      </c>
    </row>
    <row r="480" spans="1:15" x14ac:dyDescent="0.2">
      <c r="A480" t="s">
        <v>50</v>
      </c>
      <c r="B480" t="s">
        <v>51</v>
      </c>
      <c r="C480" t="s">
        <v>183</v>
      </c>
      <c r="D480" t="s">
        <v>184</v>
      </c>
      <c r="E480">
        <v>5</v>
      </c>
      <c r="F480">
        <v>84916990</v>
      </c>
      <c r="G480">
        <f t="shared" si="14"/>
        <v>84416990</v>
      </c>
      <c r="H480">
        <f t="shared" si="15"/>
        <v>85416990</v>
      </c>
      <c r="I480" t="s">
        <v>9391</v>
      </c>
      <c r="J480">
        <v>3149</v>
      </c>
      <c r="K480" s="26">
        <v>0.49562475475815698</v>
      </c>
      <c r="L480" s="26">
        <v>4.7787305116319602E-2</v>
      </c>
      <c r="M480" s="26">
        <v>0.40705787724963999</v>
      </c>
      <c r="N480" s="26">
        <v>3.9237543254081103E-2</v>
      </c>
      <c r="O480" s="26">
        <v>1.0292519621803E-2</v>
      </c>
    </row>
    <row r="481" spans="1:15" x14ac:dyDescent="0.2">
      <c r="A481" t="s">
        <v>50</v>
      </c>
      <c r="B481" t="s">
        <v>610</v>
      </c>
      <c r="C481" t="s">
        <v>680</v>
      </c>
      <c r="D481" t="s">
        <v>681</v>
      </c>
      <c r="E481">
        <v>3</v>
      </c>
      <c r="F481">
        <v>105650422</v>
      </c>
      <c r="G481">
        <f t="shared" si="14"/>
        <v>105150422</v>
      </c>
      <c r="H481">
        <f t="shared" si="15"/>
        <v>106150422</v>
      </c>
      <c r="I481" t="s">
        <v>9391</v>
      </c>
      <c r="J481">
        <v>2660</v>
      </c>
      <c r="K481" s="26">
        <v>0.68599740620079097</v>
      </c>
      <c r="L481" s="26">
        <v>0.110900481775717</v>
      </c>
      <c r="M481" s="26">
        <v>0.16602338817246801</v>
      </c>
      <c r="N481" s="26">
        <v>2.6829609999222299E-2</v>
      </c>
      <c r="O481" s="26">
        <v>1.02491138518021E-2</v>
      </c>
    </row>
    <row r="482" spans="1:15" x14ac:dyDescent="0.2">
      <c r="A482" t="s">
        <v>50</v>
      </c>
      <c r="B482" t="s">
        <v>610</v>
      </c>
      <c r="C482" t="s">
        <v>1021</v>
      </c>
      <c r="D482" t="s">
        <v>1022</v>
      </c>
      <c r="E482">
        <v>21</v>
      </c>
      <c r="F482">
        <v>26869541</v>
      </c>
      <c r="G482">
        <f t="shared" si="14"/>
        <v>26369541</v>
      </c>
      <c r="H482">
        <f t="shared" si="15"/>
        <v>27369541</v>
      </c>
      <c r="I482" t="s">
        <v>9391</v>
      </c>
      <c r="J482">
        <v>3625</v>
      </c>
      <c r="K482" s="26">
        <v>0.63465306639024599</v>
      </c>
      <c r="L482" s="26">
        <v>0.11570210690167</v>
      </c>
      <c r="M482" s="26">
        <v>0.20251379682336301</v>
      </c>
      <c r="N482" s="26">
        <v>3.69095922526907E-2</v>
      </c>
      <c r="O482" s="26">
        <v>1.02214376320298E-2</v>
      </c>
    </row>
    <row r="483" spans="1:15" x14ac:dyDescent="0.2">
      <c r="A483" t="s">
        <v>50</v>
      </c>
      <c r="B483" t="s">
        <v>610</v>
      </c>
      <c r="C483" t="s">
        <v>882</v>
      </c>
      <c r="D483" t="s">
        <v>883</v>
      </c>
      <c r="E483">
        <v>11</v>
      </c>
      <c r="F483">
        <v>131382915</v>
      </c>
      <c r="G483">
        <f t="shared" si="14"/>
        <v>130882915</v>
      </c>
      <c r="H483">
        <f t="shared" si="15"/>
        <v>131882915</v>
      </c>
      <c r="I483" t="s">
        <v>9391</v>
      </c>
      <c r="J483">
        <v>3166</v>
      </c>
      <c r="K483" s="26">
        <v>0.64248800663487804</v>
      </c>
      <c r="L483" s="26">
        <v>0.12434957831059</v>
      </c>
      <c r="M483" s="26">
        <v>0.18682318206270099</v>
      </c>
      <c r="N483" s="26">
        <v>3.6148279972869901E-2</v>
      </c>
      <c r="O483" s="26">
        <v>1.0190953018960801E-2</v>
      </c>
    </row>
    <row r="484" spans="1:15" x14ac:dyDescent="0.2">
      <c r="A484" t="s">
        <v>50</v>
      </c>
      <c r="B484" t="s">
        <v>446</v>
      </c>
      <c r="C484" t="s">
        <v>541</v>
      </c>
      <c r="D484" t="s">
        <v>542</v>
      </c>
      <c r="E484">
        <v>9</v>
      </c>
      <c r="F484">
        <v>22220699</v>
      </c>
      <c r="G484">
        <f t="shared" si="14"/>
        <v>21720699</v>
      </c>
      <c r="H484">
        <f t="shared" si="15"/>
        <v>22720699</v>
      </c>
      <c r="I484" t="s">
        <v>9390</v>
      </c>
      <c r="J484">
        <v>4467</v>
      </c>
      <c r="K484" s="26">
        <v>1.13616079883758E-25</v>
      </c>
      <c r="L484" s="26">
        <v>2.5810506750106499E-26</v>
      </c>
      <c r="M484" s="26">
        <v>0.80658764401855798</v>
      </c>
      <c r="N484" s="26">
        <v>0.18322475459863899</v>
      </c>
      <c r="O484" s="26">
        <v>1.01876013828006E-2</v>
      </c>
    </row>
    <row r="485" spans="1:15" x14ac:dyDescent="0.2">
      <c r="A485" t="s">
        <v>50</v>
      </c>
      <c r="B485" t="s">
        <v>610</v>
      </c>
      <c r="C485" t="s">
        <v>159</v>
      </c>
      <c r="D485" t="s">
        <v>160</v>
      </c>
      <c r="E485">
        <v>4</v>
      </c>
      <c r="F485">
        <v>30879444</v>
      </c>
      <c r="G485">
        <f t="shared" si="14"/>
        <v>30379444</v>
      </c>
      <c r="H485">
        <f t="shared" si="15"/>
        <v>31379444</v>
      </c>
      <c r="I485" t="s">
        <v>9391</v>
      </c>
      <c r="J485">
        <v>3107</v>
      </c>
      <c r="K485" s="26">
        <v>0.64250236418573303</v>
      </c>
      <c r="L485" s="26">
        <v>8.2792009948597894E-2</v>
      </c>
      <c r="M485" s="26">
        <v>0.23434724762691</v>
      </c>
      <c r="N485" s="26">
        <v>3.0187507361081299E-2</v>
      </c>
      <c r="O485" s="26">
        <v>1.01708708776774E-2</v>
      </c>
    </row>
    <row r="486" spans="1:15" x14ac:dyDescent="0.2">
      <c r="A486" t="s">
        <v>50</v>
      </c>
      <c r="B486" t="s">
        <v>610</v>
      </c>
      <c r="C486" t="s">
        <v>960</v>
      </c>
      <c r="D486" t="s">
        <v>961</v>
      </c>
      <c r="E486">
        <v>16</v>
      </c>
      <c r="F486">
        <v>56446474</v>
      </c>
      <c r="G486">
        <f t="shared" si="14"/>
        <v>55946474</v>
      </c>
      <c r="H486">
        <f t="shared" si="15"/>
        <v>56946474</v>
      </c>
      <c r="I486" t="s">
        <v>9391</v>
      </c>
      <c r="J486">
        <v>2654</v>
      </c>
      <c r="K486" s="26">
        <v>0.67377412715037999</v>
      </c>
      <c r="L486" s="26">
        <v>0.107908258747758</v>
      </c>
      <c r="M486" s="26">
        <v>0.179457728459685</v>
      </c>
      <c r="N486" s="26">
        <v>2.8730913785028799E-2</v>
      </c>
      <c r="O486" s="26">
        <v>1.01289718571473E-2</v>
      </c>
    </row>
    <row r="487" spans="1:15" x14ac:dyDescent="0.2">
      <c r="A487" t="s">
        <v>1039</v>
      </c>
      <c r="B487" t="s">
        <v>51</v>
      </c>
      <c r="C487" t="s">
        <v>1064</v>
      </c>
      <c r="D487" t="s">
        <v>1065</v>
      </c>
      <c r="E487">
        <v>7</v>
      </c>
      <c r="F487">
        <v>8801178</v>
      </c>
      <c r="G487">
        <f t="shared" si="14"/>
        <v>8301178</v>
      </c>
      <c r="H487">
        <f t="shared" si="15"/>
        <v>9301178</v>
      </c>
      <c r="I487" t="s">
        <v>9390</v>
      </c>
      <c r="J487">
        <v>4125</v>
      </c>
      <c r="K487" s="26">
        <v>5.6670863904931403E-2</v>
      </c>
      <c r="L487" s="26">
        <v>5.8253033670881997E-3</v>
      </c>
      <c r="M487" s="26">
        <v>0.84094453805593805</v>
      </c>
      <c r="N487" s="26">
        <v>8.6432123953061601E-2</v>
      </c>
      <c r="O487" s="26">
        <v>1.01271707189806E-2</v>
      </c>
    </row>
    <row r="488" spans="1:15" x14ac:dyDescent="0.2">
      <c r="A488" t="s">
        <v>50</v>
      </c>
      <c r="B488" t="s">
        <v>51</v>
      </c>
      <c r="C488" t="s">
        <v>198</v>
      </c>
      <c r="D488" t="s">
        <v>199</v>
      </c>
      <c r="E488">
        <v>6</v>
      </c>
      <c r="F488">
        <v>21801810</v>
      </c>
      <c r="G488">
        <f t="shared" si="14"/>
        <v>21301810</v>
      </c>
      <c r="H488">
        <f t="shared" si="15"/>
        <v>22301810</v>
      </c>
      <c r="I488" t="s">
        <v>9390</v>
      </c>
      <c r="J488">
        <v>4351</v>
      </c>
      <c r="K488" s="26">
        <v>1.4710486455243099E-37</v>
      </c>
      <c r="L488" s="26">
        <v>1.34389120965944E-37</v>
      </c>
      <c r="M488" s="26">
        <v>0.51731226667020602</v>
      </c>
      <c r="N488" s="26">
        <v>0.47258569548542501</v>
      </c>
      <c r="O488" s="26">
        <v>1.01020378443642E-2</v>
      </c>
    </row>
    <row r="489" spans="1:15" x14ac:dyDescent="0.2">
      <c r="A489" t="s">
        <v>50</v>
      </c>
      <c r="B489" t="s">
        <v>610</v>
      </c>
      <c r="C489" t="s">
        <v>488</v>
      </c>
      <c r="D489" t="s">
        <v>489</v>
      </c>
      <c r="E489">
        <v>3</v>
      </c>
      <c r="F489">
        <v>117459868</v>
      </c>
      <c r="G489">
        <f t="shared" si="14"/>
        <v>116959868</v>
      </c>
      <c r="H489">
        <f t="shared" si="15"/>
        <v>117959868</v>
      </c>
      <c r="I489" t="s">
        <v>9390</v>
      </c>
      <c r="J489">
        <v>4311</v>
      </c>
      <c r="K489" s="26">
        <v>0.62677771023019302</v>
      </c>
      <c r="L489" s="26">
        <v>0.126050229292447</v>
      </c>
      <c r="M489" s="26">
        <v>0.197398743647242</v>
      </c>
      <c r="N489" s="26">
        <v>3.9688450184381399E-2</v>
      </c>
      <c r="O489" s="26">
        <v>1.0084866645736599E-2</v>
      </c>
    </row>
    <row r="490" spans="1:15" x14ac:dyDescent="0.2">
      <c r="A490" t="s">
        <v>50</v>
      </c>
      <c r="B490" t="s">
        <v>610</v>
      </c>
      <c r="C490" t="s">
        <v>614</v>
      </c>
      <c r="D490" t="s">
        <v>615</v>
      </c>
      <c r="E490">
        <v>1</v>
      </c>
      <c r="F490">
        <v>111411223</v>
      </c>
      <c r="G490">
        <f t="shared" si="14"/>
        <v>110911223</v>
      </c>
      <c r="H490">
        <f t="shared" si="15"/>
        <v>111911223</v>
      </c>
      <c r="I490" t="s">
        <v>9390</v>
      </c>
      <c r="J490">
        <v>4562</v>
      </c>
      <c r="K490" s="26">
        <v>3.5285469831519002E-3</v>
      </c>
      <c r="L490" s="26">
        <v>9.8408405807277992E-3</v>
      </c>
      <c r="M490" s="26">
        <v>0.25774080698449697</v>
      </c>
      <c r="N490" s="26">
        <v>0.71880879962501198</v>
      </c>
      <c r="O490" s="26">
        <v>1.00810058266106E-2</v>
      </c>
    </row>
    <row r="491" spans="1:15" x14ac:dyDescent="0.2">
      <c r="A491" t="s">
        <v>50</v>
      </c>
      <c r="B491" t="s">
        <v>51</v>
      </c>
      <c r="C491" t="s">
        <v>258</v>
      </c>
      <c r="D491" t="s">
        <v>259</v>
      </c>
      <c r="E491">
        <v>8</v>
      </c>
      <c r="F491">
        <v>86946269</v>
      </c>
      <c r="G491">
        <f t="shared" si="14"/>
        <v>86446269</v>
      </c>
      <c r="H491">
        <f t="shared" si="15"/>
        <v>87446269</v>
      </c>
      <c r="I491" t="s">
        <v>9391</v>
      </c>
      <c r="J491">
        <v>2631</v>
      </c>
      <c r="K491" s="26">
        <v>2.0242132132591701E-56</v>
      </c>
      <c r="L491" s="26">
        <v>6.5574345397874605E-57</v>
      </c>
      <c r="M491" s="26">
        <v>0.74773090218845695</v>
      </c>
      <c r="N491" s="26">
        <v>0.24221722004990701</v>
      </c>
      <c r="O491" s="26">
        <v>1.0051877761624001E-2</v>
      </c>
    </row>
    <row r="492" spans="1:15" x14ac:dyDescent="0.2">
      <c r="A492" t="s">
        <v>50</v>
      </c>
      <c r="B492" t="s">
        <v>610</v>
      </c>
      <c r="C492" t="s">
        <v>847</v>
      </c>
      <c r="D492" t="s">
        <v>848</v>
      </c>
      <c r="E492">
        <v>9</v>
      </c>
      <c r="F492">
        <v>132324653</v>
      </c>
      <c r="G492">
        <f t="shared" si="14"/>
        <v>131824653</v>
      </c>
      <c r="H492">
        <f t="shared" si="15"/>
        <v>132824653</v>
      </c>
      <c r="I492" t="s">
        <v>9390</v>
      </c>
      <c r="J492">
        <v>3855</v>
      </c>
      <c r="K492" s="26">
        <v>3.2858707037381397E-5</v>
      </c>
      <c r="L492" s="26">
        <v>1.19118751510197E-5</v>
      </c>
      <c r="M492" s="26">
        <v>0.72654942289505597</v>
      </c>
      <c r="N492" s="26">
        <v>0.26337726806836198</v>
      </c>
      <c r="O492" s="26">
        <v>1.00285384543937E-2</v>
      </c>
    </row>
    <row r="493" spans="1:15" x14ac:dyDescent="0.2">
      <c r="A493" t="s">
        <v>50</v>
      </c>
      <c r="B493" t="s">
        <v>51</v>
      </c>
      <c r="C493" t="s">
        <v>289</v>
      </c>
      <c r="D493" t="s">
        <v>290</v>
      </c>
      <c r="E493">
        <v>10</v>
      </c>
      <c r="F493">
        <v>72786527</v>
      </c>
      <c r="G493">
        <f t="shared" si="14"/>
        <v>72286527</v>
      </c>
      <c r="H493">
        <f t="shared" si="15"/>
        <v>73286527</v>
      </c>
      <c r="I493" t="s">
        <v>9390</v>
      </c>
      <c r="J493">
        <v>2938</v>
      </c>
      <c r="K493" s="26">
        <v>2.3533344823699602E-40</v>
      </c>
      <c r="L493" s="26">
        <v>9.0251116687892603E-41</v>
      </c>
      <c r="M493" s="26">
        <v>0.71558987916955297</v>
      </c>
      <c r="N493" s="26">
        <v>0.27442097751029398</v>
      </c>
      <c r="O493" s="26">
        <v>9.9891433201538E-3</v>
      </c>
    </row>
    <row r="494" spans="1:15" x14ac:dyDescent="0.2">
      <c r="A494" t="s">
        <v>50</v>
      </c>
      <c r="B494" t="s">
        <v>610</v>
      </c>
      <c r="C494" t="s">
        <v>937</v>
      </c>
      <c r="D494" t="s">
        <v>938</v>
      </c>
      <c r="E494">
        <v>15</v>
      </c>
      <c r="F494">
        <v>76289105</v>
      </c>
      <c r="G494">
        <f t="shared" si="14"/>
        <v>75789105</v>
      </c>
      <c r="H494">
        <f t="shared" si="15"/>
        <v>76789105</v>
      </c>
      <c r="I494" t="s">
        <v>9390</v>
      </c>
      <c r="J494">
        <v>3343</v>
      </c>
      <c r="K494" s="26">
        <v>0.58191769896143197</v>
      </c>
      <c r="L494" s="26">
        <v>7.1838585583461401E-2</v>
      </c>
      <c r="M494" s="26">
        <v>0.29931966421310502</v>
      </c>
      <c r="N494" s="26">
        <v>3.69414649341279E-2</v>
      </c>
      <c r="O494" s="26">
        <v>9.9825863078731192E-3</v>
      </c>
    </row>
    <row r="495" spans="1:15" x14ac:dyDescent="0.2">
      <c r="A495" t="s">
        <v>50</v>
      </c>
      <c r="B495" t="s">
        <v>51</v>
      </c>
      <c r="C495" t="s">
        <v>261</v>
      </c>
      <c r="D495" t="s">
        <v>262</v>
      </c>
      <c r="E495">
        <v>8</v>
      </c>
      <c r="F495">
        <v>97187439</v>
      </c>
      <c r="G495">
        <f t="shared" si="14"/>
        <v>96687439</v>
      </c>
      <c r="H495">
        <f t="shared" si="15"/>
        <v>97687439</v>
      </c>
      <c r="I495" t="s">
        <v>9390</v>
      </c>
      <c r="J495">
        <v>3582</v>
      </c>
      <c r="K495" s="26">
        <v>0</v>
      </c>
      <c r="L495" s="26">
        <v>0</v>
      </c>
      <c r="M495" s="26">
        <v>0.66531650465051095</v>
      </c>
      <c r="N495" s="26">
        <v>0.32471947363890902</v>
      </c>
      <c r="O495" s="26">
        <v>9.9640217105459502E-3</v>
      </c>
    </row>
    <row r="496" spans="1:15" x14ac:dyDescent="0.2">
      <c r="A496" t="s">
        <v>1140</v>
      </c>
      <c r="B496" t="s">
        <v>51</v>
      </c>
      <c r="C496" t="s">
        <v>1144</v>
      </c>
      <c r="D496" t="s">
        <v>1145</v>
      </c>
      <c r="E496">
        <v>2</v>
      </c>
      <c r="F496">
        <v>126792610</v>
      </c>
      <c r="G496">
        <f t="shared" si="14"/>
        <v>126292610</v>
      </c>
      <c r="H496">
        <f t="shared" si="15"/>
        <v>127292610</v>
      </c>
      <c r="I496" t="s">
        <v>9391</v>
      </c>
      <c r="J496">
        <v>3932</v>
      </c>
      <c r="K496" s="26">
        <v>0.109329878800608</v>
      </c>
      <c r="L496" s="26">
        <v>1.20344332267563E-2</v>
      </c>
      <c r="M496" s="26">
        <v>0.78256927205128402</v>
      </c>
      <c r="N496" s="26">
        <v>8.6130996530128998E-2</v>
      </c>
      <c r="O496" s="26">
        <v>9.9354193912227599E-3</v>
      </c>
    </row>
    <row r="497" spans="1:15" x14ac:dyDescent="0.2">
      <c r="A497" t="s">
        <v>50</v>
      </c>
      <c r="B497" t="s">
        <v>51</v>
      </c>
      <c r="C497" t="s">
        <v>130</v>
      </c>
      <c r="D497" t="s">
        <v>131</v>
      </c>
      <c r="E497">
        <v>3</v>
      </c>
      <c r="F497">
        <v>21811212</v>
      </c>
      <c r="G497">
        <f t="shared" si="14"/>
        <v>21311212</v>
      </c>
      <c r="H497">
        <f t="shared" si="15"/>
        <v>22311212</v>
      </c>
      <c r="I497" t="s">
        <v>9391</v>
      </c>
      <c r="J497">
        <v>4114</v>
      </c>
      <c r="K497" s="26">
        <v>0.59561677602491103</v>
      </c>
      <c r="L497" s="26">
        <v>0.15883913065848501</v>
      </c>
      <c r="M497" s="26">
        <v>0.186041329678098</v>
      </c>
      <c r="N497" s="26">
        <v>4.9603617904332598E-2</v>
      </c>
      <c r="O497" s="26">
        <v>9.8991457341731093E-3</v>
      </c>
    </row>
    <row r="498" spans="1:15" x14ac:dyDescent="0.2">
      <c r="A498" t="s">
        <v>50</v>
      </c>
      <c r="B498" t="s">
        <v>51</v>
      </c>
      <c r="C498" t="s">
        <v>234</v>
      </c>
      <c r="D498" t="s">
        <v>235</v>
      </c>
      <c r="E498">
        <v>7</v>
      </c>
      <c r="F498">
        <v>28268634</v>
      </c>
      <c r="G498">
        <f t="shared" si="14"/>
        <v>27768634</v>
      </c>
      <c r="H498">
        <f t="shared" si="15"/>
        <v>28768634</v>
      </c>
      <c r="I498" t="s">
        <v>9391</v>
      </c>
      <c r="J498">
        <v>2614</v>
      </c>
      <c r="K498" s="26">
        <v>0.63957299531674905</v>
      </c>
      <c r="L498" s="26">
        <v>8.11184829285828E-2</v>
      </c>
      <c r="M498" s="26">
        <v>0.23920107060975901</v>
      </c>
      <c r="N498" s="26">
        <v>3.03286315023047E-2</v>
      </c>
      <c r="O498" s="26">
        <v>9.7788196426046893E-3</v>
      </c>
    </row>
    <row r="499" spans="1:15" x14ac:dyDescent="0.2">
      <c r="A499" t="s">
        <v>50</v>
      </c>
      <c r="B499" t="s">
        <v>51</v>
      </c>
      <c r="C499" t="s">
        <v>277</v>
      </c>
      <c r="D499" t="s">
        <v>278</v>
      </c>
      <c r="E499">
        <v>9</v>
      </c>
      <c r="F499">
        <v>121795300</v>
      </c>
      <c r="G499">
        <f t="shared" si="14"/>
        <v>121295300</v>
      </c>
      <c r="H499">
        <f t="shared" si="15"/>
        <v>122295300</v>
      </c>
      <c r="I499" t="s">
        <v>9390</v>
      </c>
      <c r="J499">
        <v>4263</v>
      </c>
      <c r="K499" s="26">
        <v>3.0258630815604902E-13</v>
      </c>
      <c r="L499" s="26">
        <v>2.95144243800833E-13</v>
      </c>
      <c r="M499" s="26">
        <v>0.501296606052408</v>
      </c>
      <c r="N499" s="26">
        <v>0.48895754621149301</v>
      </c>
      <c r="O499" s="26">
        <v>9.7458477355024907E-3</v>
      </c>
    </row>
    <row r="500" spans="1:15" x14ac:dyDescent="0.2">
      <c r="A500" t="s">
        <v>50</v>
      </c>
      <c r="B500" t="s">
        <v>51</v>
      </c>
      <c r="C500" t="s">
        <v>156</v>
      </c>
      <c r="D500" t="s">
        <v>157</v>
      </c>
      <c r="E500">
        <v>4</v>
      </c>
      <c r="F500">
        <v>26675333</v>
      </c>
      <c r="G500">
        <f t="shared" si="14"/>
        <v>26175333</v>
      </c>
      <c r="H500">
        <f t="shared" si="15"/>
        <v>27175333</v>
      </c>
      <c r="I500" t="s">
        <v>9390</v>
      </c>
      <c r="J500">
        <v>3443</v>
      </c>
      <c r="K500" s="26">
        <v>0.62615442666781496</v>
      </c>
      <c r="L500" s="26">
        <v>0.109782360727948</v>
      </c>
      <c r="M500" s="26">
        <v>0.21649052310191699</v>
      </c>
      <c r="N500" s="26">
        <v>3.7947210229508997E-2</v>
      </c>
      <c r="O500" s="26">
        <v>9.6254792728116805E-3</v>
      </c>
    </row>
    <row r="501" spans="1:15" x14ac:dyDescent="0.2">
      <c r="A501" t="s">
        <v>50</v>
      </c>
      <c r="B501" t="s">
        <v>51</v>
      </c>
      <c r="C501" t="s">
        <v>211</v>
      </c>
      <c r="D501" t="s">
        <v>212</v>
      </c>
      <c r="E501">
        <v>6</v>
      </c>
      <c r="F501">
        <v>96651821</v>
      </c>
      <c r="G501">
        <f t="shared" si="14"/>
        <v>96151821</v>
      </c>
      <c r="H501">
        <f t="shared" si="15"/>
        <v>97151821</v>
      </c>
      <c r="I501" t="s">
        <v>9390</v>
      </c>
      <c r="J501">
        <v>4155</v>
      </c>
      <c r="K501" s="26">
        <v>6.5964669816712098E-128</v>
      </c>
      <c r="L501" s="26">
        <v>2.5235826216425703E-128</v>
      </c>
      <c r="M501" s="26">
        <v>0.71635325633902303</v>
      </c>
      <c r="N501" s="26">
        <v>0.27404264746168699</v>
      </c>
      <c r="O501" s="26">
        <v>9.6040961992727193E-3</v>
      </c>
    </row>
    <row r="502" spans="1:15" x14ac:dyDescent="0.2">
      <c r="A502" t="s">
        <v>50</v>
      </c>
      <c r="B502" t="s">
        <v>610</v>
      </c>
      <c r="C502" t="s">
        <v>954</v>
      </c>
      <c r="D502" t="s">
        <v>955</v>
      </c>
      <c r="E502">
        <v>16</v>
      </c>
      <c r="F502">
        <v>990689</v>
      </c>
      <c r="G502">
        <f t="shared" si="14"/>
        <v>490689</v>
      </c>
      <c r="H502">
        <f t="shared" si="15"/>
        <v>1490689</v>
      </c>
      <c r="I502" t="s">
        <v>9390</v>
      </c>
      <c r="J502">
        <v>5630</v>
      </c>
      <c r="K502" s="26">
        <v>1.3286077384574699E-52</v>
      </c>
      <c r="L502" s="26">
        <v>1.08514919009875E-52</v>
      </c>
      <c r="M502" s="26">
        <v>0.54517677059837799</v>
      </c>
      <c r="N502" s="26">
        <v>0.44526719040110702</v>
      </c>
      <c r="O502" s="26">
        <v>9.55603900051211E-3</v>
      </c>
    </row>
    <row r="503" spans="1:15" x14ac:dyDescent="0.2">
      <c r="A503" t="s">
        <v>50</v>
      </c>
      <c r="B503" t="s">
        <v>51</v>
      </c>
      <c r="C503" t="s">
        <v>429</v>
      </c>
      <c r="D503" t="s">
        <v>430</v>
      </c>
      <c r="E503">
        <v>21</v>
      </c>
      <c r="F503">
        <v>41521916</v>
      </c>
      <c r="G503">
        <f t="shared" si="14"/>
        <v>41021916</v>
      </c>
      <c r="H503">
        <f t="shared" si="15"/>
        <v>42021916</v>
      </c>
      <c r="I503" t="s">
        <v>9390</v>
      </c>
      <c r="J503">
        <v>5546</v>
      </c>
      <c r="K503" s="26">
        <v>9.829684785742E-238</v>
      </c>
      <c r="L503" s="26">
        <v>5.1501614491449903E-238</v>
      </c>
      <c r="M503" s="26">
        <v>0.64993559247920396</v>
      </c>
      <c r="N503" s="26">
        <v>0.34051746952018402</v>
      </c>
      <c r="O503" s="26">
        <v>9.5469380006549392E-3</v>
      </c>
    </row>
    <row r="504" spans="1:15" x14ac:dyDescent="0.2">
      <c r="A504" t="s">
        <v>50</v>
      </c>
      <c r="B504" t="s">
        <v>446</v>
      </c>
      <c r="C504" t="s">
        <v>371</v>
      </c>
      <c r="D504" t="s">
        <v>372</v>
      </c>
      <c r="E504">
        <v>17</v>
      </c>
      <c r="F504">
        <v>41163332</v>
      </c>
      <c r="G504">
        <f t="shared" si="14"/>
        <v>40663332</v>
      </c>
      <c r="H504">
        <f t="shared" si="15"/>
        <v>41663332</v>
      </c>
      <c r="I504" t="s">
        <v>9391</v>
      </c>
      <c r="J504">
        <v>2976</v>
      </c>
      <c r="K504" s="26">
        <v>0.59030631889295404</v>
      </c>
      <c r="L504" s="26">
        <v>0.100274794283245</v>
      </c>
      <c r="M504" s="26">
        <v>0.25637408018927799</v>
      </c>
      <c r="N504" s="26">
        <v>4.3540526149051399E-2</v>
      </c>
      <c r="O504" s="26">
        <v>9.5042804854709902E-3</v>
      </c>
    </row>
    <row r="505" spans="1:15" x14ac:dyDescent="0.2">
      <c r="A505" t="s">
        <v>50</v>
      </c>
      <c r="B505" t="s">
        <v>446</v>
      </c>
      <c r="C505" t="s">
        <v>393</v>
      </c>
      <c r="D505" t="s">
        <v>394</v>
      </c>
      <c r="E505">
        <v>19</v>
      </c>
      <c r="F505">
        <v>18361233</v>
      </c>
      <c r="G505">
        <f t="shared" si="14"/>
        <v>17861233</v>
      </c>
      <c r="H505">
        <f t="shared" si="15"/>
        <v>18861233</v>
      </c>
      <c r="I505" t="s">
        <v>9391</v>
      </c>
      <c r="J505">
        <v>2473</v>
      </c>
      <c r="K505" s="26">
        <v>0.66467861986488497</v>
      </c>
      <c r="L505" s="26">
        <v>7.8815658600816393E-2</v>
      </c>
      <c r="M505" s="26">
        <v>0.22088476762539899</v>
      </c>
      <c r="N505" s="26">
        <v>2.61824351401478E-2</v>
      </c>
      <c r="O505" s="26">
        <v>9.43851876875146E-3</v>
      </c>
    </row>
    <row r="506" spans="1:15" x14ac:dyDescent="0.2">
      <c r="A506" t="s">
        <v>50</v>
      </c>
      <c r="B506" t="s">
        <v>610</v>
      </c>
      <c r="C506" t="s">
        <v>1003</v>
      </c>
      <c r="D506" t="s">
        <v>1004</v>
      </c>
      <c r="E506">
        <v>19</v>
      </c>
      <c r="F506">
        <v>6628228</v>
      </c>
      <c r="G506">
        <f t="shared" si="14"/>
        <v>6128228</v>
      </c>
      <c r="H506">
        <f t="shared" si="15"/>
        <v>7128228</v>
      </c>
      <c r="I506" t="s">
        <v>9391</v>
      </c>
      <c r="J506">
        <v>3455</v>
      </c>
      <c r="K506" s="26">
        <v>0.54533377673612704</v>
      </c>
      <c r="L506" s="26">
        <v>6.9107291443547797E-2</v>
      </c>
      <c r="M506" s="26">
        <v>0.333873669443984</v>
      </c>
      <c r="N506" s="26">
        <v>4.2300675717485199E-2</v>
      </c>
      <c r="O506" s="26">
        <v>9.3845866588554393E-3</v>
      </c>
    </row>
    <row r="507" spans="1:15" x14ac:dyDescent="0.2">
      <c r="A507" t="s">
        <v>50</v>
      </c>
      <c r="B507" t="s">
        <v>51</v>
      </c>
      <c r="C507" t="s">
        <v>241</v>
      </c>
      <c r="D507" t="s">
        <v>242</v>
      </c>
      <c r="E507">
        <v>7</v>
      </c>
      <c r="F507">
        <v>68308924</v>
      </c>
      <c r="G507">
        <f t="shared" si="14"/>
        <v>67808924</v>
      </c>
      <c r="H507">
        <f t="shared" si="15"/>
        <v>68808924</v>
      </c>
      <c r="I507" t="s">
        <v>9390</v>
      </c>
      <c r="J507">
        <v>4153</v>
      </c>
      <c r="K507" s="26">
        <v>2.3995895382384301E-3</v>
      </c>
      <c r="L507" s="26">
        <v>0.122494381085431</v>
      </c>
      <c r="M507" s="26">
        <v>1.6634482146680101E-2</v>
      </c>
      <c r="N507" s="26">
        <v>0.84914865298611497</v>
      </c>
      <c r="O507" s="26">
        <v>9.3228942435358408E-3</v>
      </c>
    </row>
    <row r="508" spans="1:15" x14ac:dyDescent="0.2">
      <c r="A508" t="s">
        <v>50</v>
      </c>
      <c r="B508" t="s">
        <v>610</v>
      </c>
      <c r="C508" t="s">
        <v>963</v>
      </c>
      <c r="D508" t="s">
        <v>964</v>
      </c>
      <c r="E508">
        <v>16</v>
      </c>
      <c r="F508">
        <v>75235427</v>
      </c>
      <c r="G508">
        <f t="shared" si="14"/>
        <v>74735427</v>
      </c>
      <c r="H508">
        <f t="shared" si="15"/>
        <v>75735427</v>
      </c>
      <c r="I508" t="s">
        <v>9391</v>
      </c>
      <c r="J508">
        <v>3099</v>
      </c>
      <c r="K508" s="26">
        <v>0.46719010680837803</v>
      </c>
      <c r="L508" s="26">
        <v>4.2919751738079603E-2</v>
      </c>
      <c r="M508" s="26">
        <v>0.44015204966146398</v>
      </c>
      <c r="N508" s="26">
        <v>4.0426511917186603E-2</v>
      </c>
      <c r="O508" s="26">
        <v>9.3115798748922198E-3</v>
      </c>
    </row>
    <row r="509" spans="1:15" x14ac:dyDescent="0.2">
      <c r="A509" t="s">
        <v>50</v>
      </c>
      <c r="B509" t="s">
        <v>446</v>
      </c>
      <c r="C509" t="s">
        <v>165</v>
      </c>
      <c r="D509" t="s">
        <v>166</v>
      </c>
      <c r="E509">
        <v>4</v>
      </c>
      <c r="F509">
        <v>83287731</v>
      </c>
      <c r="G509">
        <f t="shared" si="14"/>
        <v>82787731</v>
      </c>
      <c r="H509">
        <f t="shared" si="15"/>
        <v>83787731</v>
      </c>
      <c r="I509" t="s">
        <v>9391</v>
      </c>
      <c r="J509">
        <v>2524</v>
      </c>
      <c r="K509" s="26">
        <v>0.57274538824549903</v>
      </c>
      <c r="L509" s="26">
        <v>4.8025920600742997E-2</v>
      </c>
      <c r="M509" s="26">
        <v>0.34131834973192299</v>
      </c>
      <c r="N509" s="26">
        <v>2.8610971172681399E-2</v>
      </c>
      <c r="O509" s="26">
        <v>9.2993702491536608E-3</v>
      </c>
    </row>
    <row r="510" spans="1:15" x14ac:dyDescent="0.2">
      <c r="A510" t="s">
        <v>50</v>
      </c>
      <c r="B510" t="s">
        <v>51</v>
      </c>
      <c r="C510" t="s">
        <v>106</v>
      </c>
      <c r="D510" t="s">
        <v>107</v>
      </c>
      <c r="E510">
        <v>2</v>
      </c>
      <c r="F510">
        <v>60698962</v>
      </c>
      <c r="G510">
        <f t="shared" si="14"/>
        <v>60198962</v>
      </c>
      <c r="H510">
        <f t="shared" si="15"/>
        <v>61198962</v>
      </c>
      <c r="I510" t="s">
        <v>9391</v>
      </c>
      <c r="J510">
        <v>1977</v>
      </c>
      <c r="K510" s="26">
        <v>0.68248265667358898</v>
      </c>
      <c r="L510" s="26">
        <v>0.19749487934660001</v>
      </c>
      <c r="M510" s="26">
        <v>8.5898983970072507E-2</v>
      </c>
      <c r="N510" s="26">
        <v>2.48479267643201E-2</v>
      </c>
      <c r="O510" s="26">
        <v>9.2755532454186808E-3</v>
      </c>
    </row>
    <row r="511" spans="1:15" x14ac:dyDescent="0.2">
      <c r="A511" t="s">
        <v>50</v>
      </c>
      <c r="B511" t="s">
        <v>446</v>
      </c>
      <c r="C511" t="s">
        <v>501</v>
      </c>
      <c r="D511" t="s">
        <v>502</v>
      </c>
      <c r="E511">
        <v>4</v>
      </c>
      <c r="F511">
        <v>5990210</v>
      </c>
      <c r="G511">
        <f t="shared" si="14"/>
        <v>5490210</v>
      </c>
      <c r="H511">
        <f t="shared" si="15"/>
        <v>6490210</v>
      </c>
      <c r="I511" t="s">
        <v>9391</v>
      </c>
      <c r="J511">
        <v>4001</v>
      </c>
      <c r="K511" s="26">
        <v>0.62696805306397396</v>
      </c>
      <c r="L511" s="26">
        <v>9.8556979322695998E-2</v>
      </c>
      <c r="M511" s="26">
        <v>0.22920745457558001</v>
      </c>
      <c r="N511" s="26">
        <v>3.6021288746057298E-2</v>
      </c>
      <c r="O511" s="26">
        <v>9.2462242916931201E-3</v>
      </c>
    </row>
    <row r="512" spans="1:15" x14ac:dyDescent="0.2">
      <c r="A512" t="s">
        <v>50</v>
      </c>
      <c r="B512" t="s">
        <v>610</v>
      </c>
      <c r="C512" t="s">
        <v>729</v>
      </c>
      <c r="D512" t="s">
        <v>730</v>
      </c>
      <c r="E512">
        <v>4</v>
      </c>
      <c r="F512">
        <v>182325742</v>
      </c>
      <c r="G512">
        <f t="shared" si="14"/>
        <v>181825742</v>
      </c>
      <c r="H512">
        <f t="shared" si="15"/>
        <v>182825742</v>
      </c>
      <c r="I512" t="s">
        <v>9391</v>
      </c>
      <c r="J512">
        <v>3056</v>
      </c>
      <c r="K512" s="26">
        <v>0.65739739559141797</v>
      </c>
      <c r="L512" s="26">
        <v>9.8449273149409003E-2</v>
      </c>
      <c r="M512" s="26">
        <v>0.204350850114072</v>
      </c>
      <c r="N512" s="26">
        <v>3.05935783855825E-2</v>
      </c>
      <c r="O512" s="26">
        <v>9.2089027595181408E-3</v>
      </c>
    </row>
    <row r="513" spans="1:15" x14ac:dyDescent="0.2">
      <c r="A513" t="s">
        <v>50</v>
      </c>
      <c r="B513" t="s">
        <v>610</v>
      </c>
      <c r="C513" t="s">
        <v>1018</v>
      </c>
      <c r="D513" t="s">
        <v>1019</v>
      </c>
      <c r="E513">
        <v>20</v>
      </c>
      <c r="F513">
        <v>58099536</v>
      </c>
      <c r="G513">
        <f t="shared" si="14"/>
        <v>57599536</v>
      </c>
      <c r="H513">
        <f t="shared" si="15"/>
        <v>58599536</v>
      </c>
      <c r="I513" t="s">
        <v>9391</v>
      </c>
      <c r="J513">
        <v>3013</v>
      </c>
      <c r="K513" s="26">
        <v>0.60512333228700399</v>
      </c>
      <c r="L513" s="26">
        <v>6.46862951959013E-2</v>
      </c>
      <c r="M513" s="26">
        <v>0.29002015829125699</v>
      </c>
      <c r="N513" s="26">
        <v>3.099331229492E-2</v>
      </c>
      <c r="O513" s="26">
        <v>9.1769019309185709E-3</v>
      </c>
    </row>
    <row r="514" spans="1:15" x14ac:dyDescent="0.2">
      <c r="A514" t="s">
        <v>50</v>
      </c>
      <c r="B514" t="s">
        <v>610</v>
      </c>
      <c r="C514" t="s">
        <v>1006</v>
      </c>
      <c r="D514" t="s">
        <v>1007</v>
      </c>
      <c r="E514">
        <v>20</v>
      </c>
      <c r="F514">
        <v>10298108</v>
      </c>
      <c r="G514">
        <f t="shared" si="14"/>
        <v>9798108</v>
      </c>
      <c r="H514">
        <f t="shared" si="15"/>
        <v>10798108</v>
      </c>
      <c r="I514" t="s">
        <v>9391</v>
      </c>
      <c r="J514">
        <v>2822</v>
      </c>
      <c r="K514" s="26">
        <v>0.67285085659580601</v>
      </c>
      <c r="L514" s="26">
        <v>0.11586444084653</v>
      </c>
      <c r="M514" s="26">
        <v>0.17245672524132599</v>
      </c>
      <c r="N514" s="26">
        <v>2.9687785723615401E-2</v>
      </c>
      <c r="O514" s="26">
        <v>9.1401915927222903E-3</v>
      </c>
    </row>
    <row r="515" spans="1:15" x14ac:dyDescent="0.2">
      <c r="A515" t="s">
        <v>50</v>
      </c>
      <c r="B515" t="s">
        <v>51</v>
      </c>
      <c r="C515" t="s">
        <v>215</v>
      </c>
      <c r="D515" t="s">
        <v>216</v>
      </c>
      <c r="E515">
        <v>6</v>
      </c>
      <c r="F515">
        <v>106664761</v>
      </c>
      <c r="G515">
        <f t="shared" si="14"/>
        <v>106164761</v>
      </c>
      <c r="H515">
        <f t="shared" si="15"/>
        <v>107164761</v>
      </c>
      <c r="I515" t="s">
        <v>9391</v>
      </c>
      <c r="J515">
        <v>3210</v>
      </c>
      <c r="K515" s="26">
        <v>0.66896574168118395</v>
      </c>
      <c r="L515" s="26">
        <v>0.105043576308798</v>
      </c>
      <c r="M515" s="26">
        <v>0.18746532413581801</v>
      </c>
      <c r="N515" s="26">
        <v>2.9427429017390198E-2</v>
      </c>
      <c r="O515" s="26">
        <v>9.0979288568106206E-3</v>
      </c>
    </row>
    <row r="516" spans="1:15" x14ac:dyDescent="0.2">
      <c r="A516" t="s">
        <v>50</v>
      </c>
      <c r="B516" t="s">
        <v>610</v>
      </c>
      <c r="C516" t="s">
        <v>752</v>
      </c>
      <c r="D516" t="s">
        <v>753</v>
      </c>
      <c r="E516">
        <v>5</v>
      </c>
      <c r="F516">
        <v>152004446</v>
      </c>
      <c r="G516">
        <f t="shared" ref="G516:G579" si="16">F516-500000</f>
        <v>151504446</v>
      </c>
      <c r="H516">
        <f t="shared" ref="H516:H579" si="17">F516+500000</f>
        <v>152504446</v>
      </c>
      <c r="I516" t="s">
        <v>9390</v>
      </c>
      <c r="J516">
        <v>4857</v>
      </c>
      <c r="K516" s="26">
        <v>3.5509536338206599E-3</v>
      </c>
      <c r="L516" s="26">
        <v>7.8132466575186899E-3</v>
      </c>
      <c r="M516" s="26">
        <v>0.30608023113740701</v>
      </c>
      <c r="N516" s="26">
        <v>0.67346643025160202</v>
      </c>
      <c r="O516" s="26">
        <v>9.0891383196522405E-3</v>
      </c>
    </row>
    <row r="517" spans="1:15" x14ac:dyDescent="0.2">
      <c r="A517" t="s">
        <v>50</v>
      </c>
      <c r="B517" t="s">
        <v>51</v>
      </c>
      <c r="C517" t="s">
        <v>180</v>
      </c>
      <c r="D517" t="s">
        <v>181</v>
      </c>
      <c r="E517">
        <v>5</v>
      </c>
      <c r="F517">
        <v>59738936</v>
      </c>
      <c r="G517">
        <f t="shared" si="16"/>
        <v>59238936</v>
      </c>
      <c r="H517">
        <f t="shared" si="17"/>
        <v>60238936</v>
      </c>
      <c r="I517" t="s">
        <v>9391</v>
      </c>
      <c r="J517">
        <v>2211</v>
      </c>
      <c r="K517" s="26">
        <v>0.70479913479168899</v>
      </c>
      <c r="L517" s="26">
        <v>7.6140620848584806E-2</v>
      </c>
      <c r="M517" s="26">
        <v>0.18956249540067199</v>
      </c>
      <c r="N517" s="26">
        <v>2.0469723120301798E-2</v>
      </c>
      <c r="O517" s="26">
        <v>9.0280258387517593E-3</v>
      </c>
    </row>
    <row r="518" spans="1:15" x14ac:dyDescent="0.2">
      <c r="A518" t="s">
        <v>50</v>
      </c>
      <c r="B518" t="s">
        <v>51</v>
      </c>
      <c r="C518" t="s">
        <v>400</v>
      </c>
      <c r="D518" t="s">
        <v>401</v>
      </c>
      <c r="E518">
        <v>19</v>
      </c>
      <c r="F518">
        <v>34576076</v>
      </c>
      <c r="G518">
        <f t="shared" si="16"/>
        <v>34076076</v>
      </c>
      <c r="H518">
        <f t="shared" si="17"/>
        <v>35076076</v>
      </c>
      <c r="I518" t="s">
        <v>9391</v>
      </c>
      <c r="J518">
        <v>2383</v>
      </c>
      <c r="K518" s="26">
        <v>0.71464944490538695</v>
      </c>
      <c r="L518" s="26">
        <v>7.8282587663615094E-2</v>
      </c>
      <c r="M518" s="26">
        <v>0.17849689906381799</v>
      </c>
      <c r="N518" s="26">
        <v>1.95434946429505E-2</v>
      </c>
      <c r="O518" s="26">
        <v>9.0275737242287504E-3</v>
      </c>
    </row>
    <row r="519" spans="1:15" x14ac:dyDescent="0.2">
      <c r="A519" t="s">
        <v>50</v>
      </c>
      <c r="B519" t="s">
        <v>51</v>
      </c>
      <c r="C519" t="s">
        <v>304</v>
      </c>
      <c r="D519" t="s">
        <v>305</v>
      </c>
      <c r="E519">
        <v>11</v>
      </c>
      <c r="F519">
        <v>36674170</v>
      </c>
      <c r="G519">
        <f t="shared" si="16"/>
        <v>36174170</v>
      </c>
      <c r="H519">
        <f t="shared" si="17"/>
        <v>37174170</v>
      </c>
      <c r="I519" t="s">
        <v>9391</v>
      </c>
      <c r="J519">
        <v>2802</v>
      </c>
      <c r="K519" s="26">
        <v>0.66168039789549504</v>
      </c>
      <c r="L519" s="26">
        <v>0.13312893609087401</v>
      </c>
      <c r="M519" s="26">
        <v>0.1633815600919</v>
      </c>
      <c r="N519" s="26">
        <v>3.2863137504330599E-2</v>
      </c>
      <c r="O519" s="26">
        <v>8.9459684174002206E-3</v>
      </c>
    </row>
    <row r="520" spans="1:15" x14ac:dyDescent="0.2">
      <c r="A520" t="s">
        <v>50</v>
      </c>
      <c r="B520" t="s">
        <v>51</v>
      </c>
      <c r="C520" t="s">
        <v>142</v>
      </c>
      <c r="D520" t="s">
        <v>143</v>
      </c>
      <c r="E520">
        <v>3</v>
      </c>
      <c r="F520">
        <v>155795959</v>
      </c>
      <c r="G520">
        <f t="shared" si="16"/>
        <v>155295959</v>
      </c>
      <c r="H520">
        <f t="shared" si="17"/>
        <v>156295959</v>
      </c>
      <c r="I520" t="s">
        <v>9390</v>
      </c>
      <c r="J520">
        <v>3930</v>
      </c>
      <c r="K520" s="26">
        <v>0.65361102565001195</v>
      </c>
      <c r="L520" s="26">
        <v>0.12253527642883601</v>
      </c>
      <c r="M520" s="26">
        <v>0.18100112906089899</v>
      </c>
      <c r="N520" s="26">
        <v>3.3924133451593202E-2</v>
      </c>
      <c r="O520" s="26">
        <v>8.9284354086598197E-3</v>
      </c>
    </row>
    <row r="521" spans="1:15" x14ac:dyDescent="0.2">
      <c r="A521" t="s">
        <v>50</v>
      </c>
      <c r="B521" t="s">
        <v>610</v>
      </c>
      <c r="C521" t="s">
        <v>922</v>
      </c>
      <c r="D521" t="s">
        <v>923</v>
      </c>
      <c r="E521">
        <v>14</v>
      </c>
      <c r="F521">
        <v>43816458</v>
      </c>
      <c r="G521">
        <f t="shared" si="16"/>
        <v>43316458</v>
      </c>
      <c r="H521">
        <f t="shared" si="17"/>
        <v>44316458</v>
      </c>
      <c r="I521" t="s">
        <v>9391</v>
      </c>
      <c r="J521">
        <v>2725</v>
      </c>
      <c r="K521" s="26">
        <v>0.71045938862310898</v>
      </c>
      <c r="L521" s="26">
        <v>9.8587433348590894E-2</v>
      </c>
      <c r="M521" s="26">
        <v>0.159888411613263</v>
      </c>
      <c r="N521" s="26">
        <v>2.2178149511486198E-2</v>
      </c>
      <c r="O521" s="26">
        <v>8.8866169035515304E-3</v>
      </c>
    </row>
    <row r="522" spans="1:15" x14ac:dyDescent="0.2">
      <c r="A522" t="s">
        <v>50</v>
      </c>
      <c r="B522" t="s">
        <v>446</v>
      </c>
      <c r="C522" t="s">
        <v>142</v>
      </c>
      <c r="D522" t="s">
        <v>143</v>
      </c>
      <c r="E522">
        <v>3</v>
      </c>
      <c r="F522">
        <v>155795959</v>
      </c>
      <c r="G522">
        <f t="shared" si="16"/>
        <v>155295959</v>
      </c>
      <c r="H522">
        <f t="shared" si="17"/>
        <v>156295959</v>
      </c>
      <c r="I522" t="s">
        <v>9390</v>
      </c>
      <c r="J522">
        <v>3854</v>
      </c>
      <c r="K522" s="26">
        <v>0.643693220882402</v>
      </c>
      <c r="L522" s="26">
        <v>0.13698442287634499</v>
      </c>
      <c r="M522" s="26">
        <v>0.173529945942239</v>
      </c>
      <c r="N522" s="26">
        <v>3.6920053917029502E-2</v>
      </c>
      <c r="O522" s="26">
        <v>8.8723563819851393E-3</v>
      </c>
    </row>
    <row r="523" spans="1:15" x14ac:dyDescent="0.2">
      <c r="A523" t="s">
        <v>50</v>
      </c>
      <c r="B523" t="s">
        <v>610</v>
      </c>
      <c r="C523" t="s">
        <v>323</v>
      </c>
      <c r="D523" t="s">
        <v>324</v>
      </c>
      <c r="E523">
        <v>12</v>
      </c>
      <c r="F523">
        <v>106154315</v>
      </c>
      <c r="G523">
        <f t="shared" si="16"/>
        <v>105654315</v>
      </c>
      <c r="H523">
        <f t="shared" si="17"/>
        <v>106654315</v>
      </c>
      <c r="I523" t="s">
        <v>9391</v>
      </c>
      <c r="J523">
        <v>2609</v>
      </c>
      <c r="K523" s="26">
        <v>0.70176134395436995</v>
      </c>
      <c r="L523" s="26">
        <v>9.0791662230530895E-2</v>
      </c>
      <c r="M523" s="26">
        <v>0.175941742537258</v>
      </c>
      <c r="N523" s="26">
        <v>2.2754034733849501E-2</v>
      </c>
      <c r="O523" s="26">
        <v>8.7512165439919704E-3</v>
      </c>
    </row>
    <row r="524" spans="1:15" x14ac:dyDescent="0.2">
      <c r="A524" t="s">
        <v>50</v>
      </c>
      <c r="B524" t="s">
        <v>610</v>
      </c>
      <c r="C524" t="s">
        <v>491</v>
      </c>
      <c r="D524" t="s">
        <v>492</v>
      </c>
      <c r="E524">
        <v>3</v>
      </c>
      <c r="F524">
        <v>119728124</v>
      </c>
      <c r="G524">
        <f t="shared" si="16"/>
        <v>119228124</v>
      </c>
      <c r="H524">
        <f t="shared" si="17"/>
        <v>120228124</v>
      </c>
      <c r="I524" t="s">
        <v>9391</v>
      </c>
      <c r="J524">
        <v>2390</v>
      </c>
      <c r="K524" s="26">
        <v>1.22733772306784E-8</v>
      </c>
      <c r="L524" s="26">
        <v>9.3569344236000299E-9</v>
      </c>
      <c r="M524" s="26">
        <v>0.56246718623863701</v>
      </c>
      <c r="N524" s="26">
        <v>0.428803037222029</v>
      </c>
      <c r="O524" s="26">
        <v>8.7297549090215292E-3</v>
      </c>
    </row>
    <row r="525" spans="1:15" x14ac:dyDescent="0.2">
      <c r="A525" t="s">
        <v>50</v>
      </c>
      <c r="B525" t="s">
        <v>446</v>
      </c>
      <c r="C525" t="s">
        <v>504</v>
      </c>
      <c r="D525" t="s">
        <v>505</v>
      </c>
      <c r="E525">
        <v>4</v>
      </c>
      <c r="F525">
        <v>12341194</v>
      </c>
      <c r="G525">
        <f t="shared" si="16"/>
        <v>11841194</v>
      </c>
      <c r="H525">
        <f t="shared" si="17"/>
        <v>12841194</v>
      </c>
      <c r="I525" t="s">
        <v>9390</v>
      </c>
      <c r="J525">
        <v>4771</v>
      </c>
      <c r="K525" s="26">
        <v>0.64007750240775796</v>
      </c>
      <c r="L525" s="26">
        <v>0.11689112446917201</v>
      </c>
      <c r="M525" s="26">
        <v>0.19817203735196701</v>
      </c>
      <c r="N525" s="26">
        <v>3.6181552614382599E-2</v>
      </c>
      <c r="O525" s="26">
        <v>8.6777831567200897E-3</v>
      </c>
    </row>
    <row r="526" spans="1:15" x14ac:dyDescent="0.2">
      <c r="A526" t="s">
        <v>50</v>
      </c>
      <c r="B526" t="s">
        <v>51</v>
      </c>
      <c r="C526" t="s">
        <v>87</v>
      </c>
      <c r="D526" t="s">
        <v>88</v>
      </c>
      <c r="E526">
        <v>1</v>
      </c>
      <c r="F526">
        <v>194801469</v>
      </c>
      <c r="G526">
        <f t="shared" si="16"/>
        <v>194301469</v>
      </c>
      <c r="H526">
        <f t="shared" si="17"/>
        <v>195301469</v>
      </c>
      <c r="I526" t="s">
        <v>9391</v>
      </c>
      <c r="J526">
        <v>3357</v>
      </c>
      <c r="K526" s="26">
        <v>0.67127021793453501</v>
      </c>
      <c r="L526" s="26">
        <v>0.118776796358786</v>
      </c>
      <c r="M526" s="26">
        <v>0.171024693822245</v>
      </c>
      <c r="N526" s="26">
        <v>3.0253005759330698E-2</v>
      </c>
      <c r="O526" s="26">
        <v>8.6752861251031595E-3</v>
      </c>
    </row>
    <row r="527" spans="1:15" x14ac:dyDescent="0.2">
      <c r="A527" t="s">
        <v>50</v>
      </c>
      <c r="B527" t="s">
        <v>51</v>
      </c>
      <c r="C527" t="s">
        <v>186</v>
      </c>
      <c r="D527" t="s">
        <v>187</v>
      </c>
      <c r="E527">
        <v>5</v>
      </c>
      <c r="F527">
        <v>98339920</v>
      </c>
      <c r="G527">
        <f t="shared" si="16"/>
        <v>97839920</v>
      </c>
      <c r="H527">
        <f t="shared" si="17"/>
        <v>98839920</v>
      </c>
      <c r="I527" t="s">
        <v>9391</v>
      </c>
      <c r="J527">
        <v>2961</v>
      </c>
      <c r="K527" s="26">
        <v>0.64033912010490501</v>
      </c>
      <c r="L527" s="26">
        <v>6.2956673667480506E-2</v>
      </c>
      <c r="M527" s="26">
        <v>0.26225769709549102</v>
      </c>
      <c r="N527" s="26">
        <v>2.5775904684535E-2</v>
      </c>
      <c r="O527" s="26">
        <v>8.6706044475885306E-3</v>
      </c>
    </row>
    <row r="528" spans="1:15" x14ac:dyDescent="0.2">
      <c r="A528" t="s">
        <v>50</v>
      </c>
      <c r="B528" t="s">
        <v>51</v>
      </c>
      <c r="C528" t="s">
        <v>227</v>
      </c>
      <c r="D528" t="s">
        <v>228</v>
      </c>
      <c r="E528">
        <v>7</v>
      </c>
      <c r="F528">
        <v>9018891</v>
      </c>
      <c r="G528">
        <f t="shared" si="16"/>
        <v>8518891</v>
      </c>
      <c r="H528">
        <f t="shared" si="17"/>
        <v>9518891</v>
      </c>
      <c r="I528" t="s">
        <v>9391</v>
      </c>
      <c r="J528">
        <v>4231</v>
      </c>
      <c r="K528" s="26">
        <v>0.62783839768640404</v>
      </c>
      <c r="L528" s="26">
        <v>0.12197423568684999</v>
      </c>
      <c r="M528" s="26">
        <v>0.20232567908205801</v>
      </c>
      <c r="N528" s="26">
        <v>3.9298558188482297E-2</v>
      </c>
      <c r="O528" s="26">
        <v>8.5631293562067404E-3</v>
      </c>
    </row>
    <row r="529" spans="1:15" x14ac:dyDescent="0.2">
      <c r="A529" t="s">
        <v>50</v>
      </c>
      <c r="B529" t="s">
        <v>51</v>
      </c>
      <c r="C529" t="s">
        <v>254</v>
      </c>
      <c r="D529" t="s">
        <v>255</v>
      </c>
      <c r="E529">
        <v>8</v>
      </c>
      <c r="F529">
        <v>21276621</v>
      </c>
      <c r="G529">
        <f t="shared" si="16"/>
        <v>20776621</v>
      </c>
      <c r="H529">
        <f t="shared" si="17"/>
        <v>21776621</v>
      </c>
      <c r="I529" t="s">
        <v>9391</v>
      </c>
      <c r="J529">
        <v>3057</v>
      </c>
      <c r="K529" s="26">
        <v>0.68200267358070299</v>
      </c>
      <c r="L529" s="26">
        <v>0.103858129732789</v>
      </c>
      <c r="M529" s="26">
        <v>0.178455045832183</v>
      </c>
      <c r="N529" s="26">
        <v>2.71673404398232E-2</v>
      </c>
      <c r="O529" s="26">
        <v>8.5168104145021996E-3</v>
      </c>
    </row>
    <row r="530" spans="1:15" x14ac:dyDescent="0.2">
      <c r="A530" t="s">
        <v>50</v>
      </c>
      <c r="B530" t="s">
        <v>610</v>
      </c>
      <c r="C530" t="s">
        <v>948</v>
      </c>
      <c r="D530" t="s">
        <v>949</v>
      </c>
      <c r="E530">
        <v>15</v>
      </c>
      <c r="F530">
        <v>96923424</v>
      </c>
      <c r="G530">
        <f t="shared" si="16"/>
        <v>96423424</v>
      </c>
      <c r="H530">
        <f t="shared" si="17"/>
        <v>97423424</v>
      </c>
      <c r="I530" t="s">
        <v>9391</v>
      </c>
      <c r="J530">
        <v>2711</v>
      </c>
      <c r="K530" s="26">
        <v>0.719327416117715</v>
      </c>
      <c r="L530" s="26">
        <v>0.100138571507444</v>
      </c>
      <c r="M530" s="26">
        <v>0.15107384089432299</v>
      </c>
      <c r="N530" s="26">
        <v>2.1022762403867301E-2</v>
      </c>
      <c r="O530" s="26">
        <v>8.4374090766505799E-3</v>
      </c>
    </row>
    <row r="531" spans="1:15" x14ac:dyDescent="0.2">
      <c r="A531" t="s">
        <v>50</v>
      </c>
      <c r="B531" t="s">
        <v>446</v>
      </c>
      <c r="C531" t="s">
        <v>585</v>
      </c>
      <c r="D531" t="s">
        <v>586</v>
      </c>
      <c r="E531">
        <v>15</v>
      </c>
      <c r="F531">
        <v>37259151</v>
      </c>
      <c r="G531">
        <f t="shared" si="16"/>
        <v>36759151</v>
      </c>
      <c r="H531">
        <f t="shared" si="17"/>
        <v>37759151</v>
      </c>
      <c r="I531" t="s">
        <v>9391</v>
      </c>
      <c r="J531">
        <v>2705</v>
      </c>
      <c r="K531" s="26">
        <v>0.69065000860577996</v>
      </c>
      <c r="L531" s="26">
        <v>9.4609541595910299E-2</v>
      </c>
      <c r="M531" s="26">
        <v>0.18155039696236</v>
      </c>
      <c r="N531" s="26">
        <v>2.4861576133649501E-2</v>
      </c>
      <c r="O531" s="26">
        <v>8.3284767022998602E-3</v>
      </c>
    </row>
    <row r="532" spans="1:15" x14ac:dyDescent="0.2">
      <c r="A532" t="s">
        <v>50</v>
      </c>
      <c r="B532" t="s">
        <v>51</v>
      </c>
      <c r="C532" t="s">
        <v>336</v>
      </c>
      <c r="D532" t="s">
        <v>337</v>
      </c>
      <c r="E532">
        <v>13</v>
      </c>
      <c r="F532">
        <v>101356177</v>
      </c>
      <c r="G532">
        <f t="shared" si="16"/>
        <v>100856177</v>
      </c>
      <c r="H532">
        <f t="shared" si="17"/>
        <v>101856177</v>
      </c>
      <c r="I532" t="s">
        <v>9391</v>
      </c>
      <c r="J532">
        <v>3359</v>
      </c>
      <c r="K532" s="26">
        <v>6.7889726497654496E-9</v>
      </c>
      <c r="L532" s="26">
        <v>6.4666725518411998E-9</v>
      </c>
      <c r="M532" s="26">
        <v>0.50789913216974703</v>
      </c>
      <c r="N532" s="26">
        <v>0.48377877599133601</v>
      </c>
      <c r="O532" s="26">
        <v>8.3220785832732805E-3</v>
      </c>
    </row>
    <row r="533" spans="1:15" x14ac:dyDescent="0.2">
      <c r="A533" t="s">
        <v>50</v>
      </c>
      <c r="B533" t="s">
        <v>446</v>
      </c>
      <c r="C533" t="s">
        <v>551</v>
      </c>
      <c r="D533" t="s">
        <v>552</v>
      </c>
      <c r="E533">
        <v>10</v>
      </c>
      <c r="F533">
        <v>103676221</v>
      </c>
      <c r="G533">
        <f t="shared" si="16"/>
        <v>103176221</v>
      </c>
      <c r="H533">
        <f t="shared" si="17"/>
        <v>104176221</v>
      </c>
      <c r="I533" t="s">
        <v>9391</v>
      </c>
      <c r="J533">
        <v>2057</v>
      </c>
      <c r="K533" s="26">
        <v>0.73063323753075105</v>
      </c>
      <c r="L533" s="26">
        <v>8.7774098734558506E-2</v>
      </c>
      <c r="M533" s="26">
        <v>0.15472444069492</v>
      </c>
      <c r="N533" s="26">
        <v>1.8579420648252801E-2</v>
      </c>
      <c r="O533" s="26">
        <v>8.2888023915180693E-3</v>
      </c>
    </row>
    <row r="534" spans="1:15" x14ac:dyDescent="0.2">
      <c r="A534" t="s">
        <v>50</v>
      </c>
      <c r="B534" t="s">
        <v>610</v>
      </c>
      <c r="C534" t="s">
        <v>1000</v>
      </c>
      <c r="D534" t="s">
        <v>1001</v>
      </c>
      <c r="E534">
        <v>19</v>
      </c>
      <c r="F534">
        <v>5409182</v>
      </c>
      <c r="G534">
        <f t="shared" si="16"/>
        <v>4909182</v>
      </c>
      <c r="H534">
        <f t="shared" si="17"/>
        <v>5909182</v>
      </c>
      <c r="I534" t="s">
        <v>9390</v>
      </c>
      <c r="J534">
        <v>4056</v>
      </c>
      <c r="K534" s="26">
        <v>5.2670918702423701E-5</v>
      </c>
      <c r="L534" s="26">
        <v>8.2335222892024107E-2</v>
      </c>
      <c r="M534" s="26">
        <v>5.8135437646870004E-4</v>
      </c>
      <c r="N534" s="26">
        <v>0.90876536805585895</v>
      </c>
      <c r="O534" s="26">
        <v>8.2653837569453496E-3</v>
      </c>
    </row>
    <row r="535" spans="1:15" x14ac:dyDescent="0.2">
      <c r="A535" t="s">
        <v>50</v>
      </c>
      <c r="B535" t="s">
        <v>610</v>
      </c>
      <c r="C535" t="s">
        <v>475</v>
      </c>
      <c r="D535" t="s">
        <v>476</v>
      </c>
      <c r="E535">
        <v>3</v>
      </c>
      <c r="F535">
        <v>20815668</v>
      </c>
      <c r="G535">
        <f t="shared" si="16"/>
        <v>20315668</v>
      </c>
      <c r="H535">
        <f t="shared" si="17"/>
        <v>21315668</v>
      </c>
      <c r="I535" t="s">
        <v>9391</v>
      </c>
      <c r="J535">
        <v>2847</v>
      </c>
      <c r="K535" s="26">
        <v>0.63684603231490999</v>
      </c>
      <c r="L535" s="26">
        <v>6.6132562011719798E-2</v>
      </c>
      <c r="M535" s="26">
        <v>0.26160489006565402</v>
      </c>
      <c r="N535" s="26">
        <v>2.71578077147068E-2</v>
      </c>
      <c r="O535" s="26">
        <v>8.2587078930095401E-3</v>
      </c>
    </row>
    <row r="536" spans="1:15" x14ac:dyDescent="0.2">
      <c r="A536" t="s">
        <v>50</v>
      </c>
      <c r="B536" t="s">
        <v>610</v>
      </c>
      <c r="C536" t="s">
        <v>948</v>
      </c>
      <c r="D536" t="s">
        <v>949</v>
      </c>
      <c r="E536">
        <v>15</v>
      </c>
      <c r="F536">
        <v>96923424</v>
      </c>
      <c r="G536">
        <f t="shared" si="16"/>
        <v>96423424</v>
      </c>
      <c r="H536">
        <f t="shared" si="17"/>
        <v>97423424</v>
      </c>
      <c r="I536" t="s">
        <v>9390</v>
      </c>
      <c r="J536">
        <v>1969</v>
      </c>
      <c r="K536" s="26">
        <v>0.72007585281109199</v>
      </c>
      <c r="L536" s="26">
        <v>6.1516631787633697E-2</v>
      </c>
      <c r="M536" s="26">
        <v>0.19362287238794901</v>
      </c>
      <c r="N536" s="26">
        <v>1.6533098786928602E-2</v>
      </c>
      <c r="O536" s="26">
        <v>8.2515442263963908E-3</v>
      </c>
    </row>
    <row r="537" spans="1:15" x14ac:dyDescent="0.2">
      <c r="A537" t="s">
        <v>50</v>
      </c>
      <c r="B537" t="s">
        <v>610</v>
      </c>
      <c r="C537" t="s">
        <v>997</v>
      </c>
      <c r="D537" t="s">
        <v>998</v>
      </c>
      <c r="E537">
        <v>19</v>
      </c>
      <c r="F537">
        <v>4943658</v>
      </c>
      <c r="G537">
        <f t="shared" si="16"/>
        <v>4443658</v>
      </c>
      <c r="H537">
        <f t="shared" si="17"/>
        <v>5443658</v>
      </c>
      <c r="I537" t="s">
        <v>9391</v>
      </c>
      <c r="J537">
        <v>3102</v>
      </c>
      <c r="K537" s="26">
        <v>0.69371212605038601</v>
      </c>
      <c r="L537" s="26">
        <v>9.9429226882255403E-2</v>
      </c>
      <c r="M537" s="26">
        <v>0.17371742613675101</v>
      </c>
      <c r="N537" s="26">
        <v>2.48905347438634E-2</v>
      </c>
      <c r="O537" s="26">
        <v>8.2506861867443094E-3</v>
      </c>
    </row>
    <row r="538" spans="1:15" x14ac:dyDescent="0.2">
      <c r="A538" t="s">
        <v>50</v>
      </c>
      <c r="B538" t="s">
        <v>610</v>
      </c>
      <c r="C538" t="s">
        <v>919</v>
      </c>
      <c r="D538" t="s">
        <v>920</v>
      </c>
      <c r="E538">
        <v>14</v>
      </c>
      <c r="F538">
        <v>32663062</v>
      </c>
      <c r="G538">
        <f t="shared" si="16"/>
        <v>32163062</v>
      </c>
      <c r="H538">
        <f t="shared" si="17"/>
        <v>33163062</v>
      </c>
      <c r="I538" t="s">
        <v>9391</v>
      </c>
      <c r="J538">
        <v>2977</v>
      </c>
      <c r="K538" s="26">
        <v>0.65350030916498902</v>
      </c>
      <c r="L538" s="26">
        <v>9.2390035737534695E-2</v>
      </c>
      <c r="M538" s="26">
        <v>0.21541759059599699</v>
      </c>
      <c r="N538" s="26">
        <v>3.0446887919051601E-2</v>
      </c>
      <c r="O538" s="26">
        <v>8.2451765824278593E-3</v>
      </c>
    </row>
    <row r="539" spans="1:15" x14ac:dyDescent="0.2">
      <c r="A539" t="s">
        <v>1039</v>
      </c>
      <c r="B539" t="s">
        <v>51</v>
      </c>
      <c r="C539" t="s">
        <v>1073</v>
      </c>
      <c r="D539" t="s">
        <v>1074</v>
      </c>
      <c r="E539">
        <v>12</v>
      </c>
      <c r="F539">
        <v>94649868</v>
      </c>
      <c r="G539">
        <f t="shared" si="16"/>
        <v>94149868</v>
      </c>
      <c r="H539">
        <f t="shared" si="17"/>
        <v>95149868</v>
      </c>
      <c r="I539" t="s">
        <v>9390</v>
      </c>
      <c r="J539">
        <v>3376</v>
      </c>
      <c r="K539" s="26">
        <v>6.1644314895321397E-97</v>
      </c>
      <c r="L539" s="26">
        <v>4.9525840217790401E-98</v>
      </c>
      <c r="M539" s="26">
        <v>0.91802067428845402</v>
      </c>
      <c r="N539" s="26">
        <v>7.3746736232289098E-2</v>
      </c>
      <c r="O539" s="26">
        <v>8.2325894792673396E-3</v>
      </c>
    </row>
    <row r="540" spans="1:15" x14ac:dyDescent="0.2">
      <c r="A540" t="s">
        <v>50</v>
      </c>
      <c r="B540" t="s">
        <v>610</v>
      </c>
      <c r="C540" t="s">
        <v>787</v>
      </c>
      <c r="D540" t="s">
        <v>788</v>
      </c>
      <c r="E540">
        <v>7</v>
      </c>
      <c r="F540">
        <v>109133962</v>
      </c>
      <c r="G540">
        <f t="shared" si="16"/>
        <v>108633962</v>
      </c>
      <c r="H540">
        <f t="shared" si="17"/>
        <v>109633962</v>
      </c>
      <c r="I540" t="s">
        <v>9391</v>
      </c>
      <c r="J540">
        <v>2514</v>
      </c>
      <c r="K540" s="26">
        <v>0.71311370614958902</v>
      </c>
      <c r="L540" s="26">
        <v>9.5052148416944898E-2</v>
      </c>
      <c r="M540" s="26">
        <v>0.16201895918364401</v>
      </c>
      <c r="N540" s="26">
        <v>2.1587557197234399E-2</v>
      </c>
      <c r="O540" s="26">
        <v>8.2276290525879203E-3</v>
      </c>
    </row>
    <row r="541" spans="1:15" x14ac:dyDescent="0.2">
      <c r="A541" t="s">
        <v>50</v>
      </c>
      <c r="B541" t="s">
        <v>446</v>
      </c>
      <c r="C541" t="s">
        <v>526</v>
      </c>
      <c r="D541" t="s">
        <v>527</v>
      </c>
      <c r="E541">
        <v>7</v>
      </c>
      <c r="F541">
        <v>151569814</v>
      </c>
      <c r="G541">
        <f t="shared" si="16"/>
        <v>151069814</v>
      </c>
      <c r="H541">
        <f t="shared" si="17"/>
        <v>152069814</v>
      </c>
      <c r="I541" t="s">
        <v>9391</v>
      </c>
      <c r="J541">
        <v>2955</v>
      </c>
      <c r="K541" s="26">
        <v>0.71174168457973697</v>
      </c>
      <c r="L541" s="26">
        <v>0.10610848350454501</v>
      </c>
      <c r="M541" s="26">
        <v>0.151382007608244</v>
      </c>
      <c r="N541" s="26">
        <v>2.25602545636341E-2</v>
      </c>
      <c r="O541" s="26">
        <v>8.2075697438392693E-3</v>
      </c>
    </row>
    <row r="542" spans="1:15" x14ac:dyDescent="0.2">
      <c r="A542" t="s">
        <v>50</v>
      </c>
      <c r="B542" t="s">
        <v>610</v>
      </c>
      <c r="C542" t="s">
        <v>683</v>
      </c>
      <c r="D542" t="s">
        <v>684</v>
      </c>
      <c r="E542">
        <v>3</v>
      </c>
      <c r="F542">
        <v>134390274</v>
      </c>
      <c r="G542">
        <f t="shared" si="16"/>
        <v>133890274</v>
      </c>
      <c r="H542">
        <f t="shared" si="17"/>
        <v>134890274</v>
      </c>
      <c r="I542" t="s">
        <v>9391</v>
      </c>
      <c r="J542">
        <v>2517</v>
      </c>
      <c r="K542" s="26">
        <v>0.72361304188136599</v>
      </c>
      <c r="L542" s="26">
        <v>8.6901707788807694E-2</v>
      </c>
      <c r="M542" s="26">
        <v>0.16184988742631301</v>
      </c>
      <c r="N542" s="26">
        <v>1.9429021581220899E-2</v>
      </c>
      <c r="O542" s="26">
        <v>8.2063413222915604E-3</v>
      </c>
    </row>
    <row r="543" spans="1:15" x14ac:dyDescent="0.2">
      <c r="A543" t="s">
        <v>1039</v>
      </c>
      <c r="B543" t="s">
        <v>51</v>
      </c>
      <c r="C543" t="s">
        <v>162</v>
      </c>
      <c r="D543" t="s">
        <v>163</v>
      </c>
      <c r="E543">
        <v>4</v>
      </c>
      <c r="F543">
        <v>71826274</v>
      </c>
      <c r="G543">
        <f t="shared" si="16"/>
        <v>71326274</v>
      </c>
      <c r="H543">
        <f t="shared" si="17"/>
        <v>72326274</v>
      </c>
      <c r="I543" t="s">
        <v>9390</v>
      </c>
      <c r="J543">
        <v>3067</v>
      </c>
      <c r="K543" s="26">
        <v>4.0441875075910003E-2</v>
      </c>
      <c r="L543" s="26">
        <v>3.10763270855389E-3</v>
      </c>
      <c r="M543" s="26">
        <v>0.88059957696886904</v>
      </c>
      <c r="N543" s="26">
        <v>6.7658800164345306E-2</v>
      </c>
      <c r="O543" s="26">
        <v>8.1921150823213006E-3</v>
      </c>
    </row>
    <row r="544" spans="1:15" x14ac:dyDescent="0.2">
      <c r="A544" t="s">
        <v>50</v>
      </c>
      <c r="B544" t="s">
        <v>610</v>
      </c>
      <c r="C544" t="s">
        <v>900</v>
      </c>
      <c r="D544" t="s">
        <v>901</v>
      </c>
      <c r="E544">
        <v>13</v>
      </c>
      <c r="F544">
        <v>45863985</v>
      </c>
      <c r="G544">
        <f t="shared" si="16"/>
        <v>45363985</v>
      </c>
      <c r="H544">
        <f t="shared" si="17"/>
        <v>46363985</v>
      </c>
      <c r="I544" t="s">
        <v>9391</v>
      </c>
      <c r="J544">
        <v>2634</v>
      </c>
      <c r="K544" s="26">
        <v>2.8547217997582702E-3</v>
      </c>
      <c r="L544" s="26">
        <v>9.3636044021793194E-2</v>
      </c>
      <c r="M544" s="26">
        <v>2.6489252956101599E-2</v>
      </c>
      <c r="N544" s="26">
        <v>0.868850174327366</v>
      </c>
      <c r="O544" s="26">
        <v>8.1698068949806902E-3</v>
      </c>
    </row>
    <row r="545" spans="1:15" x14ac:dyDescent="0.2">
      <c r="A545" t="s">
        <v>50</v>
      </c>
      <c r="B545" t="s">
        <v>51</v>
      </c>
      <c r="C545" t="s">
        <v>265</v>
      </c>
      <c r="D545" t="s">
        <v>266</v>
      </c>
      <c r="E545">
        <v>8</v>
      </c>
      <c r="F545">
        <v>100997308</v>
      </c>
      <c r="G545">
        <f t="shared" si="16"/>
        <v>100497308</v>
      </c>
      <c r="H545">
        <f t="shared" si="17"/>
        <v>101497308</v>
      </c>
      <c r="I545" t="s">
        <v>9390</v>
      </c>
      <c r="J545">
        <v>4321</v>
      </c>
      <c r="K545" s="26">
        <v>7.1459923749640606E-15</v>
      </c>
      <c r="L545" s="26">
        <v>5.8711092294245798E-15</v>
      </c>
      <c r="M545" s="26">
        <v>0.54448964695684499</v>
      </c>
      <c r="N545" s="26">
        <v>0.44734162172946002</v>
      </c>
      <c r="O545" s="26">
        <v>8.1687313136798497E-3</v>
      </c>
    </row>
    <row r="546" spans="1:15" x14ac:dyDescent="0.2">
      <c r="A546" t="s">
        <v>50</v>
      </c>
      <c r="B546" t="s">
        <v>446</v>
      </c>
      <c r="C546" t="s">
        <v>316</v>
      </c>
      <c r="D546" t="s">
        <v>317</v>
      </c>
      <c r="E546">
        <v>12</v>
      </c>
      <c r="F546">
        <v>20968383</v>
      </c>
      <c r="G546">
        <f t="shared" si="16"/>
        <v>20468383</v>
      </c>
      <c r="H546">
        <f t="shared" si="17"/>
        <v>21468383</v>
      </c>
      <c r="I546" t="s">
        <v>9390</v>
      </c>
      <c r="J546">
        <v>5330</v>
      </c>
      <c r="K546" s="26">
        <v>8.67075602445516E-98</v>
      </c>
      <c r="L546" s="26">
        <v>6.76402713261852E-98</v>
      </c>
      <c r="M546" s="26">
        <v>0.55718341802961302</v>
      </c>
      <c r="N546" s="26">
        <v>0.434648711733779</v>
      </c>
      <c r="O546" s="26">
        <v>8.1678702365941599E-3</v>
      </c>
    </row>
    <row r="547" spans="1:15" x14ac:dyDescent="0.2">
      <c r="A547" t="s">
        <v>50</v>
      </c>
      <c r="B547" t="s">
        <v>610</v>
      </c>
      <c r="C547" t="s">
        <v>916</v>
      </c>
      <c r="D547" t="s">
        <v>917</v>
      </c>
      <c r="E547">
        <v>14</v>
      </c>
      <c r="F547">
        <v>27812324</v>
      </c>
      <c r="G547">
        <f t="shared" si="16"/>
        <v>27312324</v>
      </c>
      <c r="H547">
        <f t="shared" si="17"/>
        <v>28312324</v>
      </c>
      <c r="I547" t="s">
        <v>9391</v>
      </c>
      <c r="J547">
        <v>2877</v>
      </c>
      <c r="K547" s="26">
        <v>0.70660480056989805</v>
      </c>
      <c r="L547" s="26">
        <v>9.3382670750151497E-2</v>
      </c>
      <c r="M547" s="26">
        <v>0.16946393635670101</v>
      </c>
      <c r="N547" s="26">
        <v>2.2387660551551301E-2</v>
      </c>
      <c r="O547" s="26">
        <v>8.1609317716985E-3</v>
      </c>
    </row>
    <row r="548" spans="1:15" x14ac:dyDescent="0.2">
      <c r="A548" t="s">
        <v>1039</v>
      </c>
      <c r="B548" t="s">
        <v>446</v>
      </c>
      <c r="C548" t="s">
        <v>1094</v>
      </c>
      <c r="D548" t="s">
        <v>1095</v>
      </c>
      <c r="E548">
        <v>10</v>
      </c>
      <c r="F548">
        <v>1654480</v>
      </c>
      <c r="G548">
        <f t="shared" si="16"/>
        <v>1154480</v>
      </c>
      <c r="H548">
        <f t="shared" si="17"/>
        <v>2154480</v>
      </c>
      <c r="I548" t="s">
        <v>9391</v>
      </c>
      <c r="J548">
        <v>4091</v>
      </c>
      <c r="K548" s="26">
        <v>0.187607604923341</v>
      </c>
      <c r="L548" s="26">
        <v>1.7535229555993698E-2</v>
      </c>
      <c r="M548" s="26">
        <v>0.71947034668320797</v>
      </c>
      <c r="N548" s="26">
        <v>6.7239007190280906E-2</v>
      </c>
      <c r="O548" s="26">
        <v>8.1478116471764093E-3</v>
      </c>
    </row>
    <row r="549" spans="1:15" x14ac:dyDescent="0.2">
      <c r="A549" t="s">
        <v>50</v>
      </c>
      <c r="B549" t="s">
        <v>610</v>
      </c>
      <c r="C549" t="s">
        <v>453</v>
      </c>
      <c r="D549" t="s">
        <v>454</v>
      </c>
      <c r="E549">
        <v>1</v>
      </c>
      <c r="F549">
        <v>233974889</v>
      </c>
      <c r="G549">
        <f t="shared" si="16"/>
        <v>233474889</v>
      </c>
      <c r="H549">
        <f t="shared" si="17"/>
        <v>234474889</v>
      </c>
      <c r="I549" t="s">
        <v>9391</v>
      </c>
      <c r="J549">
        <v>3407</v>
      </c>
      <c r="K549" s="26">
        <v>0.673551397142791</v>
      </c>
      <c r="L549" s="26">
        <v>9.7501289759810802E-2</v>
      </c>
      <c r="M549" s="26">
        <v>0.19289881984653601</v>
      </c>
      <c r="N549" s="26">
        <v>2.7915324206243701E-2</v>
      </c>
      <c r="O549" s="26">
        <v>8.1331690446187904E-3</v>
      </c>
    </row>
    <row r="550" spans="1:15" x14ac:dyDescent="0.2">
      <c r="A550" t="s">
        <v>50</v>
      </c>
      <c r="B550" t="s">
        <v>51</v>
      </c>
      <c r="C550" t="s">
        <v>345</v>
      </c>
      <c r="D550" t="s">
        <v>346</v>
      </c>
      <c r="E550">
        <v>15</v>
      </c>
      <c r="F550">
        <v>27308659</v>
      </c>
      <c r="G550">
        <f t="shared" si="16"/>
        <v>26808659</v>
      </c>
      <c r="H550">
        <f t="shared" si="17"/>
        <v>27808659</v>
      </c>
      <c r="I550" t="s">
        <v>9391</v>
      </c>
      <c r="J550">
        <v>3044</v>
      </c>
      <c r="K550" s="26">
        <v>0.64606106533608199</v>
      </c>
      <c r="L550" s="26">
        <v>7.2245034268918595E-2</v>
      </c>
      <c r="M550" s="26">
        <v>0.246063268930691</v>
      </c>
      <c r="N550" s="26">
        <v>2.7507618532292302E-2</v>
      </c>
      <c r="O550" s="26">
        <v>8.1230129320159598E-3</v>
      </c>
    </row>
    <row r="551" spans="1:15" x14ac:dyDescent="0.2">
      <c r="A551" t="s">
        <v>50</v>
      </c>
      <c r="B551" t="s">
        <v>610</v>
      </c>
      <c r="C551" t="s">
        <v>696</v>
      </c>
      <c r="D551" t="s">
        <v>697</v>
      </c>
      <c r="E551">
        <v>3</v>
      </c>
      <c r="F551">
        <v>180476891</v>
      </c>
      <c r="G551">
        <f t="shared" si="16"/>
        <v>179976891</v>
      </c>
      <c r="H551">
        <f t="shared" si="17"/>
        <v>180976891</v>
      </c>
      <c r="I551" t="s">
        <v>9391</v>
      </c>
      <c r="J551">
        <v>2168</v>
      </c>
      <c r="K551" s="26">
        <v>0.71763401980072805</v>
      </c>
      <c r="L551" s="26">
        <v>6.34588061594345E-2</v>
      </c>
      <c r="M551" s="26">
        <v>0.19368824074032101</v>
      </c>
      <c r="N551" s="26">
        <v>1.7119327725581501E-2</v>
      </c>
      <c r="O551" s="26">
        <v>8.0996055739348694E-3</v>
      </c>
    </row>
    <row r="552" spans="1:15" x14ac:dyDescent="0.2">
      <c r="A552" t="s">
        <v>50</v>
      </c>
      <c r="B552" t="s">
        <v>610</v>
      </c>
      <c r="C552" t="s">
        <v>635</v>
      </c>
      <c r="D552" t="s">
        <v>636</v>
      </c>
      <c r="E552">
        <v>1</v>
      </c>
      <c r="F552">
        <v>221133725</v>
      </c>
      <c r="G552">
        <f t="shared" si="16"/>
        <v>220633725</v>
      </c>
      <c r="H552">
        <f t="shared" si="17"/>
        <v>221633725</v>
      </c>
      <c r="I552" t="s">
        <v>9391</v>
      </c>
      <c r="J552">
        <v>2430</v>
      </c>
      <c r="K552" s="26">
        <v>0.73764894424267602</v>
      </c>
      <c r="L552" s="26">
        <v>8.5373490590208795E-2</v>
      </c>
      <c r="M552" s="26">
        <v>0.15138343202454699</v>
      </c>
      <c r="N552" s="26">
        <v>1.75126268337948E-2</v>
      </c>
      <c r="O552" s="26">
        <v>8.0815063087724195E-3</v>
      </c>
    </row>
    <row r="553" spans="1:15" x14ac:dyDescent="0.2">
      <c r="A553" t="s">
        <v>50</v>
      </c>
      <c r="B553" t="s">
        <v>610</v>
      </c>
      <c r="C553" t="s">
        <v>844</v>
      </c>
      <c r="D553" t="s">
        <v>845</v>
      </c>
      <c r="E553">
        <v>9</v>
      </c>
      <c r="F553">
        <v>119016551</v>
      </c>
      <c r="G553">
        <f t="shared" si="16"/>
        <v>118516551</v>
      </c>
      <c r="H553">
        <f t="shared" si="17"/>
        <v>119516551</v>
      </c>
      <c r="I553" t="s">
        <v>9391</v>
      </c>
      <c r="J553">
        <v>2422</v>
      </c>
      <c r="K553" s="26">
        <v>0.71158685243688102</v>
      </c>
      <c r="L553" s="26">
        <v>8.4437107646614398E-2</v>
      </c>
      <c r="M553" s="26">
        <v>0.17513875153700501</v>
      </c>
      <c r="N553" s="26">
        <v>2.0773953035504399E-2</v>
      </c>
      <c r="O553" s="26">
        <v>8.0633353439951792E-3</v>
      </c>
    </row>
    <row r="554" spans="1:15" x14ac:dyDescent="0.2">
      <c r="A554" t="s">
        <v>1039</v>
      </c>
      <c r="B554" t="s">
        <v>446</v>
      </c>
      <c r="C554" t="s">
        <v>1073</v>
      </c>
      <c r="D554" t="s">
        <v>1074</v>
      </c>
      <c r="E554">
        <v>12</v>
      </c>
      <c r="F554">
        <v>94649868</v>
      </c>
      <c r="G554">
        <f t="shared" si="16"/>
        <v>94149868</v>
      </c>
      <c r="H554">
        <f t="shared" si="17"/>
        <v>95149868</v>
      </c>
      <c r="I554" t="s">
        <v>9390</v>
      </c>
      <c r="J554">
        <v>3376</v>
      </c>
      <c r="K554" s="26">
        <v>5.7840509578069095E-97</v>
      </c>
      <c r="L554" s="26">
        <v>8.7700595008634299E-98</v>
      </c>
      <c r="M554" s="26">
        <v>0.86137357020212102</v>
      </c>
      <c r="N554" s="26">
        <v>0.130597623153376</v>
      </c>
      <c r="O554" s="26">
        <v>8.0288066445107602E-3</v>
      </c>
    </row>
    <row r="555" spans="1:15" x14ac:dyDescent="0.2">
      <c r="A555" t="s">
        <v>50</v>
      </c>
      <c r="B555" t="s">
        <v>446</v>
      </c>
      <c r="C555" t="s">
        <v>301</v>
      </c>
      <c r="D555" t="s">
        <v>302</v>
      </c>
      <c r="E555">
        <v>11</v>
      </c>
      <c r="F555">
        <v>24338419</v>
      </c>
      <c r="G555">
        <f t="shared" si="16"/>
        <v>23838419</v>
      </c>
      <c r="H555">
        <f t="shared" si="17"/>
        <v>24838419</v>
      </c>
      <c r="I555" t="s">
        <v>9390</v>
      </c>
      <c r="J555">
        <v>1468</v>
      </c>
      <c r="K555" s="26">
        <v>0.80648144199655603</v>
      </c>
      <c r="L555" s="26">
        <v>5.9227152354458801E-2</v>
      </c>
      <c r="M555" s="26">
        <v>0.117644275172408</v>
      </c>
      <c r="N555" s="26">
        <v>8.6316568690275198E-3</v>
      </c>
      <c r="O555" s="26">
        <v>8.0154736075499292E-3</v>
      </c>
    </row>
    <row r="556" spans="1:15" x14ac:dyDescent="0.2">
      <c r="A556" t="s">
        <v>50</v>
      </c>
      <c r="B556" t="s">
        <v>610</v>
      </c>
      <c r="C556" t="s">
        <v>847</v>
      </c>
      <c r="D556" t="s">
        <v>848</v>
      </c>
      <c r="E556">
        <v>9</v>
      </c>
      <c r="F556">
        <v>132324653</v>
      </c>
      <c r="G556">
        <f t="shared" si="16"/>
        <v>131824653</v>
      </c>
      <c r="H556">
        <f t="shared" si="17"/>
        <v>132824653</v>
      </c>
      <c r="I556" t="s">
        <v>9391</v>
      </c>
      <c r="J556">
        <v>2198</v>
      </c>
      <c r="K556" s="26">
        <v>0.73168330736655995</v>
      </c>
      <c r="L556" s="26">
        <v>9.6681999461727203E-2</v>
      </c>
      <c r="M556" s="26">
        <v>0.144536843363163</v>
      </c>
      <c r="N556" s="26">
        <v>1.9090571124767901E-2</v>
      </c>
      <c r="O556" s="26">
        <v>8.0072786837825892E-3</v>
      </c>
    </row>
    <row r="557" spans="1:15" x14ac:dyDescent="0.2">
      <c r="A557" t="s">
        <v>50</v>
      </c>
      <c r="B557" t="s">
        <v>51</v>
      </c>
      <c r="C557" t="s">
        <v>342</v>
      </c>
      <c r="D557" t="s">
        <v>343</v>
      </c>
      <c r="E557">
        <v>14</v>
      </c>
      <c r="F557">
        <v>97960702</v>
      </c>
      <c r="G557">
        <f t="shared" si="16"/>
        <v>97460702</v>
      </c>
      <c r="H557">
        <f t="shared" si="17"/>
        <v>98460702</v>
      </c>
      <c r="I557" t="s">
        <v>9391</v>
      </c>
      <c r="J557">
        <v>3095</v>
      </c>
      <c r="K557" s="26">
        <v>0.66969768040107502</v>
      </c>
      <c r="L557" s="26">
        <v>6.8184712876884102E-2</v>
      </c>
      <c r="M557" s="26">
        <v>0.23065624542001301</v>
      </c>
      <c r="N557" s="26">
        <v>2.3476088702099902E-2</v>
      </c>
      <c r="O557" s="26">
        <v>7.9852725999274808E-3</v>
      </c>
    </row>
    <row r="558" spans="1:15" x14ac:dyDescent="0.2">
      <c r="A558" t="s">
        <v>1140</v>
      </c>
      <c r="B558" t="s">
        <v>51</v>
      </c>
      <c r="C558" t="s">
        <v>1177</v>
      </c>
      <c r="D558" t="s">
        <v>1178</v>
      </c>
      <c r="E558">
        <v>19</v>
      </c>
      <c r="F558">
        <v>48416769</v>
      </c>
      <c r="G558">
        <f t="shared" si="16"/>
        <v>47916769</v>
      </c>
      <c r="H558">
        <f t="shared" si="17"/>
        <v>48916769</v>
      </c>
      <c r="I558" t="s">
        <v>9391</v>
      </c>
      <c r="J558">
        <v>3671</v>
      </c>
      <c r="K558" s="26">
        <v>0.66476264635258897</v>
      </c>
      <c r="L558" s="26">
        <v>8.1108714092423095E-2</v>
      </c>
      <c r="M558" s="26">
        <v>0.219399251583795</v>
      </c>
      <c r="N558" s="26">
        <v>2.67612724042488E-2</v>
      </c>
      <c r="O558" s="26">
        <v>7.9681155669444597E-3</v>
      </c>
    </row>
    <row r="559" spans="1:15" x14ac:dyDescent="0.2">
      <c r="A559" t="s">
        <v>1140</v>
      </c>
      <c r="B559" t="s">
        <v>51</v>
      </c>
      <c r="C559" t="s">
        <v>1174</v>
      </c>
      <c r="D559" t="s">
        <v>1175</v>
      </c>
      <c r="E559">
        <v>15</v>
      </c>
      <c r="F559">
        <v>98311240</v>
      </c>
      <c r="G559">
        <f t="shared" si="16"/>
        <v>97811240</v>
      </c>
      <c r="H559">
        <f t="shared" si="17"/>
        <v>98811240</v>
      </c>
      <c r="I559" t="s">
        <v>9391</v>
      </c>
      <c r="J559">
        <v>4436</v>
      </c>
      <c r="K559" s="26">
        <v>0.66242629852572299</v>
      </c>
      <c r="L559" s="26">
        <v>7.9303664997165693E-2</v>
      </c>
      <c r="M559" s="26">
        <v>0.22356496426932801</v>
      </c>
      <c r="N559" s="26">
        <v>2.67565701636194E-2</v>
      </c>
      <c r="O559" s="26">
        <v>7.9485020441642205E-3</v>
      </c>
    </row>
    <row r="560" spans="1:15" x14ac:dyDescent="0.2">
      <c r="A560" t="s">
        <v>50</v>
      </c>
      <c r="B560" t="s">
        <v>610</v>
      </c>
      <c r="C560" t="s">
        <v>759</v>
      </c>
      <c r="D560" t="s">
        <v>760</v>
      </c>
      <c r="E560">
        <v>6</v>
      </c>
      <c r="F560">
        <v>2194039</v>
      </c>
      <c r="G560">
        <f t="shared" si="16"/>
        <v>1694039</v>
      </c>
      <c r="H560">
        <f t="shared" si="17"/>
        <v>2694039</v>
      </c>
      <c r="I560" t="s">
        <v>9391</v>
      </c>
      <c r="J560">
        <v>2551</v>
      </c>
      <c r="K560" s="26">
        <v>0.71288777690009697</v>
      </c>
      <c r="L560" s="26">
        <v>0.11286878888709299</v>
      </c>
      <c r="M560" s="26">
        <v>0.14365544645709799</v>
      </c>
      <c r="N560" s="26">
        <v>2.2736564716556901E-2</v>
      </c>
      <c r="O560" s="26">
        <v>7.8514230391540894E-3</v>
      </c>
    </row>
    <row r="561" spans="1:15" x14ac:dyDescent="0.2">
      <c r="A561" t="s">
        <v>50</v>
      </c>
      <c r="B561" t="s">
        <v>51</v>
      </c>
      <c r="C561" t="s">
        <v>364</v>
      </c>
      <c r="D561" t="s">
        <v>365</v>
      </c>
      <c r="E561">
        <v>16</v>
      </c>
      <c r="F561">
        <v>87975534</v>
      </c>
      <c r="G561">
        <f t="shared" si="16"/>
        <v>87475534</v>
      </c>
      <c r="H561">
        <f t="shared" si="17"/>
        <v>88475534</v>
      </c>
      <c r="I561" t="s">
        <v>9391</v>
      </c>
      <c r="J561">
        <v>4028</v>
      </c>
      <c r="K561" s="26">
        <v>0.65924998151229597</v>
      </c>
      <c r="L561" s="26">
        <v>0.10847152627934301</v>
      </c>
      <c r="M561" s="26">
        <v>0.19272596945596501</v>
      </c>
      <c r="N561" s="26">
        <v>3.1702852866044802E-2</v>
      </c>
      <c r="O561" s="26">
        <v>7.8496698863519208E-3</v>
      </c>
    </row>
    <row r="562" spans="1:15" x14ac:dyDescent="0.2">
      <c r="A562" t="s">
        <v>50</v>
      </c>
      <c r="B562" t="s">
        <v>51</v>
      </c>
      <c r="C562" t="s">
        <v>153</v>
      </c>
      <c r="D562" t="s">
        <v>154</v>
      </c>
      <c r="E562">
        <v>4</v>
      </c>
      <c r="F562">
        <v>14941169</v>
      </c>
      <c r="G562">
        <f t="shared" si="16"/>
        <v>14441169</v>
      </c>
      <c r="H562">
        <f t="shared" si="17"/>
        <v>15441169</v>
      </c>
      <c r="I562" t="s">
        <v>9391</v>
      </c>
      <c r="J562">
        <v>3037</v>
      </c>
      <c r="K562" s="26">
        <v>0.64929918317884205</v>
      </c>
      <c r="L562" s="26">
        <v>9.0237771948748199E-2</v>
      </c>
      <c r="M562" s="26">
        <v>0.22185785503707101</v>
      </c>
      <c r="N562" s="26">
        <v>3.0825400116437598E-2</v>
      </c>
      <c r="O562" s="26">
        <v>7.7797897189006704E-3</v>
      </c>
    </row>
    <row r="563" spans="1:15" x14ac:dyDescent="0.2">
      <c r="A563" t="s">
        <v>50</v>
      </c>
      <c r="B563" t="s">
        <v>51</v>
      </c>
      <c r="C563" t="s">
        <v>358</v>
      </c>
      <c r="D563" t="s">
        <v>359</v>
      </c>
      <c r="E563">
        <v>15</v>
      </c>
      <c r="F563">
        <v>100807858</v>
      </c>
      <c r="G563">
        <f t="shared" si="16"/>
        <v>100307858</v>
      </c>
      <c r="H563">
        <f t="shared" si="17"/>
        <v>101307858</v>
      </c>
      <c r="I563" t="s">
        <v>9391</v>
      </c>
      <c r="J563">
        <v>3407</v>
      </c>
      <c r="K563" s="26">
        <v>0.67473957783315597</v>
      </c>
      <c r="L563" s="26">
        <v>9.2836202596263198E-2</v>
      </c>
      <c r="M563" s="26">
        <v>0.19751186706888099</v>
      </c>
      <c r="N563" s="26">
        <v>2.7167557067334001E-2</v>
      </c>
      <c r="O563" s="26">
        <v>7.7447954343653497E-3</v>
      </c>
    </row>
    <row r="564" spans="1:15" x14ac:dyDescent="0.2">
      <c r="A564" t="s">
        <v>50</v>
      </c>
      <c r="B564" t="s">
        <v>446</v>
      </c>
      <c r="C564" t="s">
        <v>136</v>
      </c>
      <c r="D564" t="s">
        <v>137</v>
      </c>
      <c r="E564">
        <v>3</v>
      </c>
      <c r="F564">
        <v>104109049</v>
      </c>
      <c r="G564">
        <f t="shared" si="16"/>
        <v>103609049</v>
      </c>
      <c r="H564">
        <f t="shared" si="17"/>
        <v>104609049</v>
      </c>
      <c r="I564" t="s">
        <v>9390</v>
      </c>
      <c r="J564">
        <v>985</v>
      </c>
      <c r="K564" s="26">
        <v>0.76052552101367399</v>
      </c>
      <c r="L564" s="26">
        <v>3.2317097448616897E-2</v>
      </c>
      <c r="M564" s="26">
        <v>0.191425419480617</v>
      </c>
      <c r="N564" s="26">
        <v>8.1266568129448099E-3</v>
      </c>
      <c r="O564" s="26">
        <v>7.6053052441475101E-3</v>
      </c>
    </row>
    <row r="565" spans="1:15" x14ac:dyDescent="0.2">
      <c r="A565" t="s">
        <v>1039</v>
      </c>
      <c r="B565" t="s">
        <v>610</v>
      </c>
      <c r="C565" t="s">
        <v>1120</v>
      </c>
      <c r="D565" t="s">
        <v>1121</v>
      </c>
      <c r="E565">
        <v>5</v>
      </c>
      <c r="F565">
        <v>24998774</v>
      </c>
      <c r="G565">
        <f t="shared" si="16"/>
        <v>24498774</v>
      </c>
      <c r="H565">
        <f t="shared" si="17"/>
        <v>25498774</v>
      </c>
      <c r="I565" t="s">
        <v>9391</v>
      </c>
      <c r="J565">
        <v>2698</v>
      </c>
      <c r="K565" s="26">
        <v>8.3624254659750905E-26</v>
      </c>
      <c r="L565" s="26">
        <v>3.6635806768536497E-27</v>
      </c>
      <c r="M565" s="26">
        <v>0.95082293092405801</v>
      </c>
      <c r="N565" s="26">
        <v>4.1648047234305603E-2</v>
      </c>
      <c r="O565" s="26">
        <v>7.5290218416355003E-3</v>
      </c>
    </row>
    <row r="566" spans="1:15" x14ac:dyDescent="0.2">
      <c r="A566" t="s">
        <v>50</v>
      </c>
      <c r="B566" t="s">
        <v>610</v>
      </c>
      <c r="C566" t="s">
        <v>861</v>
      </c>
      <c r="D566" t="s">
        <v>862</v>
      </c>
      <c r="E566">
        <v>11</v>
      </c>
      <c r="F566">
        <v>71674249</v>
      </c>
      <c r="G566">
        <f t="shared" si="16"/>
        <v>71174249</v>
      </c>
      <c r="H566">
        <f t="shared" si="17"/>
        <v>72174249</v>
      </c>
      <c r="I566" t="s">
        <v>9391</v>
      </c>
      <c r="J566">
        <v>3197</v>
      </c>
      <c r="K566" s="26">
        <v>0.68286497200090501</v>
      </c>
      <c r="L566" s="26">
        <v>7.7806797063255606E-2</v>
      </c>
      <c r="M566" s="26">
        <v>0.20809845558656001</v>
      </c>
      <c r="N566" s="26">
        <v>2.3703565978528001E-2</v>
      </c>
      <c r="O566" s="26">
        <v>7.5262093707523497E-3</v>
      </c>
    </row>
    <row r="567" spans="1:15" x14ac:dyDescent="0.2">
      <c r="A567" t="s">
        <v>50</v>
      </c>
      <c r="B567" t="s">
        <v>51</v>
      </c>
      <c r="C567" t="s">
        <v>339</v>
      </c>
      <c r="D567" t="s">
        <v>340</v>
      </c>
      <c r="E567">
        <v>14</v>
      </c>
      <c r="F567">
        <v>21138466</v>
      </c>
      <c r="G567">
        <f t="shared" si="16"/>
        <v>20638466</v>
      </c>
      <c r="H567">
        <f t="shared" si="17"/>
        <v>21638466</v>
      </c>
      <c r="I567" t="s">
        <v>9391</v>
      </c>
      <c r="J567">
        <v>2922</v>
      </c>
      <c r="K567" s="26">
        <v>0.69489073232700505</v>
      </c>
      <c r="L567" s="26">
        <v>8.1142458210906598E-2</v>
      </c>
      <c r="M567" s="26">
        <v>0.19382656115588701</v>
      </c>
      <c r="N567" s="26">
        <v>2.26256317287305E-2</v>
      </c>
      <c r="O567" s="26">
        <v>7.5146165774702296E-3</v>
      </c>
    </row>
    <row r="568" spans="1:15" x14ac:dyDescent="0.2">
      <c r="A568" t="s">
        <v>50</v>
      </c>
      <c r="B568" t="s">
        <v>51</v>
      </c>
      <c r="C568" t="s">
        <v>380</v>
      </c>
      <c r="D568" t="s">
        <v>381</v>
      </c>
      <c r="E568">
        <v>18</v>
      </c>
      <c r="F568">
        <v>6995573</v>
      </c>
      <c r="G568">
        <f t="shared" si="16"/>
        <v>6495573</v>
      </c>
      <c r="H568">
        <f t="shared" si="17"/>
        <v>7495573</v>
      </c>
      <c r="I568" t="s">
        <v>9390</v>
      </c>
      <c r="J568">
        <v>5668</v>
      </c>
      <c r="K568" s="26">
        <v>6.3131432014286997E-169</v>
      </c>
      <c r="L568" s="26">
        <v>5.0574818905953102E-169</v>
      </c>
      <c r="M568" s="26">
        <v>0.55105194088625697</v>
      </c>
      <c r="N568" s="26">
        <v>0.44144220039523502</v>
      </c>
      <c r="O568" s="26">
        <v>7.5058587185286799E-3</v>
      </c>
    </row>
    <row r="569" spans="1:15" x14ac:dyDescent="0.2">
      <c r="A569" t="s">
        <v>50</v>
      </c>
      <c r="B569" t="s">
        <v>51</v>
      </c>
      <c r="C569" t="s">
        <v>247</v>
      </c>
      <c r="D569" t="s">
        <v>248</v>
      </c>
      <c r="E569">
        <v>7</v>
      </c>
      <c r="F569">
        <v>89108641</v>
      </c>
      <c r="G569">
        <f t="shared" si="16"/>
        <v>88608641</v>
      </c>
      <c r="H569">
        <f t="shared" si="17"/>
        <v>89608641</v>
      </c>
      <c r="I569" t="s">
        <v>9391</v>
      </c>
      <c r="J569">
        <v>3021</v>
      </c>
      <c r="K569" s="26">
        <v>0.69968147900316102</v>
      </c>
      <c r="L569" s="26">
        <v>7.8830417340777406E-2</v>
      </c>
      <c r="M569" s="26">
        <v>0.19232658245366499</v>
      </c>
      <c r="N569" s="26">
        <v>2.1661194952275802E-2</v>
      </c>
      <c r="O569" s="26">
        <v>7.5003262501207599E-3</v>
      </c>
    </row>
    <row r="570" spans="1:15" x14ac:dyDescent="0.2">
      <c r="A570" t="s">
        <v>50</v>
      </c>
      <c r="B570" t="s">
        <v>610</v>
      </c>
      <c r="C570" t="s">
        <v>127</v>
      </c>
      <c r="D570" t="s">
        <v>128</v>
      </c>
      <c r="E570">
        <v>2</v>
      </c>
      <c r="F570">
        <v>219974584</v>
      </c>
      <c r="G570">
        <f t="shared" si="16"/>
        <v>219474584</v>
      </c>
      <c r="H570">
        <f t="shared" si="17"/>
        <v>220474584</v>
      </c>
      <c r="I570" t="s">
        <v>9391</v>
      </c>
      <c r="J570">
        <v>3070</v>
      </c>
      <c r="K570" s="26">
        <v>0.70325288334785796</v>
      </c>
      <c r="L570" s="26">
        <v>0.10081823078419599</v>
      </c>
      <c r="M570" s="26">
        <v>0.16484383138925199</v>
      </c>
      <c r="N570" s="26">
        <v>2.3624527097377699E-2</v>
      </c>
      <c r="O570" s="26">
        <v>7.4605273813168303E-3</v>
      </c>
    </row>
    <row r="571" spans="1:15" x14ac:dyDescent="0.2">
      <c r="A571" t="s">
        <v>50</v>
      </c>
      <c r="B571" t="s">
        <v>610</v>
      </c>
      <c r="C571" t="s">
        <v>662</v>
      </c>
      <c r="D571" t="s">
        <v>663</v>
      </c>
      <c r="E571">
        <v>2</v>
      </c>
      <c r="F571">
        <v>167517222</v>
      </c>
      <c r="G571">
        <f t="shared" si="16"/>
        <v>167017222</v>
      </c>
      <c r="H571">
        <f t="shared" si="17"/>
        <v>168017222</v>
      </c>
      <c r="I571" t="s">
        <v>9391</v>
      </c>
      <c r="J571">
        <v>2823</v>
      </c>
      <c r="K571" s="26">
        <v>0.71272835623261699</v>
      </c>
      <c r="L571" s="26">
        <v>8.2829106605056907E-2</v>
      </c>
      <c r="M571" s="26">
        <v>0.17648397584681999</v>
      </c>
      <c r="N571" s="26">
        <v>2.0502475814457799E-2</v>
      </c>
      <c r="O571" s="26">
        <v>7.4560855010480697E-3</v>
      </c>
    </row>
    <row r="572" spans="1:15" x14ac:dyDescent="0.2">
      <c r="A572" t="s">
        <v>50</v>
      </c>
      <c r="B572" t="s">
        <v>51</v>
      </c>
      <c r="C572" t="s">
        <v>208</v>
      </c>
      <c r="D572" t="s">
        <v>209</v>
      </c>
      <c r="E572">
        <v>6</v>
      </c>
      <c r="F572">
        <v>84064782</v>
      </c>
      <c r="G572">
        <f t="shared" si="16"/>
        <v>83564782</v>
      </c>
      <c r="H572">
        <f t="shared" si="17"/>
        <v>84564782</v>
      </c>
      <c r="I572" t="s">
        <v>9391</v>
      </c>
      <c r="J572">
        <v>2077</v>
      </c>
      <c r="K572" s="26">
        <v>0.74321410463470094</v>
      </c>
      <c r="L572" s="26">
        <v>6.2489943664595302E-2</v>
      </c>
      <c r="M572" s="26">
        <v>0.17236759527529899</v>
      </c>
      <c r="N572" s="26">
        <v>1.44853407611579E-2</v>
      </c>
      <c r="O572" s="26">
        <v>7.4430156642470704E-3</v>
      </c>
    </row>
    <row r="573" spans="1:15" x14ac:dyDescent="0.2">
      <c r="A573" t="s">
        <v>50</v>
      </c>
      <c r="B573" t="s">
        <v>446</v>
      </c>
      <c r="C573" t="s">
        <v>598</v>
      </c>
      <c r="D573" t="s">
        <v>599</v>
      </c>
      <c r="E573">
        <v>17</v>
      </c>
      <c r="F573">
        <v>72146368</v>
      </c>
      <c r="G573">
        <f t="shared" si="16"/>
        <v>71646368</v>
      </c>
      <c r="H573">
        <f t="shared" si="17"/>
        <v>72646368</v>
      </c>
      <c r="I573" t="s">
        <v>9391</v>
      </c>
      <c r="J573">
        <v>2429</v>
      </c>
      <c r="K573" s="26">
        <v>0.70381269624874498</v>
      </c>
      <c r="L573" s="26">
        <v>7.2242833252771102E-2</v>
      </c>
      <c r="M573" s="26">
        <v>0.19635813224752899</v>
      </c>
      <c r="N573" s="26">
        <v>2.0147736036422999E-2</v>
      </c>
      <c r="O573" s="26">
        <v>7.4386022145322096E-3</v>
      </c>
    </row>
    <row r="574" spans="1:15" x14ac:dyDescent="0.2">
      <c r="A574" t="s">
        <v>50</v>
      </c>
      <c r="B574" t="s">
        <v>610</v>
      </c>
      <c r="C574" t="s">
        <v>746</v>
      </c>
      <c r="D574" t="s">
        <v>747</v>
      </c>
      <c r="E574">
        <v>5</v>
      </c>
      <c r="F574">
        <v>143195041</v>
      </c>
      <c r="G574">
        <f t="shared" si="16"/>
        <v>142695041</v>
      </c>
      <c r="H574">
        <f t="shared" si="17"/>
        <v>143695041</v>
      </c>
      <c r="I574" t="s">
        <v>9391</v>
      </c>
      <c r="J574">
        <v>2254</v>
      </c>
      <c r="K574" s="26">
        <v>0.75496010460556096</v>
      </c>
      <c r="L574" s="26">
        <v>8.95589592602416E-2</v>
      </c>
      <c r="M574" s="26">
        <v>0.13235736338045101</v>
      </c>
      <c r="N574" s="26">
        <v>1.56937809642092E-2</v>
      </c>
      <c r="O574" s="26">
        <v>7.4297917895372999E-3</v>
      </c>
    </row>
    <row r="575" spans="1:15" x14ac:dyDescent="0.2">
      <c r="A575" t="s">
        <v>50</v>
      </c>
      <c r="B575" t="s">
        <v>51</v>
      </c>
      <c r="C575" t="s">
        <v>352</v>
      </c>
      <c r="D575" t="s">
        <v>353</v>
      </c>
      <c r="E575">
        <v>15</v>
      </c>
      <c r="F575">
        <v>56648485</v>
      </c>
      <c r="G575">
        <f t="shared" si="16"/>
        <v>56148485</v>
      </c>
      <c r="H575">
        <f t="shared" si="17"/>
        <v>57148485</v>
      </c>
      <c r="I575" t="s">
        <v>9391</v>
      </c>
      <c r="J575">
        <v>1809</v>
      </c>
      <c r="K575" s="26">
        <v>0.67963454044298099</v>
      </c>
      <c r="L575" s="26">
        <v>3.5223963217546297E-2</v>
      </c>
      <c r="M575" s="26">
        <v>0.26406641968883598</v>
      </c>
      <c r="N575" s="26">
        <v>1.36785851657247E-2</v>
      </c>
      <c r="O575" s="26">
        <v>7.3964914849122196E-3</v>
      </c>
    </row>
    <row r="576" spans="1:15" x14ac:dyDescent="0.2">
      <c r="A576" t="s">
        <v>50</v>
      </c>
      <c r="B576" t="s">
        <v>610</v>
      </c>
      <c r="C576" t="s">
        <v>820</v>
      </c>
      <c r="D576" t="s">
        <v>821</v>
      </c>
      <c r="E576">
        <v>8</v>
      </c>
      <c r="F576">
        <v>109842880</v>
      </c>
      <c r="G576">
        <f t="shared" si="16"/>
        <v>109342880</v>
      </c>
      <c r="H576">
        <f t="shared" si="17"/>
        <v>110342880</v>
      </c>
      <c r="I576" t="s">
        <v>9391</v>
      </c>
      <c r="J576">
        <v>1924</v>
      </c>
      <c r="K576" s="26">
        <v>0.71406731865622597</v>
      </c>
      <c r="L576" s="26">
        <v>6.8736759822493901E-2</v>
      </c>
      <c r="M576" s="26">
        <v>0.19146062581714601</v>
      </c>
      <c r="N576" s="26">
        <v>1.8422858932818299E-2</v>
      </c>
      <c r="O576" s="26">
        <v>7.31243677131604E-3</v>
      </c>
    </row>
    <row r="577" spans="1:15" x14ac:dyDescent="0.2">
      <c r="A577" t="s">
        <v>50</v>
      </c>
      <c r="B577" t="s">
        <v>610</v>
      </c>
      <c r="C577" t="s">
        <v>817</v>
      </c>
      <c r="D577" t="s">
        <v>818</v>
      </c>
      <c r="E577">
        <v>8</v>
      </c>
      <c r="F577">
        <v>109638880</v>
      </c>
      <c r="G577">
        <f t="shared" si="16"/>
        <v>109138880</v>
      </c>
      <c r="H577">
        <f t="shared" si="17"/>
        <v>110138880</v>
      </c>
      <c r="I577" t="s">
        <v>9391</v>
      </c>
      <c r="J577">
        <v>2243</v>
      </c>
      <c r="K577" s="26">
        <v>0.70700002361543102</v>
      </c>
      <c r="L577" s="26">
        <v>7.2808146088739797E-2</v>
      </c>
      <c r="M577" s="26">
        <v>0.19301154334408399</v>
      </c>
      <c r="N577" s="26">
        <v>1.9869368254163602E-2</v>
      </c>
      <c r="O577" s="26">
        <v>7.3109186975810004E-3</v>
      </c>
    </row>
    <row r="578" spans="1:15" x14ac:dyDescent="0.2">
      <c r="A578" t="s">
        <v>50</v>
      </c>
      <c r="B578" t="s">
        <v>610</v>
      </c>
      <c r="C578" t="s">
        <v>916</v>
      </c>
      <c r="D578" t="s">
        <v>917</v>
      </c>
      <c r="E578">
        <v>14</v>
      </c>
      <c r="F578">
        <v>27812324</v>
      </c>
      <c r="G578">
        <f t="shared" si="16"/>
        <v>27312324</v>
      </c>
      <c r="H578">
        <f t="shared" si="17"/>
        <v>28312324</v>
      </c>
      <c r="I578" t="s">
        <v>9390</v>
      </c>
      <c r="J578">
        <v>2632</v>
      </c>
      <c r="K578" s="26">
        <v>0.748517036440005</v>
      </c>
      <c r="L578" s="26">
        <v>9.6214818830697296E-2</v>
      </c>
      <c r="M578" s="26">
        <v>0.13114232591536301</v>
      </c>
      <c r="N578" s="26">
        <v>1.6849835498066301E-2</v>
      </c>
      <c r="O578" s="26">
        <v>7.2759833158680502E-3</v>
      </c>
    </row>
    <row r="579" spans="1:15" x14ac:dyDescent="0.2">
      <c r="A579" t="s">
        <v>50</v>
      </c>
      <c r="B579" t="s">
        <v>610</v>
      </c>
      <c r="C579" t="s">
        <v>656</v>
      </c>
      <c r="D579" t="s">
        <v>657</v>
      </c>
      <c r="E579">
        <v>2</v>
      </c>
      <c r="F579">
        <v>146597024</v>
      </c>
      <c r="G579">
        <f t="shared" si="16"/>
        <v>146097024</v>
      </c>
      <c r="H579">
        <f t="shared" si="17"/>
        <v>147097024</v>
      </c>
      <c r="I579" t="s">
        <v>9390</v>
      </c>
      <c r="J579">
        <v>642</v>
      </c>
      <c r="K579" s="26">
        <v>0.87027766659196204</v>
      </c>
      <c r="L579" s="26">
        <v>7.6784289840160197E-2</v>
      </c>
      <c r="M579" s="26">
        <v>4.1967564283801301E-2</v>
      </c>
      <c r="N579" s="26">
        <v>3.6955083401252302E-3</v>
      </c>
      <c r="O579" s="26">
        <v>7.2749709439513003E-3</v>
      </c>
    </row>
    <row r="580" spans="1:15" x14ac:dyDescent="0.2">
      <c r="A580" t="s">
        <v>1140</v>
      </c>
      <c r="B580" t="s">
        <v>51</v>
      </c>
      <c r="C580" t="s">
        <v>1156</v>
      </c>
      <c r="D580" t="s">
        <v>1157</v>
      </c>
      <c r="E580">
        <v>3</v>
      </c>
      <c r="F580">
        <v>21197519</v>
      </c>
      <c r="G580">
        <f t="shared" ref="G580:G643" si="18">F580-500000</f>
        <v>20697519</v>
      </c>
      <c r="H580">
        <f t="shared" ref="H580:H643" si="19">F580+500000</f>
        <v>21697519</v>
      </c>
      <c r="I580" t="s">
        <v>9391</v>
      </c>
      <c r="J580">
        <v>3188</v>
      </c>
      <c r="K580" s="26">
        <v>0.72043170382695199</v>
      </c>
      <c r="L580" s="26">
        <v>7.8057335434442598E-2</v>
      </c>
      <c r="M580" s="26">
        <v>0.175299627244731</v>
      </c>
      <c r="N580" s="26">
        <v>1.89861391074455E-2</v>
      </c>
      <c r="O580" s="26">
        <v>7.2251943864288298E-3</v>
      </c>
    </row>
    <row r="581" spans="1:15" x14ac:dyDescent="0.2">
      <c r="A581" t="s">
        <v>50</v>
      </c>
      <c r="B581" t="s">
        <v>610</v>
      </c>
      <c r="C581" t="s">
        <v>87</v>
      </c>
      <c r="D581" t="s">
        <v>88</v>
      </c>
      <c r="E581">
        <v>1</v>
      </c>
      <c r="F581">
        <v>194801469</v>
      </c>
      <c r="G581">
        <f t="shared" si="18"/>
        <v>194301469</v>
      </c>
      <c r="H581">
        <f t="shared" si="19"/>
        <v>195301469</v>
      </c>
      <c r="I581" t="s">
        <v>9391</v>
      </c>
      <c r="J581">
        <v>3346</v>
      </c>
      <c r="K581" s="26">
        <v>0.69175521230606596</v>
      </c>
      <c r="L581" s="26">
        <v>9.6023984438728602E-2</v>
      </c>
      <c r="M581" s="26">
        <v>0.18008160768669801</v>
      </c>
      <c r="N581" s="26">
        <v>2.4990354881131799E-2</v>
      </c>
      <c r="O581" s="26">
        <v>7.1488406873751204E-3</v>
      </c>
    </row>
    <row r="582" spans="1:15" x14ac:dyDescent="0.2">
      <c r="A582" t="s">
        <v>50</v>
      </c>
      <c r="B582" t="s">
        <v>610</v>
      </c>
      <c r="C582" t="s">
        <v>488</v>
      </c>
      <c r="D582" t="s">
        <v>489</v>
      </c>
      <c r="E582">
        <v>3</v>
      </c>
      <c r="F582">
        <v>117459868</v>
      </c>
      <c r="G582">
        <f t="shared" si="18"/>
        <v>116959868</v>
      </c>
      <c r="H582">
        <f t="shared" si="19"/>
        <v>117959868</v>
      </c>
      <c r="I582" t="s">
        <v>9391</v>
      </c>
      <c r="J582">
        <v>2868</v>
      </c>
      <c r="K582" s="26">
        <v>0.72579253021091705</v>
      </c>
      <c r="L582" s="26">
        <v>8.4445408066032707E-2</v>
      </c>
      <c r="M582" s="26">
        <v>0.16368899398682801</v>
      </c>
      <c r="N582" s="26">
        <v>1.90380547582258E-2</v>
      </c>
      <c r="O582" s="26">
        <v>7.0350129779962302E-3</v>
      </c>
    </row>
    <row r="583" spans="1:15" x14ac:dyDescent="0.2">
      <c r="A583" t="s">
        <v>50</v>
      </c>
      <c r="B583" t="s">
        <v>610</v>
      </c>
      <c r="C583" t="s">
        <v>879</v>
      </c>
      <c r="D583" t="s">
        <v>880</v>
      </c>
      <c r="E583">
        <v>11</v>
      </c>
      <c r="F583">
        <v>109373286</v>
      </c>
      <c r="G583">
        <f t="shared" si="18"/>
        <v>108873286</v>
      </c>
      <c r="H583">
        <f t="shared" si="19"/>
        <v>109873286</v>
      </c>
      <c r="I583" t="s">
        <v>9391</v>
      </c>
      <c r="J583">
        <v>1950</v>
      </c>
      <c r="K583" s="26">
        <v>0.78071880308691899</v>
      </c>
      <c r="L583" s="26">
        <v>7.8777006738119396E-2</v>
      </c>
      <c r="M583" s="26">
        <v>0.121258363339386</v>
      </c>
      <c r="N583" s="26">
        <v>1.2228336478409299E-2</v>
      </c>
      <c r="O583" s="26">
        <v>7.01749035716629E-3</v>
      </c>
    </row>
    <row r="584" spans="1:15" x14ac:dyDescent="0.2">
      <c r="A584" t="s">
        <v>50</v>
      </c>
      <c r="B584" t="s">
        <v>610</v>
      </c>
      <c r="C584" t="s">
        <v>495</v>
      </c>
      <c r="D584" t="s">
        <v>496</v>
      </c>
      <c r="E584">
        <v>3</v>
      </c>
      <c r="F584">
        <v>133034613</v>
      </c>
      <c r="G584">
        <f t="shared" si="18"/>
        <v>132534613</v>
      </c>
      <c r="H584">
        <f t="shared" si="19"/>
        <v>133534613</v>
      </c>
      <c r="I584" t="s">
        <v>9391</v>
      </c>
      <c r="J584">
        <v>2720</v>
      </c>
      <c r="K584" s="26">
        <v>0.72452351139093596</v>
      </c>
      <c r="L584" s="26">
        <v>7.6504074775277695E-2</v>
      </c>
      <c r="M584" s="26">
        <v>0.173702267319118</v>
      </c>
      <c r="N584" s="26">
        <v>1.83346794545939E-2</v>
      </c>
      <c r="O584" s="26">
        <v>6.9354670600746899E-3</v>
      </c>
    </row>
    <row r="585" spans="1:15" x14ac:dyDescent="0.2">
      <c r="A585" t="s">
        <v>50</v>
      </c>
      <c r="B585" t="s">
        <v>51</v>
      </c>
      <c r="C585" t="s">
        <v>251</v>
      </c>
      <c r="D585" t="s">
        <v>252</v>
      </c>
      <c r="E585">
        <v>7</v>
      </c>
      <c r="F585">
        <v>98826769</v>
      </c>
      <c r="G585">
        <f t="shared" si="18"/>
        <v>98326769</v>
      </c>
      <c r="H585">
        <f t="shared" si="19"/>
        <v>99326769</v>
      </c>
      <c r="I585" t="s">
        <v>9391</v>
      </c>
      <c r="J585">
        <v>2266</v>
      </c>
      <c r="K585" s="26">
        <v>0.71963073018621404</v>
      </c>
      <c r="L585" s="26">
        <v>6.1286021209938597E-2</v>
      </c>
      <c r="M585" s="26">
        <v>0.195567912953097</v>
      </c>
      <c r="N585" s="26">
        <v>1.6648312861100901E-2</v>
      </c>
      <c r="O585" s="26">
        <v>6.8670227896498797E-3</v>
      </c>
    </row>
    <row r="586" spans="1:15" x14ac:dyDescent="0.2">
      <c r="A586" t="s">
        <v>50</v>
      </c>
      <c r="B586" t="s">
        <v>51</v>
      </c>
      <c r="C586" t="s">
        <v>96</v>
      </c>
      <c r="D586" t="s">
        <v>97</v>
      </c>
      <c r="E586">
        <v>1</v>
      </c>
      <c r="F586">
        <v>211644063</v>
      </c>
      <c r="G586">
        <f t="shared" si="18"/>
        <v>211144063</v>
      </c>
      <c r="H586">
        <f t="shared" si="19"/>
        <v>212144063</v>
      </c>
      <c r="I586" t="s">
        <v>9391</v>
      </c>
      <c r="J586">
        <v>2465</v>
      </c>
      <c r="K586" s="26">
        <v>0.72738923597111704</v>
      </c>
      <c r="L586" s="26">
        <v>5.7314623033577601E-2</v>
      </c>
      <c r="M586" s="26">
        <v>0.193223785463778</v>
      </c>
      <c r="N586" s="26">
        <v>1.5218210892503E-2</v>
      </c>
      <c r="O586" s="26">
        <v>6.85414463902466E-3</v>
      </c>
    </row>
    <row r="587" spans="1:15" x14ac:dyDescent="0.2">
      <c r="A587" t="s">
        <v>50</v>
      </c>
      <c r="B587" t="s">
        <v>51</v>
      </c>
      <c r="C587" t="s">
        <v>80</v>
      </c>
      <c r="D587" t="s">
        <v>81</v>
      </c>
      <c r="E587">
        <v>1</v>
      </c>
      <c r="F587">
        <v>182545525</v>
      </c>
      <c r="G587">
        <f t="shared" si="18"/>
        <v>182045525</v>
      </c>
      <c r="H587">
        <f t="shared" si="19"/>
        <v>183045525</v>
      </c>
      <c r="I587" t="s">
        <v>9390</v>
      </c>
      <c r="J587">
        <v>3898</v>
      </c>
      <c r="K587" s="26">
        <v>2.77748912214877E-164</v>
      </c>
      <c r="L587" s="26">
        <v>2.4115712044239798E-164</v>
      </c>
      <c r="M587" s="26">
        <v>0.531606874003546</v>
      </c>
      <c r="N587" s="26">
        <v>0.46156395402121198</v>
      </c>
      <c r="O587" s="26">
        <v>6.8291719752152698E-3</v>
      </c>
    </row>
    <row r="588" spans="1:15" x14ac:dyDescent="0.2">
      <c r="A588" t="s">
        <v>50</v>
      </c>
      <c r="B588" t="s">
        <v>51</v>
      </c>
      <c r="C588" t="s">
        <v>313</v>
      </c>
      <c r="D588" t="s">
        <v>314</v>
      </c>
      <c r="E588">
        <v>11</v>
      </c>
      <c r="F588">
        <v>127125268</v>
      </c>
      <c r="G588">
        <f t="shared" si="18"/>
        <v>126625268</v>
      </c>
      <c r="H588">
        <f t="shared" si="19"/>
        <v>127625268</v>
      </c>
      <c r="I588" t="s">
        <v>9391</v>
      </c>
      <c r="J588">
        <v>2932</v>
      </c>
      <c r="K588" s="26">
        <v>0.71958825882828503</v>
      </c>
      <c r="L588" s="26">
        <v>9.9740354573897599E-2</v>
      </c>
      <c r="M588" s="26">
        <v>0.152701524392794</v>
      </c>
      <c r="N588" s="26">
        <v>2.1158770753521801E-2</v>
      </c>
      <c r="O588" s="26">
        <v>6.8110914515015098E-3</v>
      </c>
    </row>
    <row r="589" spans="1:15" x14ac:dyDescent="0.2">
      <c r="A589" t="s">
        <v>50</v>
      </c>
      <c r="B589" t="s">
        <v>610</v>
      </c>
      <c r="C589" t="s">
        <v>913</v>
      </c>
      <c r="D589" t="s">
        <v>914</v>
      </c>
      <c r="E589">
        <v>13</v>
      </c>
      <c r="F589">
        <v>106063314</v>
      </c>
      <c r="G589">
        <f t="shared" si="18"/>
        <v>105563314</v>
      </c>
      <c r="H589">
        <f t="shared" si="19"/>
        <v>106563314</v>
      </c>
      <c r="I589" t="s">
        <v>9391</v>
      </c>
      <c r="J589">
        <v>2996</v>
      </c>
      <c r="K589" s="26">
        <v>0.714086076968387</v>
      </c>
      <c r="L589" s="26">
        <v>7.4716501366075105E-2</v>
      </c>
      <c r="M589" s="26">
        <v>0.185069402511715</v>
      </c>
      <c r="N589" s="26">
        <v>1.9357475184346901E-2</v>
      </c>
      <c r="O589" s="26">
        <v>6.7705439694751603E-3</v>
      </c>
    </row>
    <row r="590" spans="1:15" x14ac:dyDescent="0.2">
      <c r="A590" t="s">
        <v>50</v>
      </c>
      <c r="B590" t="s">
        <v>610</v>
      </c>
      <c r="C590" t="s">
        <v>737</v>
      </c>
      <c r="D590" t="s">
        <v>738</v>
      </c>
      <c r="E590">
        <v>5</v>
      </c>
      <c r="F590">
        <v>23112972</v>
      </c>
      <c r="G590">
        <f t="shared" si="18"/>
        <v>22612972</v>
      </c>
      <c r="H590">
        <f t="shared" si="19"/>
        <v>23612972</v>
      </c>
      <c r="I590" t="s">
        <v>9391</v>
      </c>
      <c r="J590">
        <v>2556</v>
      </c>
      <c r="K590" s="26">
        <v>0.744159702466208</v>
      </c>
      <c r="L590" s="26">
        <v>8.54305609703047E-2</v>
      </c>
      <c r="M590" s="26">
        <v>0.14682629964053301</v>
      </c>
      <c r="N590" s="26">
        <v>1.6849127546505801E-2</v>
      </c>
      <c r="O590" s="26">
        <v>6.7343093764484904E-3</v>
      </c>
    </row>
    <row r="591" spans="1:15" x14ac:dyDescent="0.2">
      <c r="A591" t="s">
        <v>50</v>
      </c>
      <c r="B591" t="s">
        <v>610</v>
      </c>
      <c r="C591" t="s">
        <v>186</v>
      </c>
      <c r="D591" t="s">
        <v>187</v>
      </c>
      <c r="E591">
        <v>5</v>
      </c>
      <c r="F591">
        <v>98339920</v>
      </c>
      <c r="G591">
        <f t="shared" si="18"/>
        <v>97839920</v>
      </c>
      <c r="H591">
        <f t="shared" si="19"/>
        <v>98839920</v>
      </c>
      <c r="I591" t="s">
        <v>9391</v>
      </c>
      <c r="J591">
        <v>2954</v>
      </c>
      <c r="K591" s="26">
        <v>0.69342424965794702</v>
      </c>
      <c r="L591" s="26">
        <v>6.6741140875522895E-2</v>
      </c>
      <c r="M591" s="26">
        <v>0.21267197690343001</v>
      </c>
      <c r="N591" s="26">
        <v>2.0462688569299999E-2</v>
      </c>
      <c r="O591" s="26">
        <v>6.6999439938004004E-3</v>
      </c>
    </row>
    <row r="592" spans="1:15" x14ac:dyDescent="0.2">
      <c r="A592" t="s">
        <v>50</v>
      </c>
      <c r="B592" t="s">
        <v>610</v>
      </c>
      <c r="C592" t="s">
        <v>807</v>
      </c>
      <c r="D592" t="s">
        <v>808</v>
      </c>
      <c r="E592">
        <v>8</v>
      </c>
      <c r="F592">
        <v>54425213</v>
      </c>
      <c r="G592">
        <f t="shared" si="18"/>
        <v>53925213</v>
      </c>
      <c r="H592">
        <f t="shared" si="19"/>
        <v>54925213</v>
      </c>
      <c r="I592" t="s">
        <v>9391</v>
      </c>
      <c r="J592">
        <v>2472</v>
      </c>
      <c r="K592" s="26">
        <v>0.72057513664290396</v>
      </c>
      <c r="L592" s="26">
        <v>6.73297341052531E-2</v>
      </c>
      <c r="M592" s="26">
        <v>0.18786670236887801</v>
      </c>
      <c r="N592" s="26">
        <v>1.75473733045249E-2</v>
      </c>
      <c r="O592" s="26">
        <v>6.6810535784395603E-3</v>
      </c>
    </row>
    <row r="593" spans="1:15" x14ac:dyDescent="0.2">
      <c r="A593" t="s">
        <v>50</v>
      </c>
      <c r="B593" t="s">
        <v>51</v>
      </c>
      <c r="C593" t="s">
        <v>173</v>
      </c>
      <c r="D593" t="s">
        <v>174</v>
      </c>
      <c r="E593">
        <v>4</v>
      </c>
      <c r="F593">
        <v>136442980</v>
      </c>
      <c r="G593">
        <f t="shared" si="18"/>
        <v>135942980</v>
      </c>
      <c r="H593">
        <f t="shared" si="19"/>
        <v>136942980</v>
      </c>
      <c r="I593" t="s">
        <v>9391</v>
      </c>
      <c r="J593">
        <v>1908</v>
      </c>
      <c r="K593" s="26">
        <v>0.780032158044346</v>
      </c>
      <c r="L593" s="26">
        <v>8.05387424168649E-2</v>
      </c>
      <c r="M593" s="26">
        <v>0.120330694463557</v>
      </c>
      <c r="N593" s="26">
        <v>1.2417528441274601E-2</v>
      </c>
      <c r="O593" s="26">
        <v>6.6808766339573802E-3</v>
      </c>
    </row>
    <row r="594" spans="1:15" x14ac:dyDescent="0.2">
      <c r="A594" t="s">
        <v>1039</v>
      </c>
      <c r="B594" t="s">
        <v>610</v>
      </c>
      <c r="C594" t="s">
        <v>1117</v>
      </c>
      <c r="D594" t="s">
        <v>1118</v>
      </c>
      <c r="E594">
        <v>5</v>
      </c>
      <c r="F594">
        <v>9345549</v>
      </c>
      <c r="G594">
        <f t="shared" si="18"/>
        <v>8845549</v>
      </c>
      <c r="H594">
        <f t="shared" si="19"/>
        <v>9845549</v>
      </c>
      <c r="I594" t="s">
        <v>9391</v>
      </c>
      <c r="J594">
        <v>3278</v>
      </c>
      <c r="K594" s="26">
        <v>3.3798647944566201E-3</v>
      </c>
      <c r="L594" s="26">
        <v>3.0095267944653002E-4</v>
      </c>
      <c r="M594" s="26">
        <v>0.90873959713112296</v>
      </c>
      <c r="N594" s="26">
        <v>8.0910063337887903E-2</v>
      </c>
      <c r="O594" s="26">
        <v>6.6695220570861299E-3</v>
      </c>
    </row>
    <row r="595" spans="1:15" x14ac:dyDescent="0.2">
      <c r="A595" t="s">
        <v>50</v>
      </c>
      <c r="B595" t="s">
        <v>446</v>
      </c>
      <c r="C595" t="s">
        <v>173</v>
      </c>
      <c r="D595" t="s">
        <v>174</v>
      </c>
      <c r="E595">
        <v>4</v>
      </c>
      <c r="F595">
        <v>136442980</v>
      </c>
      <c r="G595">
        <f t="shared" si="18"/>
        <v>135942980</v>
      </c>
      <c r="H595">
        <f t="shared" si="19"/>
        <v>136942980</v>
      </c>
      <c r="I595" t="s">
        <v>9391</v>
      </c>
      <c r="J595">
        <v>1899</v>
      </c>
      <c r="K595" s="26">
        <v>0.79110801698502697</v>
      </c>
      <c r="L595" s="26">
        <v>7.0093154531343002E-2</v>
      </c>
      <c r="M595" s="26">
        <v>0.12140172118697699</v>
      </c>
      <c r="N595" s="26">
        <v>1.0749696123252999E-2</v>
      </c>
      <c r="O595" s="26">
        <v>6.64741117339979E-3</v>
      </c>
    </row>
    <row r="596" spans="1:15" x14ac:dyDescent="0.2">
      <c r="A596" t="s">
        <v>1039</v>
      </c>
      <c r="B596" t="s">
        <v>446</v>
      </c>
      <c r="C596" t="s">
        <v>475</v>
      </c>
      <c r="D596" t="s">
        <v>476</v>
      </c>
      <c r="E596">
        <v>3</v>
      </c>
      <c r="F596">
        <v>20815668</v>
      </c>
      <c r="G596">
        <f t="shared" si="18"/>
        <v>20315668</v>
      </c>
      <c r="H596">
        <f t="shared" si="19"/>
        <v>21315668</v>
      </c>
      <c r="I596" t="s">
        <v>9391</v>
      </c>
      <c r="J596">
        <v>3180</v>
      </c>
      <c r="K596" s="26">
        <v>0.12424735391189801</v>
      </c>
      <c r="L596" s="26">
        <v>7.7652437795363797E-3</v>
      </c>
      <c r="M596" s="26">
        <v>0.81070587139094796</v>
      </c>
      <c r="N596" s="26">
        <v>5.0661088177566503E-2</v>
      </c>
      <c r="O596" s="26">
        <v>6.6204427400506204E-3</v>
      </c>
    </row>
    <row r="597" spans="1:15" x14ac:dyDescent="0.2">
      <c r="A597" t="s">
        <v>50</v>
      </c>
      <c r="B597" t="s">
        <v>446</v>
      </c>
      <c r="C597" t="s">
        <v>507</v>
      </c>
      <c r="D597" t="s">
        <v>508</v>
      </c>
      <c r="E597">
        <v>4</v>
      </c>
      <c r="F597">
        <v>121943924</v>
      </c>
      <c r="G597">
        <f t="shared" si="18"/>
        <v>121443924</v>
      </c>
      <c r="H597">
        <f t="shared" si="19"/>
        <v>122443924</v>
      </c>
      <c r="I597" t="s">
        <v>9391</v>
      </c>
      <c r="J597">
        <v>2448</v>
      </c>
      <c r="K597" s="26">
        <v>0.72522248020573299</v>
      </c>
      <c r="L597" s="26">
        <v>0.101578991313948</v>
      </c>
      <c r="M597" s="26">
        <v>0.14612244953671299</v>
      </c>
      <c r="N597" s="26">
        <v>2.0460166954493299E-2</v>
      </c>
      <c r="O597" s="26">
        <v>6.61591198911257E-3</v>
      </c>
    </row>
    <row r="598" spans="1:15" x14ac:dyDescent="0.2">
      <c r="A598" t="s">
        <v>50</v>
      </c>
      <c r="B598" t="s">
        <v>610</v>
      </c>
      <c r="C598" t="s">
        <v>994</v>
      </c>
      <c r="D598" t="s">
        <v>995</v>
      </c>
      <c r="E598">
        <v>18</v>
      </c>
      <c r="F598">
        <v>74979353</v>
      </c>
      <c r="G598">
        <f t="shared" si="18"/>
        <v>74479353</v>
      </c>
      <c r="H598">
        <f t="shared" si="19"/>
        <v>75479353</v>
      </c>
      <c r="I598" t="s">
        <v>9391</v>
      </c>
      <c r="J598">
        <v>2249</v>
      </c>
      <c r="K598" s="26">
        <v>0.75785750838542298</v>
      </c>
      <c r="L598" s="26">
        <v>8.9936819246666203E-2</v>
      </c>
      <c r="M598" s="26">
        <v>0.130169635777964</v>
      </c>
      <c r="N598" s="26">
        <v>1.5440956570301E-2</v>
      </c>
      <c r="O598" s="26">
        <v>6.5950800196462999E-3</v>
      </c>
    </row>
    <row r="599" spans="1:15" x14ac:dyDescent="0.2">
      <c r="A599" t="s">
        <v>50</v>
      </c>
      <c r="B599" t="s">
        <v>610</v>
      </c>
      <c r="C599" t="s">
        <v>491</v>
      </c>
      <c r="D599" t="s">
        <v>492</v>
      </c>
      <c r="E599">
        <v>3</v>
      </c>
      <c r="F599">
        <v>119728124</v>
      </c>
      <c r="G599">
        <f t="shared" si="18"/>
        <v>119228124</v>
      </c>
      <c r="H599">
        <f t="shared" si="19"/>
        <v>120228124</v>
      </c>
      <c r="I599" t="s">
        <v>9390</v>
      </c>
      <c r="J599">
        <v>4002</v>
      </c>
      <c r="K599" s="26">
        <v>1.8251161973809601E-78</v>
      </c>
      <c r="L599" s="26">
        <v>1.93152474616775E-78</v>
      </c>
      <c r="M599" s="26">
        <v>0.48263694438030302</v>
      </c>
      <c r="N599" s="26">
        <v>0.510769214747675</v>
      </c>
      <c r="O599" s="26">
        <v>6.5938408720338298E-3</v>
      </c>
    </row>
    <row r="600" spans="1:15" x14ac:dyDescent="0.2">
      <c r="A600" t="s">
        <v>50</v>
      </c>
      <c r="B600" t="s">
        <v>446</v>
      </c>
      <c r="C600" t="s">
        <v>208</v>
      </c>
      <c r="D600" t="s">
        <v>209</v>
      </c>
      <c r="E600">
        <v>6</v>
      </c>
      <c r="F600">
        <v>84064782</v>
      </c>
      <c r="G600">
        <f t="shared" si="18"/>
        <v>83564782</v>
      </c>
      <c r="H600">
        <f t="shared" si="19"/>
        <v>84564782</v>
      </c>
      <c r="I600" t="s">
        <v>9391</v>
      </c>
      <c r="J600">
        <v>2063</v>
      </c>
      <c r="K600" s="26">
        <v>0.749708090656939</v>
      </c>
      <c r="L600" s="26">
        <v>5.7420784134564903E-2</v>
      </c>
      <c r="M600" s="26">
        <v>0.17303196978447999</v>
      </c>
      <c r="N600" s="26">
        <v>1.3246073534883E-2</v>
      </c>
      <c r="O600" s="26">
        <v>6.5930818891335799E-3</v>
      </c>
    </row>
    <row r="601" spans="1:15" x14ac:dyDescent="0.2">
      <c r="A601" t="s">
        <v>50</v>
      </c>
      <c r="B601" t="s">
        <v>610</v>
      </c>
      <c r="C601" t="s">
        <v>743</v>
      </c>
      <c r="D601" t="s">
        <v>744</v>
      </c>
      <c r="E601">
        <v>5</v>
      </c>
      <c r="F601">
        <v>124038439</v>
      </c>
      <c r="G601">
        <f t="shared" si="18"/>
        <v>123538439</v>
      </c>
      <c r="H601">
        <f t="shared" si="19"/>
        <v>124538439</v>
      </c>
      <c r="I601" t="s">
        <v>9391</v>
      </c>
      <c r="J601">
        <v>2719</v>
      </c>
      <c r="K601" s="26">
        <v>0.75580008196887605</v>
      </c>
      <c r="L601" s="26">
        <v>6.3862109887046506E-2</v>
      </c>
      <c r="M601" s="26">
        <v>0.16022534670848501</v>
      </c>
      <c r="N601" s="26">
        <v>1.3531825805835399E-2</v>
      </c>
      <c r="O601" s="26">
        <v>6.5806356297570404E-3</v>
      </c>
    </row>
    <row r="602" spans="1:15" x14ac:dyDescent="0.2">
      <c r="A602" t="s">
        <v>50</v>
      </c>
      <c r="B602" t="s">
        <v>51</v>
      </c>
      <c r="C602" t="s">
        <v>423</v>
      </c>
      <c r="D602" t="s">
        <v>424</v>
      </c>
      <c r="E602">
        <v>21</v>
      </c>
      <c r="F602">
        <v>19081602</v>
      </c>
      <c r="G602">
        <f t="shared" si="18"/>
        <v>18581602</v>
      </c>
      <c r="H602">
        <f t="shared" si="19"/>
        <v>19581602</v>
      </c>
      <c r="I602" t="s">
        <v>9391</v>
      </c>
      <c r="J602">
        <v>3775</v>
      </c>
      <c r="K602" s="26">
        <v>0.701334766039449</v>
      </c>
      <c r="L602" s="26">
        <v>9.83659505511775E-2</v>
      </c>
      <c r="M602" s="26">
        <v>0.16996813737987801</v>
      </c>
      <c r="N602" s="26">
        <v>2.3832441279931501E-2</v>
      </c>
      <c r="O602" s="26">
        <v>6.4987047495646101E-3</v>
      </c>
    </row>
    <row r="603" spans="1:15" x14ac:dyDescent="0.2">
      <c r="A603" t="s">
        <v>50</v>
      </c>
      <c r="B603" t="s">
        <v>610</v>
      </c>
      <c r="C603" t="s">
        <v>416</v>
      </c>
      <c r="D603" t="s">
        <v>417</v>
      </c>
      <c r="E603">
        <v>20</v>
      </c>
      <c r="F603">
        <v>59843444</v>
      </c>
      <c r="G603">
        <f t="shared" si="18"/>
        <v>59343444</v>
      </c>
      <c r="H603">
        <f t="shared" si="19"/>
        <v>60343444</v>
      </c>
      <c r="I603" t="s">
        <v>9391</v>
      </c>
      <c r="J603">
        <v>2513</v>
      </c>
      <c r="K603" s="26">
        <v>0.73469621527439799</v>
      </c>
      <c r="L603" s="26">
        <v>7.6002552427779202E-2</v>
      </c>
      <c r="M603" s="26">
        <v>0.16567534100874001</v>
      </c>
      <c r="N603" s="26">
        <v>1.7132220983756399E-2</v>
      </c>
      <c r="O603" s="26">
        <v>6.4936703053262599E-3</v>
      </c>
    </row>
    <row r="604" spans="1:15" x14ac:dyDescent="0.2">
      <c r="A604" t="s">
        <v>50</v>
      </c>
      <c r="B604" t="s">
        <v>610</v>
      </c>
      <c r="C604" t="s">
        <v>726</v>
      </c>
      <c r="D604" t="s">
        <v>727</v>
      </c>
      <c r="E604">
        <v>4</v>
      </c>
      <c r="F604">
        <v>172072240</v>
      </c>
      <c r="G604">
        <f t="shared" si="18"/>
        <v>171572240</v>
      </c>
      <c r="H604">
        <f t="shared" si="19"/>
        <v>172572240</v>
      </c>
      <c r="I604" t="s">
        <v>9391</v>
      </c>
      <c r="J604">
        <v>2164</v>
      </c>
      <c r="K604" s="26">
        <v>0.759174616044485</v>
      </c>
      <c r="L604" s="26">
        <v>7.7444636509534606E-2</v>
      </c>
      <c r="M604" s="26">
        <v>0.14238630341404501</v>
      </c>
      <c r="N604" s="26">
        <v>1.4518582377635999E-2</v>
      </c>
      <c r="O604" s="26">
        <v>6.4758616542997197E-3</v>
      </c>
    </row>
    <row r="605" spans="1:15" x14ac:dyDescent="0.2">
      <c r="A605" t="s">
        <v>50</v>
      </c>
      <c r="B605" t="s">
        <v>51</v>
      </c>
      <c r="C605" t="s">
        <v>156</v>
      </c>
      <c r="D605" t="s">
        <v>157</v>
      </c>
      <c r="E605">
        <v>4</v>
      </c>
      <c r="F605">
        <v>26675333</v>
      </c>
      <c r="G605">
        <f t="shared" si="18"/>
        <v>26175333</v>
      </c>
      <c r="H605">
        <f t="shared" si="19"/>
        <v>27175333</v>
      </c>
      <c r="I605" t="s">
        <v>9391</v>
      </c>
      <c r="J605">
        <v>1833</v>
      </c>
      <c r="K605" s="26">
        <v>0.78969055090817397</v>
      </c>
      <c r="L605" s="26">
        <v>5.5080132296223397E-2</v>
      </c>
      <c r="M605" s="26">
        <v>0.13907484326845401</v>
      </c>
      <c r="N605" s="26">
        <v>9.6938717087219402E-3</v>
      </c>
      <c r="O605" s="26">
        <v>6.46060181842635E-3</v>
      </c>
    </row>
    <row r="606" spans="1:15" x14ac:dyDescent="0.2">
      <c r="A606" t="s">
        <v>50</v>
      </c>
      <c r="B606" t="s">
        <v>446</v>
      </c>
      <c r="C606" t="s">
        <v>519</v>
      </c>
      <c r="D606" t="s">
        <v>520</v>
      </c>
      <c r="E606">
        <v>5</v>
      </c>
      <c r="F606">
        <v>117416570</v>
      </c>
      <c r="G606">
        <f t="shared" si="18"/>
        <v>116916570</v>
      </c>
      <c r="H606">
        <f t="shared" si="19"/>
        <v>117916570</v>
      </c>
      <c r="I606" t="s">
        <v>9391</v>
      </c>
      <c r="J606">
        <v>3270</v>
      </c>
      <c r="K606" s="26">
        <v>0.72053053645001197</v>
      </c>
      <c r="L606" s="26">
        <v>9.3030630786808496E-2</v>
      </c>
      <c r="M606" s="26">
        <v>0.159451360903483</v>
      </c>
      <c r="N606" s="26">
        <v>2.0581007856771201E-2</v>
      </c>
      <c r="O606" s="26">
        <v>6.4064640029259197E-3</v>
      </c>
    </row>
    <row r="607" spans="1:15" x14ac:dyDescent="0.2">
      <c r="A607" t="s">
        <v>1039</v>
      </c>
      <c r="B607" t="s">
        <v>610</v>
      </c>
      <c r="C607" t="s">
        <v>1115</v>
      </c>
      <c r="D607" t="s">
        <v>1116</v>
      </c>
      <c r="E607">
        <v>3</v>
      </c>
      <c r="F607">
        <v>161893323</v>
      </c>
      <c r="G607">
        <f t="shared" si="18"/>
        <v>161393323</v>
      </c>
      <c r="H607">
        <f t="shared" si="19"/>
        <v>162393323</v>
      </c>
      <c r="I607" t="s">
        <v>9391</v>
      </c>
      <c r="J607">
        <v>3614</v>
      </c>
      <c r="K607" s="26">
        <v>0.27768191682001903</v>
      </c>
      <c r="L607" s="26">
        <v>1.6783934707254498E-2</v>
      </c>
      <c r="M607" s="26">
        <v>0.65930761772649205</v>
      </c>
      <c r="N607" s="26">
        <v>3.98441636628524E-2</v>
      </c>
      <c r="O607" s="26">
        <v>6.3823670833814796E-3</v>
      </c>
    </row>
    <row r="608" spans="1:15" x14ac:dyDescent="0.2">
      <c r="A608" t="s">
        <v>50</v>
      </c>
      <c r="B608" t="s">
        <v>610</v>
      </c>
      <c r="C608" t="s">
        <v>824</v>
      </c>
      <c r="D608" t="s">
        <v>825</v>
      </c>
      <c r="E608">
        <v>8</v>
      </c>
      <c r="F608">
        <v>116877202</v>
      </c>
      <c r="G608">
        <f t="shared" si="18"/>
        <v>116377202</v>
      </c>
      <c r="H608">
        <f t="shared" si="19"/>
        <v>117377202</v>
      </c>
      <c r="I608" t="s">
        <v>9391</v>
      </c>
      <c r="J608">
        <v>2277</v>
      </c>
      <c r="K608" s="26">
        <v>0.75686934906722103</v>
      </c>
      <c r="L608" s="26">
        <v>7.1348436478340604E-2</v>
      </c>
      <c r="M608" s="26">
        <v>0.15116424926115299</v>
      </c>
      <c r="N608" s="26">
        <v>1.4243552406812601E-2</v>
      </c>
      <c r="O608" s="26">
        <v>6.3744127864721499E-3</v>
      </c>
    </row>
    <row r="609" spans="1:15" x14ac:dyDescent="0.2">
      <c r="A609" t="s">
        <v>50</v>
      </c>
      <c r="B609" t="s">
        <v>610</v>
      </c>
      <c r="C609" t="s">
        <v>709</v>
      </c>
      <c r="D609" t="s">
        <v>710</v>
      </c>
      <c r="E609">
        <v>4</v>
      </c>
      <c r="F609">
        <v>77069774</v>
      </c>
      <c r="G609">
        <f t="shared" si="18"/>
        <v>76569774</v>
      </c>
      <c r="H609">
        <f t="shared" si="19"/>
        <v>77569774</v>
      </c>
      <c r="I609" t="s">
        <v>9391</v>
      </c>
      <c r="J609">
        <v>3230</v>
      </c>
      <c r="K609" s="26">
        <v>0.73067416069921098</v>
      </c>
      <c r="L609" s="26">
        <v>7.0775758974296499E-2</v>
      </c>
      <c r="M609" s="26">
        <v>0.175263703180606</v>
      </c>
      <c r="N609" s="26">
        <v>1.6970364264662599E-2</v>
      </c>
      <c r="O609" s="26">
        <v>6.3160128812234E-3</v>
      </c>
    </row>
    <row r="610" spans="1:15" x14ac:dyDescent="0.2">
      <c r="A610" t="s">
        <v>50</v>
      </c>
      <c r="B610" t="s">
        <v>610</v>
      </c>
      <c r="C610" t="s">
        <v>1015</v>
      </c>
      <c r="D610" t="s">
        <v>1016</v>
      </c>
      <c r="E610">
        <v>20</v>
      </c>
      <c r="F610">
        <v>42476560</v>
      </c>
      <c r="G610">
        <f t="shared" si="18"/>
        <v>41976560</v>
      </c>
      <c r="H610">
        <f t="shared" si="19"/>
        <v>42976560</v>
      </c>
      <c r="I610" t="s">
        <v>9391</v>
      </c>
      <c r="J610">
        <v>2692</v>
      </c>
      <c r="K610" s="26">
        <v>0.73243896788916096</v>
      </c>
      <c r="L610" s="26">
        <v>7.6977896858904396E-2</v>
      </c>
      <c r="M610" s="26">
        <v>0.16675945514290599</v>
      </c>
      <c r="N610" s="26">
        <v>1.7519787291588599E-2</v>
      </c>
      <c r="O610" s="26">
        <v>6.3038928174402303E-3</v>
      </c>
    </row>
    <row r="611" spans="1:15" x14ac:dyDescent="0.2">
      <c r="A611" t="s">
        <v>50</v>
      </c>
      <c r="B611" t="s">
        <v>610</v>
      </c>
      <c r="C611" t="s">
        <v>716</v>
      </c>
      <c r="D611" t="s">
        <v>717</v>
      </c>
      <c r="E611">
        <v>4</v>
      </c>
      <c r="F611">
        <v>142766606</v>
      </c>
      <c r="G611">
        <f t="shared" si="18"/>
        <v>142266606</v>
      </c>
      <c r="H611">
        <f t="shared" si="19"/>
        <v>143266606</v>
      </c>
      <c r="I611" t="s">
        <v>9391</v>
      </c>
      <c r="J611">
        <v>2283</v>
      </c>
      <c r="K611" s="26">
        <v>0.71838263098321398</v>
      </c>
      <c r="L611" s="26">
        <v>5.70786146347824E-2</v>
      </c>
      <c r="M611" s="26">
        <v>0.202181459952364</v>
      </c>
      <c r="N611" s="26">
        <v>1.6057894166226501E-2</v>
      </c>
      <c r="O611" s="26">
        <v>6.2994002634128698E-3</v>
      </c>
    </row>
    <row r="612" spans="1:15" x14ac:dyDescent="0.2">
      <c r="A612" t="s">
        <v>50</v>
      </c>
      <c r="B612" t="s">
        <v>446</v>
      </c>
      <c r="C612" t="s">
        <v>488</v>
      </c>
      <c r="D612" t="s">
        <v>489</v>
      </c>
      <c r="E612">
        <v>3</v>
      </c>
      <c r="F612">
        <v>117459868</v>
      </c>
      <c r="G612">
        <f t="shared" si="18"/>
        <v>116959868</v>
      </c>
      <c r="H612">
        <f t="shared" si="19"/>
        <v>117959868</v>
      </c>
      <c r="I612" t="s">
        <v>9391</v>
      </c>
      <c r="J612">
        <v>2867</v>
      </c>
      <c r="K612" s="26">
        <v>0.71889482142734895</v>
      </c>
      <c r="L612" s="26">
        <v>7.7083324583810203E-2</v>
      </c>
      <c r="M612" s="26">
        <v>0.17861307813864599</v>
      </c>
      <c r="N612" s="26">
        <v>1.91454811144651E-2</v>
      </c>
      <c r="O612" s="26">
        <v>6.2632947357300298E-3</v>
      </c>
    </row>
    <row r="613" spans="1:15" x14ac:dyDescent="0.2">
      <c r="A613" t="s">
        <v>50</v>
      </c>
      <c r="B613" t="s">
        <v>446</v>
      </c>
      <c r="C613" t="s">
        <v>463</v>
      </c>
      <c r="D613" t="s">
        <v>464</v>
      </c>
      <c r="E613">
        <v>2</v>
      </c>
      <c r="F613">
        <v>116850979</v>
      </c>
      <c r="G613">
        <f t="shared" si="18"/>
        <v>116350979</v>
      </c>
      <c r="H613">
        <f t="shared" si="19"/>
        <v>117350979</v>
      </c>
      <c r="I613" t="s">
        <v>9391</v>
      </c>
      <c r="J613">
        <v>1306</v>
      </c>
      <c r="K613" s="26">
        <v>0.79923049816904101</v>
      </c>
      <c r="L613" s="26">
        <v>9.3148370959680302E-2</v>
      </c>
      <c r="M613" s="26">
        <v>9.0824215709850095E-2</v>
      </c>
      <c r="N613" s="26">
        <v>1.0579123679400899E-2</v>
      </c>
      <c r="O613" s="26">
        <v>6.2177914820277297E-3</v>
      </c>
    </row>
    <row r="614" spans="1:15" x14ac:dyDescent="0.2">
      <c r="A614" t="s">
        <v>50</v>
      </c>
      <c r="B614" t="s">
        <v>610</v>
      </c>
      <c r="C614" t="s">
        <v>617</v>
      </c>
      <c r="D614" t="s">
        <v>618</v>
      </c>
      <c r="E614">
        <v>1</v>
      </c>
      <c r="F614">
        <v>116142894</v>
      </c>
      <c r="G614">
        <f t="shared" si="18"/>
        <v>115642894</v>
      </c>
      <c r="H614">
        <f t="shared" si="19"/>
        <v>116642894</v>
      </c>
      <c r="I614" t="s">
        <v>9391</v>
      </c>
      <c r="J614">
        <v>2521</v>
      </c>
      <c r="K614" s="26">
        <v>0.75193654686896105</v>
      </c>
      <c r="L614" s="26">
        <v>7.2576731987389703E-2</v>
      </c>
      <c r="M614" s="26">
        <v>0.15438157838274999</v>
      </c>
      <c r="N614" s="26">
        <v>1.4894661786413301E-2</v>
      </c>
      <c r="O614" s="26">
        <v>6.2104809744854099E-3</v>
      </c>
    </row>
    <row r="615" spans="1:15" x14ac:dyDescent="0.2">
      <c r="A615" t="s">
        <v>50</v>
      </c>
      <c r="B615" t="s">
        <v>51</v>
      </c>
      <c r="C615" t="s">
        <v>198</v>
      </c>
      <c r="D615" t="s">
        <v>199</v>
      </c>
      <c r="E615">
        <v>6</v>
      </c>
      <c r="F615">
        <v>21801810</v>
      </c>
      <c r="G615">
        <f t="shared" si="18"/>
        <v>21301810</v>
      </c>
      <c r="H615">
        <f t="shared" si="19"/>
        <v>22301810</v>
      </c>
      <c r="I615" t="s">
        <v>9391</v>
      </c>
      <c r="J615">
        <v>2669</v>
      </c>
      <c r="K615" s="26">
        <v>0.73906042283060402</v>
      </c>
      <c r="L615" s="26">
        <v>8.3537655884058398E-2</v>
      </c>
      <c r="M615" s="26">
        <v>0.15382322076572399</v>
      </c>
      <c r="N615" s="26">
        <v>1.7380785457811701E-2</v>
      </c>
      <c r="O615" s="26">
        <v>6.19791506180274E-3</v>
      </c>
    </row>
    <row r="616" spans="1:15" x14ac:dyDescent="0.2">
      <c r="A616" t="s">
        <v>50</v>
      </c>
      <c r="B616" t="s">
        <v>610</v>
      </c>
      <c r="C616" t="s">
        <v>885</v>
      </c>
      <c r="D616" t="s">
        <v>886</v>
      </c>
      <c r="E616">
        <v>12</v>
      </c>
      <c r="F616">
        <v>7451287</v>
      </c>
      <c r="G616">
        <f t="shared" si="18"/>
        <v>6951287</v>
      </c>
      <c r="H616">
        <f t="shared" si="19"/>
        <v>7951287</v>
      </c>
      <c r="I616" t="s">
        <v>9391</v>
      </c>
      <c r="J616">
        <v>2496</v>
      </c>
      <c r="K616" s="26">
        <v>0.72950320619781095</v>
      </c>
      <c r="L616" s="26">
        <v>6.1171133321821898E-2</v>
      </c>
      <c r="M616" s="26">
        <v>0.18742123992099799</v>
      </c>
      <c r="N616" s="26">
        <v>1.57096644164345E-2</v>
      </c>
      <c r="O616" s="26">
        <v>6.19475614293492E-3</v>
      </c>
    </row>
    <row r="617" spans="1:15" x14ac:dyDescent="0.2">
      <c r="A617" t="s">
        <v>1039</v>
      </c>
      <c r="B617" t="s">
        <v>610</v>
      </c>
      <c r="C617" t="s">
        <v>1112</v>
      </c>
      <c r="D617" t="s">
        <v>1113</v>
      </c>
      <c r="E617">
        <v>3</v>
      </c>
      <c r="F617">
        <v>99726132</v>
      </c>
      <c r="G617">
        <f t="shared" si="18"/>
        <v>99226132</v>
      </c>
      <c r="H617">
        <f t="shared" si="19"/>
        <v>100226132</v>
      </c>
      <c r="I617" t="s">
        <v>9390</v>
      </c>
      <c r="J617">
        <v>2651</v>
      </c>
      <c r="K617" s="26">
        <v>2.16064964383889E-19</v>
      </c>
      <c r="L617" s="26">
        <v>1.4097675430766899E-20</v>
      </c>
      <c r="M617" s="26">
        <v>0.93301394877240296</v>
      </c>
      <c r="N617" s="26">
        <v>6.0870611426483402E-2</v>
      </c>
      <c r="O617" s="26">
        <v>6.11543980111062E-3</v>
      </c>
    </row>
    <row r="618" spans="1:15" x14ac:dyDescent="0.2">
      <c r="A618" t="s">
        <v>50</v>
      </c>
      <c r="B618" t="s">
        <v>51</v>
      </c>
      <c r="C618" t="s">
        <v>377</v>
      </c>
      <c r="D618" t="s">
        <v>378</v>
      </c>
      <c r="E618">
        <v>17</v>
      </c>
      <c r="F618">
        <v>67762681</v>
      </c>
      <c r="G618">
        <f t="shared" si="18"/>
        <v>67262681</v>
      </c>
      <c r="H618">
        <f t="shared" si="19"/>
        <v>68262681</v>
      </c>
      <c r="I618" t="s">
        <v>9391</v>
      </c>
      <c r="J618">
        <v>2429</v>
      </c>
      <c r="K618" s="26">
        <v>0.73305323274869705</v>
      </c>
      <c r="L618" s="26">
        <v>5.7889375969387299E-2</v>
      </c>
      <c r="M618" s="26">
        <v>0.18810609990090901</v>
      </c>
      <c r="N618" s="26">
        <v>1.48486777117206E-2</v>
      </c>
      <c r="O618" s="26">
        <v>6.1026136692866701E-3</v>
      </c>
    </row>
    <row r="619" spans="1:15" x14ac:dyDescent="0.2">
      <c r="A619" t="s">
        <v>50</v>
      </c>
      <c r="B619" t="s">
        <v>51</v>
      </c>
      <c r="C619" t="s">
        <v>139</v>
      </c>
      <c r="D619" t="s">
        <v>140</v>
      </c>
      <c r="E619">
        <v>3</v>
      </c>
      <c r="F619">
        <v>143614980</v>
      </c>
      <c r="G619">
        <f t="shared" si="18"/>
        <v>143114980</v>
      </c>
      <c r="H619">
        <f t="shared" si="19"/>
        <v>144114980</v>
      </c>
      <c r="I619" t="s">
        <v>9391</v>
      </c>
      <c r="J619">
        <v>2863</v>
      </c>
      <c r="K619" s="26">
        <v>0.72397269712435197</v>
      </c>
      <c r="L619" s="26">
        <v>6.7111178757459394E-2</v>
      </c>
      <c r="M619" s="26">
        <v>0.18563270632551401</v>
      </c>
      <c r="N619" s="26">
        <v>1.72017906958877E-2</v>
      </c>
      <c r="O619" s="26">
        <v>6.0816270967873499E-3</v>
      </c>
    </row>
    <row r="620" spans="1:15" x14ac:dyDescent="0.2">
      <c r="A620" t="s">
        <v>1039</v>
      </c>
      <c r="B620" t="s">
        <v>51</v>
      </c>
      <c r="C620" t="s">
        <v>1064</v>
      </c>
      <c r="D620" t="s">
        <v>1065</v>
      </c>
      <c r="E620">
        <v>7</v>
      </c>
      <c r="F620">
        <v>8801178</v>
      </c>
      <c r="G620">
        <f t="shared" si="18"/>
        <v>8301178</v>
      </c>
      <c r="H620">
        <f t="shared" si="19"/>
        <v>9301178</v>
      </c>
      <c r="I620" t="s">
        <v>9391</v>
      </c>
      <c r="J620">
        <v>4240</v>
      </c>
      <c r="K620" s="26">
        <v>0.66023009888679596</v>
      </c>
      <c r="L620" s="26">
        <v>6.5496133989979999E-2</v>
      </c>
      <c r="M620" s="26">
        <v>0.24400288026574299</v>
      </c>
      <c r="N620" s="26">
        <v>2.41994978007938E-2</v>
      </c>
      <c r="O620" s="26">
        <v>6.0713890566871801E-3</v>
      </c>
    </row>
    <row r="621" spans="1:15" x14ac:dyDescent="0.2">
      <c r="A621" t="s">
        <v>1140</v>
      </c>
      <c r="B621" t="s">
        <v>51</v>
      </c>
      <c r="C621" t="s">
        <v>1153</v>
      </c>
      <c r="D621" t="s">
        <v>1154</v>
      </c>
      <c r="E621">
        <v>3</v>
      </c>
      <c r="F621">
        <v>18416990</v>
      </c>
      <c r="G621">
        <f t="shared" si="18"/>
        <v>17916990</v>
      </c>
      <c r="H621">
        <f t="shared" si="19"/>
        <v>18916990</v>
      </c>
      <c r="I621" t="s">
        <v>9391</v>
      </c>
      <c r="J621">
        <v>2760</v>
      </c>
      <c r="K621" s="26">
        <v>0.72857811807213702</v>
      </c>
      <c r="L621" s="26">
        <v>5.8850508620522102E-2</v>
      </c>
      <c r="M621" s="26">
        <v>0.19110768437699499</v>
      </c>
      <c r="N621" s="26">
        <v>1.54305881040983E-2</v>
      </c>
      <c r="O621" s="26">
        <v>6.0331008262477703E-3</v>
      </c>
    </row>
    <row r="622" spans="1:15" x14ac:dyDescent="0.2">
      <c r="A622" t="s">
        <v>50</v>
      </c>
      <c r="B622" t="s">
        <v>51</v>
      </c>
      <c r="C622" t="s">
        <v>387</v>
      </c>
      <c r="D622" t="s">
        <v>388</v>
      </c>
      <c r="E622">
        <v>18</v>
      </c>
      <c r="F622">
        <v>52969017</v>
      </c>
      <c r="G622">
        <f t="shared" si="18"/>
        <v>52469017</v>
      </c>
      <c r="H622">
        <f t="shared" si="19"/>
        <v>53469017</v>
      </c>
      <c r="I622" t="s">
        <v>9390</v>
      </c>
      <c r="J622">
        <v>1095</v>
      </c>
      <c r="K622" s="26">
        <v>0.66916139453585299</v>
      </c>
      <c r="L622" s="26">
        <v>1.8371753287268401E-2</v>
      </c>
      <c r="M622" s="26">
        <v>0.29828103144835799</v>
      </c>
      <c r="N622" s="26">
        <v>8.1832707176770006E-3</v>
      </c>
      <c r="O622" s="26">
        <v>6.0025500108435697E-3</v>
      </c>
    </row>
    <row r="623" spans="1:15" x14ac:dyDescent="0.2">
      <c r="A623" t="s">
        <v>50</v>
      </c>
      <c r="B623" t="s">
        <v>51</v>
      </c>
      <c r="C623" t="s">
        <v>136</v>
      </c>
      <c r="D623" t="s">
        <v>137</v>
      </c>
      <c r="E623">
        <v>3</v>
      </c>
      <c r="F623">
        <v>104109049</v>
      </c>
      <c r="G623">
        <f t="shared" si="18"/>
        <v>103609049</v>
      </c>
      <c r="H623">
        <f t="shared" si="19"/>
        <v>104609049</v>
      </c>
      <c r="I623" t="s">
        <v>9391</v>
      </c>
      <c r="J623">
        <v>634</v>
      </c>
      <c r="K623" s="26">
        <v>0.85608594085594203</v>
      </c>
      <c r="L623" s="26">
        <v>7.0726908443941194E-2</v>
      </c>
      <c r="M623" s="26">
        <v>6.20718071453214E-2</v>
      </c>
      <c r="N623" s="26">
        <v>5.1221683929719803E-3</v>
      </c>
      <c r="O623" s="26">
        <v>5.9931751618229698E-3</v>
      </c>
    </row>
    <row r="624" spans="1:15" x14ac:dyDescent="0.2">
      <c r="A624" t="s">
        <v>1039</v>
      </c>
      <c r="B624" t="s">
        <v>610</v>
      </c>
      <c r="C624" t="s">
        <v>1112</v>
      </c>
      <c r="D624" t="s">
        <v>1113</v>
      </c>
      <c r="E624">
        <v>3</v>
      </c>
      <c r="F624">
        <v>99726132</v>
      </c>
      <c r="G624">
        <f t="shared" si="18"/>
        <v>99226132</v>
      </c>
      <c r="H624">
        <f t="shared" si="19"/>
        <v>100226132</v>
      </c>
      <c r="I624" t="s">
        <v>9391</v>
      </c>
      <c r="J624">
        <v>2327</v>
      </c>
      <c r="K624" s="26">
        <v>1.5385922903695601E-7</v>
      </c>
      <c r="L624" s="26">
        <v>8.0188444307753496E-9</v>
      </c>
      <c r="M624" s="26">
        <v>0.94478282656851897</v>
      </c>
      <c r="N624" s="26">
        <v>4.9234264682820099E-2</v>
      </c>
      <c r="O624" s="26">
        <v>5.9827468705876598E-3</v>
      </c>
    </row>
    <row r="625" spans="1:15" x14ac:dyDescent="0.2">
      <c r="A625" t="s">
        <v>50</v>
      </c>
      <c r="B625" t="s">
        <v>610</v>
      </c>
      <c r="C625" t="s">
        <v>813</v>
      </c>
      <c r="D625" t="s">
        <v>814</v>
      </c>
      <c r="E625">
        <v>8</v>
      </c>
      <c r="F625">
        <v>101347969</v>
      </c>
      <c r="G625">
        <f t="shared" si="18"/>
        <v>100847969</v>
      </c>
      <c r="H625">
        <f t="shared" si="19"/>
        <v>101847969</v>
      </c>
      <c r="I625" t="s">
        <v>9391</v>
      </c>
      <c r="J625">
        <v>2385</v>
      </c>
      <c r="K625" s="26">
        <v>0.74001311504855205</v>
      </c>
      <c r="L625" s="26">
        <v>5.9781668470814099E-2</v>
      </c>
      <c r="M625" s="26">
        <v>0.17978788484182801</v>
      </c>
      <c r="N625" s="26">
        <v>1.45181944337283E-2</v>
      </c>
      <c r="O625" s="26">
        <v>5.8991372050781598E-3</v>
      </c>
    </row>
    <row r="626" spans="1:15" x14ac:dyDescent="0.2">
      <c r="A626" t="s">
        <v>50</v>
      </c>
      <c r="B626" t="s">
        <v>51</v>
      </c>
      <c r="C626" t="s">
        <v>420</v>
      </c>
      <c r="D626" t="s">
        <v>421</v>
      </c>
      <c r="E626">
        <v>21</v>
      </c>
      <c r="F626">
        <v>18642225</v>
      </c>
      <c r="G626">
        <f t="shared" si="18"/>
        <v>18142225</v>
      </c>
      <c r="H626">
        <f t="shared" si="19"/>
        <v>19142225</v>
      </c>
      <c r="I626" t="s">
        <v>9391</v>
      </c>
      <c r="J626">
        <v>3819</v>
      </c>
      <c r="K626" s="26">
        <v>0.70446687459164603</v>
      </c>
      <c r="L626" s="26">
        <v>7.8115997077093699E-2</v>
      </c>
      <c r="M626" s="26">
        <v>0.190477675766907</v>
      </c>
      <c r="N626" s="26">
        <v>2.1115614372915901E-2</v>
      </c>
      <c r="O626" s="26">
        <v>5.8238381914373603E-3</v>
      </c>
    </row>
    <row r="627" spans="1:15" x14ac:dyDescent="0.2">
      <c r="A627" t="s">
        <v>50</v>
      </c>
      <c r="B627" t="s">
        <v>51</v>
      </c>
      <c r="C627" t="s">
        <v>416</v>
      </c>
      <c r="D627" t="s">
        <v>417</v>
      </c>
      <c r="E627">
        <v>20</v>
      </c>
      <c r="F627">
        <v>59843444</v>
      </c>
      <c r="G627">
        <f t="shared" si="18"/>
        <v>59343444</v>
      </c>
      <c r="H627">
        <f t="shared" si="19"/>
        <v>60343444</v>
      </c>
      <c r="I627" t="s">
        <v>9391</v>
      </c>
      <c r="J627">
        <v>2518</v>
      </c>
      <c r="K627" s="26">
        <v>0.73689917569744001</v>
      </c>
      <c r="L627" s="26">
        <v>7.2948809685898397E-2</v>
      </c>
      <c r="M627" s="26">
        <v>0.16774605150618499</v>
      </c>
      <c r="N627" s="26">
        <v>1.6600095170426502E-2</v>
      </c>
      <c r="O627" s="26">
        <v>5.8058679400502401E-3</v>
      </c>
    </row>
    <row r="628" spans="1:15" x14ac:dyDescent="0.2">
      <c r="A628" t="s">
        <v>50</v>
      </c>
      <c r="B628" t="s">
        <v>610</v>
      </c>
      <c r="C628" t="s">
        <v>985</v>
      </c>
      <c r="D628" t="s">
        <v>986</v>
      </c>
      <c r="E628">
        <v>17</v>
      </c>
      <c r="F628">
        <v>82281532</v>
      </c>
      <c r="G628">
        <f t="shared" si="18"/>
        <v>81781532</v>
      </c>
      <c r="H628">
        <f t="shared" si="19"/>
        <v>82781532</v>
      </c>
      <c r="I628" t="s">
        <v>9391</v>
      </c>
      <c r="J628">
        <v>2555</v>
      </c>
      <c r="K628" s="26">
        <v>0.75381889909227495</v>
      </c>
      <c r="L628" s="26">
        <v>7.0802170076649198E-2</v>
      </c>
      <c r="M628" s="26">
        <v>0.15503892448814599</v>
      </c>
      <c r="N628" s="26">
        <v>1.4556191632348E-2</v>
      </c>
      <c r="O628" s="26">
        <v>5.7838147105818303E-3</v>
      </c>
    </row>
    <row r="629" spans="1:15" x14ac:dyDescent="0.2">
      <c r="A629" t="s">
        <v>50</v>
      </c>
      <c r="B629" t="s">
        <v>51</v>
      </c>
      <c r="C629" t="s">
        <v>127</v>
      </c>
      <c r="D629" t="s">
        <v>128</v>
      </c>
      <c r="E629">
        <v>2</v>
      </c>
      <c r="F629">
        <v>219974584</v>
      </c>
      <c r="G629">
        <f t="shared" si="18"/>
        <v>219474584</v>
      </c>
      <c r="H629">
        <f t="shared" si="19"/>
        <v>220474584</v>
      </c>
      <c r="I629" t="s">
        <v>9391</v>
      </c>
      <c r="J629">
        <v>3085</v>
      </c>
      <c r="K629" s="26">
        <v>0.72741125864002198</v>
      </c>
      <c r="L629" s="26">
        <v>7.4258239304045306E-2</v>
      </c>
      <c r="M629" s="26">
        <v>0.17474394181257799</v>
      </c>
      <c r="N629" s="26">
        <v>1.7833092568763E-2</v>
      </c>
      <c r="O629" s="26">
        <v>5.7534676745908996E-3</v>
      </c>
    </row>
    <row r="630" spans="1:15" x14ac:dyDescent="0.2">
      <c r="A630" t="s">
        <v>1039</v>
      </c>
      <c r="B630" t="s">
        <v>610</v>
      </c>
      <c r="C630" t="s">
        <v>1109</v>
      </c>
      <c r="D630" t="s">
        <v>1110</v>
      </c>
      <c r="E630">
        <v>3</v>
      </c>
      <c r="F630">
        <v>74068276</v>
      </c>
      <c r="G630">
        <f t="shared" si="18"/>
        <v>73568276</v>
      </c>
      <c r="H630">
        <f t="shared" si="19"/>
        <v>74568276</v>
      </c>
      <c r="I630" t="s">
        <v>9390</v>
      </c>
      <c r="J630">
        <v>2747</v>
      </c>
      <c r="K630" s="26">
        <v>0.165630086174573</v>
      </c>
      <c r="L630" s="26">
        <v>3.0451692670244598E-2</v>
      </c>
      <c r="M630" s="26">
        <v>0.67421727728343805</v>
      </c>
      <c r="N630" s="26">
        <v>0.123951544803899</v>
      </c>
      <c r="O630" s="26">
        <v>5.7493990678454902E-3</v>
      </c>
    </row>
    <row r="631" spans="1:15" x14ac:dyDescent="0.2">
      <c r="A631" t="s">
        <v>1039</v>
      </c>
      <c r="B631" t="s">
        <v>446</v>
      </c>
      <c r="C631" t="s">
        <v>1100</v>
      </c>
      <c r="D631" t="s">
        <v>1101</v>
      </c>
      <c r="E631">
        <v>15</v>
      </c>
      <c r="F631">
        <v>24913220</v>
      </c>
      <c r="G631">
        <f t="shared" si="18"/>
        <v>24413220</v>
      </c>
      <c r="H631">
        <f t="shared" si="19"/>
        <v>25413220</v>
      </c>
      <c r="I631" t="s">
        <v>9390</v>
      </c>
      <c r="J631">
        <v>3205</v>
      </c>
      <c r="K631" s="26">
        <v>1.1346575483707E-4</v>
      </c>
      <c r="L631" s="26">
        <v>5.2510536204359504E-6</v>
      </c>
      <c r="M631" s="26">
        <v>0.95016638067965498</v>
      </c>
      <c r="N631" s="26">
        <v>4.39667669236809E-2</v>
      </c>
      <c r="O631" s="26">
        <v>5.7481355882080497E-3</v>
      </c>
    </row>
    <row r="632" spans="1:15" x14ac:dyDescent="0.2">
      <c r="A632" t="s">
        <v>50</v>
      </c>
      <c r="B632" t="s">
        <v>51</v>
      </c>
      <c r="C632" t="s">
        <v>355</v>
      </c>
      <c r="D632" t="s">
        <v>356</v>
      </c>
      <c r="E632">
        <v>15</v>
      </c>
      <c r="F632">
        <v>90311298</v>
      </c>
      <c r="G632">
        <f t="shared" si="18"/>
        <v>89811298</v>
      </c>
      <c r="H632">
        <f t="shared" si="19"/>
        <v>90811298</v>
      </c>
      <c r="I632" t="s">
        <v>9391</v>
      </c>
      <c r="J632">
        <v>2734</v>
      </c>
      <c r="K632" s="26">
        <v>0.73842704037162399</v>
      </c>
      <c r="L632" s="26">
        <v>8.9073565086875306E-2</v>
      </c>
      <c r="M632" s="26">
        <v>0.14880985075182801</v>
      </c>
      <c r="N632" s="26">
        <v>1.7944605200051499E-2</v>
      </c>
      <c r="O632" s="26">
        <v>5.7449385896211E-3</v>
      </c>
    </row>
    <row r="633" spans="1:15" x14ac:dyDescent="0.2">
      <c r="A633" t="s">
        <v>1140</v>
      </c>
      <c r="B633" t="s">
        <v>51</v>
      </c>
      <c r="C633" t="s">
        <v>1162</v>
      </c>
      <c r="D633" t="s">
        <v>1163</v>
      </c>
      <c r="E633">
        <v>5</v>
      </c>
      <c r="F633">
        <v>130287751</v>
      </c>
      <c r="G633">
        <f t="shared" si="18"/>
        <v>129787751</v>
      </c>
      <c r="H633">
        <f t="shared" si="19"/>
        <v>130787751</v>
      </c>
      <c r="I633" t="s">
        <v>9391</v>
      </c>
      <c r="J633">
        <v>2111</v>
      </c>
      <c r="K633" s="26">
        <v>0.23857755567424599</v>
      </c>
      <c r="L633" s="26">
        <v>8.1504517376315196E-3</v>
      </c>
      <c r="M633" s="26">
        <v>0.72296249195340401</v>
      </c>
      <c r="N633" s="26">
        <v>2.46927287289158E-2</v>
      </c>
      <c r="O633" s="26">
        <v>5.6167719058027102E-3</v>
      </c>
    </row>
    <row r="634" spans="1:15" x14ac:dyDescent="0.2">
      <c r="A634" t="s">
        <v>50</v>
      </c>
      <c r="B634" t="s">
        <v>446</v>
      </c>
      <c r="C634" t="s">
        <v>463</v>
      </c>
      <c r="D634" t="s">
        <v>464</v>
      </c>
      <c r="E634">
        <v>2</v>
      </c>
      <c r="F634">
        <v>116850979</v>
      </c>
      <c r="G634">
        <f t="shared" si="18"/>
        <v>116350979</v>
      </c>
      <c r="H634">
        <f t="shared" si="19"/>
        <v>117350979</v>
      </c>
      <c r="I634" t="s">
        <v>9390</v>
      </c>
      <c r="J634">
        <v>2261</v>
      </c>
      <c r="K634" s="26">
        <v>1.31701200279874E-3</v>
      </c>
      <c r="L634" s="26">
        <v>2.5401472296355202E-3</v>
      </c>
      <c r="M634" s="26">
        <v>0.33823349981837397</v>
      </c>
      <c r="N634" s="26">
        <v>0.65235211735171905</v>
      </c>
      <c r="O634" s="26">
        <v>5.5572235974738196E-3</v>
      </c>
    </row>
    <row r="635" spans="1:15" x14ac:dyDescent="0.2">
      <c r="A635" t="s">
        <v>50</v>
      </c>
      <c r="B635" t="s">
        <v>51</v>
      </c>
      <c r="C635" t="s">
        <v>192</v>
      </c>
      <c r="D635" t="s">
        <v>193</v>
      </c>
      <c r="E635">
        <v>5</v>
      </c>
      <c r="F635">
        <v>176508392</v>
      </c>
      <c r="G635">
        <f t="shared" si="18"/>
        <v>176008392</v>
      </c>
      <c r="H635">
        <f t="shared" si="19"/>
        <v>177008392</v>
      </c>
      <c r="I635" t="s">
        <v>9391</v>
      </c>
      <c r="J635">
        <v>1862</v>
      </c>
      <c r="K635" s="26">
        <v>0.78205585105694797</v>
      </c>
      <c r="L635" s="26">
        <v>5.7574457316972902E-2</v>
      </c>
      <c r="M635" s="26">
        <v>0.144206421423732</v>
      </c>
      <c r="N635" s="26">
        <v>1.06108331367692E-2</v>
      </c>
      <c r="O635" s="26">
        <v>5.5524370655788101E-3</v>
      </c>
    </row>
    <row r="636" spans="1:15" x14ac:dyDescent="0.2">
      <c r="A636" t="s">
        <v>1140</v>
      </c>
      <c r="B636" t="s">
        <v>51</v>
      </c>
      <c r="C636" t="s">
        <v>1147</v>
      </c>
      <c r="D636" t="s">
        <v>1148</v>
      </c>
      <c r="E636">
        <v>2</v>
      </c>
      <c r="F636">
        <v>164109613</v>
      </c>
      <c r="G636">
        <f t="shared" si="18"/>
        <v>163609613</v>
      </c>
      <c r="H636">
        <f t="shared" si="19"/>
        <v>164609613</v>
      </c>
      <c r="I636" t="s">
        <v>9391</v>
      </c>
      <c r="J636">
        <v>1983</v>
      </c>
      <c r="K636" s="26">
        <v>1.1828977245864099E-46</v>
      </c>
      <c r="L636" s="26">
        <v>7.07089289269324E-48</v>
      </c>
      <c r="M636" s="26">
        <v>0.93840860520157399</v>
      </c>
      <c r="N636" s="26">
        <v>5.6088837630036199E-2</v>
      </c>
      <c r="O636" s="26">
        <v>5.5025571683903797E-3</v>
      </c>
    </row>
    <row r="637" spans="1:15" x14ac:dyDescent="0.2">
      <c r="A637" t="s">
        <v>1140</v>
      </c>
      <c r="B637" t="s">
        <v>446</v>
      </c>
      <c r="C637" t="s">
        <v>1189</v>
      </c>
      <c r="D637" t="s">
        <v>1190</v>
      </c>
      <c r="E637">
        <v>18</v>
      </c>
      <c r="F637">
        <v>28403256</v>
      </c>
      <c r="G637">
        <f t="shared" si="18"/>
        <v>27903256</v>
      </c>
      <c r="H637">
        <f t="shared" si="19"/>
        <v>28903256</v>
      </c>
      <c r="I637" t="s">
        <v>9391</v>
      </c>
      <c r="J637">
        <v>2616</v>
      </c>
      <c r="K637" s="26">
        <v>0.75760423465731397</v>
      </c>
      <c r="L637" s="26">
        <v>4.9143670835123297E-2</v>
      </c>
      <c r="M637" s="26">
        <v>0.176397884631246</v>
      </c>
      <c r="N637" s="26">
        <v>1.14370209360937E-2</v>
      </c>
      <c r="O637" s="26">
        <v>5.4171889402230902E-3</v>
      </c>
    </row>
    <row r="638" spans="1:15" x14ac:dyDescent="0.2">
      <c r="A638" t="s">
        <v>50</v>
      </c>
      <c r="B638" t="s">
        <v>51</v>
      </c>
      <c r="C638" t="s">
        <v>301</v>
      </c>
      <c r="D638" t="s">
        <v>302</v>
      </c>
      <c r="E638">
        <v>11</v>
      </c>
      <c r="F638">
        <v>24338419</v>
      </c>
      <c r="G638">
        <f t="shared" si="18"/>
        <v>23838419</v>
      </c>
      <c r="H638">
        <f t="shared" si="19"/>
        <v>24838419</v>
      </c>
      <c r="I638" t="s">
        <v>9390</v>
      </c>
      <c r="J638">
        <v>1479</v>
      </c>
      <c r="K638" s="26">
        <v>0.81338608700231696</v>
      </c>
      <c r="L638" s="26">
        <v>5.3115432788120101E-2</v>
      </c>
      <c r="M638" s="26">
        <v>0.120277154883526</v>
      </c>
      <c r="N638" s="26">
        <v>7.8489211942587601E-3</v>
      </c>
      <c r="O638" s="26">
        <v>5.3724041317785099E-3</v>
      </c>
    </row>
    <row r="639" spans="1:15" x14ac:dyDescent="0.2">
      <c r="A639" t="s">
        <v>1039</v>
      </c>
      <c r="B639" t="s">
        <v>610</v>
      </c>
      <c r="C639" t="s">
        <v>1125</v>
      </c>
      <c r="D639" t="s">
        <v>1126</v>
      </c>
      <c r="E639">
        <v>10</v>
      </c>
      <c r="F639">
        <v>91732644</v>
      </c>
      <c r="G639">
        <f t="shared" si="18"/>
        <v>91232644</v>
      </c>
      <c r="H639">
        <f t="shared" si="19"/>
        <v>92232644</v>
      </c>
      <c r="I639" t="s">
        <v>9391</v>
      </c>
      <c r="J639">
        <v>1949</v>
      </c>
      <c r="K639" s="26">
        <v>9.9800623787434494E-3</v>
      </c>
      <c r="L639" s="26">
        <v>3.2100887852974999E-4</v>
      </c>
      <c r="M639" s="26">
        <v>0.95375302794426098</v>
      </c>
      <c r="N639" s="26">
        <v>3.0672208900479302E-2</v>
      </c>
      <c r="O639" s="26">
        <v>5.2736918979870802E-3</v>
      </c>
    </row>
    <row r="640" spans="1:15" x14ac:dyDescent="0.2">
      <c r="A640" t="s">
        <v>50</v>
      </c>
      <c r="B640" t="s">
        <v>610</v>
      </c>
      <c r="C640" t="s">
        <v>894</v>
      </c>
      <c r="D640" t="s">
        <v>895</v>
      </c>
      <c r="E640">
        <v>12</v>
      </c>
      <c r="F640">
        <v>84792040</v>
      </c>
      <c r="G640">
        <f t="shared" si="18"/>
        <v>84292040</v>
      </c>
      <c r="H640">
        <f t="shared" si="19"/>
        <v>85292040</v>
      </c>
      <c r="I640" t="s">
        <v>9391</v>
      </c>
      <c r="J640">
        <v>2184</v>
      </c>
      <c r="K640" s="26">
        <v>0.79031457686603801</v>
      </c>
      <c r="L640" s="26">
        <v>5.9312739848463199E-2</v>
      </c>
      <c r="M640" s="26">
        <v>0.13504789522931901</v>
      </c>
      <c r="N640" s="26">
        <v>1.0130086756601301E-2</v>
      </c>
      <c r="O640" s="26">
        <v>5.1947012995783104E-3</v>
      </c>
    </row>
    <row r="641" spans="1:15" x14ac:dyDescent="0.2">
      <c r="A641" t="s">
        <v>50</v>
      </c>
      <c r="B641" t="s">
        <v>610</v>
      </c>
      <c r="C641" t="s">
        <v>784</v>
      </c>
      <c r="D641" t="s">
        <v>785</v>
      </c>
      <c r="E641">
        <v>7</v>
      </c>
      <c r="F641">
        <v>67444378</v>
      </c>
      <c r="G641">
        <f t="shared" si="18"/>
        <v>66944378</v>
      </c>
      <c r="H641">
        <f t="shared" si="19"/>
        <v>67944378</v>
      </c>
      <c r="I641" t="s">
        <v>9390</v>
      </c>
      <c r="J641">
        <v>4853</v>
      </c>
      <c r="K641" s="26">
        <v>2.0620385628685199E-21</v>
      </c>
      <c r="L641" s="26">
        <v>5.8664762305881402E-20</v>
      </c>
      <c r="M641" s="26">
        <v>3.3779938862757902E-2</v>
      </c>
      <c r="N641" s="26">
        <v>0.96103022423127604</v>
      </c>
      <c r="O641" s="26">
        <v>5.1898369059660597E-3</v>
      </c>
    </row>
    <row r="642" spans="1:15" x14ac:dyDescent="0.2">
      <c r="A642" t="s">
        <v>50</v>
      </c>
      <c r="B642" t="s">
        <v>610</v>
      </c>
      <c r="C642" t="s">
        <v>781</v>
      </c>
      <c r="D642" t="s">
        <v>782</v>
      </c>
      <c r="E642">
        <v>7</v>
      </c>
      <c r="F642">
        <v>52756601</v>
      </c>
      <c r="G642">
        <f t="shared" si="18"/>
        <v>52256601</v>
      </c>
      <c r="H642">
        <f t="shared" si="19"/>
        <v>53256601</v>
      </c>
      <c r="I642" t="s">
        <v>9391</v>
      </c>
      <c r="J642">
        <v>1746</v>
      </c>
      <c r="K642" s="26">
        <v>0.78920096986862698</v>
      </c>
      <c r="L642" s="26">
        <v>5.6312700587179597E-2</v>
      </c>
      <c r="M642" s="26">
        <v>0.139422603616941</v>
      </c>
      <c r="N642" s="26">
        <v>9.9432496250076805E-3</v>
      </c>
      <c r="O642" s="26">
        <v>5.1204763022436898E-3</v>
      </c>
    </row>
    <row r="643" spans="1:15" x14ac:dyDescent="0.2">
      <c r="A643" t="s">
        <v>1140</v>
      </c>
      <c r="B643" t="s">
        <v>610</v>
      </c>
      <c r="C643" t="s">
        <v>1195</v>
      </c>
      <c r="D643" t="s">
        <v>1196</v>
      </c>
      <c r="E643">
        <v>5</v>
      </c>
      <c r="F643">
        <v>127941003</v>
      </c>
      <c r="G643">
        <f t="shared" si="18"/>
        <v>127441003</v>
      </c>
      <c r="H643">
        <f t="shared" si="19"/>
        <v>128441003</v>
      </c>
      <c r="I643" t="s">
        <v>9391</v>
      </c>
      <c r="J643">
        <v>2387</v>
      </c>
      <c r="K643" s="26">
        <v>2.45292742953328E-23</v>
      </c>
      <c r="L643" s="26">
        <v>1.0640079499669E-24</v>
      </c>
      <c r="M643" s="26">
        <v>0.95358092162753005</v>
      </c>
      <c r="N643" s="26">
        <v>4.1358481974509101E-2</v>
      </c>
      <c r="O643" s="26">
        <v>5.0605963979604299E-3</v>
      </c>
    </row>
    <row r="644" spans="1:15" x14ac:dyDescent="0.2">
      <c r="A644" t="s">
        <v>1140</v>
      </c>
      <c r="B644" t="s">
        <v>446</v>
      </c>
      <c r="C644" t="s">
        <v>1186</v>
      </c>
      <c r="D644" t="s">
        <v>1187</v>
      </c>
      <c r="E644">
        <v>13</v>
      </c>
      <c r="F644">
        <v>74582902</v>
      </c>
      <c r="G644">
        <f t="shared" ref="G644:G707" si="20">F644-500000</f>
        <v>74082902</v>
      </c>
      <c r="H644">
        <f t="shared" ref="H644:H707" si="21">F644+500000</f>
        <v>75082902</v>
      </c>
      <c r="I644" t="s">
        <v>9391</v>
      </c>
      <c r="J644">
        <v>3428</v>
      </c>
      <c r="K644" s="26">
        <v>3.4473185926523002E-4</v>
      </c>
      <c r="L644" s="26">
        <v>2.9932412968857299E-5</v>
      </c>
      <c r="M644" s="26">
        <v>0.915117325107204</v>
      </c>
      <c r="N644" s="26">
        <v>7.9452845094833593E-2</v>
      </c>
      <c r="O644" s="26">
        <v>5.0551655257287803E-3</v>
      </c>
    </row>
    <row r="645" spans="1:15" x14ac:dyDescent="0.2">
      <c r="A645" t="s">
        <v>50</v>
      </c>
      <c r="B645" t="s">
        <v>446</v>
      </c>
      <c r="C645" t="s">
        <v>355</v>
      </c>
      <c r="D645" t="s">
        <v>356</v>
      </c>
      <c r="E645">
        <v>15</v>
      </c>
      <c r="F645">
        <v>90311298</v>
      </c>
      <c r="G645">
        <f t="shared" si="20"/>
        <v>89811298</v>
      </c>
      <c r="H645">
        <f t="shared" si="21"/>
        <v>90811298</v>
      </c>
      <c r="I645" t="s">
        <v>9391</v>
      </c>
      <c r="J645">
        <v>2729</v>
      </c>
      <c r="K645" s="26">
        <v>0.75489880089680295</v>
      </c>
      <c r="L645" s="26">
        <v>7.3423442395098903E-2</v>
      </c>
      <c r="M645" s="26">
        <v>0.15188314276244499</v>
      </c>
      <c r="N645" s="26">
        <v>1.47675267573229E-2</v>
      </c>
      <c r="O645" s="26">
        <v>5.0270871883299701E-3</v>
      </c>
    </row>
    <row r="646" spans="1:15" x14ac:dyDescent="0.2">
      <c r="A646" t="s">
        <v>1039</v>
      </c>
      <c r="B646" t="s">
        <v>446</v>
      </c>
      <c r="C646" t="s">
        <v>1073</v>
      </c>
      <c r="D646" t="s">
        <v>1074</v>
      </c>
      <c r="E646">
        <v>12</v>
      </c>
      <c r="F646">
        <v>94649868</v>
      </c>
      <c r="G646">
        <f t="shared" si="20"/>
        <v>94149868</v>
      </c>
      <c r="H646">
        <f t="shared" si="21"/>
        <v>95149868</v>
      </c>
      <c r="I646" t="s">
        <v>9391</v>
      </c>
      <c r="J646">
        <v>3322</v>
      </c>
      <c r="K646" s="26">
        <v>5.5188516584636301E-24</v>
      </c>
      <c r="L646" s="26">
        <v>4.1293992439573498E-25</v>
      </c>
      <c r="M646" s="26">
        <v>0.92573878637613505</v>
      </c>
      <c r="N646" s="26">
        <v>6.9262038265322401E-2</v>
      </c>
      <c r="O646" s="26">
        <v>4.9991753585423397E-3</v>
      </c>
    </row>
    <row r="647" spans="1:15" x14ac:dyDescent="0.2">
      <c r="A647" t="s">
        <v>1039</v>
      </c>
      <c r="B647" t="s">
        <v>610</v>
      </c>
      <c r="C647" t="s">
        <v>1137</v>
      </c>
      <c r="D647" t="s">
        <v>1138</v>
      </c>
      <c r="E647">
        <v>21</v>
      </c>
      <c r="F647">
        <v>17222178</v>
      </c>
      <c r="G647">
        <f t="shared" si="20"/>
        <v>16722178</v>
      </c>
      <c r="H647">
        <f t="shared" si="21"/>
        <v>17722178</v>
      </c>
      <c r="I647" t="s">
        <v>9391</v>
      </c>
      <c r="J647">
        <v>3281</v>
      </c>
      <c r="K647" s="26">
        <v>1.1063435657323999E-4</v>
      </c>
      <c r="L647" s="26">
        <v>4.9896603139692803E-6</v>
      </c>
      <c r="M647" s="26">
        <v>0.95195853548504406</v>
      </c>
      <c r="N647" s="26">
        <v>4.2928770270926897E-2</v>
      </c>
      <c r="O647" s="26">
        <v>4.9970702271419504E-3</v>
      </c>
    </row>
    <row r="648" spans="1:15" x14ac:dyDescent="0.2">
      <c r="A648" t="s">
        <v>50</v>
      </c>
      <c r="B648" t="s">
        <v>51</v>
      </c>
      <c r="C648" t="s">
        <v>201</v>
      </c>
      <c r="D648" t="s">
        <v>202</v>
      </c>
      <c r="E648">
        <v>6</v>
      </c>
      <c r="F648">
        <v>55623623</v>
      </c>
      <c r="G648">
        <f t="shared" si="20"/>
        <v>55123623</v>
      </c>
      <c r="H648">
        <f t="shared" si="21"/>
        <v>56123623</v>
      </c>
      <c r="I648" t="s">
        <v>9390</v>
      </c>
      <c r="J648">
        <v>1200</v>
      </c>
      <c r="K648" s="26">
        <v>0.80860597300842196</v>
      </c>
      <c r="L648" s="26">
        <v>4.1289281950539401E-2</v>
      </c>
      <c r="M648" s="26">
        <v>0.138079433264646</v>
      </c>
      <c r="N648" s="26">
        <v>7.0456740080652499E-3</v>
      </c>
      <c r="O648" s="26">
        <v>4.9796377683275902E-3</v>
      </c>
    </row>
    <row r="649" spans="1:15" x14ac:dyDescent="0.2">
      <c r="A649" t="s">
        <v>50</v>
      </c>
      <c r="B649" t="s">
        <v>610</v>
      </c>
      <c r="C649" t="s">
        <v>853</v>
      </c>
      <c r="D649" t="s">
        <v>854</v>
      </c>
      <c r="E649">
        <v>11</v>
      </c>
      <c r="F649">
        <v>15177262</v>
      </c>
      <c r="G649">
        <f t="shared" si="20"/>
        <v>14677262</v>
      </c>
      <c r="H649">
        <f t="shared" si="21"/>
        <v>15677262</v>
      </c>
      <c r="I649" t="s">
        <v>9391</v>
      </c>
      <c r="J649">
        <v>1981</v>
      </c>
      <c r="K649" s="26">
        <v>0.80254033742630104</v>
      </c>
      <c r="L649" s="26">
        <v>7.2097917096811098E-2</v>
      </c>
      <c r="M649" s="26">
        <v>0.11051066201795701</v>
      </c>
      <c r="N649" s="26">
        <v>9.9230321731634697E-3</v>
      </c>
      <c r="O649" s="26">
        <v>4.92805128576667E-3</v>
      </c>
    </row>
    <row r="650" spans="1:15" x14ac:dyDescent="0.2">
      <c r="A650" t="s">
        <v>50</v>
      </c>
      <c r="B650" t="s">
        <v>610</v>
      </c>
      <c r="C650" t="s">
        <v>749</v>
      </c>
      <c r="D650" t="s">
        <v>750</v>
      </c>
      <c r="E650">
        <v>5</v>
      </c>
      <c r="F650">
        <v>144132074</v>
      </c>
      <c r="G650">
        <f t="shared" si="20"/>
        <v>143632074</v>
      </c>
      <c r="H650">
        <f t="shared" si="21"/>
        <v>144632074</v>
      </c>
      <c r="I650" t="s">
        <v>9391</v>
      </c>
      <c r="J650">
        <v>2461</v>
      </c>
      <c r="K650" s="26">
        <v>0.75087193675708996</v>
      </c>
      <c r="L650" s="26">
        <v>5.1522223182071898E-2</v>
      </c>
      <c r="M650" s="26">
        <v>0.18041035533791799</v>
      </c>
      <c r="N650" s="26">
        <v>1.23743105219729E-2</v>
      </c>
      <c r="O650" s="26">
        <v>4.8211742009470204E-3</v>
      </c>
    </row>
    <row r="651" spans="1:15" x14ac:dyDescent="0.2">
      <c r="A651" t="s">
        <v>1039</v>
      </c>
      <c r="B651" t="s">
        <v>51</v>
      </c>
      <c r="C651" t="s">
        <v>1042</v>
      </c>
      <c r="D651" t="s">
        <v>1043</v>
      </c>
      <c r="E651">
        <v>1</v>
      </c>
      <c r="F651">
        <v>229323909</v>
      </c>
      <c r="G651">
        <f t="shared" si="20"/>
        <v>228823909</v>
      </c>
      <c r="H651">
        <f t="shared" si="21"/>
        <v>229823909</v>
      </c>
      <c r="I651" t="s">
        <v>9391</v>
      </c>
      <c r="J651">
        <v>2584</v>
      </c>
      <c r="K651" s="26">
        <v>4.1590735263556302E-61</v>
      </c>
      <c r="L651" s="26">
        <v>1.38101460355102E-62</v>
      </c>
      <c r="M651" s="26">
        <v>0.96321934863153602</v>
      </c>
      <c r="N651" s="26">
        <v>3.1978763164291102E-2</v>
      </c>
      <c r="O651" s="26">
        <v>4.80188820417932E-3</v>
      </c>
    </row>
    <row r="652" spans="1:15" x14ac:dyDescent="0.2">
      <c r="A652" t="s">
        <v>1039</v>
      </c>
      <c r="B652" t="s">
        <v>610</v>
      </c>
      <c r="C652" t="s">
        <v>1131</v>
      </c>
      <c r="D652" t="s">
        <v>1132</v>
      </c>
      <c r="E652">
        <v>17</v>
      </c>
      <c r="F652">
        <v>2967988</v>
      </c>
      <c r="G652">
        <f t="shared" si="20"/>
        <v>2467988</v>
      </c>
      <c r="H652">
        <f t="shared" si="21"/>
        <v>3467988</v>
      </c>
      <c r="I652" t="s">
        <v>9391</v>
      </c>
      <c r="J652">
        <v>3079</v>
      </c>
      <c r="K652" s="26">
        <v>2.4529208636599902E-2</v>
      </c>
      <c r="L652" s="26">
        <v>1.9884725683511802E-3</v>
      </c>
      <c r="M652" s="26">
        <v>0.89604749407885198</v>
      </c>
      <c r="N652" s="26">
        <v>7.2633737249112304E-2</v>
      </c>
      <c r="O652" s="26">
        <v>4.8010874670842097E-3</v>
      </c>
    </row>
    <row r="653" spans="1:15" x14ac:dyDescent="0.2">
      <c r="A653" t="s">
        <v>50</v>
      </c>
      <c r="B653" t="s">
        <v>610</v>
      </c>
      <c r="C653" t="s">
        <v>201</v>
      </c>
      <c r="D653" t="s">
        <v>202</v>
      </c>
      <c r="E653">
        <v>6</v>
      </c>
      <c r="F653">
        <v>55623623</v>
      </c>
      <c r="G653">
        <f t="shared" si="20"/>
        <v>55123623</v>
      </c>
      <c r="H653">
        <f t="shared" si="21"/>
        <v>56123623</v>
      </c>
      <c r="I653" t="s">
        <v>9390</v>
      </c>
      <c r="J653">
        <v>1184</v>
      </c>
      <c r="K653" s="26">
        <v>0.86170044039481597</v>
      </c>
      <c r="L653" s="26">
        <v>5.6148696576762303E-2</v>
      </c>
      <c r="M653" s="26">
        <v>7.2633504763198395E-2</v>
      </c>
      <c r="N653" s="26">
        <v>4.7280347869365202E-3</v>
      </c>
      <c r="O653" s="26">
        <v>4.7893234782870999E-3</v>
      </c>
    </row>
    <row r="654" spans="1:15" x14ac:dyDescent="0.2">
      <c r="A654" t="s">
        <v>50</v>
      </c>
      <c r="B654" t="s">
        <v>610</v>
      </c>
      <c r="C654" t="s">
        <v>790</v>
      </c>
      <c r="D654" t="s">
        <v>791</v>
      </c>
      <c r="E654">
        <v>7</v>
      </c>
      <c r="F654">
        <v>122688768</v>
      </c>
      <c r="G654">
        <f t="shared" si="20"/>
        <v>122188768</v>
      </c>
      <c r="H654">
        <f t="shared" si="21"/>
        <v>123188768</v>
      </c>
      <c r="I654" t="s">
        <v>9391</v>
      </c>
      <c r="J654">
        <v>2113</v>
      </c>
      <c r="K654" s="26">
        <v>0.80349084935687798</v>
      </c>
      <c r="L654" s="26">
        <v>6.8712713552001398E-2</v>
      </c>
      <c r="M654" s="26">
        <v>0.113385416790901</v>
      </c>
      <c r="N654" s="26">
        <v>9.6917441884858697E-3</v>
      </c>
      <c r="O654" s="26">
        <v>4.7192761117335101E-3</v>
      </c>
    </row>
    <row r="655" spans="1:15" x14ac:dyDescent="0.2">
      <c r="A655" t="s">
        <v>50</v>
      </c>
      <c r="B655" t="s">
        <v>610</v>
      </c>
      <c r="C655" t="s">
        <v>623</v>
      </c>
      <c r="D655" t="s">
        <v>624</v>
      </c>
      <c r="E655">
        <v>1</v>
      </c>
      <c r="F655">
        <v>180368014</v>
      </c>
      <c r="G655">
        <f t="shared" si="20"/>
        <v>179868014</v>
      </c>
      <c r="H655">
        <f t="shared" si="21"/>
        <v>180868014</v>
      </c>
      <c r="I655" t="s">
        <v>9391</v>
      </c>
      <c r="J655">
        <v>2197</v>
      </c>
      <c r="K655" s="26">
        <v>0.78491008678108298</v>
      </c>
      <c r="L655" s="26">
        <v>5.2513638914826903E-2</v>
      </c>
      <c r="M655" s="26">
        <v>0.14814271157797801</v>
      </c>
      <c r="N655" s="26">
        <v>9.9068159594700098E-3</v>
      </c>
      <c r="O655" s="26">
        <v>4.5267467666423701E-3</v>
      </c>
    </row>
    <row r="656" spans="1:15" x14ac:dyDescent="0.2">
      <c r="A656" t="s">
        <v>50</v>
      </c>
      <c r="B656" t="s">
        <v>446</v>
      </c>
      <c r="C656" t="s">
        <v>192</v>
      </c>
      <c r="D656" t="s">
        <v>193</v>
      </c>
      <c r="E656">
        <v>5</v>
      </c>
      <c r="F656">
        <v>176508392</v>
      </c>
      <c r="G656">
        <f t="shared" si="20"/>
        <v>176008392</v>
      </c>
      <c r="H656">
        <f t="shared" si="21"/>
        <v>177008392</v>
      </c>
      <c r="I656" t="s">
        <v>9391</v>
      </c>
      <c r="J656">
        <v>1859</v>
      </c>
      <c r="K656" s="26">
        <v>0.79214888438993103</v>
      </c>
      <c r="L656" s="26">
        <v>4.8548545769209299E-2</v>
      </c>
      <c r="M656" s="26">
        <v>0.145847675628448</v>
      </c>
      <c r="N656" s="26">
        <v>8.93406722775162E-3</v>
      </c>
      <c r="O656" s="26">
        <v>4.5208269846596597E-3</v>
      </c>
    </row>
    <row r="657" spans="1:15" x14ac:dyDescent="0.2">
      <c r="A657" t="s">
        <v>50</v>
      </c>
      <c r="B657" t="s">
        <v>610</v>
      </c>
      <c r="C657" t="s">
        <v>793</v>
      </c>
      <c r="D657" t="s">
        <v>794</v>
      </c>
      <c r="E657">
        <v>7</v>
      </c>
      <c r="F657">
        <v>147754290</v>
      </c>
      <c r="G657">
        <f t="shared" si="20"/>
        <v>147254290</v>
      </c>
      <c r="H657">
        <f t="shared" si="21"/>
        <v>148254290</v>
      </c>
      <c r="I657" t="s">
        <v>9391</v>
      </c>
      <c r="J657">
        <v>1832</v>
      </c>
      <c r="K657" s="26">
        <v>0.81059193708841304</v>
      </c>
      <c r="L657" s="26">
        <v>5.5207229481257399E-2</v>
      </c>
      <c r="M657" s="26">
        <v>0.121460823375679</v>
      </c>
      <c r="N657" s="26">
        <v>8.2678968091117605E-3</v>
      </c>
      <c r="O657" s="26">
        <v>4.4721132455390897E-3</v>
      </c>
    </row>
    <row r="658" spans="1:15" x14ac:dyDescent="0.2">
      <c r="A658" t="s">
        <v>1039</v>
      </c>
      <c r="B658" t="s">
        <v>51</v>
      </c>
      <c r="C658" t="s">
        <v>162</v>
      </c>
      <c r="D658" t="s">
        <v>163</v>
      </c>
      <c r="E658">
        <v>4</v>
      </c>
      <c r="F658">
        <v>71826274</v>
      </c>
      <c r="G658">
        <f t="shared" si="20"/>
        <v>71326274</v>
      </c>
      <c r="H658">
        <f t="shared" si="21"/>
        <v>72326274</v>
      </c>
      <c r="I658" t="s">
        <v>9391</v>
      </c>
      <c r="J658">
        <v>2580</v>
      </c>
      <c r="K658" s="26">
        <v>0.66499562100525</v>
      </c>
      <c r="L658" s="26">
        <v>4.08124753777062E-2</v>
      </c>
      <c r="M658" s="26">
        <v>0.27300340747712398</v>
      </c>
      <c r="N658" s="26">
        <v>1.67504765900338E-2</v>
      </c>
      <c r="O658" s="26">
        <v>4.4380195498861102E-3</v>
      </c>
    </row>
    <row r="659" spans="1:15" x14ac:dyDescent="0.2">
      <c r="A659" t="s">
        <v>1039</v>
      </c>
      <c r="B659" t="s">
        <v>51</v>
      </c>
      <c r="C659" t="s">
        <v>1073</v>
      </c>
      <c r="D659" t="s">
        <v>1074</v>
      </c>
      <c r="E659">
        <v>12</v>
      </c>
      <c r="F659">
        <v>94649868</v>
      </c>
      <c r="G659">
        <f t="shared" si="20"/>
        <v>94149868</v>
      </c>
      <c r="H659">
        <f t="shared" si="21"/>
        <v>95149868</v>
      </c>
      <c r="I659" t="s">
        <v>9391</v>
      </c>
      <c r="J659">
        <v>3322</v>
      </c>
      <c r="K659" s="26">
        <v>5.5352349800215403E-24</v>
      </c>
      <c r="L659" s="26">
        <v>4.0031244736905201E-25</v>
      </c>
      <c r="M659" s="26">
        <v>0.92848694435435597</v>
      </c>
      <c r="N659" s="26">
        <v>6.7144520787137493E-2</v>
      </c>
      <c r="O659" s="26">
        <v>4.3685348585053704E-3</v>
      </c>
    </row>
    <row r="660" spans="1:15" x14ac:dyDescent="0.2">
      <c r="A660" t="s">
        <v>1039</v>
      </c>
      <c r="B660" t="s">
        <v>446</v>
      </c>
      <c r="C660" t="s">
        <v>1067</v>
      </c>
      <c r="D660" t="s">
        <v>1068</v>
      </c>
      <c r="E660">
        <v>9</v>
      </c>
      <c r="F660">
        <v>24761205</v>
      </c>
      <c r="G660">
        <f t="shared" si="20"/>
        <v>24261205</v>
      </c>
      <c r="H660">
        <f t="shared" si="21"/>
        <v>25261205</v>
      </c>
      <c r="I660" t="s">
        <v>9391</v>
      </c>
      <c r="J660">
        <v>2979</v>
      </c>
      <c r="K660" s="26">
        <v>0.71150548614157505</v>
      </c>
      <c r="L660" s="26">
        <v>5.0513173819677501E-2</v>
      </c>
      <c r="M660" s="26">
        <v>0.21813992874497801</v>
      </c>
      <c r="N660" s="26">
        <v>1.5482436773833E-2</v>
      </c>
      <c r="O660" s="26">
        <v>4.3589745199363204E-3</v>
      </c>
    </row>
    <row r="661" spans="1:15" x14ac:dyDescent="0.2">
      <c r="A661" t="s">
        <v>1140</v>
      </c>
      <c r="B661" t="s">
        <v>610</v>
      </c>
      <c r="C661" t="s">
        <v>1192</v>
      </c>
      <c r="D661" t="s">
        <v>1193</v>
      </c>
      <c r="E661">
        <v>1</v>
      </c>
      <c r="F661">
        <v>66400953</v>
      </c>
      <c r="G661">
        <f t="shared" si="20"/>
        <v>65900953</v>
      </c>
      <c r="H661">
        <f t="shared" si="21"/>
        <v>66900953</v>
      </c>
      <c r="I661" t="s">
        <v>9391</v>
      </c>
      <c r="J661">
        <v>3161</v>
      </c>
      <c r="K661" s="26">
        <v>0.73425998453600905</v>
      </c>
      <c r="L661" s="26">
        <v>4.93798380573299E-2</v>
      </c>
      <c r="M661" s="26">
        <v>0.198661853300239</v>
      </c>
      <c r="N661" s="26">
        <v>1.33558982937382E-2</v>
      </c>
      <c r="O661" s="26">
        <v>4.3424258126831599E-3</v>
      </c>
    </row>
    <row r="662" spans="1:15" x14ac:dyDescent="0.2">
      <c r="A662" t="s">
        <v>1039</v>
      </c>
      <c r="B662" t="s">
        <v>51</v>
      </c>
      <c r="C662" t="s">
        <v>1070</v>
      </c>
      <c r="D662" t="s">
        <v>1071</v>
      </c>
      <c r="E662">
        <v>11</v>
      </c>
      <c r="F662">
        <v>11868692</v>
      </c>
      <c r="G662">
        <f t="shared" si="20"/>
        <v>11368692</v>
      </c>
      <c r="H662">
        <f t="shared" si="21"/>
        <v>12368692</v>
      </c>
      <c r="I662" t="s">
        <v>9391</v>
      </c>
      <c r="J662">
        <v>3572</v>
      </c>
      <c r="K662" s="26">
        <v>1.25178413995647E-17</v>
      </c>
      <c r="L662" s="26">
        <v>9.1002430969921702E-18</v>
      </c>
      <c r="M662" s="26">
        <v>0.57655439375384798</v>
      </c>
      <c r="N662" s="26">
        <v>0.41914025594613902</v>
      </c>
      <c r="O662" s="26">
        <v>4.3053503000154304E-3</v>
      </c>
    </row>
    <row r="663" spans="1:15" x14ac:dyDescent="0.2">
      <c r="A663" t="s">
        <v>50</v>
      </c>
      <c r="B663" t="s">
        <v>51</v>
      </c>
      <c r="C663" t="s">
        <v>169</v>
      </c>
      <c r="D663" t="s">
        <v>170</v>
      </c>
      <c r="E663">
        <v>4</v>
      </c>
      <c r="F663">
        <v>96529961</v>
      </c>
      <c r="G663">
        <f t="shared" si="20"/>
        <v>96029961</v>
      </c>
      <c r="H663">
        <f t="shared" si="21"/>
        <v>97029961</v>
      </c>
      <c r="I663" t="s">
        <v>9391</v>
      </c>
      <c r="J663">
        <v>1194</v>
      </c>
      <c r="K663" s="26">
        <v>0.84862996911204003</v>
      </c>
      <c r="L663" s="26">
        <v>4.1838401658313699E-2</v>
      </c>
      <c r="M663" s="26">
        <v>0.100420081353416</v>
      </c>
      <c r="N663" s="26">
        <v>4.9466568465302996E-3</v>
      </c>
      <c r="O663" s="26">
        <v>4.1648910296998498E-3</v>
      </c>
    </row>
    <row r="664" spans="1:15" x14ac:dyDescent="0.2">
      <c r="A664" t="s">
        <v>1039</v>
      </c>
      <c r="B664" t="s">
        <v>51</v>
      </c>
      <c r="C664" t="s">
        <v>1046</v>
      </c>
      <c r="D664" t="s">
        <v>1047</v>
      </c>
      <c r="E664">
        <v>2</v>
      </c>
      <c r="F664">
        <v>121330416</v>
      </c>
      <c r="G664">
        <f t="shared" si="20"/>
        <v>120830416</v>
      </c>
      <c r="H664">
        <f t="shared" si="21"/>
        <v>121830416</v>
      </c>
      <c r="I664" t="s">
        <v>9391</v>
      </c>
      <c r="J664">
        <v>2438</v>
      </c>
      <c r="K664" s="26">
        <v>0.52504415949884897</v>
      </c>
      <c r="L664" s="26">
        <v>2.1782330682633001E-2</v>
      </c>
      <c r="M664" s="26">
        <v>0.43113774516217401</v>
      </c>
      <c r="N664" s="26">
        <v>1.78823133629477E-2</v>
      </c>
      <c r="O664" s="26">
        <v>4.1534512933962004E-3</v>
      </c>
    </row>
    <row r="665" spans="1:15" x14ac:dyDescent="0.2">
      <c r="A665" t="s">
        <v>1039</v>
      </c>
      <c r="B665" t="s">
        <v>610</v>
      </c>
      <c r="C665" t="s">
        <v>1134</v>
      </c>
      <c r="D665" t="s">
        <v>1135</v>
      </c>
      <c r="E665">
        <v>20</v>
      </c>
      <c r="F665">
        <v>6461742</v>
      </c>
      <c r="G665">
        <f t="shared" si="20"/>
        <v>5961742</v>
      </c>
      <c r="H665">
        <f t="shared" si="21"/>
        <v>6961742</v>
      </c>
      <c r="I665" t="s">
        <v>9391</v>
      </c>
      <c r="J665">
        <v>3085</v>
      </c>
      <c r="K665" s="26">
        <v>0.67346091063482505</v>
      </c>
      <c r="L665" s="26">
        <v>2.7164560045117799E-2</v>
      </c>
      <c r="M665" s="26">
        <v>0.28384534682635898</v>
      </c>
      <c r="N665" s="26">
        <v>1.14450346438016E-2</v>
      </c>
      <c r="O665" s="26">
        <v>4.0841478498965496E-3</v>
      </c>
    </row>
    <row r="666" spans="1:15" x14ac:dyDescent="0.2">
      <c r="A666" t="s">
        <v>50</v>
      </c>
      <c r="B666" t="s">
        <v>610</v>
      </c>
      <c r="C666" t="s">
        <v>677</v>
      </c>
      <c r="D666" t="s">
        <v>678</v>
      </c>
      <c r="E666">
        <v>3</v>
      </c>
      <c r="F666">
        <v>102779648</v>
      </c>
      <c r="G666">
        <f t="shared" si="20"/>
        <v>102279648</v>
      </c>
      <c r="H666">
        <f t="shared" si="21"/>
        <v>103279648</v>
      </c>
      <c r="I666" t="s">
        <v>9391</v>
      </c>
      <c r="J666">
        <v>1594</v>
      </c>
      <c r="K666" s="26">
        <v>0.8096778910447</v>
      </c>
      <c r="L666" s="26">
        <v>4.5819063004476003E-2</v>
      </c>
      <c r="M666" s="26">
        <v>0.132947350199902</v>
      </c>
      <c r="N666" s="26">
        <v>7.5193542344912196E-3</v>
      </c>
      <c r="O666" s="26">
        <v>4.0363415164309602E-3</v>
      </c>
    </row>
    <row r="667" spans="1:15" x14ac:dyDescent="0.2">
      <c r="A667" t="s">
        <v>50</v>
      </c>
      <c r="B667" t="s">
        <v>610</v>
      </c>
      <c r="C667" t="s">
        <v>647</v>
      </c>
      <c r="D667" t="s">
        <v>648</v>
      </c>
      <c r="E667">
        <v>2</v>
      </c>
      <c r="F667">
        <v>72921060</v>
      </c>
      <c r="G667">
        <f t="shared" si="20"/>
        <v>72421060</v>
      </c>
      <c r="H667">
        <f t="shared" si="21"/>
        <v>73421060</v>
      </c>
      <c r="I667" t="s">
        <v>9391</v>
      </c>
      <c r="J667">
        <v>1470</v>
      </c>
      <c r="K667" s="26">
        <v>0.85188668626987996</v>
      </c>
      <c r="L667" s="26">
        <v>4.8983761867539603E-2</v>
      </c>
      <c r="M667" s="26">
        <v>9.0093121698695003E-2</v>
      </c>
      <c r="N667" s="26">
        <v>5.17652392922072E-3</v>
      </c>
      <c r="O667" s="26">
        <v>3.85990623466494E-3</v>
      </c>
    </row>
    <row r="668" spans="1:15" x14ac:dyDescent="0.2">
      <c r="A668" t="s">
        <v>1039</v>
      </c>
      <c r="B668" t="s">
        <v>610</v>
      </c>
      <c r="C668" t="s">
        <v>824</v>
      </c>
      <c r="D668" t="s">
        <v>825</v>
      </c>
      <c r="E668">
        <v>8</v>
      </c>
      <c r="F668">
        <v>116877202</v>
      </c>
      <c r="G668">
        <f t="shared" si="20"/>
        <v>116377202</v>
      </c>
      <c r="H668">
        <f t="shared" si="21"/>
        <v>117377202</v>
      </c>
      <c r="I668" t="s">
        <v>9390</v>
      </c>
      <c r="J668">
        <v>2297</v>
      </c>
      <c r="K668" s="26">
        <v>0.78258422170364095</v>
      </c>
      <c r="L668" s="26">
        <v>4.0391805499224401E-2</v>
      </c>
      <c r="M668" s="26">
        <v>0.164714368999338</v>
      </c>
      <c r="N668" s="26">
        <v>8.4976509837441407E-3</v>
      </c>
      <c r="O668" s="26">
        <v>3.81195281405192E-3</v>
      </c>
    </row>
    <row r="669" spans="1:15" x14ac:dyDescent="0.2">
      <c r="A669" t="s">
        <v>1039</v>
      </c>
      <c r="B669" t="s">
        <v>610</v>
      </c>
      <c r="C669" t="s">
        <v>824</v>
      </c>
      <c r="D669" t="s">
        <v>825</v>
      </c>
      <c r="E669">
        <v>8</v>
      </c>
      <c r="F669">
        <v>116877202</v>
      </c>
      <c r="G669">
        <f t="shared" si="20"/>
        <v>116377202</v>
      </c>
      <c r="H669">
        <f t="shared" si="21"/>
        <v>117377202</v>
      </c>
      <c r="I669" t="s">
        <v>9391</v>
      </c>
      <c r="J669">
        <v>2277</v>
      </c>
      <c r="K669" s="26">
        <v>0.78910729167862004</v>
      </c>
      <c r="L669" s="26">
        <v>3.95911541694451E-2</v>
      </c>
      <c r="M669" s="26">
        <v>0.15959032432015199</v>
      </c>
      <c r="N669" s="26">
        <v>8.0032705603037494E-3</v>
      </c>
      <c r="O669" s="26">
        <v>3.7079592714784298E-3</v>
      </c>
    </row>
    <row r="670" spans="1:15" x14ac:dyDescent="0.2">
      <c r="A670" t="s">
        <v>50</v>
      </c>
      <c r="B670" t="s">
        <v>446</v>
      </c>
      <c r="C670" t="s">
        <v>457</v>
      </c>
      <c r="D670" t="s">
        <v>458</v>
      </c>
      <c r="E670">
        <v>2</v>
      </c>
      <c r="F670">
        <v>21884463</v>
      </c>
      <c r="G670">
        <f t="shared" si="20"/>
        <v>21384463</v>
      </c>
      <c r="H670">
        <f t="shared" si="21"/>
        <v>22384463</v>
      </c>
      <c r="I670" t="s">
        <v>9391</v>
      </c>
      <c r="J670">
        <v>1355</v>
      </c>
      <c r="K670" s="26">
        <v>0.86042088836568598</v>
      </c>
      <c r="L670" s="26">
        <v>3.89072936813388E-2</v>
      </c>
      <c r="M670" s="26">
        <v>9.2791810456161694E-2</v>
      </c>
      <c r="N670" s="26">
        <v>4.1922566636481001E-3</v>
      </c>
      <c r="O670" s="26">
        <v>3.6877508331653501E-3</v>
      </c>
    </row>
    <row r="671" spans="1:15" x14ac:dyDescent="0.2">
      <c r="A671" t="s">
        <v>1039</v>
      </c>
      <c r="B671" t="s">
        <v>446</v>
      </c>
      <c r="C671" t="s">
        <v>1091</v>
      </c>
      <c r="D671" t="s">
        <v>1092</v>
      </c>
      <c r="E671">
        <v>9</v>
      </c>
      <c r="F671">
        <v>78892132</v>
      </c>
      <c r="G671">
        <f t="shared" si="20"/>
        <v>78392132</v>
      </c>
      <c r="H671">
        <f t="shared" si="21"/>
        <v>79392132</v>
      </c>
      <c r="I671" t="s">
        <v>9391</v>
      </c>
      <c r="J671">
        <v>2724</v>
      </c>
      <c r="K671" s="26">
        <v>0.74187136982124102</v>
      </c>
      <c r="L671" s="26">
        <v>3.83467975518966E-2</v>
      </c>
      <c r="M671" s="26">
        <v>0.20554779026756601</v>
      </c>
      <c r="N671" s="26">
        <v>1.06210044109354E-2</v>
      </c>
      <c r="O671" s="26">
        <v>3.6130379483610602E-3</v>
      </c>
    </row>
    <row r="672" spans="1:15" x14ac:dyDescent="0.2">
      <c r="A672" t="s">
        <v>50</v>
      </c>
      <c r="B672" t="s">
        <v>610</v>
      </c>
      <c r="C672" t="s">
        <v>629</v>
      </c>
      <c r="D672" t="s">
        <v>630</v>
      </c>
      <c r="E672">
        <v>1</v>
      </c>
      <c r="F672">
        <v>205878977</v>
      </c>
      <c r="G672">
        <f t="shared" si="20"/>
        <v>205378977</v>
      </c>
      <c r="H672">
        <f t="shared" si="21"/>
        <v>206378977</v>
      </c>
      <c r="I672" t="s">
        <v>9390</v>
      </c>
      <c r="J672">
        <v>3258</v>
      </c>
      <c r="K672" s="26">
        <v>4.3253906497659703E-215</v>
      </c>
      <c r="L672" s="26">
        <v>1.41783104089278E-214</v>
      </c>
      <c r="M672" s="26">
        <v>0.23291591265488301</v>
      </c>
      <c r="N672" s="26">
        <v>0.76347751598996805</v>
      </c>
      <c r="O672" s="26">
        <v>3.6065713551760399E-3</v>
      </c>
    </row>
    <row r="673" spans="1:15" x14ac:dyDescent="0.2">
      <c r="A673" t="s">
        <v>1140</v>
      </c>
      <c r="B673" t="s">
        <v>51</v>
      </c>
      <c r="C673" t="s">
        <v>1171</v>
      </c>
      <c r="D673" t="s">
        <v>1172</v>
      </c>
      <c r="E673">
        <v>14</v>
      </c>
      <c r="F673">
        <v>28676734</v>
      </c>
      <c r="G673">
        <f t="shared" si="20"/>
        <v>28176734</v>
      </c>
      <c r="H673">
        <f t="shared" si="21"/>
        <v>29176734</v>
      </c>
      <c r="I673" t="s">
        <v>9391</v>
      </c>
      <c r="J673">
        <v>2878</v>
      </c>
      <c r="K673" s="26">
        <v>0.79346550218982703</v>
      </c>
      <c r="L673" s="26">
        <v>4.4201338127184797E-2</v>
      </c>
      <c r="M673" s="26">
        <v>0.15046002262466701</v>
      </c>
      <c r="N673" s="26">
        <v>8.3781350957574698E-3</v>
      </c>
      <c r="O673" s="26">
        <v>3.4950019625636002E-3</v>
      </c>
    </row>
    <row r="674" spans="1:15" x14ac:dyDescent="0.2">
      <c r="A674" t="s">
        <v>50</v>
      </c>
      <c r="B674" t="s">
        <v>610</v>
      </c>
      <c r="C674" t="s">
        <v>991</v>
      </c>
      <c r="D674" t="s">
        <v>992</v>
      </c>
      <c r="E674">
        <v>18</v>
      </c>
      <c r="F674">
        <v>65966133</v>
      </c>
      <c r="G674">
        <f t="shared" si="20"/>
        <v>65466133</v>
      </c>
      <c r="H674">
        <f t="shared" si="21"/>
        <v>66466133</v>
      </c>
      <c r="I674" t="s">
        <v>9390</v>
      </c>
      <c r="J674">
        <v>395</v>
      </c>
      <c r="K674" s="26">
        <v>0.92124622962504199</v>
      </c>
      <c r="L674" s="26">
        <v>4.8756485059811998E-2</v>
      </c>
      <c r="M674" s="26">
        <v>2.5187933522732801E-2</v>
      </c>
      <c r="N674" s="26">
        <v>1.32957871334589E-3</v>
      </c>
      <c r="O674" s="26">
        <v>3.4797730790674599E-3</v>
      </c>
    </row>
    <row r="675" spans="1:15" x14ac:dyDescent="0.2">
      <c r="A675" t="s">
        <v>50</v>
      </c>
      <c r="B675" t="s">
        <v>51</v>
      </c>
      <c r="C675" t="s">
        <v>99</v>
      </c>
      <c r="D675" t="s">
        <v>100</v>
      </c>
      <c r="E675">
        <v>2</v>
      </c>
      <c r="F675">
        <v>21817526</v>
      </c>
      <c r="G675">
        <f t="shared" si="20"/>
        <v>21317526</v>
      </c>
      <c r="H675">
        <f t="shared" si="21"/>
        <v>22317526</v>
      </c>
      <c r="I675" t="s">
        <v>9391</v>
      </c>
      <c r="J675">
        <v>1469</v>
      </c>
      <c r="K675" s="26">
        <v>0.85110480549217105</v>
      </c>
      <c r="L675" s="26">
        <v>3.90026123960193E-2</v>
      </c>
      <c r="M675" s="26">
        <v>0.101758007652081</v>
      </c>
      <c r="N675" s="26">
        <v>4.6596736386237203E-3</v>
      </c>
      <c r="O675" s="26">
        <v>3.4749008211049201E-3</v>
      </c>
    </row>
    <row r="676" spans="1:15" x14ac:dyDescent="0.2">
      <c r="A676" t="s">
        <v>1039</v>
      </c>
      <c r="B676" t="s">
        <v>51</v>
      </c>
      <c r="C676" t="s">
        <v>1067</v>
      </c>
      <c r="D676" t="s">
        <v>1068</v>
      </c>
      <c r="E676">
        <v>9</v>
      </c>
      <c r="F676">
        <v>24761205</v>
      </c>
      <c r="G676">
        <f t="shared" si="20"/>
        <v>24261205</v>
      </c>
      <c r="H676">
        <f t="shared" si="21"/>
        <v>25261205</v>
      </c>
      <c r="I676" t="s">
        <v>9391</v>
      </c>
      <c r="J676">
        <v>2979</v>
      </c>
      <c r="K676" s="26">
        <v>0.72395784513226102</v>
      </c>
      <c r="L676" s="26">
        <v>3.8741840475180297E-2</v>
      </c>
      <c r="M676" s="26">
        <v>0.221957688067771</v>
      </c>
      <c r="N676" s="26">
        <v>1.18743633002075E-2</v>
      </c>
      <c r="O676" s="26">
        <v>3.4682630245796899E-3</v>
      </c>
    </row>
    <row r="677" spans="1:15" x14ac:dyDescent="0.2">
      <c r="A677" t="s">
        <v>50</v>
      </c>
      <c r="B677" t="s">
        <v>51</v>
      </c>
      <c r="C677" t="s">
        <v>304</v>
      </c>
      <c r="D677" t="s">
        <v>305</v>
      </c>
      <c r="E677">
        <v>11</v>
      </c>
      <c r="F677">
        <v>36674170</v>
      </c>
      <c r="G677">
        <f t="shared" si="20"/>
        <v>36174170</v>
      </c>
      <c r="H677">
        <f t="shared" si="21"/>
        <v>37174170</v>
      </c>
      <c r="I677" t="s">
        <v>9390</v>
      </c>
      <c r="J677">
        <v>4220</v>
      </c>
      <c r="K677" s="26">
        <v>3.5527199996633397E-21</v>
      </c>
      <c r="L677" s="26">
        <v>2.3306091505493499E-20</v>
      </c>
      <c r="M677" s="26">
        <v>0.13181799172105299</v>
      </c>
      <c r="N677" s="26">
        <v>0.86473178853038102</v>
      </c>
      <c r="O677" s="26">
        <v>3.45021974856515E-3</v>
      </c>
    </row>
    <row r="678" spans="1:15" x14ac:dyDescent="0.2">
      <c r="A678" t="s">
        <v>1039</v>
      </c>
      <c r="B678" t="s">
        <v>446</v>
      </c>
      <c r="C678" t="s">
        <v>1097</v>
      </c>
      <c r="D678" t="s">
        <v>1098</v>
      </c>
      <c r="E678">
        <v>14</v>
      </c>
      <c r="F678">
        <v>84593350</v>
      </c>
      <c r="G678">
        <f t="shared" si="20"/>
        <v>84093350</v>
      </c>
      <c r="H678">
        <f t="shared" si="21"/>
        <v>85093350</v>
      </c>
      <c r="I678" t="s">
        <v>9391</v>
      </c>
      <c r="J678">
        <v>1464</v>
      </c>
      <c r="K678" s="26">
        <v>0.84810144538363996</v>
      </c>
      <c r="L678" s="26">
        <v>3.68895617974569E-2</v>
      </c>
      <c r="M678" s="26">
        <v>0.106912675330227</v>
      </c>
      <c r="N678" s="26">
        <v>4.6468925417995598E-3</v>
      </c>
      <c r="O678" s="26">
        <v>3.4494249468765901E-3</v>
      </c>
    </row>
    <row r="679" spans="1:15" x14ac:dyDescent="0.2">
      <c r="A679" t="s">
        <v>50</v>
      </c>
      <c r="B679" t="s">
        <v>51</v>
      </c>
      <c r="C679" t="s">
        <v>310</v>
      </c>
      <c r="D679" t="s">
        <v>311</v>
      </c>
      <c r="E679">
        <v>11</v>
      </c>
      <c r="F679">
        <v>122946127</v>
      </c>
      <c r="G679">
        <f t="shared" si="20"/>
        <v>122446127</v>
      </c>
      <c r="H679">
        <f t="shared" si="21"/>
        <v>123446127</v>
      </c>
      <c r="I679" t="s">
        <v>9390</v>
      </c>
      <c r="J679">
        <v>4708</v>
      </c>
      <c r="K679" s="26">
        <v>8.2046518558566202E-60</v>
      </c>
      <c r="L679" s="26">
        <v>5.4909443410379197E-59</v>
      </c>
      <c r="M679" s="26">
        <v>0.12958200322368199</v>
      </c>
      <c r="N679" s="26">
        <v>0.86722137280553202</v>
      </c>
      <c r="O679" s="26">
        <v>3.1966239707996598E-3</v>
      </c>
    </row>
    <row r="680" spans="1:15" x14ac:dyDescent="0.2">
      <c r="A680" t="s">
        <v>1039</v>
      </c>
      <c r="B680" t="s">
        <v>446</v>
      </c>
      <c r="C680" t="s">
        <v>1100</v>
      </c>
      <c r="D680" t="s">
        <v>1101</v>
      </c>
      <c r="E680">
        <v>15</v>
      </c>
      <c r="F680">
        <v>24913220</v>
      </c>
      <c r="G680">
        <f t="shared" si="20"/>
        <v>24413220</v>
      </c>
      <c r="H680">
        <f t="shared" si="21"/>
        <v>25413220</v>
      </c>
      <c r="I680" t="s">
        <v>9391</v>
      </c>
      <c r="J680">
        <v>3176</v>
      </c>
      <c r="K680" s="26">
        <v>0.72566980435281103</v>
      </c>
      <c r="L680" s="26">
        <v>3.2724655122849701E-2</v>
      </c>
      <c r="M680" s="26">
        <v>0.22814730788420401</v>
      </c>
      <c r="N680" s="26">
        <v>1.02853107975203E-2</v>
      </c>
      <c r="O680" s="26">
        <v>3.17292184261393E-3</v>
      </c>
    </row>
    <row r="681" spans="1:15" x14ac:dyDescent="0.2">
      <c r="A681" t="s">
        <v>50</v>
      </c>
      <c r="B681" t="s">
        <v>610</v>
      </c>
      <c r="C681" t="s">
        <v>1027</v>
      </c>
      <c r="D681" t="s">
        <v>1028</v>
      </c>
      <c r="E681">
        <v>22</v>
      </c>
      <c r="F681">
        <v>22842385</v>
      </c>
      <c r="G681">
        <f t="shared" si="20"/>
        <v>22342385</v>
      </c>
      <c r="H681">
        <f t="shared" si="21"/>
        <v>23342385</v>
      </c>
      <c r="I681" t="s">
        <v>9391</v>
      </c>
      <c r="J681">
        <v>1529</v>
      </c>
      <c r="K681" s="26">
        <v>0.85394296795111602</v>
      </c>
      <c r="L681" s="26">
        <v>3.9358315725999203E-2</v>
      </c>
      <c r="M681" s="26">
        <v>9.8980086802182496E-2</v>
      </c>
      <c r="N681" s="26">
        <v>4.55884218838993E-3</v>
      </c>
      <c r="O681" s="26">
        <v>3.1597873323128498E-3</v>
      </c>
    </row>
    <row r="682" spans="1:15" x14ac:dyDescent="0.2">
      <c r="A682" t="s">
        <v>50</v>
      </c>
      <c r="B682" t="s">
        <v>51</v>
      </c>
      <c r="C682" t="s">
        <v>71</v>
      </c>
      <c r="D682" t="s">
        <v>72</v>
      </c>
      <c r="E682">
        <v>1</v>
      </c>
      <c r="F682">
        <v>167937746</v>
      </c>
      <c r="G682">
        <f t="shared" si="20"/>
        <v>167437746</v>
      </c>
      <c r="H682">
        <f t="shared" si="21"/>
        <v>168437746</v>
      </c>
      <c r="I682" t="s">
        <v>9390</v>
      </c>
      <c r="J682">
        <v>4353</v>
      </c>
      <c r="K682" s="26">
        <v>4.3729473861523401E-8</v>
      </c>
      <c r="L682" s="26">
        <v>2.4904352340185602E-7</v>
      </c>
      <c r="M682" s="26">
        <v>0.14889824647803901</v>
      </c>
      <c r="N682" s="26">
        <v>0.84798659680456001</v>
      </c>
      <c r="O682" s="26">
        <v>3.1148639444037E-3</v>
      </c>
    </row>
    <row r="683" spans="1:15" x14ac:dyDescent="0.2">
      <c r="A683" t="s">
        <v>1140</v>
      </c>
      <c r="B683" t="s">
        <v>51</v>
      </c>
      <c r="C683" t="s">
        <v>1141</v>
      </c>
      <c r="D683" t="s">
        <v>1142</v>
      </c>
      <c r="E683">
        <v>1</v>
      </c>
      <c r="F683">
        <v>187549925</v>
      </c>
      <c r="G683">
        <f t="shared" si="20"/>
        <v>187049925</v>
      </c>
      <c r="H683">
        <f t="shared" si="21"/>
        <v>188049925</v>
      </c>
      <c r="I683" t="s">
        <v>9391</v>
      </c>
      <c r="J683">
        <v>2887</v>
      </c>
      <c r="K683" s="26">
        <v>0.78261221448955398</v>
      </c>
      <c r="L683" s="26">
        <v>3.5205721862082297E-2</v>
      </c>
      <c r="M683" s="26">
        <v>0.17140381288474901</v>
      </c>
      <c r="N683" s="26">
        <v>7.7075103760299501E-3</v>
      </c>
      <c r="O683" s="26">
        <v>3.0707403875848702E-3</v>
      </c>
    </row>
    <row r="684" spans="1:15" x14ac:dyDescent="0.2">
      <c r="A684" t="s">
        <v>50</v>
      </c>
      <c r="B684" t="s">
        <v>610</v>
      </c>
      <c r="C684" t="s">
        <v>768</v>
      </c>
      <c r="D684" t="s">
        <v>769</v>
      </c>
      <c r="E684">
        <v>6</v>
      </c>
      <c r="F684">
        <v>91810429</v>
      </c>
      <c r="G684">
        <f t="shared" si="20"/>
        <v>91310429</v>
      </c>
      <c r="H684">
        <f t="shared" si="21"/>
        <v>92310429</v>
      </c>
      <c r="I684" t="s">
        <v>9390</v>
      </c>
      <c r="J684">
        <v>1010</v>
      </c>
      <c r="K684" s="26">
        <v>0.89249433828195601</v>
      </c>
      <c r="L684" s="26">
        <v>3.9647452394274099E-2</v>
      </c>
      <c r="M684" s="26">
        <v>6.2373129299510902E-2</v>
      </c>
      <c r="N684" s="26">
        <v>2.7680968679933602E-3</v>
      </c>
      <c r="O684" s="26">
        <v>2.7169831562654499E-3</v>
      </c>
    </row>
    <row r="685" spans="1:15" x14ac:dyDescent="0.2">
      <c r="A685" t="s">
        <v>1140</v>
      </c>
      <c r="B685" t="s">
        <v>51</v>
      </c>
      <c r="C685" t="s">
        <v>1150</v>
      </c>
      <c r="D685" t="s">
        <v>1151</v>
      </c>
      <c r="E685">
        <v>2</v>
      </c>
      <c r="F685">
        <v>167249248</v>
      </c>
      <c r="G685">
        <f t="shared" si="20"/>
        <v>166749248</v>
      </c>
      <c r="H685">
        <f t="shared" si="21"/>
        <v>167749248</v>
      </c>
      <c r="I685" t="s">
        <v>9390</v>
      </c>
      <c r="J685">
        <v>3487</v>
      </c>
      <c r="K685" s="26">
        <v>1.4872770536079399E-6</v>
      </c>
      <c r="L685" s="26">
        <v>2.1208726533118501E-2</v>
      </c>
      <c r="M685" s="26">
        <v>6.8449711491932002E-5</v>
      </c>
      <c r="N685" s="26">
        <v>0.97609743006910299</v>
      </c>
      <c r="O685" s="26">
        <v>2.6239064092316898E-3</v>
      </c>
    </row>
    <row r="686" spans="1:15" x14ac:dyDescent="0.2">
      <c r="A686" t="s">
        <v>1039</v>
      </c>
      <c r="B686" t="s">
        <v>51</v>
      </c>
      <c r="C686" t="s">
        <v>1052</v>
      </c>
      <c r="D686" t="s">
        <v>1053</v>
      </c>
      <c r="E686">
        <v>4</v>
      </c>
      <c r="F686">
        <v>108040963</v>
      </c>
      <c r="G686">
        <f t="shared" si="20"/>
        <v>107540963</v>
      </c>
      <c r="H686">
        <f t="shared" si="21"/>
        <v>108540963</v>
      </c>
      <c r="I686" t="s">
        <v>9391</v>
      </c>
      <c r="J686">
        <v>2261</v>
      </c>
      <c r="K686" s="26">
        <v>0.79662848232649697</v>
      </c>
      <c r="L686" s="26">
        <v>2.8234502410998199E-2</v>
      </c>
      <c r="M686" s="26">
        <v>0.16665756295241499</v>
      </c>
      <c r="N686" s="26">
        <v>5.9041848690393499E-3</v>
      </c>
      <c r="O686" s="26">
        <v>2.5752674410506301E-3</v>
      </c>
    </row>
    <row r="687" spans="1:15" x14ac:dyDescent="0.2">
      <c r="A687" t="s">
        <v>50</v>
      </c>
      <c r="B687" t="s">
        <v>446</v>
      </c>
      <c r="C687" t="s">
        <v>535</v>
      </c>
      <c r="D687" t="s">
        <v>536</v>
      </c>
      <c r="E687">
        <v>8</v>
      </c>
      <c r="F687">
        <v>28424677</v>
      </c>
      <c r="G687">
        <f t="shared" si="20"/>
        <v>27924677</v>
      </c>
      <c r="H687">
        <f t="shared" si="21"/>
        <v>28924677</v>
      </c>
      <c r="I687" t="s">
        <v>9390</v>
      </c>
      <c r="J687">
        <v>3726</v>
      </c>
      <c r="K687" s="26">
        <v>2.10144993467511E-20</v>
      </c>
      <c r="L687" s="26">
        <v>7.3600224772155702E-19</v>
      </c>
      <c r="M687" s="26">
        <v>2.7691723837237399E-2</v>
      </c>
      <c r="N687" s="26">
        <v>0.96985986670880597</v>
      </c>
      <c r="O687" s="26">
        <v>2.4484094539558299E-3</v>
      </c>
    </row>
    <row r="688" spans="1:15" x14ac:dyDescent="0.2">
      <c r="A688" t="s">
        <v>1039</v>
      </c>
      <c r="B688" t="s">
        <v>610</v>
      </c>
      <c r="C688" t="s">
        <v>1128</v>
      </c>
      <c r="D688" t="s">
        <v>1129</v>
      </c>
      <c r="E688">
        <v>16</v>
      </c>
      <c r="F688">
        <v>84475197</v>
      </c>
      <c r="G688">
        <f t="shared" si="20"/>
        <v>83975197</v>
      </c>
      <c r="H688">
        <f t="shared" si="21"/>
        <v>84975197</v>
      </c>
      <c r="I688" t="s">
        <v>9391</v>
      </c>
      <c r="J688">
        <v>5482</v>
      </c>
      <c r="K688" s="26">
        <v>9.6741511497916899E-81</v>
      </c>
      <c r="L688" s="26">
        <v>1.2097355704683301E-80</v>
      </c>
      <c r="M688" s="26">
        <v>0.44328560253062199</v>
      </c>
      <c r="N688" s="26">
        <v>0.55431844621309601</v>
      </c>
      <c r="O688" s="26">
        <v>2.3959512562687301E-3</v>
      </c>
    </row>
    <row r="689" spans="1:15" x14ac:dyDescent="0.2">
      <c r="A689" t="s">
        <v>50</v>
      </c>
      <c r="B689" t="s">
        <v>446</v>
      </c>
      <c r="C689" t="s">
        <v>169</v>
      </c>
      <c r="D689" t="s">
        <v>170</v>
      </c>
      <c r="E689">
        <v>4</v>
      </c>
      <c r="F689">
        <v>96529961</v>
      </c>
      <c r="G689">
        <f t="shared" si="20"/>
        <v>96029961</v>
      </c>
      <c r="H689">
        <f t="shared" si="21"/>
        <v>97029961</v>
      </c>
      <c r="I689" t="s">
        <v>9391</v>
      </c>
      <c r="J689">
        <v>1191</v>
      </c>
      <c r="K689" s="26">
        <v>0.86844220362807401</v>
      </c>
      <c r="L689" s="26">
        <v>2.4006690432291901E-2</v>
      </c>
      <c r="M689" s="26">
        <v>0.10237008247384501</v>
      </c>
      <c r="N689" s="26">
        <v>2.8275030540509602E-3</v>
      </c>
      <c r="O689" s="26">
        <v>2.3535204117387299E-3</v>
      </c>
    </row>
    <row r="690" spans="1:15" x14ac:dyDescent="0.2">
      <c r="A690" t="s">
        <v>50</v>
      </c>
      <c r="B690" t="s">
        <v>610</v>
      </c>
      <c r="C690" t="s">
        <v>656</v>
      </c>
      <c r="D690" t="s">
        <v>657</v>
      </c>
      <c r="E690">
        <v>2</v>
      </c>
      <c r="F690">
        <v>146597024</v>
      </c>
      <c r="G690">
        <f t="shared" si="20"/>
        <v>146097024</v>
      </c>
      <c r="H690">
        <f t="shared" si="21"/>
        <v>147097024</v>
      </c>
      <c r="I690" t="s">
        <v>9391</v>
      </c>
      <c r="J690">
        <v>355</v>
      </c>
      <c r="K690" s="26">
        <v>0.94197347527023201</v>
      </c>
      <c r="L690" s="26">
        <v>2.5659912504131899E-2</v>
      </c>
      <c r="M690" s="26">
        <v>2.9245536206805998E-2</v>
      </c>
      <c r="N690" s="26">
        <v>7.9433890146419996E-4</v>
      </c>
      <c r="O690" s="26">
        <v>2.3267371173655601E-3</v>
      </c>
    </row>
    <row r="691" spans="1:15" x14ac:dyDescent="0.2">
      <c r="A691" t="s">
        <v>1039</v>
      </c>
      <c r="B691" t="s">
        <v>446</v>
      </c>
      <c r="C691" t="s">
        <v>1082</v>
      </c>
      <c r="D691" t="s">
        <v>1083</v>
      </c>
      <c r="E691">
        <v>6</v>
      </c>
      <c r="F691">
        <v>83786677</v>
      </c>
      <c r="G691">
        <f t="shared" si="20"/>
        <v>83286677</v>
      </c>
      <c r="H691">
        <f t="shared" si="21"/>
        <v>84286677</v>
      </c>
      <c r="I691" t="s">
        <v>9391</v>
      </c>
      <c r="J691">
        <v>1834</v>
      </c>
      <c r="K691" s="26">
        <v>0.84299830965282796</v>
      </c>
      <c r="L691" s="26">
        <v>2.3438219803225802E-2</v>
      </c>
      <c r="M691" s="26">
        <v>0.12786718554657001</v>
      </c>
      <c r="N691" s="26">
        <v>3.5529993120437301E-3</v>
      </c>
      <c r="O691" s="26">
        <v>2.1432856853330698E-3</v>
      </c>
    </row>
    <row r="692" spans="1:15" x14ac:dyDescent="0.2">
      <c r="A692" t="s">
        <v>50</v>
      </c>
      <c r="B692" t="s">
        <v>610</v>
      </c>
      <c r="C692" t="s">
        <v>768</v>
      </c>
      <c r="D692" t="s">
        <v>769</v>
      </c>
      <c r="E692">
        <v>6</v>
      </c>
      <c r="F692">
        <v>91810429</v>
      </c>
      <c r="G692">
        <f t="shared" si="20"/>
        <v>91310429</v>
      </c>
      <c r="H692">
        <f t="shared" si="21"/>
        <v>92310429</v>
      </c>
      <c r="I692" t="s">
        <v>9391</v>
      </c>
      <c r="J692">
        <v>673</v>
      </c>
      <c r="K692" s="26">
        <v>0.91639425743803504</v>
      </c>
      <c r="L692" s="26">
        <v>2.40427307572522E-2</v>
      </c>
      <c r="M692" s="26">
        <v>5.6005784854845198E-2</v>
      </c>
      <c r="N692" s="26">
        <v>1.46729073174693E-3</v>
      </c>
      <c r="O692" s="26">
        <v>2.0899362181206098E-3</v>
      </c>
    </row>
    <row r="693" spans="1:15" x14ac:dyDescent="0.2">
      <c r="A693" t="s">
        <v>50</v>
      </c>
      <c r="B693" t="s">
        <v>610</v>
      </c>
      <c r="C693" t="s">
        <v>719</v>
      </c>
      <c r="D693" t="s">
        <v>720</v>
      </c>
      <c r="E693">
        <v>4</v>
      </c>
      <c r="F693">
        <v>143803321</v>
      </c>
      <c r="G693">
        <f t="shared" si="20"/>
        <v>143303321</v>
      </c>
      <c r="H693">
        <f t="shared" si="21"/>
        <v>144303321</v>
      </c>
      <c r="I693" t="s">
        <v>9390</v>
      </c>
      <c r="J693">
        <v>3689</v>
      </c>
      <c r="K693" s="26">
        <v>8.6794797989429202E-26</v>
      </c>
      <c r="L693" s="26">
        <v>6.3518002605803402E-25</v>
      </c>
      <c r="M693" s="26">
        <v>0.119980749044704</v>
      </c>
      <c r="N693" s="26">
        <v>0.87803883620146295</v>
      </c>
      <c r="O693" s="26">
        <v>1.9804147538346299E-3</v>
      </c>
    </row>
    <row r="694" spans="1:15" x14ac:dyDescent="0.2">
      <c r="A694" t="s">
        <v>50</v>
      </c>
      <c r="B694" t="s">
        <v>446</v>
      </c>
      <c r="C694" t="s">
        <v>136</v>
      </c>
      <c r="D694" t="s">
        <v>137</v>
      </c>
      <c r="E694">
        <v>3</v>
      </c>
      <c r="F694">
        <v>104109049</v>
      </c>
      <c r="G694">
        <f t="shared" si="20"/>
        <v>103609049</v>
      </c>
      <c r="H694">
        <f t="shared" si="21"/>
        <v>104609049</v>
      </c>
      <c r="I694" t="s">
        <v>9391</v>
      </c>
      <c r="J694">
        <v>630</v>
      </c>
      <c r="K694" s="26">
        <v>0.91185744608138797</v>
      </c>
      <c r="L694" s="26">
        <v>1.8993696273433901E-2</v>
      </c>
      <c r="M694" s="26">
        <v>6.5862886217659997E-2</v>
      </c>
      <c r="N694" s="26">
        <v>1.3699866760053E-3</v>
      </c>
      <c r="O694" s="26">
        <v>1.91598475151292E-3</v>
      </c>
    </row>
    <row r="695" spans="1:15" x14ac:dyDescent="0.2">
      <c r="A695" t="s">
        <v>50</v>
      </c>
      <c r="B695" t="s">
        <v>610</v>
      </c>
      <c r="C695" t="s">
        <v>617</v>
      </c>
      <c r="D695" t="s">
        <v>618</v>
      </c>
      <c r="E695">
        <v>1</v>
      </c>
      <c r="F695">
        <v>116142894</v>
      </c>
      <c r="G695">
        <f t="shared" si="20"/>
        <v>115642894</v>
      </c>
      <c r="H695">
        <f t="shared" si="21"/>
        <v>116642894</v>
      </c>
      <c r="I695" t="s">
        <v>9390</v>
      </c>
      <c r="J695">
        <v>3948</v>
      </c>
      <c r="K695" s="26">
        <v>1.6950659862868701E-5</v>
      </c>
      <c r="L695" s="26">
        <v>1.7816874031556001E-2</v>
      </c>
      <c r="M695" s="26">
        <v>9.3178905986309704E-4</v>
      </c>
      <c r="N695" s="26">
        <v>0.97940359872790295</v>
      </c>
      <c r="O695" s="26">
        <v>1.8307875208145401E-3</v>
      </c>
    </row>
    <row r="696" spans="1:15" x14ac:dyDescent="0.2">
      <c r="A696" t="s">
        <v>50</v>
      </c>
      <c r="B696" t="s">
        <v>610</v>
      </c>
      <c r="C696" t="s">
        <v>781</v>
      </c>
      <c r="D696" t="s">
        <v>782</v>
      </c>
      <c r="E696">
        <v>7</v>
      </c>
      <c r="F696">
        <v>52756601</v>
      </c>
      <c r="G696">
        <f t="shared" si="20"/>
        <v>52256601</v>
      </c>
      <c r="H696">
        <f t="shared" si="21"/>
        <v>53256601</v>
      </c>
      <c r="I696" t="s">
        <v>9390</v>
      </c>
      <c r="J696">
        <v>644</v>
      </c>
      <c r="K696" s="26">
        <v>0.93178404330777698</v>
      </c>
      <c r="L696" s="26">
        <v>2.2987456521642601E-2</v>
      </c>
      <c r="M696" s="26">
        <v>4.2363348903424802E-2</v>
      </c>
      <c r="N696" s="26">
        <v>1.0432976115496899E-3</v>
      </c>
      <c r="O696" s="26">
        <v>1.8218536556057401E-3</v>
      </c>
    </row>
    <row r="697" spans="1:15" x14ac:dyDescent="0.2">
      <c r="A697" t="s">
        <v>50</v>
      </c>
      <c r="B697" t="s">
        <v>610</v>
      </c>
      <c r="C697" t="s">
        <v>784</v>
      </c>
      <c r="D697" t="s">
        <v>785</v>
      </c>
      <c r="E697">
        <v>7</v>
      </c>
      <c r="F697">
        <v>67444378</v>
      </c>
      <c r="G697">
        <f t="shared" si="20"/>
        <v>66944378</v>
      </c>
      <c r="H697">
        <f t="shared" si="21"/>
        <v>67944378</v>
      </c>
      <c r="I697" t="s">
        <v>9391</v>
      </c>
      <c r="J697">
        <v>3652</v>
      </c>
      <c r="K697" s="26">
        <v>2.2576085352999999E-4</v>
      </c>
      <c r="L697" s="26">
        <v>6.4030354251231603E-3</v>
      </c>
      <c r="M697" s="26">
        <v>3.3776801745489402E-2</v>
      </c>
      <c r="N697" s="26">
        <v>0.95797694588675797</v>
      </c>
      <c r="O697" s="26">
        <v>1.61745608909971E-3</v>
      </c>
    </row>
    <row r="698" spans="1:15" x14ac:dyDescent="0.2">
      <c r="A698" t="s">
        <v>1039</v>
      </c>
      <c r="B698" t="s">
        <v>446</v>
      </c>
      <c r="C698" t="s">
        <v>1097</v>
      </c>
      <c r="D698" t="s">
        <v>1098</v>
      </c>
      <c r="E698">
        <v>14</v>
      </c>
      <c r="F698">
        <v>84593350</v>
      </c>
      <c r="G698">
        <f t="shared" si="20"/>
        <v>84093350</v>
      </c>
      <c r="H698">
        <f t="shared" si="21"/>
        <v>85093350</v>
      </c>
      <c r="I698" t="s">
        <v>9390</v>
      </c>
      <c r="J698">
        <v>338</v>
      </c>
      <c r="K698" s="26">
        <v>0.87393389299281798</v>
      </c>
      <c r="L698" s="26">
        <v>4.0068292549037803E-3</v>
      </c>
      <c r="M698" s="26">
        <v>0.1202037061627</v>
      </c>
      <c r="N698" s="26">
        <v>5.4980654477897997E-4</v>
      </c>
      <c r="O698" s="26">
        <v>1.3057650447991899E-3</v>
      </c>
    </row>
    <row r="699" spans="1:15" x14ac:dyDescent="0.2">
      <c r="A699" t="s">
        <v>50</v>
      </c>
      <c r="B699" t="s">
        <v>610</v>
      </c>
      <c r="C699" t="s">
        <v>979</v>
      </c>
      <c r="D699" t="s">
        <v>980</v>
      </c>
      <c r="E699">
        <v>16</v>
      </c>
      <c r="F699">
        <v>90087485</v>
      </c>
      <c r="G699">
        <f t="shared" si="20"/>
        <v>89587485</v>
      </c>
      <c r="H699">
        <f t="shared" si="21"/>
        <v>90587485</v>
      </c>
      <c r="I699" t="s">
        <v>9391</v>
      </c>
      <c r="J699">
        <v>1500</v>
      </c>
      <c r="K699" s="26">
        <v>9.3401206489228999E-32</v>
      </c>
      <c r="L699" s="26">
        <v>1.53104304211143E-30</v>
      </c>
      <c r="M699" s="26">
        <v>5.7423379023332097E-2</v>
      </c>
      <c r="N699" s="26">
        <v>0.941289175631705</v>
      </c>
      <c r="O699" s="26">
        <v>1.2874453449657701E-3</v>
      </c>
    </row>
    <row r="700" spans="1:15" x14ac:dyDescent="0.2">
      <c r="A700" t="s">
        <v>50</v>
      </c>
      <c r="B700" t="s">
        <v>446</v>
      </c>
      <c r="C700" t="s">
        <v>529</v>
      </c>
      <c r="D700" t="s">
        <v>530</v>
      </c>
      <c r="E700">
        <v>8</v>
      </c>
      <c r="F700">
        <v>1345728</v>
      </c>
      <c r="G700">
        <f t="shared" si="20"/>
        <v>845728</v>
      </c>
      <c r="H700">
        <f t="shared" si="21"/>
        <v>1845728</v>
      </c>
      <c r="I700" t="s">
        <v>9390</v>
      </c>
      <c r="J700">
        <v>6238</v>
      </c>
      <c r="K700" s="26">
        <v>1.20745395039383E-18</v>
      </c>
      <c r="L700" s="26">
        <v>2.5669396957039701E-17</v>
      </c>
      <c r="M700" s="26">
        <v>4.4869410828332401E-2</v>
      </c>
      <c r="N700" s="26">
        <v>0.95388251486778897</v>
      </c>
      <c r="O700" s="26">
        <v>1.2480743038792001E-3</v>
      </c>
    </row>
    <row r="701" spans="1:15" x14ac:dyDescent="0.2">
      <c r="A701" t="s">
        <v>1140</v>
      </c>
      <c r="B701" t="s">
        <v>51</v>
      </c>
      <c r="C701" t="s">
        <v>1153</v>
      </c>
      <c r="D701" t="s">
        <v>1154</v>
      </c>
      <c r="E701">
        <v>3</v>
      </c>
      <c r="F701">
        <v>18416990</v>
      </c>
      <c r="G701">
        <f t="shared" si="20"/>
        <v>17916990</v>
      </c>
      <c r="H701">
        <f t="shared" si="21"/>
        <v>18916990</v>
      </c>
      <c r="I701" t="s">
        <v>9390</v>
      </c>
      <c r="J701">
        <v>3169</v>
      </c>
      <c r="K701" s="26">
        <v>5.37015478406138E-11</v>
      </c>
      <c r="L701" s="26">
        <v>9.73422836254077E-9</v>
      </c>
      <c r="M701" s="26">
        <v>5.4799977892595704E-3</v>
      </c>
      <c r="N701" s="26">
        <v>0.99333237634739102</v>
      </c>
      <c r="O701" s="26">
        <v>1.18761607541801E-3</v>
      </c>
    </row>
    <row r="702" spans="1:15" x14ac:dyDescent="0.2">
      <c r="A702" t="s">
        <v>50</v>
      </c>
      <c r="B702" t="s">
        <v>610</v>
      </c>
      <c r="C702" t="s">
        <v>650</v>
      </c>
      <c r="D702" t="s">
        <v>651</v>
      </c>
      <c r="E702">
        <v>2</v>
      </c>
      <c r="F702">
        <v>81720228</v>
      </c>
      <c r="G702">
        <f t="shared" si="20"/>
        <v>81220228</v>
      </c>
      <c r="H702">
        <f t="shared" si="21"/>
        <v>82220228</v>
      </c>
      <c r="I702" t="s">
        <v>9391</v>
      </c>
      <c r="J702">
        <v>210</v>
      </c>
      <c r="K702" s="26">
        <v>0.94067995928845405</v>
      </c>
      <c r="L702" s="26">
        <v>5.8157773794803797E-3</v>
      </c>
      <c r="M702" s="26">
        <v>5.2101422651921997E-2</v>
      </c>
      <c r="N702" s="26">
        <v>3.2103654473107001E-4</v>
      </c>
      <c r="O702" s="26">
        <v>1.0818041354121301E-3</v>
      </c>
    </row>
    <row r="703" spans="1:15" x14ac:dyDescent="0.2">
      <c r="A703" t="s">
        <v>1140</v>
      </c>
      <c r="B703" t="s">
        <v>51</v>
      </c>
      <c r="C703" t="s">
        <v>1168</v>
      </c>
      <c r="D703" t="s">
        <v>1169</v>
      </c>
      <c r="E703">
        <v>12</v>
      </c>
      <c r="F703">
        <v>37850990</v>
      </c>
      <c r="G703">
        <f t="shared" si="20"/>
        <v>37350990</v>
      </c>
      <c r="H703">
        <f t="shared" si="21"/>
        <v>38350990</v>
      </c>
      <c r="I703" t="s">
        <v>9391</v>
      </c>
      <c r="J703">
        <v>3428</v>
      </c>
      <c r="K703" s="26">
        <v>5.2034966150638903E-6</v>
      </c>
      <c r="L703" s="26">
        <v>7.1651442686625005E-4</v>
      </c>
      <c r="M703" s="26">
        <v>7.1969758630335097E-3</v>
      </c>
      <c r="N703" s="26">
        <v>0.99101274717847898</v>
      </c>
      <c r="O703" s="26">
        <v>1.0685590350056201E-3</v>
      </c>
    </row>
    <row r="704" spans="1:15" x14ac:dyDescent="0.2">
      <c r="A704" t="s">
        <v>1039</v>
      </c>
      <c r="B704" t="s">
        <v>51</v>
      </c>
      <c r="C704" t="s">
        <v>201</v>
      </c>
      <c r="D704" t="s">
        <v>202</v>
      </c>
      <c r="E704">
        <v>6</v>
      </c>
      <c r="F704">
        <v>55623623</v>
      </c>
      <c r="G704">
        <f t="shared" si="20"/>
        <v>55123623</v>
      </c>
      <c r="H704">
        <f t="shared" si="21"/>
        <v>56123623</v>
      </c>
      <c r="I704" t="s">
        <v>9390</v>
      </c>
      <c r="J704">
        <v>878</v>
      </c>
      <c r="K704" s="26">
        <v>0.94182165181058597</v>
      </c>
      <c r="L704" s="26">
        <v>1.0166179830155201E-2</v>
      </c>
      <c r="M704" s="26">
        <v>4.64933670813448E-2</v>
      </c>
      <c r="N704" s="26">
        <v>5.0083918862466005E-4</v>
      </c>
      <c r="O704" s="26">
        <v>1.01796208928937E-3</v>
      </c>
    </row>
    <row r="705" spans="1:15" x14ac:dyDescent="0.2">
      <c r="A705" t="s">
        <v>50</v>
      </c>
      <c r="B705" t="s">
        <v>610</v>
      </c>
      <c r="C705" t="s">
        <v>665</v>
      </c>
      <c r="D705" t="s">
        <v>666</v>
      </c>
      <c r="E705">
        <v>2</v>
      </c>
      <c r="F705">
        <v>191106536</v>
      </c>
      <c r="G705">
        <f t="shared" si="20"/>
        <v>190606536</v>
      </c>
      <c r="H705">
        <f t="shared" si="21"/>
        <v>191606536</v>
      </c>
      <c r="I705" t="s">
        <v>9390</v>
      </c>
      <c r="J705">
        <v>3195</v>
      </c>
      <c r="K705" s="26">
        <v>2.4887619563138301E-22</v>
      </c>
      <c r="L705" s="26">
        <v>1.92839183401208E-20</v>
      </c>
      <c r="M705" s="26">
        <v>1.27288893095875E-2</v>
      </c>
      <c r="N705" s="26">
        <v>0.98628402657016301</v>
      </c>
      <c r="O705" s="26">
        <v>9.8708412025014995E-4</v>
      </c>
    </row>
    <row r="706" spans="1:15" x14ac:dyDescent="0.2">
      <c r="A706" t="s">
        <v>50</v>
      </c>
      <c r="B706" t="s">
        <v>446</v>
      </c>
      <c r="C706" t="s">
        <v>560</v>
      </c>
      <c r="D706" t="s">
        <v>561</v>
      </c>
      <c r="E706">
        <v>11</v>
      </c>
      <c r="F706">
        <v>32052634</v>
      </c>
      <c r="G706">
        <f t="shared" si="20"/>
        <v>31552634</v>
      </c>
      <c r="H706">
        <f t="shared" si="21"/>
        <v>32552634</v>
      </c>
      <c r="I706" t="s">
        <v>9390</v>
      </c>
      <c r="J706">
        <v>3787</v>
      </c>
      <c r="K706" s="26">
        <v>0</v>
      </c>
      <c r="L706" s="26">
        <v>0</v>
      </c>
      <c r="M706" s="26">
        <v>3.0496015062342199E-2</v>
      </c>
      <c r="N706" s="26">
        <v>0.96855699430992503</v>
      </c>
      <c r="O706" s="26">
        <v>9.4699062783527995E-4</v>
      </c>
    </row>
    <row r="707" spans="1:15" x14ac:dyDescent="0.2">
      <c r="A707" t="s">
        <v>1140</v>
      </c>
      <c r="B707" t="s">
        <v>51</v>
      </c>
      <c r="C707" t="s">
        <v>1159</v>
      </c>
      <c r="D707" t="s">
        <v>1160</v>
      </c>
      <c r="E707">
        <v>3</v>
      </c>
      <c r="F707">
        <v>50515913</v>
      </c>
      <c r="G707">
        <f t="shared" si="20"/>
        <v>50015913</v>
      </c>
      <c r="H707">
        <f t="shared" si="21"/>
        <v>51015913</v>
      </c>
      <c r="I707" t="s">
        <v>9390</v>
      </c>
      <c r="J707">
        <v>2046</v>
      </c>
      <c r="K707" s="26">
        <v>8.8794991314742702E-9</v>
      </c>
      <c r="L707" s="26">
        <v>7.18984803706071E-3</v>
      </c>
      <c r="M707" s="26">
        <v>1.2251167506898199E-6</v>
      </c>
      <c r="N707" s="26">
        <v>0.99199244065305003</v>
      </c>
      <c r="O707" s="26">
        <v>8.1647731364006999E-4</v>
      </c>
    </row>
    <row r="708" spans="1:15" x14ac:dyDescent="0.2">
      <c r="A708" t="s">
        <v>50</v>
      </c>
      <c r="B708" t="s">
        <v>51</v>
      </c>
      <c r="C708" t="s">
        <v>316</v>
      </c>
      <c r="D708" t="s">
        <v>317</v>
      </c>
      <c r="E708">
        <v>12</v>
      </c>
      <c r="F708">
        <v>20968383</v>
      </c>
      <c r="G708">
        <f t="shared" ref="G708:G771" si="22">F708-500000</f>
        <v>20468383</v>
      </c>
      <c r="H708">
        <f t="shared" ref="H708:H771" si="23">F708+500000</f>
        <v>21468383</v>
      </c>
      <c r="I708" t="s">
        <v>9390</v>
      </c>
      <c r="J708">
        <v>5443</v>
      </c>
      <c r="K708" s="26">
        <v>7.5750453511191097E-99</v>
      </c>
      <c r="L708" s="26">
        <v>1.49064692012552E-97</v>
      </c>
      <c r="M708" s="26">
        <v>4.83226513037485E-2</v>
      </c>
      <c r="N708" s="26">
        <v>0.95091118220344095</v>
      </c>
      <c r="O708" s="26">
        <v>7.6616649281824995E-4</v>
      </c>
    </row>
    <row r="709" spans="1:15" x14ac:dyDescent="0.2">
      <c r="A709" t="s">
        <v>50</v>
      </c>
      <c r="B709" t="s">
        <v>610</v>
      </c>
      <c r="C709" t="s">
        <v>1030</v>
      </c>
      <c r="D709" t="s">
        <v>1031</v>
      </c>
      <c r="E709">
        <v>22</v>
      </c>
      <c r="F709">
        <v>32154505</v>
      </c>
      <c r="G709">
        <f t="shared" si="22"/>
        <v>31654505</v>
      </c>
      <c r="H709">
        <f t="shared" si="23"/>
        <v>32654505</v>
      </c>
      <c r="I709" t="s">
        <v>9390</v>
      </c>
      <c r="J709">
        <v>4610</v>
      </c>
      <c r="K709" s="26">
        <v>9.2076930541013996E-212</v>
      </c>
      <c r="L709" s="26">
        <v>3.6447667742061203E-210</v>
      </c>
      <c r="M709" s="26">
        <v>2.4622580569694599E-2</v>
      </c>
      <c r="N709" s="26">
        <v>0.97465778633942501</v>
      </c>
      <c r="O709" s="26">
        <v>7.1963309085366499E-4</v>
      </c>
    </row>
    <row r="710" spans="1:15" x14ac:dyDescent="0.2">
      <c r="A710" t="s">
        <v>50</v>
      </c>
      <c r="B710" t="s">
        <v>51</v>
      </c>
      <c r="C710" t="s">
        <v>224</v>
      </c>
      <c r="D710" t="s">
        <v>225</v>
      </c>
      <c r="E710">
        <v>6</v>
      </c>
      <c r="F710">
        <v>170264203</v>
      </c>
      <c r="G710">
        <f t="shared" si="22"/>
        <v>169764203</v>
      </c>
      <c r="H710">
        <f t="shared" si="23"/>
        <v>170764203</v>
      </c>
      <c r="I710" t="s">
        <v>9390</v>
      </c>
      <c r="J710">
        <v>4343</v>
      </c>
      <c r="K710" s="26">
        <v>0</v>
      </c>
      <c r="L710" s="26">
        <v>0</v>
      </c>
      <c r="M710" s="26">
        <v>2.4093534545359199E-2</v>
      </c>
      <c r="N710" s="26">
        <v>0.97520570974737397</v>
      </c>
      <c r="O710" s="26">
        <v>7.0075570721167004E-4</v>
      </c>
    </row>
    <row r="711" spans="1:15" x14ac:dyDescent="0.2">
      <c r="A711" t="s">
        <v>50</v>
      </c>
      <c r="B711" t="s">
        <v>446</v>
      </c>
      <c r="C711" t="s">
        <v>510</v>
      </c>
      <c r="D711" t="s">
        <v>511</v>
      </c>
      <c r="E711">
        <v>5</v>
      </c>
      <c r="F711">
        <v>11335326</v>
      </c>
      <c r="G711">
        <f t="shared" si="22"/>
        <v>10835326</v>
      </c>
      <c r="H711">
        <f t="shared" si="23"/>
        <v>11835326</v>
      </c>
      <c r="I711" t="s">
        <v>9391</v>
      </c>
      <c r="J711">
        <v>2785</v>
      </c>
      <c r="K711" s="26">
        <v>5.7671222623153899E-12</v>
      </c>
      <c r="L711" s="26">
        <v>2.5362829124088498E-10</v>
      </c>
      <c r="M711" s="26">
        <v>2.2217848817517202E-2</v>
      </c>
      <c r="N711" s="26">
        <v>0.97710276568249299</v>
      </c>
      <c r="O711" s="26">
        <v>6.7938524059389996E-4</v>
      </c>
    </row>
    <row r="712" spans="1:15" x14ac:dyDescent="0.2">
      <c r="A712" t="s">
        <v>50</v>
      </c>
      <c r="B712" t="s">
        <v>51</v>
      </c>
      <c r="C712" t="s">
        <v>146</v>
      </c>
      <c r="D712" t="s">
        <v>147</v>
      </c>
      <c r="E712">
        <v>3</v>
      </c>
      <c r="F712">
        <v>188217084</v>
      </c>
      <c r="G712">
        <f t="shared" si="22"/>
        <v>187717084</v>
      </c>
      <c r="H712">
        <f t="shared" si="23"/>
        <v>188717084</v>
      </c>
      <c r="I712" t="s">
        <v>9390</v>
      </c>
      <c r="J712">
        <v>4184</v>
      </c>
      <c r="K712" s="26">
        <v>8.9221626234659499E-33</v>
      </c>
      <c r="L712" s="26">
        <v>2.1952253205772798E-31</v>
      </c>
      <c r="M712" s="26">
        <v>3.9031406636181702E-2</v>
      </c>
      <c r="N712" s="26">
        <v>0.960335282559453</v>
      </c>
      <c r="O712" s="26">
        <v>6.3331080436314E-4</v>
      </c>
    </row>
    <row r="713" spans="1:15" x14ac:dyDescent="0.2">
      <c r="A713" t="s">
        <v>50</v>
      </c>
      <c r="B713" t="s">
        <v>51</v>
      </c>
      <c r="C713" t="s">
        <v>218</v>
      </c>
      <c r="D713" t="s">
        <v>219</v>
      </c>
      <c r="E713">
        <v>6</v>
      </c>
      <c r="F713">
        <v>129291921</v>
      </c>
      <c r="G713">
        <f t="shared" si="22"/>
        <v>128791921</v>
      </c>
      <c r="H713">
        <f t="shared" si="23"/>
        <v>129791921</v>
      </c>
      <c r="I713" t="s">
        <v>9390</v>
      </c>
      <c r="J713">
        <v>4149</v>
      </c>
      <c r="K713" s="26">
        <v>2.80003021981217E-27</v>
      </c>
      <c r="L713" s="26">
        <v>7.1562408088346999E-26</v>
      </c>
      <c r="M713" s="26">
        <v>3.7630646719732999E-2</v>
      </c>
      <c r="N713" s="26">
        <v>0.96175318138769805</v>
      </c>
      <c r="O713" s="26">
        <v>6.1617189257115999E-4</v>
      </c>
    </row>
    <row r="714" spans="1:15" x14ac:dyDescent="0.2">
      <c r="A714" t="s">
        <v>50</v>
      </c>
      <c r="B714" t="s">
        <v>51</v>
      </c>
      <c r="C714" t="s">
        <v>221</v>
      </c>
      <c r="D714" t="s">
        <v>222</v>
      </c>
      <c r="E714">
        <v>6</v>
      </c>
      <c r="F714">
        <v>129873877</v>
      </c>
      <c r="G714">
        <f t="shared" si="22"/>
        <v>129373877</v>
      </c>
      <c r="H714">
        <f t="shared" si="23"/>
        <v>130373877</v>
      </c>
      <c r="I714" t="s">
        <v>9390</v>
      </c>
      <c r="J714">
        <v>4367</v>
      </c>
      <c r="K714" s="26">
        <v>2.6545519454496099E-27</v>
      </c>
      <c r="L714" s="26">
        <v>6.8185423700043005E-26</v>
      </c>
      <c r="M714" s="26">
        <v>3.7449563635059101E-2</v>
      </c>
      <c r="N714" s="26">
        <v>0.96193737734851903</v>
      </c>
      <c r="O714" s="26">
        <v>6.1305901642014996E-4</v>
      </c>
    </row>
    <row r="715" spans="1:15" x14ac:dyDescent="0.2">
      <c r="A715" t="s">
        <v>50</v>
      </c>
      <c r="B715" t="s">
        <v>51</v>
      </c>
      <c r="C715" t="s">
        <v>298</v>
      </c>
      <c r="D715" t="s">
        <v>299</v>
      </c>
      <c r="E715">
        <v>11</v>
      </c>
      <c r="F715">
        <v>22285746</v>
      </c>
      <c r="G715">
        <f t="shared" si="22"/>
        <v>21785746</v>
      </c>
      <c r="H715">
        <f t="shared" si="23"/>
        <v>22785746</v>
      </c>
      <c r="I715" t="s">
        <v>9390</v>
      </c>
      <c r="J715">
        <v>4849</v>
      </c>
      <c r="K715" s="26">
        <v>1.6861046402630999E-47</v>
      </c>
      <c r="L715" s="26">
        <v>9.8136133797401601E-46</v>
      </c>
      <c r="M715" s="26">
        <v>1.6881249626080001E-2</v>
      </c>
      <c r="N715" s="26">
        <v>0.98253664150840903</v>
      </c>
      <c r="O715" s="26">
        <v>5.8210886550463998E-4</v>
      </c>
    </row>
    <row r="716" spans="1:15" x14ac:dyDescent="0.2">
      <c r="A716" t="s">
        <v>50</v>
      </c>
      <c r="B716" t="s">
        <v>446</v>
      </c>
      <c r="C716" t="s">
        <v>358</v>
      </c>
      <c r="D716" t="s">
        <v>359</v>
      </c>
      <c r="E716">
        <v>15</v>
      </c>
      <c r="F716">
        <v>100807858</v>
      </c>
      <c r="G716">
        <f t="shared" si="22"/>
        <v>100307858</v>
      </c>
      <c r="H716">
        <f t="shared" si="23"/>
        <v>101307858</v>
      </c>
      <c r="I716" t="s">
        <v>9390</v>
      </c>
      <c r="J716">
        <v>5506</v>
      </c>
      <c r="K716" s="26">
        <v>7.8976857209662605E-9</v>
      </c>
      <c r="L716" s="26">
        <v>9.0488546774952497E-7</v>
      </c>
      <c r="M716" s="26">
        <v>8.6474519595300392E-3</v>
      </c>
      <c r="N716" s="26">
        <v>0.99079014450907399</v>
      </c>
      <c r="O716" s="26">
        <v>5.6149074824415998E-4</v>
      </c>
    </row>
    <row r="717" spans="1:15" x14ac:dyDescent="0.2">
      <c r="A717" t="s">
        <v>50</v>
      </c>
      <c r="B717" t="s">
        <v>51</v>
      </c>
      <c r="C717" t="s">
        <v>326</v>
      </c>
      <c r="D717" t="s">
        <v>327</v>
      </c>
      <c r="E717">
        <v>13</v>
      </c>
      <c r="F717">
        <v>26600815</v>
      </c>
      <c r="G717">
        <f t="shared" si="22"/>
        <v>26100815</v>
      </c>
      <c r="H717">
        <f t="shared" si="23"/>
        <v>27100815</v>
      </c>
      <c r="I717" t="s">
        <v>9390</v>
      </c>
      <c r="J717">
        <v>5114</v>
      </c>
      <c r="K717" s="26">
        <v>1.5787365890721301E-66</v>
      </c>
      <c r="L717" s="26">
        <v>1.39523848959366E-64</v>
      </c>
      <c r="M717" s="26">
        <v>1.11824859565826E-2</v>
      </c>
      <c r="N717" s="26">
        <v>0.98827292192292604</v>
      </c>
      <c r="O717" s="26">
        <v>5.4459212048229004E-4</v>
      </c>
    </row>
    <row r="718" spans="1:15" x14ac:dyDescent="0.2">
      <c r="A718" t="s">
        <v>50</v>
      </c>
      <c r="B718" t="s">
        <v>51</v>
      </c>
      <c r="C718" t="s">
        <v>298</v>
      </c>
      <c r="D718" t="s">
        <v>299</v>
      </c>
      <c r="E718">
        <v>11</v>
      </c>
      <c r="F718">
        <v>22285746</v>
      </c>
      <c r="G718">
        <f t="shared" si="22"/>
        <v>21785746</v>
      </c>
      <c r="H718">
        <f t="shared" si="23"/>
        <v>22785746</v>
      </c>
      <c r="I718" t="s">
        <v>9391</v>
      </c>
      <c r="J718">
        <v>2783</v>
      </c>
      <c r="K718" s="26">
        <v>9.6286728038804305E-17</v>
      </c>
      <c r="L718" s="26">
        <v>5.5326628118493997E-15</v>
      </c>
      <c r="M718" s="26">
        <v>1.7096929631416301E-2</v>
      </c>
      <c r="N718" s="26">
        <v>0.98239393603179803</v>
      </c>
      <c r="O718" s="26">
        <v>5.0913433677673005E-4</v>
      </c>
    </row>
    <row r="719" spans="1:15" x14ac:dyDescent="0.2">
      <c r="A719" t="s">
        <v>1140</v>
      </c>
      <c r="B719" t="s">
        <v>610</v>
      </c>
      <c r="C719" t="s">
        <v>1195</v>
      </c>
      <c r="D719" t="s">
        <v>1196</v>
      </c>
      <c r="E719">
        <v>5</v>
      </c>
      <c r="F719">
        <v>127941003</v>
      </c>
      <c r="G719">
        <f t="shared" si="22"/>
        <v>127441003</v>
      </c>
      <c r="H719">
        <f t="shared" si="23"/>
        <v>128441003</v>
      </c>
      <c r="I719" t="s">
        <v>9390</v>
      </c>
      <c r="J719">
        <v>2551</v>
      </c>
      <c r="K719" s="26">
        <v>8.2538804056790309E-28</v>
      </c>
      <c r="L719" s="26">
        <v>2.0826924873995801E-26</v>
      </c>
      <c r="M719" s="26">
        <v>3.81014308347285E-2</v>
      </c>
      <c r="N719" s="26">
        <v>0.96140868808647595</v>
      </c>
      <c r="O719" s="26">
        <v>4.8988107879237004E-4</v>
      </c>
    </row>
    <row r="720" spans="1:15" x14ac:dyDescent="0.2">
      <c r="A720" t="s">
        <v>50</v>
      </c>
      <c r="B720" t="s">
        <v>51</v>
      </c>
      <c r="C720" t="s">
        <v>258</v>
      </c>
      <c r="D720" t="s">
        <v>259</v>
      </c>
      <c r="E720">
        <v>8</v>
      </c>
      <c r="F720">
        <v>86946269</v>
      </c>
      <c r="G720">
        <f t="shared" si="22"/>
        <v>86446269</v>
      </c>
      <c r="H720">
        <f t="shared" si="23"/>
        <v>87446269</v>
      </c>
      <c r="I720" t="s">
        <v>9390</v>
      </c>
      <c r="J720">
        <v>4859</v>
      </c>
      <c r="K720" s="26">
        <v>1.1376058668261299E-83</v>
      </c>
      <c r="L720" s="26">
        <v>3.1709100502568603E-82</v>
      </c>
      <c r="M720" s="26">
        <v>3.4617949984367499E-2</v>
      </c>
      <c r="N720" s="26">
        <v>0.96492429101159705</v>
      </c>
      <c r="O720" s="26">
        <v>4.5775900402631999E-4</v>
      </c>
    </row>
    <row r="721" spans="1:15" x14ac:dyDescent="0.2">
      <c r="A721" t="s">
        <v>50</v>
      </c>
      <c r="B721" t="s">
        <v>446</v>
      </c>
      <c r="C721" t="s">
        <v>510</v>
      </c>
      <c r="D721" t="s">
        <v>511</v>
      </c>
      <c r="E721">
        <v>5</v>
      </c>
      <c r="F721">
        <v>11335326</v>
      </c>
      <c r="G721">
        <f t="shared" si="22"/>
        <v>10835326</v>
      </c>
      <c r="H721">
        <f t="shared" si="23"/>
        <v>11835326</v>
      </c>
      <c r="I721" t="s">
        <v>9390</v>
      </c>
      <c r="J721">
        <v>3988</v>
      </c>
      <c r="K721" s="26">
        <v>3.6783442993676501E-59</v>
      </c>
      <c r="L721" s="26">
        <v>1.62306860742194E-57</v>
      </c>
      <c r="M721" s="26">
        <v>2.2151427059704801E-2</v>
      </c>
      <c r="N721" s="26">
        <v>0.977430810640746</v>
      </c>
      <c r="O721" s="26">
        <v>4.1776229954461E-4</v>
      </c>
    </row>
    <row r="722" spans="1:15" x14ac:dyDescent="0.2">
      <c r="A722" t="s">
        <v>50</v>
      </c>
      <c r="B722" t="s">
        <v>610</v>
      </c>
      <c r="C722" t="s">
        <v>836</v>
      </c>
      <c r="D722" t="s">
        <v>837</v>
      </c>
      <c r="E722">
        <v>9</v>
      </c>
      <c r="F722">
        <v>16585710</v>
      </c>
      <c r="G722">
        <f t="shared" si="22"/>
        <v>16085710</v>
      </c>
      <c r="H722">
        <f t="shared" si="23"/>
        <v>17085710</v>
      </c>
      <c r="I722" t="s">
        <v>9390</v>
      </c>
      <c r="J722">
        <v>5645</v>
      </c>
      <c r="K722" s="26">
        <v>6.4144348694168402E-13</v>
      </c>
      <c r="L722" s="26">
        <v>2.57903596162337E-11</v>
      </c>
      <c r="M722" s="26">
        <v>2.4257981548790799E-2</v>
      </c>
      <c r="N722" s="26">
        <v>0.97533425607554602</v>
      </c>
      <c r="O722" s="26">
        <v>4.0776234923334601E-4</v>
      </c>
    </row>
    <row r="723" spans="1:15" x14ac:dyDescent="0.2">
      <c r="A723" t="s">
        <v>50</v>
      </c>
      <c r="B723" t="s">
        <v>51</v>
      </c>
      <c r="C723" t="s">
        <v>413</v>
      </c>
      <c r="D723" t="s">
        <v>414</v>
      </c>
      <c r="E723">
        <v>20</v>
      </c>
      <c r="F723">
        <v>36816191</v>
      </c>
      <c r="G723">
        <f t="shared" si="22"/>
        <v>36316191</v>
      </c>
      <c r="H723">
        <f t="shared" si="23"/>
        <v>37316191</v>
      </c>
      <c r="I723" t="s">
        <v>9390</v>
      </c>
      <c r="J723">
        <v>2371</v>
      </c>
      <c r="K723" s="26">
        <v>2.6622165983658698E-15</v>
      </c>
      <c r="L723" s="26">
        <v>4.2527275116365499E-13</v>
      </c>
      <c r="M723" s="26">
        <v>6.2189072759313898E-3</v>
      </c>
      <c r="N723" s="26">
        <v>0.99343189372609897</v>
      </c>
      <c r="O723" s="26">
        <v>3.4919899754330002E-4</v>
      </c>
    </row>
    <row r="724" spans="1:15" x14ac:dyDescent="0.2">
      <c r="A724" t="s">
        <v>50</v>
      </c>
      <c r="B724" t="s">
        <v>446</v>
      </c>
      <c r="C724" t="s">
        <v>595</v>
      </c>
      <c r="D724" t="s">
        <v>596</v>
      </c>
      <c r="E724">
        <v>17</v>
      </c>
      <c r="F724">
        <v>51231808</v>
      </c>
      <c r="G724">
        <f t="shared" si="22"/>
        <v>50731808</v>
      </c>
      <c r="H724">
        <f t="shared" si="23"/>
        <v>51731808</v>
      </c>
      <c r="I724" t="s">
        <v>9390</v>
      </c>
      <c r="J724">
        <v>3565</v>
      </c>
      <c r="K724" s="26">
        <v>1.16826836809875E-15</v>
      </c>
      <c r="L724" s="26">
        <v>7.5746092579227004E-14</v>
      </c>
      <c r="M724" s="26">
        <v>1.51842839255795E-2</v>
      </c>
      <c r="N724" s="26">
        <v>0.98449108794685503</v>
      </c>
      <c r="O724" s="26">
        <v>3.2462812749162997E-4</v>
      </c>
    </row>
    <row r="725" spans="1:15" x14ac:dyDescent="0.2">
      <c r="A725" t="s">
        <v>50</v>
      </c>
      <c r="B725" t="s">
        <v>51</v>
      </c>
      <c r="C725" t="s">
        <v>400</v>
      </c>
      <c r="D725" t="s">
        <v>401</v>
      </c>
      <c r="E725">
        <v>19</v>
      </c>
      <c r="F725">
        <v>34576076</v>
      </c>
      <c r="G725">
        <f t="shared" si="22"/>
        <v>34076076</v>
      </c>
      <c r="H725">
        <f t="shared" si="23"/>
        <v>35076076</v>
      </c>
      <c r="I725" t="s">
        <v>9390</v>
      </c>
      <c r="J725">
        <v>3699</v>
      </c>
      <c r="K725" s="26">
        <v>8.8160253825086898E-7</v>
      </c>
      <c r="L725" s="26">
        <v>8.11059495540572E-5</v>
      </c>
      <c r="M725" s="26">
        <v>1.0748791531240099E-2</v>
      </c>
      <c r="N725" s="26">
        <v>0.98887042908685296</v>
      </c>
      <c r="O725" s="26">
        <v>2.9879182981514999E-4</v>
      </c>
    </row>
    <row r="726" spans="1:15" x14ac:dyDescent="0.2">
      <c r="A726" t="s">
        <v>50</v>
      </c>
      <c r="B726" t="s">
        <v>51</v>
      </c>
      <c r="C726" t="s">
        <v>149</v>
      </c>
      <c r="D726" t="s">
        <v>150</v>
      </c>
      <c r="E726">
        <v>3</v>
      </c>
      <c r="F726">
        <v>189106999</v>
      </c>
      <c r="G726">
        <f t="shared" si="22"/>
        <v>188606999</v>
      </c>
      <c r="H726">
        <f t="shared" si="23"/>
        <v>189606999</v>
      </c>
      <c r="I726" t="s">
        <v>9390</v>
      </c>
      <c r="J726">
        <v>4117</v>
      </c>
      <c r="K726" s="26">
        <v>2.1485210450891799E-17</v>
      </c>
      <c r="L726" s="26">
        <v>2.2232229539184501E-15</v>
      </c>
      <c r="M726" s="26">
        <v>9.5687362848686404E-3</v>
      </c>
      <c r="N726" s="26">
        <v>0.99014287064819695</v>
      </c>
      <c r="O726" s="26">
        <v>2.8839306692902001E-4</v>
      </c>
    </row>
    <row r="727" spans="1:15" x14ac:dyDescent="0.2">
      <c r="A727" t="s">
        <v>50</v>
      </c>
      <c r="B727" t="s">
        <v>51</v>
      </c>
      <c r="C727" t="s">
        <v>406</v>
      </c>
      <c r="D727" t="s">
        <v>407</v>
      </c>
      <c r="E727">
        <v>19</v>
      </c>
      <c r="F727">
        <v>40786579</v>
      </c>
      <c r="G727">
        <f t="shared" si="22"/>
        <v>40286579</v>
      </c>
      <c r="H727">
        <f t="shared" si="23"/>
        <v>41286579</v>
      </c>
      <c r="I727" t="s">
        <v>9390</v>
      </c>
      <c r="J727">
        <v>3497</v>
      </c>
      <c r="K727" s="26">
        <v>7.6125165350157397E-9</v>
      </c>
      <c r="L727" s="26">
        <v>7.3596078707567697E-7</v>
      </c>
      <c r="M727" s="26">
        <v>1.0234912507891001E-2</v>
      </c>
      <c r="N727" s="26">
        <v>0.98948778962073103</v>
      </c>
      <c r="O727" s="26">
        <v>2.7655429807450999E-4</v>
      </c>
    </row>
    <row r="728" spans="1:15" x14ac:dyDescent="0.2">
      <c r="A728" t="s">
        <v>50</v>
      </c>
      <c r="B728" t="s">
        <v>51</v>
      </c>
      <c r="C728" t="s">
        <v>403</v>
      </c>
      <c r="D728" t="s">
        <v>404</v>
      </c>
      <c r="E728">
        <v>19</v>
      </c>
      <c r="F728">
        <v>40769863</v>
      </c>
      <c r="G728">
        <f t="shared" si="22"/>
        <v>40269863</v>
      </c>
      <c r="H728">
        <f t="shared" si="23"/>
        <v>41269863</v>
      </c>
      <c r="I728" t="s">
        <v>9390</v>
      </c>
      <c r="J728">
        <v>3508</v>
      </c>
      <c r="K728" s="26">
        <v>7.6119751135858304E-9</v>
      </c>
      <c r="L728" s="26">
        <v>7.3597773211267903E-7</v>
      </c>
      <c r="M728" s="26">
        <v>1.0233959491319101E-2</v>
      </c>
      <c r="N728" s="26">
        <v>0.98948880940176798</v>
      </c>
      <c r="O728" s="26">
        <v>2.7648751720558002E-4</v>
      </c>
    </row>
    <row r="729" spans="1:15" x14ac:dyDescent="0.2">
      <c r="A729" t="s">
        <v>1039</v>
      </c>
      <c r="B729" t="s">
        <v>610</v>
      </c>
      <c r="C729" t="s">
        <v>1122</v>
      </c>
      <c r="D729" t="s">
        <v>1123</v>
      </c>
      <c r="E729">
        <v>6</v>
      </c>
      <c r="F729">
        <v>102490266</v>
      </c>
      <c r="G729">
        <f t="shared" si="22"/>
        <v>101990266</v>
      </c>
      <c r="H729">
        <f t="shared" si="23"/>
        <v>102990266</v>
      </c>
      <c r="I729" t="s">
        <v>9391</v>
      </c>
      <c r="J729">
        <v>354</v>
      </c>
      <c r="K729" s="26">
        <v>0.97229926033638003</v>
      </c>
      <c r="L729" s="26">
        <v>3.2755442339134702E-3</v>
      </c>
      <c r="M729" s="26">
        <v>2.4084053329378598E-2</v>
      </c>
      <c r="N729" s="26">
        <v>8.0875640179355206E-5</v>
      </c>
      <c r="O729" s="26">
        <v>2.6026646014814999E-4</v>
      </c>
    </row>
    <row r="730" spans="1:15" x14ac:dyDescent="0.2">
      <c r="A730" t="s">
        <v>50</v>
      </c>
      <c r="B730" t="s">
        <v>610</v>
      </c>
      <c r="C730" t="s">
        <v>827</v>
      </c>
      <c r="D730" t="s">
        <v>828</v>
      </c>
      <c r="E730">
        <v>8</v>
      </c>
      <c r="F730">
        <v>141854559</v>
      </c>
      <c r="G730">
        <f t="shared" si="22"/>
        <v>141354559</v>
      </c>
      <c r="H730">
        <f t="shared" si="23"/>
        <v>142354559</v>
      </c>
      <c r="I730" t="s">
        <v>9390</v>
      </c>
      <c r="J730">
        <v>5480</v>
      </c>
      <c r="K730" s="26">
        <v>1.86801234610818E-120</v>
      </c>
      <c r="L730" s="26">
        <v>2.0034432901173102E-118</v>
      </c>
      <c r="M730" s="26">
        <v>9.2358639183699898E-3</v>
      </c>
      <c r="N730" s="26">
        <v>0.99054621150588096</v>
      </c>
      <c r="O730" s="26">
        <v>2.1792457572690599E-4</v>
      </c>
    </row>
    <row r="731" spans="1:15" x14ac:dyDescent="0.2">
      <c r="A731" t="s">
        <v>1039</v>
      </c>
      <c r="B731" t="s">
        <v>610</v>
      </c>
      <c r="C731" t="s">
        <v>1103</v>
      </c>
      <c r="D731" t="s">
        <v>1104</v>
      </c>
      <c r="E731">
        <v>2</v>
      </c>
      <c r="F731">
        <v>163157285</v>
      </c>
      <c r="G731">
        <f t="shared" si="22"/>
        <v>162657285</v>
      </c>
      <c r="H731">
        <f t="shared" si="23"/>
        <v>163657285</v>
      </c>
      <c r="I731" t="s">
        <v>9391</v>
      </c>
      <c r="J731">
        <v>2294</v>
      </c>
      <c r="K731" s="26">
        <v>1.41934125462636E-36</v>
      </c>
      <c r="L731" s="26">
        <v>4.1059870291144101E-35</v>
      </c>
      <c r="M731" s="26">
        <v>3.3405755417774199E-2</v>
      </c>
      <c r="N731" s="26">
        <v>0.96638894174735201</v>
      </c>
      <c r="O731" s="26">
        <v>2.0530283487127E-4</v>
      </c>
    </row>
    <row r="732" spans="1:15" x14ac:dyDescent="0.2">
      <c r="A732" t="s">
        <v>1039</v>
      </c>
      <c r="B732" t="s">
        <v>610</v>
      </c>
      <c r="C732" t="s">
        <v>1115</v>
      </c>
      <c r="D732" t="s">
        <v>1116</v>
      </c>
      <c r="E732">
        <v>3</v>
      </c>
      <c r="F732">
        <v>161893323</v>
      </c>
      <c r="G732">
        <f t="shared" si="22"/>
        <v>161393323</v>
      </c>
      <c r="H732">
        <f t="shared" si="23"/>
        <v>162393323</v>
      </c>
      <c r="I732" t="s">
        <v>9390</v>
      </c>
      <c r="J732">
        <v>3636</v>
      </c>
      <c r="K732" s="26">
        <v>4.2731757506485E-11</v>
      </c>
      <c r="L732" s="26">
        <v>2.20318594585345E-9</v>
      </c>
      <c r="M732" s="26">
        <v>1.9022588606721302E-2</v>
      </c>
      <c r="N732" s="26">
        <v>0.98077621235746004</v>
      </c>
      <c r="O732" s="26">
        <v>2.0119678990023E-4</v>
      </c>
    </row>
    <row r="733" spans="1:15" x14ac:dyDescent="0.2">
      <c r="A733" t="s">
        <v>50</v>
      </c>
      <c r="B733" t="s">
        <v>446</v>
      </c>
      <c r="C733" t="s">
        <v>102</v>
      </c>
      <c r="D733" t="s">
        <v>103</v>
      </c>
      <c r="E733">
        <v>2</v>
      </c>
      <c r="F733">
        <v>43650017</v>
      </c>
      <c r="G733">
        <f t="shared" si="22"/>
        <v>43150017</v>
      </c>
      <c r="H733">
        <f t="shared" si="23"/>
        <v>44150017</v>
      </c>
      <c r="I733" t="s">
        <v>9390</v>
      </c>
      <c r="J733">
        <v>4630</v>
      </c>
      <c r="K733" s="26">
        <v>1.34550519645268E-16</v>
      </c>
      <c r="L733" s="26">
        <v>1.8326182085471301E-14</v>
      </c>
      <c r="M733" s="26">
        <v>7.2870556058805599E-3</v>
      </c>
      <c r="N733" s="26">
        <v>0.99251851342983899</v>
      </c>
      <c r="O733" s="26">
        <v>1.9443096426552999E-4</v>
      </c>
    </row>
    <row r="734" spans="1:15" x14ac:dyDescent="0.2">
      <c r="A734" t="s">
        <v>50</v>
      </c>
      <c r="B734" t="s">
        <v>446</v>
      </c>
      <c r="C734" t="s">
        <v>102</v>
      </c>
      <c r="D734" t="s">
        <v>103</v>
      </c>
      <c r="E734">
        <v>2</v>
      </c>
      <c r="F734">
        <v>43650017</v>
      </c>
      <c r="G734">
        <f t="shared" si="22"/>
        <v>43150017</v>
      </c>
      <c r="H734">
        <f t="shared" si="23"/>
        <v>44150017</v>
      </c>
      <c r="I734" t="s">
        <v>9391</v>
      </c>
      <c r="J734">
        <v>2904</v>
      </c>
      <c r="K734" s="26">
        <v>4.9072254613011504E-10</v>
      </c>
      <c r="L734" s="26">
        <v>6.7529368471695701E-8</v>
      </c>
      <c r="M734" s="26">
        <v>7.2130089097326303E-3</v>
      </c>
      <c r="N734" s="26">
        <v>0.99259723689671697</v>
      </c>
      <c r="O734" s="26">
        <v>1.8968617345832E-4</v>
      </c>
    </row>
    <row r="735" spans="1:15" x14ac:dyDescent="0.2">
      <c r="A735" t="s">
        <v>50</v>
      </c>
      <c r="B735" t="s">
        <v>610</v>
      </c>
      <c r="C735" t="s">
        <v>644</v>
      </c>
      <c r="D735" t="s">
        <v>645</v>
      </c>
      <c r="E735">
        <v>2</v>
      </c>
      <c r="F735">
        <v>58448863</v>
      </c>
      <c r="G735">
        <f t="shared" si="22"/>
        <v>57948863</v>
      </c>
      <c r="H735">
        <f t="shared" si="23"/>
        <v>58948863</v>
      </c>
      <c r="I735" t="s">
        <v>9390</v>
      </c>
      <c r="J735">
        <v>3023</v>
      </c>
      <c r="K735" s="26">
        <v>2.15505619303064E-161</v>
      </c>
      <c r="L735" s="26">
        <v>1.8301369821135E-159</v>
      </c>
      <c r="M735" s="26">
        <v>1.16361422520304E-2</v>
      </c>
      <c r="N735" s="26">
        <v>0.98817516996149202</v>
      </c>
      <c r="O735" s="26">
        <v>1.88687786470033E-4</v>
      </c>
    </row>
    <row r="736" spans="1:15" x14ac:dyDescent="0.2">
      <c r="A736" t="s">
        <v>50</v>
      </c>
      <c r="B736" t="s">
        <v>51</v>
      </c>
      <c r="C736" t="s">
        <v>169</v>
      </c>
      <c r="D736" t="s">
        <v>170</v>
      </c>
      <c r="E736">
        <v>4</v>
      </c>
      <c r="F736">
        <v>96529961</v>
      </c>
      <c r="G736">
        <f t="shared" si="22"/>
        <v>96029961</v>
      </c>
      <c r="H736">
        <f t="shared" si="23"/>
        <v>97029961</v>
      </c>
      <c r="I736" t="s">
        <v>9390</v>
      </c>
      <c r="J736">
        <v>17</v>
      </c>
      <c r="K736" s="26">
        <v>0.99659483665762105</v>
      </c>
      <c r="L736" s="26">
        <v>2.1673565715953102E-3</v>
      </c>
      <c r="M736" s="26">
        <v>1.0595294302264001E-3</v>
      </c>
      <c r="N736" s="26">
        <v>2.12807506814433E-6</v>
      </c>
      <c r="O736" s="26">
        <v>1.7614926548898001E-4</v>
      </c>
    </row>
    <row r="737" spans="1:15" x14ac:dyDescent="0.2">
      <c r="A737" t="s">
        <v>50</v>
      </c>
      <c r="B737" t="s">
        <v>446</v>
      </c>
      <c r="C737" t="s">
        <v>601</v>
      </c>
      <c r="D737" t="s">
        <v>602</v>
      </c>
      <c r="E737">
        <v>18</v>
      </c>
      <c r="F737">
        <v>74083837</v>
      </c>
      <c r="G737">
        <f t="shared" si="22"/>
        <v>73583837</v>
      </c>
      <c r="H737">
        <f t="shared" si="23"/>
        <v>74583837</v>
      </c>
      <c r="I737" t="s">
        <v>9390</v>
      </c>
      <c r="J737">
        <v>5072</v>
      </c>
      <c r="K737" s="26">
        <v>1.14551172058655E-24</v>
      </c>
      <c r="L737" s="26">
        <v>3.0474866363463901E-22</v>
      </c>
      <c r="M737" s="26">
        <v>3.7441752063145099E-3</v>
      </c>
      <c r="N737" s="26">
        <v>0.99608950262861295</v>
      </c>
      <c r="O737" s="26">
        <v>1.6632216506972999E-4</v>
      </c>
    </row>
    <row r="738" spans="1:15" x14ac:dyDescent="0.2">
      <c r="A738" t="s">
        <v>50</v>
      </c>
      <c r="B738" t="s">
        <v>51</v>
      </c>
      <c r="C738" t="s">
        <v>358</v>
      </c>
      <c r="D738" t="s">
        <v>359</v>
      </c>
      <c r="E738">
        <v>15</v>
      </c>
      <c r="F738">
        <v>100807858</v>
      </c>
      <c r="G738">
        <f t="shared" si="22"/>
        <v>100307858</v>
      </c>
      <c r="H738">
        <f t="shared" si="23"/>
        <v>101307858</v>
      </c>
      <c r="I738" t="s">
        <v>9390</v>
      </c>
      <c r="J738">
        <v>5572</v>
      </c>
      <c r="K738" s="26">
        <v>4.7172260535948197E-9</v>
      </c>
      <c r="L738" s="26">
        <v>9.09397565658595E-7</v>
      </c>
      <c r="M738" s="26">
        <v>5.1597002850428597E-3</v>
      </c>
      <c r="N738" s="26">
        <v>0.99469861341835997</v>
      </c>
      <c r="O738" s="26">
        <v>1.4077218180529001E-4</v>
      </c>
    </row>
    <row r="739" spans="1:15" x14ac:dyDescent="0.2">
      <c r="A739" t="s">
        <v>50</v>
      </c>
      <c r="B739" t="s">
        <v>51</v>
      </c>
      <c r="C739" t="s">
        <v>442</v>
      </c>
      <c r="D739" t="s">
        <v>443</v>
      </c>
      <c r="E739">
        <v>22</v>
      </c>
      <c r="F739">
        <v>48155361</v>
      </c>
      <c r="G739">
        <f t="shared" si="22"/>
        <v>47655361</v>
      </c>
      <c r="H739">
        <f t="shared" si="23"/>
        <v>48655361</v>
      </c>
      <c r="I739" t="s">
        <v>9390</v>
      </c>
      <c r="J739">
        <v>5257</v>
      </c>
      <c r="K739" s="26">
        <v>4.6435908685666902E-16</v>
      </c>
      <c r="L739" s="26">
        <v>7.5554089897592197E-14</v>
      </c>
      <c r="M739" s="26">
        <v>6.1076530505320701E-3</v>
      </c>
      <c r="N739" s="26">
        <v>0.99375271393316</v>
      </c>
      <c r="O739" s="26">
        <v>1.3963301623052E-4</v>
      </c>
    </row>
    <row r="740" spans="1:15" x14ac:dyDescent="0.2">
      <c r="A740" t="s">
        <v>1039</v>
      </c>
      <c r="B740" t="s">
        <v>446</v>
      </c>
      <c r="C740" t="s">
        <v>1091</v>
      </c>
      <c r="D740" t="s">
        <v>1092</v>
      </c>
      <c r="E740">
        <v>9</v>
      </c>
      <c r="F740">
        <v>78892132</v>
      </c>
      <c r="G740">
        <f t="shared" si="22"/>
        <v>78392132</v>
      </c>
      <c r="H740">
        <f t="shared" si="23"/>
        <v>79392132</v>
      </c>
      <c r="I740" t="s">
        <v>9390</v>
      </c>
      <c r="J740">
        <v>2813</v>
      </c>
      <c r="K740" s="26">
        <v>6.9107567016045901E-80</v>
      </c>
      <c r="L740" s="26">
        <v>1.4321846650603799E-77</v>
      </c>
      <c r="M740" s="26">
        <v>4.8015709537209501E-3</v>
      </c>
      <c r="N740" s="26">
        <v>0.99507705831375903</v>
      </c>
      <c r="O740" s="26">
        <v>1.2137073251823E-4</v>
      </c>
    </row>
    <row r="741" spans="1:15" x14ac:dyDescent="0.2">
      <c r="A741" t="s">
        <v>1140</v>
      </c>
      <c r="B741" t="s">
        <v>51</v>
      </c>
      <c r="C741" t="s">
        <v>1144</v>
      </c>
      <c r="D741" t="s">
        <v>1145</v>
      </c>
      <c r="E741">
        <v>2</v>
      </c>
      <c r="F741">
        <v>126792610</v>
      </c>
      <c r="G741">
        <f t="shared" si="22"/>
        <v>126292610</v>
      </c>
      <c r="H741">
        <f t="shared" si="23"/>
        <v>127292610</v>
      </c>
      <c r="I741" t="s">
        <v>9390</v>
      </c>
      <c r="J741">
        <v>4297</v>
      </c>
      <c r="K741" s="26">
        <v>2.6766248127851497E-54</v>
      </c>
      <c r="L741" s="26">
        <v>1.01242609031295E-52</v>
      </c>
      <c r="M741" s="26">
        <v>2.5753675502956399E-2</v>
      </c>
      <c r="N741" s="26">
        <v>0.97412568422048995</v>
      </c>
      <c r="O741" s="26">
        <v>1.206402765502E-4</v>
      </c>
    </row>
    <row r="742" spans="1:15" x14ac:dyDescent="0.2">
      <c r="A742" t="s">
        <v>50</v>
      </c>
      <c r="B742" t="s">
        <v>51</v>
      </c>
      <c r="C742" t="s">
        <v>189</v>
      </c>
      <c r="D742" t="s">
        <v>190</v>
      </c>
      <c r="E742">
        <v>5</v>
      </c>
      <c r="F742">
        <v>136051989</v>
      </c>
      <c r="G742">
        <f t="shared" si="22"/>
        <v>135551989</v>
      </c>
      <c r="H742">
        <f t="shared" si="23"/>
        <v>136551989</v>
      </c>
      <c r="I742" t="s">
        <v>9390</v>
      </c>
      <c r="J742">
        <v>4172</v>
      </c>
      <c r="K742" s="26">
        <v>1.8052402940733299E-44</v>
      </c>
      <c r="L742" s="26">
        <v>2.3587606709146001E-42</v>
      </c>
      <c r="M742" s="26">
        <v>7.5942982166599298E-3</v>
      </c>
      <c r="N742" s="26">
        <v>0.99228506241710202</v>
      </c>
      <c r="O742" s="26">
        <v>1.2063936623726E-4</v>
      </c>
    </row>
    <row r="743" spans="1:15" x14ac:dyDescent="0.2">
      <c r="A743" t="s">
        <v>50</v>
      </c>
      <c r="B743" t="s">
        <v>610</v>
      </c>
      <c r="C743" t="s">
        <v>876</v>
      </c>
      <c r="D743" t="s">
        <v>877</v>
      </c>
      <c r="E743">
        <v>11</v>
      </c>
      <c r="F743">
        <v>107280305</v>
      </c>
      <c r="G743">
        <f t="shared" si="22"/>
        <v>106780305</v>
      </c>
      <c r="H743">
        <f t="shared" si="23"/>
        <v>107780305</v>
      </c>
      <c r="I743" t="s">
        <v>9390</v>
      </c>
      <c r="J743">
        <v>4394</v>
      </c>
      <c r="K743" s="26">
        <v>6.0057032791974503E-10</v>
      </c>
      <c r="L743" s="26">
        <v>1.1184367196344E-3</v>
      </c>
      <c r="M743" s="26">
        <v>5.3631323541296699E-7</v>
      </c>
      <c r="N743" s="26">
        <v>0.998771204421116</v>
      </c>
      <c r="O743" s="26">
        <v>1.09821945443088E-4</v>
      </c>
    </row>
    <row r="744" spans="1:15" x14ac:dyDescent="0.2">
      <c r="A744" t="s">
        <v>50</v>
      </c>
      <c r="B744" t="s">
        <v>610</v>
      </c>
      <c r="C744" t="s">
        <v>885</v>
      </c>
      <c r="D744" t="s">
        <v>886</v>
      </c>
      <c r="E744">
        <v>12</v>
      </c>
      <c r="F744">
        <v>7451287</v>
      </c>
      <c r="G744">
        <f t="shared" si="22"/>
        <v>6951287</v>
      </c>
      <c r="H744">
        <f t="shared" si="23"/>
        <v>7951287</v>
      </c>
      <c r="I744" t="s">
        <v>9390</v>
      </c>
      <c r="J744">
        <v>3686</v>
      </c>
      <c r="K744" s="26">
        <v>4.91026331868093E-19</v>
      </c>
      <c r="L744" s="26">
        <v>8.9987625418439698E-17</v>
      </c>
      <c r="M744" s="26">
        <v>5.4264009706281296E-3</v>
      </c>
      <c r="N744" s="26">
        <v>0.994465781735695</v>
      </c>
      <c r="O744" s="26">
        <v>1.0781729367640299E-4</v>
      </c>
    </row>
    <row r="745" spans="1:15" x14ac:dyDescent="0.2">
      <c r="A745" t="s">
        <v>50</v>
      </c>
      <c r="B745" t="s">
        <v>446</v>
      </c>
      <c r="C745" t="s">
        <v>548</v>
      </c>
      <c r="D745" t="s">
        <v>549</v>
      </c>
      <c r="E745">
        <v>10</v>
      </c>
      <c r="F745">
        <v>17031560</v>
      </c>
      <c r="G745">
        <f t="shared" si="22"/>
        <v>16531560</v>
      </c>
      <c r="H745">
        <f t="shared" si="23"/>
        <v>17531560</v>
      </c>
      <c r="I745" t="s">
        <v>9390</v>
      </c>
      <c r="J745">
        <v>5459</v>
      </c>
      <c r="K745" s="26">
        <v>1.0725434106863999E-181</v>
      </c>
      <c r="L745" s="26">
        <v>2.4335047721707398E-179</v>
      </c>
      <c r="M745" s="26">
        <v>4.3875897931502702E-3</v>
      </c>
      <c r="N745" s="26">
        <v>0.99550465163632496</v>
      </c>
      <c r="O745" s="26">
        <v>1.077585704986E-4</v>
      </c>
    </row>
    <row r="746" spans="1:15" x14ac:dyDescent="0.2">
      <c r="A746" t="s">
        <v>1039</v>
      </c>
      <c r="B746" t="s">
        <v>446</v>
      </c>
      <c r="C746" t="s">
        <v>475</v>
      </c>
      <c r="D746" t="s">
        <v>476</v>
      </c>
      <c r="E746">
        <v>3</v>
      </c>
      <c r="F746">
        <v>20815668</v>
      </c>
      <c r="G746">
        <f t="shared" si="22"/>
        <v>20315668</v>
      </c>
      <c r="H746">
        <f t="shared" si="23"/>
        <v>21315668</v>
      </c>
      <c r="I746" t="s">
        <v>9390</v>
      </c>
      <c r="J746">
        <v>3335</v>
      </c>
      <c r="K746" s="26">
        <v>2.8876723464717302E-25</v>
      </c>
      <c r="L746" s="26">
        <v>1.9455179550688301E-23</v>
      </c>
      <c r="M746" s="26">
        <v>1.46243901835151E-2</v>
      </c>
      <c r="N746" s="26">
        <v>0.98529223064408999</v>
      </c>
      <c r="O746" s="26">
        <v>8.3379172395686094E-5</v>
      </c>
    </row>
    <row r="747" spans="1:15" x14ac:dyDescent="0.2">
      <c r="A747" t="s">
        <v>1039</v>
      </c>
      <c r="B747" t="s">
        <v>610</v>
      </c>
      <c r="C747" t="s">
        <v>1106</v>
      </c>
      <c r="D747" t="s">
        <v>1107</v>
      </c>
      <c r="E747">
        <v>2</v>
      </c>
      <c r="F747">
        <v>239535053</v>
      </c>
      <c r="G747">
        <f t="shared" si="22"/>
        <v>239035053</v>
      </c>
      <c r="H747">
        <f t="shared" si="23"/>
        <v>240035053</v>
      </c>
      <c r="I747" t="s">
        <v>9390</v>
      </c>
      <c r="J747">
        <v>3586</v>
      </c>
      <c r="K747" s="26">
        <v>5.8860872079054405E-7</v>
      </c>
      <c r="L747" s="26">
        <v>6.4113886102301002E-4</v>
      </c>
      <c r="M747" s="26">
        <v>9.1656506589132998E-4</v>
      </c>
      <c r="N747" s="26">
        <v>0.99836345535269899</v>
      </c>
      <c r="O747" s="26">
        <v>7.8252111665708495E-5</v>
      </c>
    </row>
    <row r="748" spans="1:15" x14ac:dyDescent="0.2">
      <c r="A748" t="s">
        <v>50</v>
      </c>
      <c r="B748" t="s">
        <v>446</v>
      </c>
      <c r="C748" t="s">
        <v>604</v>
      </c>
      <c r="D748" t="s">
        <v>605</v>
      </c>
      <c r="E748">
        <v>19</v>
      </c>
      <c r="F748">
        <v>34067102</v>
      </c>
      <c r="G748">
        <f t="shared" si="22"/>
        <v>33567102</v>
      </c>
      <c r="H748">
        <f t="shared" si="23"/>
        <v>34567102</v>
      </c>
      <c r="I748" t="s">
        <v>9390</v>
      </c>
      <c r="J748">
        <v>3815</v>
      </c>
      <c r="K748" s="26">
        <v>1.29011232760193E-8</v>
      </c>
      <c r="L748" s="26">
        <v>3.8511441098423803E-6</v>
      </c>
      <c r="M748" s="26">
        <v>3.33851281278345E-3</v>
      </c>
      <c r="N748" s="26">
        <v>0.996587100959477</v>
      </c>
      <c r="O748" s="26">
        <v>7.0522182504574401E-5</v>
      </c>
    </row>
    <row r="749" spans="1:15" x14ac:dyDescent="0.2">
      <c r="A749" t="s">
        <v>1039</v>
      </c>
      <c r="B749" t="s">
        <v>51</v>
      </c>
      <c r="C749" t="s">
        <v>1070</v>
      </c>
      <c r="D749" t="s">
        <v>1071</v>
      </c>
      <c r="E749">
        <v>11</v>
      </c>
      <c r="F749">
        <v>11868692</v>
      </c>
      <c r="G749">
        <f t="shared" si="22"/>
        <v>11368692</v>
      </c>
      <c r="H749">
        <f t="shared" si="23"/>
        <v>12368692</v>
      </c>
      <c r="I749" t="s">
        <v>9390</v>
      </c>
      <c r="J749">
        <v>3701</v>
      </c>
      <c r="K749" s="26">
        <v>0</v>
      </c>
      <c r="L749" s="26">
        <v>0</v>
      </c>
      <c r="M749" s="26">
        <v>5.3915039737852796E-3</v>
      </c>
      <c r="N749" s="26">
        <v>0.99454213073626196</v>
      </c>
      <c r="O749" s="26">
        <v>6.6365289885066098E-5</v>
      </c>
    </row>
    <row r="750" spans="1:15" x14ac:dyDescent="0.2">
      <c r="A750" t="s">
        <v>1039</v>
      </c>
      <c r="B750" t="s">
        <v>51</v>
      </c>
      <c r="C750" t="s">
        <v>1046</v>
      </c>
      <c r="D750" t="s">
        <v>1047</v>
      </c>
      <c r="E750">
        <v>2</v>
      </c>
      <c r="F750">
        <v>121330416</v>
      </c>
      <c r="G750">
        <f t="shared" si="22"/>
        <v>120830416</v>
      </c>
      <c r="H750">
        <f t="shared" si="23"/>
        <v>121830416</v>
      </c>
      <c r="I750" t="s">
        <v>9390</v>
      </c>
      <c r="J750">
        <v>2517</v>
      </c>
      <c r="K750" s="26">
        <v>3.3834997925507E-20</v>
      </c>
      <c r="L750" s="26">
        <v>6.9930138607010006E-18</v>
      </c>
      <c r="M750" s="26">
        <v>4.8148145133289503E-3</v>
      </c>
      <c r="N750" s="26">
        <v>0.99512530417349199</v>
      </c>
      <c r="O750" s="26">
        <v>5.9881313175757799E-5</v>
      </c>
    </row>
    <row r="751" spans="1:15" x14ac:dyDescent="0.2">
      <c r="A751" t="s">
        <v>1039</v>
      </c>
      <c r="B751" t="s">
        <v>51</v>
      </c>
      <c r="C751" t="s">
        <v>1061</v>
      </c>
      <c r="D751" t="s">
        <v>1062</v>
      </c>
      <c r="E751">
        <v>6</v>
      </c>
      <c r="F751">
        <v>35451284</v>
      </c>
      <c r="G751">
        <f t="shared" si="22"/>
        <v>34951284</v>
      </c>
      <c r="H751">
        <f t="shared" si="23"/>
        <v>35951284</v>
      </c>
      <c r="I751" t="s">
        <v>9391</v>
      </c>
      <c r="J751">
        <v>2363</v>
      </c>
      <c r="K751" s="26">
        <v>5.0527298343555197E-13</v>
      </c>
      <c r="L751" s="26">
        <v>4.2247052337479E-4</v>
      </c>
      <c r="M751" s="26">
        <v>1.19542161804171E-9</v>
      </c>
      <c r="N751" s="26">
        <v>0.99951983191602101</v>
      </c>
      <c r="O751" s="26">
        <v>5.7696364677368697E-5</v>
      </c>
    </row>
    <row r="752" spans="1:15" x14ac:dyDescent="0.2">
      <c r="A752" t="s">
        <v>1039</v>
      </c>
      <c r="B752" t="s">
        <v>446</v>
      </c>
      <c r="C752" t="s">
        <v>1061</v>
      </c>
      <c r="D752" t="s">
        <v>1062</v>
      </c>
      <c r="E752">
        <v>6</v>
      </c>
      <c r="F752">
        <v>35451284</v>
      </c>
      <c r="G752">
        <f t="shared" si="22"/>
        <v>34951284</v>
      </c>
      <c r="H752">
        <f t="shared" si="23"/>
        <v>35951284</v>
      </c>
      <c r="I752" t="s">
        <v>9391</v>
      </c>
      <c r="J752">
        <v>2363</v>
      </c>
      <c r="K752" s="26">
        <v>4.7338679161449999E-20</v>
      </c>
      <c r="L752" s="26">
        <v>4.2247052388285001E-4</v>
      </c>
      <c r="M752" s="26">
        <v>1.11998231241976E-16</v>
      </c>
      <c r="N752" s="26">
        <v>0.99951983311804704</v>
      </c>
      <c r="O752" s="26">
        <v>5.7696358070306097E-5</v>
      </c>
    </row>
    <row r="753" spans="1:15" x14ac:dyDescent="0.2">
      <c r="A753" t="s">
        <v>50</v>
      </c>
      <c r="B753" t="s">
        <v>51</v>
      </c>
      <c r="C753" t="s">
        <v>58</v>
      </c>
      <c r="D753" t="s">
        <v>59</v>
      </c>
      <c r="E753">
        <v>1</v>
      </c>
      <c r="F753">
        <v>48444672</v>
      </c>
      <c r="G753">
        <f t="shared" si="22"/>
        <v>47944672</v>
      </c>
      <c r="H753">
        <f t="shared" si="23"/>
        <v>48944672</v>
      </c>
      <c r="I753" t="s">
        <v>9390</v>
      </c>
      <c r="J753">
        <v>3967</v>
      </c>
      <c r="K753" s="26">
        <v>6.8873108090481398E-74</v>
      </c>
      <c r="L753" s="26">
        <v>2.0678697365380101E-71</v>
      </c>
      <c r="M753" s="26">
        <v>3.3193871992565301E-3</v>
      </c>
      <c r="N753" s="26">
        <v>0.99662410108786403</v>
      </c>
      <c r="O753" s="26">
        <v>5.6511712884656798E-5</v>
      </c>
    </row>
    <row r="754" spans="1:15" x14ac:dyDescent="0.2">
      <c r="A754" t="s">
        <v>1140</v>
      </c>
      <c r="B754" t="s">
        <v>610</v>
      </c>
      <c r="C754" t="s">
        <v>1198</v>
      </c>
      <c r="D754" t="s">
        <v>1199</v>
      </c>
      <c r="E754">
        <v>7</v>
      </c>
      <c r="F754">
        <v>33235625</v>
      </c>
      <c r="G754">
        <f t="shared" si="22"/>
        <v>32735625</v>
      </c>
      <c r="H754">
        <f t="shared" si="23"/>
        <v>33735625</v>
      </c>
      <c r="I754" t="s">
        <v>9390</v>
      </c>
      <c r="J754">
        <v>3442</v>
      </c>
      <c r="K754" s="26">
        <v>5.6278738058175703E-19</v>
      </c>
      <c r="L754" s="26">
        <v>5.1078484091913503E-17</v>
      </c>
      <c r="M754" s="26">
        <v>1.08974047228251E-2</v>
      </c>
      <c r="N754" s="26">
        <v>0.989046487904645</v>
      </c>
      <c r="O754" s="26">
        <v>5.6107372533595501E-5</v>
      </c>
    </row>
    <row r="755" spans="1:15" x14ac:dyDescent="0.2">
      <c r="A755" t="s">
        <v>1140</v>
      </c>
      <c r="B755" t="s">
        <v>51</v>
      </c>
      <c r="C755" t="s">
        <v>1168</v>
      </c>
      <c r="D755" t="s">
        <v>1169</v>
      </c>
      <c r="E755">
        <v>12</v>
      </c>
      <c r="F755">
        <v>37850990</v>
      </c>
      <c r="G755">
        <f t="shared" si="22"/>
        <v>37350990</v>
      </c>
      <c r="H755">
        <f t="shared" si="23"/>
        <v>38350990</v>
      </c>
      <c r="I755" t="s">
        <v>9390</v>
      </c>
      <c r="J755">
        <v>3598</v>
      </c>
      <c r="K755" s="26">
        <v>4.0827057420593401E-66</v>
      </c>
      <c r="L755" s="26">
        <v>5.6224307973542301E-64</v>
      </c>
      <c r="M755" s="26">
        <v>7.2087162716652498E-3</v>
      </c>
      <c r="N755" s="26">
        <v>0.99273640314187195</v>
      </c>
      <c r="O755" s="26">
        <v>5.4880586470316798E-5</v>
      </c>
    </row>
    <row r="756" spans="1:15" x14ac:dyDescent="0.2">
      <c r="A756" t="s">
        <v>1039</v>
      </c>
      <c r="B756" t="s">
        <v>446</v>
      </c>
      <c r="C756" t="s">
        <v>1085</v>
      </c>
      <c r="D756" t="s">
        <v>1086</v>
      </c>
      <c r="E756">
        <v>7</v>
      </c>
      <c r="F756">
        <v>138075321</v>
      </c>
      <c r="G756">
        <f t="shared" si="22"/>
        <v>137575321</v>
      </c>
      <c r="H756">
        <f t="shared" si="23"/>
        <v>138575321</v>
      </c>
      <c r="I756" t="s">
        <v>9390</v>
      </c>
      <c r="J756">
        <v>2435</v>
      </c>
      <c r="K756" s="26">
        <v>1.1861744634527799E-9</v>
      </c>
      <c r="L756" s="26">
        <v>1.7221850281849999E-7</v>
      </c>
      <c r="M756" s="26">
        <v>6.8401368601105602E-3</v>
      </c>
      <c r="N756" s="26">
        <v>0.99310691877258295</v>
      </c>
      <c r="O756" s="26">
        <v>5.2770962630784002E-5</v>
      </c>
    </row>
    <row r="757" spans="1:15" x14ac:dyDescent="0.2">
      <c r="A757" t="s">
        <v>50</v>
      </c>
      <c r="B757" t="s">
        <v>446</v>
      </c>
      <c r="C757" t="s">
        <v>374</v>
      </c>
      <c r="D757" t="s">
        <v>375</v>
      </c>
      <c r="E757">
        <v>17</v>
      </c>
      <c r="F757">
        <v>59618822</v>
      </c>
      <c r="G757">
        <f t="shared" si="22"/>
        <v>59118822</v>
      </c>
      <c r="H757">
        <f t="shared" si="23"/>
        <v>60118822</v>
      </c>
      <c r="I757" t="s">
        <v>9390</v>
      </c>
      <c r="J757">
        <v>2378</v>
      </c>
      <c r="K757" s="26">
        <v>3.2955388342689599E-34</v>
      </c>
      <c r="L757" s="26">
        <v>1.8473339140283701E-31</v>
      </c>
      <c r="M757" s="26">
        <v>1.78067286750978E-3</v>
      </c>
      <c r="N757" s="26">
        <v>0.99816672478011204</v>
      </c>
      <c r="O757" s="26">
        <v>5.2602352380875099E-5</v>
      </c>
    </row>
    <row r="758" spans="1:15" x14ac:dyDescent="0.2">
      <c r="A758" t="s">
        <v>50</v>
      </c>
      <c r="B758" t="s">
        <v>51</v>
      </c>
      <c r="C758" t="s">
        <v>58</v>
      </c>
      <c r="D758" t="s">
        <v>59</v>
      </c>
      <c r="E758">
        <v>1</v>
      </c>
      <c r="F758">
        <v>48444672</v>
      </c>
      <c r="G758">
        <f t="shared" si="22"/>
        <v>47944672</v>
      </c>
      <c r="H758">
        <f t="shared" si="23"/>
        <v>48944672</v>
      </c>
      <c r="I758" t="s">
        <v>9391</v>
      </c>
      <c r="J758">
        <v>2213</v>
      </c>
      <c r="K758" s="26">
        <v>4.22731665481736E-111</v>
      </c>
      <c r="L758" s="26">
        <v>1.2763323267012299E-108</v>
      </c>
      <c r="M758" s="26">
        <v>3.3009971947000499E-3</v>
      </c>
      <c r="N758" s="26">
        <v>0.99665333376121201</v>
      </c>
      <c r="O758" s="26">
        <v>4.56690440801007E-5</v>
      </c>
    </row>
    <row r="759" spans="1:15" x14ac:dyDescent="0.2">
      <c r="A759" t="s">
        <v>50</v>
      </c>
      <c r="B759" t="s">
        <v>446</v>
      </c>
      <c r="C759" t="s">
        <v>169</v>
      </c>
      <c r="D759" t="s">
        <v>170</v>
      </c>
      <c r="E759">
        <v>4</v>
      </c>
      <c r="F759">
        <v>96529961</v>
      </c>
      <c r="G759">
        <f t="shared" si="22"/>
        <v>96029961</v>
      </c>
      <c r="H759">
        <f t="shared" si="23"/>
        <v>97029961</v>
      </c>
      <c r="I759" t="s">
        <v>9390</v>
      </c>
      <c r="J759">
        <v>17</v>
      </c>
      <c r="K759" s="26">
        <v>0.99828782594438803</v>
      </c>
      <c r="L759" s="26">
        <v>6.0548046653326995E-4</v>
      </c>
      <c r="M759" s="26">
        <v>1.0613293311574599E-3</v>
      </c>
      <c r="N759" s="26">
        <v>5.98951026084469E-7</v>
      </c>
      <c r="O759" s="26">
        <v>4.47653068946973E-5</v>
      </c>
    </row>
    <row r="760" spans="1:15" x14ac:dyDescent="0.2">
      <c r="A760" t="s">
        <v>50</v>
      </c>
      <c r="B760" t="s">
        <v>610</v>
      </c>
      <c r="C760" t="s">
        <v>888</v>
      </c>
      <c r="D760" t="s">
        <v>889</v>
      </c>
      <c r="E760">
        <v>12</v>
      </c>
      <c r="F760">
        <v>19864819</v>
      </c>
      <c r="G760">
        <f t="shared" si="22"/>
        <v>19364819</v>
      </c>
      <c r="H760">
        <f t="shared" si="23"/>
        <v>20364819</v>
      </c>
      <c r="I760" t="s">
        <v>9390</v>
      </c>
      <c r="J760">
        <v>4707</v>
      </c>
      <c r="K760" s="26">
        <v>3.7370812032487601E-75</v>
      </c>
      <c r="L760" s="26">
        <v>1.54946982205123E-72</v>
      </c>
      <c r="M760" s="26">
        <v>2.4059673514866698E-3</v>
      </c>
      <c r="N760" s="26">
        <v>0.99756293347547298</v>
      </c>
      <c r="O760" s="26">
        <v>3.1099173035485803E-5</v>
      </c>
    </row>
    <row r="761" spans="1:15" x14ac:dyDescent="0.2">
      <c r="A761" t="s">
        <v>1039</v>
      </c>
      <c r="B761" t="s">
        <v>446</v>
      </c>
      <c r="C761" t="s">
        <v>1094</v>
      </c>
      <c r="D761" t="s">
        <v>1095</v>
      </c>
      <c r="E761">
        <v>10</v>
      </c>
      <c r="F761">
        <v>1654480</v>
      </c>
      <c r="G761">
        <f t="shared" si="22"/>
        <v>1154480</v>
      </c>
      <c r="H761">
        <f t="shared" si="23"/>
        <v>2154480</v>
      </c>
      <c r="I761" t="s">
        <v>9390</v>
      </c>
      <c r="J761">
        <v>4200</v>
      </c>
      <c r="K761" s="26">
        <v>9.7301735981837194E-17</v>
      </c>
      <c r="L761" s="26">
        <v>3.5818856427134E-4</v>
      </c>
      <c r="M761" s="26">
        <v>2.7154488308024001E-13</v>
      </c>
      <c r="N761" s="26">
        <v>0.99961494221928304</v>
      </c>
      <c r="O761" s="26">
        <v>2.6869216173576001E-5</v>
      </c>
    </row>
    <row r="762" spans="1:15" x14ac:dyDescent="0.2">
      <c r="A762" t="s">
        <v>1140</v>
      </c>
      <c r="B762" t="s">
        <v>51</v>
      </c>
      <c r="C762" t="s">
        <v>1162</v>
      </c>
      <c r="D762" t="s">
        <v>1163</v>
      </c>
      <c r="E762">
        <v>5</v>
      </c>
      <c r="F762">
        <v>130287751</v>
      </c>
      <c r="G762">
        <f t="shared" si="22"/>
        <v>129787751</v>
      </c>
      <c r="H762">
        <f t="shared" si="23"/>
        <v>130787751</v>
      </c>
      <c r="I762" t="s">
        <v>9390</v>
      </c>
      <c r="J762">
        <v>2335</v>
      </c>
      <c r="K762" s="26">
        <v>1.2315108924205301E-14</v>
      </c>
      <c r="L762" s="26">
        <v>2.8925021021211298E-12</v>
      </c>
      <c r="M762" s="26">
        <v>4.2394401119075099E-3</v>
      </c>
      <c r="N762" s="26">
        <v>0.99573533619133503</v>
      </c>
      <c r="O762" s="26">
        <v>2.52236938552837E-5</v>
      </c>
    </row>
    <row r="763" spans="1:15" x14ac:dyDescent="0.2">
      <c r="A763" t="s">
        <v>1140</v>
      </c>
      <c r="B763" t="s">
        <v>51</v>
      </c>
      <c r="C763" t="s">
        <v>1165</v>
      </c>
      <c r="D763" t="s">
        <v>1166</v>
      </c>
      <c r="E763">
        <v>7</v>
      </c>
      <c r="F763">
        <v>55634105</v>
      </c>
      <c r="G763">
        <f t="shared" si="22"/>
        <v>55134105</v>
      </c>
      <c r="H763">
        <f t="shared" si="23"/>
        <v>56134105</v>
      </c>
      <c r="I763" t="s">
        <v>9390</v>
      </c>
      <c r="J763">
        <v>3746</v>
      </c>
      <c r="K763" s="26">
        <v>0</v>
      </c>
      <c r="L763" s="26">
        <v>0</v>
      </c>
      <c r="M763" s="26">
        <v>2.9225185755206102E-3</v>
      </c>
      <c r="N763" s="26">
        <v>0.99705629840183596</v>
      </c>
      <c r="O763" s="26">
        <v>2.1183022474544598E-5</v>
      </c>
    </row>
    <row r="764" spans="1:15" x14ac:dyDescent="0.2">
      <c r="A764" t="s">
        <v>1140</v>
      </c>
      <c r="B764" t="s">
        <v>446</v>
      </c>
      <c r="C764" t="s">
        <v>1189</v>
      </c>
      <c r="D764" t="s">
        <v>1190</v>
      </c>
      <c r="E764">
        <v>18</v>
      </c>
      <c r="F764">
        <v>28403256</v>
      </c>
      <c r="G764">
        <f t="shared" si="22"/>
        <v>27903256</v>
      </c>
      <c r="H764">
        <f t="shared" si="23"/>
        <v>28903256</v>
      </c>
      <c r="I764" t="s">
        <v>9390</v>
      </c>
      <c r="J764">
        <v>2731</v>
      </c>
      <c r="K764" s="26">
        <v>2.8016348309941902E-291</v>
      </c>
      <c r="L764" s="26">
        <v>8.0593321496184197E-289</v>
      </c>
      <c r="M764" s="26">
        <v>3.46415478802688E-3</v>
      </c>
      <c r="N764" s="26">
        <v>0.99651722000760901</v>
      </c>
      <c r="O764" s="26">
        <v>1.8625204349149498E-5</v>
      </c>
    </row>
    <row r="765" spans="1:15" x14ac:dyDescent="0.2">
      <c r="A765" t="s">
        <v>1140</v>
      </c>
      <c r="B765" t="s">
        <v>51</v>
      </c>
      <c r="C765" t="s">
        <v>1165</v>
      </c>
      <c r="D765" t="s">
        <v>1166</v>
      </c>
      <c r="E765">
        <v>7</v>
      </c>
      <c r="F765">
        <v>55634105</v>
      </c>
      <c r="G765">
        <f t="shared" si="22"/>
        <v>55134105</v>
      </c>
      <c r="H765">
        <f t="shared" si="23"/>
        <v>56134105</v>
      </c>
      <c r="I765" t="s">
        <v>9391</v>
      </c>
      <c r="J765">
        <v>3645</v>
      </c>
      <c r="K765" s="26">
        <v>4.0102897670783597E-15</v>
      </c>
      <c r="L765" s="26">
        <v>1.3681354130739501E-12</v>
      </c>
      <c r="M765" s="26">
        <v>2.9225884179820598E-3</v>
      </c>
      <c r="N765" s="26">
        <v>0.99705928299869495</v>
      </c>
      <c r="O765" s="26">
        <v>1.8128581952462101E-5</v>
      </c>
    </row>
    <row r="766" spans="1:15" x14ac:dyDescent="0.2">
      <c r="A766" t="s">
        <v>1140</v>
      </c>
      <c r="B766" t="s">
        <v>446</v>
      </c>
      <c r="C766" t="s">
        <v>1180</v>
      </c>
      <c r="D766" t="s">
        <v>1181</v>
      </c>
      <c r="E766">
        <v>1</v>
      </c>
      <c r="F766">
        <v>232507062</v>
      </c>
      <c r="G766">
        <f t="shared" si="22"/>
        <v>232007062</v>
      </c>
      <c r="H766">
        <f t="shared" si="23"/>
        <v>233007062</v>
      </c>
      <c r="I766" t="s">
        <v>9390</v>
      </c>
      <c r="J766">
        <v>3810</v>
      </c>
      <c r="K766" s="26">
        <v>0</v>
      </c>
      <c r="L766" s="26">
        <v>0</v>
      </c>
      <c r="M766" s="26">
        <v>2.9202642743160101E-3</v>
      </c>
      <c r="N766" s="26">
        <v>0.99706316404603701</v>
      </c>
      <c r="O766" s="26">
        <v>1.65716796924511E-5</v>
      </c>
    </row>
    <row r="767" spans="1:15" x14ac:dyDescent="0.2">
      <c r="A767" t="s">
        <v>50</v>
      </c>
      <c r="B767" t="s">
        <v>610</v>
      </c>
      <c r="C767" t="s">
        <v>985</v>
      </c>
      <c r="D767" t="s">
        <v>986</v>
      </c>
      <c r="E767">
        <v>17</v>
      </c>
      <c r="F767">
        <v>82281532</v>
      </c>
      <c r="G767">
        <f t="shared" si="22"/>
        <v>81781532</v>
      </c>
      <c r="H767">
        <f t="shared" si="23"/>
        <v>82781532</v>
      </c>
      <c r="I767" t="s">
        <v>9390</v>
      </c>
      <c r="J767">
        <v>4141</v>
      </c>
      <c r="K767" s="26">
        <v>1.75300582640975E-22</v>
      </c>
      <c r="L767" s="26">
        <v>1.45038822561552E-4</v>
      </c>
      <c r="M767" s="26">
        <v>1.20845261218111E-18</v>
      </c>
      <c r="N767" s="26">
        <v>0.99984003895339302</v>
      </c>
      <c r="O767" s="26">
        <v>1.4922224043988899E-5</v>
      </c>
    </row>
    <row r="768" spans="1:15" x14ac:dyDescent="0.2">
      <c r="A768" t="s">
        <v>50</v>
      </c>
      <c r="B768" t="s">
        <v>610</v>
      </c>
      <c r="C768" t="s">
        <v>910</v>
      </c>
      <c r="D768" t="s">
        <v>911</v>
      </c>
      <c r="E768">
        <v>13</v>
      </c>
      <c r="F768">
        <v>96940134</v>
      </c>
      <c r="G768">
        <f t="shared" si="22"/>
        <v>96440134</v>
      </c>
      <c r="H768">
        <f t="shared" si="23"/>
        <v>97440134</v>
      </c>
      <c r="I768" t="s">
        <v>9390</v>
      </c>
      <c r="J768">
        <v>3243</v>
      </c>
      <c r="K768" s="26">
        <v>5.1900525119395101E-13</v>
      </c>
      <c r="L768" s="26">
        <v>5.1717924362370899E-10</v>
      </c>
      <c r="M768" s="26">
        <v>1.0025104291772301E-3</v>
      </c>
      <c r="N768" s="26">
        <v>0.99898329916585205</v>
      </c>
      <c r="O768" s="26">
        <v>1.41898872725876E-5</v>
      </c>
    </row>
    <row r="769" spans="1:15" x14ac:dyDescent="0.2">
      <c r="A769" t="s">
        <v>1140</v>
      </c>
      <c r="B769" t="s">
        <v>446</v>
      </c>
      <c r="C769" t="s">
        <v>1183</v>
      </c>
      <c r="D769" t="s">
        <v>1184</v>
      </c>
      <c r="E769">
        <v>2</v>
      </c>
      <c r="F769">
        <v>80670337</v>
      </c>
      <c r="G769">
        <f t="shared" si="22"/>
        <v>80170337</v>
      </c>
      <c r="H769">
        <f t="shared" si="23"/>
        <v>81170337</v>
      </c>
      <c r="I769" t="s">
        <v>9391</v>
      </c>
      <c r="J769">
        <v>2685</v>
      </c>
      <c r="K769" s="26">
        <v>1.61063118337744E-9</v>
      </c>
      <c r="L769" s="26">
        <v>7.7975045599865395E-7</v>
      </c>
      <c r="M769" s="26">
        <v>2.0612930968683099E-3</v>
      </c>
      <c r="N769" s="26">
        <v>0.99792816201040302</v>
      </c>
      <c r="O769" s="26">
        <v>9.7635316410053292E-6</v>
      </c>
    </row>
    <row r="770" spans="1:15" x14ac:dyDescent="0.2">
      <c r="A770" t="s">
        <v>1039</v>
      </c>
      <c r="B770" t="s">
        <v>610</v>
      </c>
      <c r="C770" t="s">
        <v>1134</v>
      </c>
      <c r="D770" t="s">
        <v>1135</v>
      </c>
      <c r="E770">
        <v>20</v>
      </c>
      <c r="F770">
        <v>6461742</v>
      </c>
      <c r="G770">
        <f t="shared" si="22"/>
        <v>5961742</v>
      </c>
      <c r="H770">
        <f t="shared" si="23"/>
        <v>6961742</v>
      </c>
      <c r="I770" t="s">
        <v>9390</v>
      </c>
      <c r="J770">
        <v>3142</v>
      </c>
      <c r="K770" s="26">
        <v>1.0677746709050901E-59</v>
      </c>
      <c r="L770" s="26">
        <v>1.1393310160563E-56</v>
      </c>
      <c r="M770" s="26">
        <v>9.3630851943661E-4</v>
      </c>
      <c r="N770" s="26">
        <v>0.99905472220132496</v>
      </c>
      <c r="O770" s="26">
        <v>8.9692792315127493E-6</v>
      </c>
    </row>
    <row r="771" spans="1:15" x14ac:dyDescent="0.2">
      <c r="A771" t="s">
        <v>50</v>
      </c>
      <c r="B771" t="s">
        <v>51</v>
      </c>
      <c r="C771" t="s">
        <v>244</v>
      </c>
      <c r="D771" t="s">
        <v>245</v>
      </c>
      <c r="E771">
        <v>7</v>
      </c>
      <c r="F771">
        <v>79793082</v>
      </c>
      <c r="G771">
        <f t="shared" si="22"/>
        <v>79293082</v>
      </c>
      <c r="H771">
        <f t="shared" si="23"/>
        <v>80293082</v>
      </c>
      <c r="I771" t="s">
        <v>9390</v>
      </c>
      <c r="J771">
        <v>4487</v>
      </c>
      <c r="K771" s="26">
        <v>4.9856803276281999E-110</v>
      </c>
      <c r="L771" s="26">
        <v>1.29075108447228E-106</v>
      </c>
      <c r="M771" s="26">
        <v>3.8610974334656002E-4</v>
      </c>
      <c r="N771" s="26">
        <v>0.99960593787638896</v>
      </c>
      <c r="O771" s="26">
        <v>7.9523802684965208E-6</v>
      </c>
    </row>
    <row r="772" spans="1:15" x14ac:dyDescent="0.2">
      <c r="A772" t="s">
        <v>1039</v>
      </c>
      <c r="B772" t="s">
        <v>51</v>
      </c>
      <c r="C772" t="s">
        <v>1049</v>
      </c>
      <c r="D772" t="s">
        <v>1050</v>
      </c>
      <c r="E772">
        <v>2</v>
      </c>
      <c r="F772">
        <v>179534679</v>
      </c>
      <c r="G772">
        <f t="shared" ref="G772:G816" si="24">F772-500000</f>
        <v>179034679</v>
      </c>
      <c r="H772">
        <f t="shared" ref="H772:H816" si="25">F772+500000</f>
        <v>180034679</v>
      </c>
      <c r="I772" t="s">
        <v>9391</v>
      </c>
      <c r="J772">
        <v>3228</v>
      </c>
      <c r="K772" s="26">
        <v>2.9097123643524301E-21</v>
      </c>
      <c r="L772" s="26">
        <v>1.73585199798908E-18</v>
      </c>
      <c r="M772" s="26">
        <v>1.67342669486368E-3</v>
      </c>
      <c r="N772" s="26">
        <v>0.99831896967914602</v>
      </c>
      <c r="O772" s="26">
        <v>7.6036259892157999E-6</v>
      </c>
    </row>
    <row r="773" spans="1:15" x14ac:dyDescent="0.2">
      <c r="A773" t="s">
        <v>50</v>
      </c>
      <c r="B773" t="s">
        <v>446</v>
      </c>
      <c r="C773" t="s">
        <v>573</v>
      </c>
      <c r="D773" t="s">
        <v>574</v>
      </c>
      <c r="E773">
        <v>13</v>
      </c>
      <c r="F773">
        <v>42067709</v>
      </c>
      <c r="G773">
        <f t="shared" si="24"/>
        <v>41567709</v>
      </c>
      <c r="H773">
        <f t="shared" si="25"/>
        <v>42567709</v>
      </c>
      <c r="I773" t="s">
        <v>9390</v>
      </c>
      <c r="J773">
        <v>3679</v>
      </c>
      <c r="K773" s="26">
        <v>2.44572264309018E-26</v>
      </c>
      <c r="L773" s="26">
        <v>1.28868978992746E-22</v>
      </c>
      <c r="M773" s="26">
        <v>1.8974626513421999E-4</v>
      </c>
      <c r="N773" s="26">
        <v>0.99980295583118795</v>
      </c>
      <c r="O773" s="26">
        <v>7.2979036779927596E-6</v>
      </c>
    </row>
    <row r="774" spans="1:15" x14ac:dyDescent="0.2">
      <c r="A774" t="s">
        <v>50</v>
      </c>
      <c r="B774" t="s">
        <v>51</v>
      </c>
      <c r="C774" t="s">
        <v>234</v>
      </c>
      <c r="D774" t="s">
        <v>235</v>
      </c>
      <c r="E774">
        <v>7</v>
      </c>
      <c r="F774">
        <v>28268634</v>
      </c>
      <c r="G774">
        <f t="shared" si="24"/>
        <v>27768634</v>
      </c>
      <c r="H774">
        <f t="shared" si="25"/>
        <v>28768634</v>
      </c>
      <c r="I774" t="s">
        <v>9390</v>
      </c>
      <c r="J774">
        <v>4159</v>
      </c>
      <c r="K774" s="26">
        <v>3.2671569619363703E-39</v>
      </c>
      <c r="L774" s="26">
        <v>5.65109825738685E-5</v>
      </c>
      <c r="M774" s="26">
        <v>5.7810983590952301E-35</v>
      </c>
      <c r="N774" s="26">
        <v>0.99993832787512205</v>
      </c>
      <c r="O774" s="26">
        <v>5.1611423089564503E-6</v>
      </c>
    </row>
    <row r="775" spans="1:15" x14ac:dyDescent="0.2">
      <c r="A775" t="s">
        <v>50</v>
      </c>
      <c r="B775" t="s">
        <v>51</v>
      </c>
      <c r="C775" t="s">
        <v>114</v>
      </c>
      <c r="D775" t="s">
        <v>115</v>
      </c>
      <c r="E775">
        <v>2</v>
      </c>
      <c r="F775">
        <v>117170615</v>
      </c>
      <c r="G775">
        <f t="shared" si="24"/>
        <v>116670615</v>
      </c>
      <c r="H775">
        <f t="shared" si="25"/>
        <v>117670615</v>
      </c>
      <c r="I775" t="s">
        <v>9390</v>
      </c>
      <c r="J775">
        <v>4014</v>
      </c>
      <c r="K775" s="26">
        <v>1.04242964635392E-12</v>
      </c>
      <c r="L775" s="26">
        <v>1.7099554580475501E-8</v>
      </c>
      <c r="M775" s="26">
        <v>6.09584203859003E-5</v>
      </c>
      <c r="N775" s="26">
        <v>0.99993494613543499</v>
      </c>
      <c r="O775" s="26">
        <v>4.0783435828073599E-6</v>
      </c>
    </row>
    <row r="776" spans="1:15" x14ac:dyDescent="0.2">
      <c r="A776" t="s">
        <v>50</v>
      </c>
      <c r="B776" t="s">
        <v>610</v>
      </c>
      <c r="C776" t="s">
        <v>1036</v>
      </c>
      <c r="D776" t="s">
        <v>1037</v>
      </c>
      <c r="E776">
        <v>22</v>
      </c>
      <c r="F776">
        <v>47214589</v>
      </c>
      <c r="G776">
        <f t="shared" si="24"/>
        <v>46714589</v>
      </c>
      <c r="H776">
        <f t="shared" si="25"/>
        <v>47714589</v>
      </c>
      <c r="I776" t="s">
        <v>9390</v>
      </c>
      <c r="J776">
        <v>5559</v>
      </c>
      <c r="K776" s="26">
        <v>6.9858378963008801E-53</v>
      </c>
      <c r="L776" s="26">
        <v>4.1848140964259199E-49</v>
      </c>
      <c r="M776" s="26">
        <v>1.66904520377608E-4</v>
      </c>
      <c r="N776" s="26">
        <v>0.999829078767004</v>
      </c>
      <c r="O776" s="26">
        <v>4.0167126221273398E-6</v>
      </c>
    </row>
    <row r="777" spans="1:15" x14ac:dyDescent="0.2">
      <c r="A777" t="s">
        <v>1039</v>
      </c>
      <c r="B777" t="s">
        <v>446</v>
      </c>
      <c r="C777" t="s">
        <v>1049</v>
      </c>
      <c r="D777" t="s">
        <v>1050</v>
      </c>
      <c r="E777">
        <v>2</v>
      </c>
      <c r="F777">
        <v>179534679</v>
      </c>
      <c r="G777">
        <f t="shared" si="24"/>
        <v>179034679</v>
      </c>
      <c r="H777">
        <f t="shared" si="25"/>
        <v>180034679</v>
      </c>
      <c r="I777" t="s">
        <v>9391</v>
      </c>
      <c r="J777">
        <v>3227</v>
      </c>
      <c r="K777" s="26">
        <v>1.3539488377168001E-21</v>
      </c>
      <c r="L777" s="26">
        <v>1.7374035420256699E-18</v>
      </c>
      <c r="M777" s="26">
        <v>7.7868477116016998E-4</v>
      </c>
      <c r="N777" s="26">
        <v>0.99921772299228495</v>
      </c>
      <c r="O777" s="26">
        <v>3.5922365552570599E-6</v>
      </c>
    </row>
    <row r="778" spans="1:15" x14ac:dyDescent="0.2">
      <c r="A778" t="s">
        <v>50</v>
      </c>
      <c r="B778" t="s">
        <v>51</v>
      </c>
      <c r="C778" t="s">
        <v>377</v>
      </c>
      <c r="D778" t="s">
        <v>378</v>
      </c>
      <c r="E778">
        <v>17</v>
      </c>
      <c r="F778">
        <v>67762681</v>
      </c>
      <c r="G778">
        <f t="shared" si="24"/>
        <v>67262681</v>
      </c>
      <c r="H778">
        <f t="shared" si="25"/>
        <v>68262681</v>
      </c>
      <c r="I778" t="s">
        <v>9390</v>
      </c>
      <c r="J778">
        <v>4133</v>
      </c>
      <c r="K778" s="26">
        <v>5.8939992367031102E-11</v>
      </c>
      <c r="L778" s="26">
        <v>3.6245291528335698E-7</v>
      </c>
      <c r="M778" s="26">
        <v>1.625871336905E-4</v>
      </c>
      <c r="N778" s="26">
        <v>0.99983352591881403</v>
      </c>
      <c r="O778" s="26">
        <v>3.52443564021649E-6</v>
      </c>
    </row>
    <row r="779" spans="1:15" x14ac:dyDescent="0.2">
      <c r="A779" t="s">
        <v>50</v>
      </c>
      <c r="B779" t="s">
        <v>446</v>
      </c>
      <c r="C779" t="s">
        <v>573</v>
      </c>
      <c r="D779" t="s">
        <v>574</v>
      </c>
      <c r="E779">
        <v>13</v>
      </c>
      <c r="F779">
        <v>42067709</v>
      </c>
      <c r="G779">
        <f t="shared" si="24"/>
        <v>41567709</v>
      </c>
      <c r="H779">
        <f t="shared" si="25"/>
        <v>42567709</v>
      </c>
      <c r="I779" t="s">
        <v>9391</v>
      </c>
      <c r="J779">
        <v>2441</v>
      </c>
      <c r="K779" s="26">
        <v>5.0645327472280499E-12</v>
      </c>
      <c r="L779" s="26">
        <v>2.6897678355226299E-8</v>
      </c>
      <c r="M779" s="26">
        <v>1.8825284292412999E-4</v>
      </c>
      <c r="N779" s="26">
        <v>0.999808799026349</v>
      </c>
      <c r="O779" s="26">
        <v>2.9212279825110401E-6</v>
      </c>
    </row>
    <row r="780" spans="1:15" x14ac:dyDescent="0.2">
      <c r="A780" t="s">
        <v>1039</v>
      </c>
      <c r="B780" t="s">
        <v>51</v>
      </c>
      <c r="C780" t="s">
        <v>1040</v>
      </c>
      <c r="D780" t="s">
        <v>1041</v>
      </c>
      <c r="E780">
        <v>1</v>
      </c>
      <c r="F780">
        <v>181557627</v>
      </c>
      <c r="G780">
        <f t="shared" si="24"/>
        <v>181057627</v>
      </c>
      <c r="H780">
        <f t="shared" si="25"/>
        <v>182057627</v>
      </c>
      <c r="I780" t="s">
        <v>9390</v>
      </c>
      <c r="J780">
        <v>2731</v>
      </c>
      <c r="K780" s="26">
        <v>1.08058167789599E-11</v>
      </c>
      <c r="L780" s="26">
        <v>9.2780829987217006E-6</v>
      </c>
      <c r="M780" s="26">
        <v>1.1646452880041801E-6</v>
      </c>
      <c r="N780" s="26">
        <v>0.99998693656308502</v>
      </c>
      <c r="O780" s="26">
        <v>2.6206978226291402E-6</v>
      </c>
    </row>
    <row r="781" spans="1:15" x14ac:dyDescent="0.2">
      <c r="A781" t="s">
        <v>50</v>
      </c>
      <c r="B781" t="s">
        <v>610</v>
      </c>
      <c r="C781" t="s">
        <v>957</v>
      </c>
      <c r="D781" t="s">
        <v>958</v>
      </c>
      <c r="E781">
        <v>16</v>
      </c>
      <c r="F781">
        <v>23412152</v>
      </c>
      <c r="G781">
        <f t="shared" si="24"/>
        <v>22912152</v>
      </c>
      <c r="H781">
        <f t="shared" si="25"/>
        <v>23912152</v>
      </c>
      <c r="I781" t="s">
        <v>9390</v>
      </c>
      <c r="J781">
        <v>3572</v>
      </c>
      <c r="K781" s="26">
        <v>4.1176865302063299E-16</v>
      </c>
      <c r="L781" s="26">
        <v>3.1141713362827801E-12</v>
      </c>
      <c r="M781" s="26">
        <v>1.32206348991581E-4</v>
      </c>
      <c r="N781" s="26">
        <v>0.99986538191013996</v>
      </c>
      <c r="O781" s="26">
        <v>2.41173775393232E-6</v>
      </c>
    </row>
    <row r="782" spans="1:15" x14ac:dyDescent="0.2">
      <c r="A782" t="s">
        <v>50</v>
      </c>
      <c r="B782" t="s">
        <v>446</v>
      </c>
      <c r="C782" t="s">
        <v>326</v>
      </c>
      <c r="D782" t="s">
        <v>327</v>
      </c>
      <c r="E782">
        <v>13</v>
      </c>
      <c r="F782">
        <v>26600815</v>
      </c>
      <c r="G782">
        <f t="shared" si="24"/>
        <v>26100815</v>
      </c>
      <c r="H782">
        <f t="shared" si="25"/>
        <v>27100815</v>
      </c>
      <c r="I782" t="s">
        <v>9390</v>
      </c>
      <c r="J782">
        <v>4971</v>
      </c>
      <c r="K782" s="26">
        <v>8.1388291462261E-69</v>
      </c>
      <c r="L782" s="26">
        <v>1.4001993222103799E-64</v>
      </c>
      <c r="M782" s="26">
        <v>5.8122709420642501E-5</v>
      </c>
      <c r="N782" s="26">
        <v>0.99993963125209795</v>
      </c>
      <c r="O782" s="26">
        <v>2.2460384838199898E-6</v>
      </c>
    </row>
    <row r="783" spans="1:15" x14ac:dyDescent="0.2">
      <c r="A783" t="s">
        <v>50</v>
      </c>
      <c r="B783" t="s">
        <v>610</v>
      </c>
      <c r="C783" t="s">
        <v>945</v>
      </c>
      <c r="D783" t="s">
        <v>946</v>
      </c>
      <c r="E783">
        <v>15</v>
      </c>
      <c r="F783">
        <v>93552593</v>
      </c>
      <c r="G783">
        <f t="shared" si="24"/>
        <v>93052593</v>
      </c>
      <c r="H783">
        <f t="shared" si="25"/>
        <v>94052593</v>
      </c>
      <c r="I783" t="s">
        <v>9390</v>
      </c>
      <c r="J783">
        <v>5934</v>
      </c>
      <c r="K783" s="26">
        <v>1.09375909720054E-11</v>
      </c>
      <c r="L783" s="26">
        <v>1.38598374381532E-5</v>
      </c>
      <c r="M783" s="26">
        <v>7.8914452682250503E-7</v>
      </c>
      <c r="N783" s="26">
        <v>0.99998389673340005</v>
      </c>
      <c r="O783" s="26">
        <v>1.45427369893413E-6</v>
      </c>
    </row>
    <row r="784" spans="1:15" x14ac:dyDescent="0.2">
      <c r="A784" t="s">
        <v>50</v>
      </c>
      <c r="B784" t="s">
        <v>610</v>
      </c>
      <c r="C784" t="s">
        <v>903</v>
      </c>
      <c r="D784" t="s">
        <v>904</v>
      </c>
      <c r="E784">
        <v>13</v>
      </c>
      <c r="F784">
        <v>60750023</v>
      </c>
      <c r="G784">
        <f t="shared" si="24"/>
        <v>60250023</v>
      </c>
      <c r="H784">
        <f t="shared" si="25"/>
        <v>61250023</v>
      </c>
      <c r="I784" t="s">
        <v>9390</v>
      </c>
      <c r="J784">
        <v>4485</v>
      </c>
      <c r="K784" s="26">
        <v>3.23277168539908E-15</v>
      </c>
      <c r="L784" s="26">
        <v>4.2495325613853102E-11</v>
      </c>
      <c r="M784" s="26">
        <v>7.6067716944402299E-5</v>
      </c>
      <c r="N784" s="26">
        <v>0.99992288706182497</v>
      </c>
      <c r="O784" s="26">
        <v>1.0451787288491E-6</v>
      </c>
    </row>
    <row r="785" spans="1:15" x14ac:dyDescent="0.2">
      <c r="A785" t="s">
        <v>50</v>
      </c>
      <c r="B785" t="s">
        <v>610</v>
      </c>
      <c r="C785" t="s">
        <v>475</v>
      </c>
      <c r="D785" t="s">
        <v>476</v>
      </c>
      <c r="E785">
        <v>3</v>
      </c>
      <c r="F785">
        <v>20815668</v>
      </c>
      <c r="G785">
        <f t="shared" si="24"/>
        <v>20315668</v>
      </c>
      <c r="H785">
        <f t="shared" si="25"/>
        <v>21315668</v>
      </c>
      <c r="I785" t="s">
        <v>9390</v>
      </c>
      <c r="J785">
        <v>4258</v>
      </c>
      <c r="K785" s="26">
        <v>7.4471797386008901E-28</v>
      </c>
      <c r="L785" s="26">
        <v>7.5855331176071695E-22</v>
      </c>
      <c r="M785" s="26">
        <v>9.81758919552134E-7</v>
      </c>
      <c r="N785" s="26">
        <v>0.99999799273421197</v>
      </c>
      <c r="O785" s="26">
        <v>1.02550686919266E-6</v>
      </c>
    </row>
    <row r="786" spans="1:15" x14ac:dyDescent="0.2">
      <c r="A786" t="s">
        <v>1140</v>
      </c>
      <c r="B786" t="s">
        <v>446</v>
      </c>
      <c r="C786" t="s">
        <v>1186</v>
      </c>
      <c r="D786" t="s">
        <v>1187</v>
      </c>
      <c r="E786">
        <v>13</v>
      </c>
      <c r="F786">
        <v>74582902</v>
      </c>
      <c r="G786">
        <f t="shared" si="24"/>
        <v>74082902</v>
      </c>
      <c r="H786">
        <f t="shared" si="25"/>
        <v>75082902</v>
      </c>
      <c r="I786" t="s">
        <v>9390</v>
      </c>
      <c r="J786">
        <v>3540</v>
      </c>
      <c r="K786" s="26">
        <v>4.0984034597404901E-72</v>
      </c>
      <c r="L786" s="26">
        <v>3.0275584884273798E-68</v>
      </c>
      <c r="M786" s="26">
        <v>1.3535146101956001E-4</v>
      </c>
      <c r="N786" s="26">
        <v>0.99986365019224799</v>
      </c>
      <c r="O786" s="26">
        <v>9.9834672131140701E-7</v>
      </c>
    </row>
    <row r="787" spans="1:15" x14ac:dyDescent="0.2">
      <c r="A787" t="s">
        <v>50</v>
      </c>
      <c r="B787" t="s">
        <v>610</v>
      </c>
      <c r="C787" t="s">
        <v>839</v>
      </c>
      <c r="D787" t="s">
        <v>840</v>
      </c>
      <c r="E787">
        <v>9</v>
      </c>
      <c r="F787">
        <v>33215364</v>
      </c>
      <c r="G787">
        <f t="shared" si="24"/>
        <v>32715364</v>
      </c>
      <c r="H787">
        <f t="shared" si="25"/>
        <v>33715364</v>
      </c>
      <c r="I787" t="s">
        <v>9390</v>
      </c>
      <c r="J787">
        <v>4092</v>
      </c>
      <c r="K787" s="26">
        <v>3.8100114852019302E-13</v>
      </c>
      <c r="L787" s="26">
        <v>1.83735092070047E-8</v>
      </c>
      <c r="M787" s="26">
        <v>2.0736001354836801E-5</v>
      </c>
      <c r="N787" s="26">
        <v>0.99997890599524597</v>
      </c>
      <c r="O787" s="26">
        <v>3.3962950764691902E-7</v>
      </c>
    </row>
    <row r="788" spans="1:15" x14ac:dyDescent="0.2">
      <c r="A788" t="s">
        <v>50</v>
      </c>
      <c r="B788" t="s">
        <v>610</v>
      </c>
      <c r="C788" t="s">
        <v>842</v>
      </c>
      <c r="D788" t="s">
        <v>843</v>
      </c>
      <c r="E788">
        <v>9</v>
      </c>
      <c r="F788">
        <v>33245969</v>
      </c>
      <c r="G788">
        <f t="shared" si="24"/>
        <v>32745969</v>
      </c>
      <c r="H788">
        <f t="shared" si="25"/>
        <v>33745969</v>
      </c>
      <c r="I788" t="s">
        <v>9390</v>
      </c>
      <c r="J788">
        <v>4007</v>
      </c>
      <c r="K788" s="26">
        <v>3.7741455506314699E-13</v>
      </c>
      <c r="L788" s="26">
        <v>1.8200546769523599E-8</v>
      </c>
      <c r="M788" s="26">
        <v>2.0736003101192601E-5</v>
      </c>
      <c r="N788" s="26">
        <v>0.99997890665637001</v>
      </c>
      <c r="O788" s="26">
        <v>3.3913960421174299E-7</v>
      </c>
    </row>
    <row r="789" spans="1:15" x14ac:dyDescent="0.2">
      <c r="A789" t="s">
        <v>50</v>
      </c>
      <c r="B789" t="s">
        <v>51</v>
      </c>
      <c r="C789" t="s">
        <v>374</v>
      </c>
      <c r="D789" t="s">
        <v>375</v>
      </c>
      <c r="E789">
        <v>17</v>
      </c>
      <c r="F789">
        <v>59618822</v>
      </c>
      <c r="G789">
        <f t="shared" si="24"/>
        <v>59118822</v>
      </c>
      <c r="H789">
        <f t="shared" si="25"/>
        <v>60118822</v>
      </c>
      <c r="I789" t="s">
        <v>9390</v>
      </c>
      <c r="J789">
        <v>2398</v>
      </c>
      <c r="K789" s="26">
        <v>9.4030870713584804E-37</v>
      </c>
      <c r="L789" s="26">
        <v>1.8520731027045701E-31</v>
      </c>
      <c r="M789" s="26">
        <v>5.07703294383817E-6</v>
      </c>
      <c r="N789" s="26">
        <v>0.99999458500084404</v>
      </c>
      <c r="O789" s="26">
        <v>3.3796621250123701E-7</v>
      </c>
    </row>
    <row r="790" spans="1:15" x14ac:dyDescent="0.2">
      <c r="A790" t="s">
        <v>50</v>
      </c>
      <c r="B790" t="s">
        <v>446</v>
      </c>
      <c r="C790" t="s">
        <v>469</v>
      </c>
      <c r="D790" t="s">
        <v>470</v>
      </c>
      <c r="E790">
        <v>2</v>
      </c>
      <c r="F790">
        <v>202798705</v>
      </c>
      <c r="G790">
        <f t="shared" si="24"/>
        <v>202298705</v>
      </c>
      <c r="H790">
        <f t="shared" si="25"/>
        <v>203298705</v>
      </c>
      <c r="I790" t="s">
        <v>9390</v>
      </c>
      <c r="J790">
        <v>1943</v>
      </c>
      <c r="K790" s="26">
        <v>1.56069706513473E-15</v>
      </c>
      <c r="L790" s="26">
        <v>1.22502352640168E-10</v>
      </c>
      <c r="M790" s="26">
        <v>1.27399748393065E-5</v>
      </c>
      <c r="N790" s="26">
        <v>0.99998707306166201</v>
      </c>
      <c r="O790" s="26">
        <v>1.8684099605921399E-7</v>
      </c>
    </row>
    <row r="791" spans="1:15" x14ac:dyDescent="0.2">
      <c r="A791" t="s">
        <v>1039</v>
      </c>
      <c r="B791" t="s">
        <v>610</v>
      </c>
      <c r="C791" t="s">
        <v>1117</v>
      </c>
      <c r="D791" t="s">
        <v>1118</v>
      </c>
      <c r="E791">
        <v>5</v>
      </c>
      <c r="F791">
        <v>9345549</v>
      </c>
      <c r="G791">
        <f t="shared" si="24"/>
        <v>8845549</v>
      </c>
      <c r="H791">
        <f t="shared" si="25"/>
        <v>9845549</v>
      </c>
      <c r="I791" t="s">
        <v>9390</v>
      </c>
      <c r="J791">
        <v>3405</v>
      </c>
      <c r="K791" s="26">
        <v>1.09357010907291E-102</v>
      </c>
      <c r="L791" s="26">
        <v>9.2907223117381698E-98</v>
      </c>
      <c r="M791" s="26">
        <v>1.17704207966862E-5</v>
      </c>
      <c r="N791" s="26">
        <v>0.99998811410820099</v>
      </c>
      <c r="O791" s="26">
        <v>1.15471009152337E-7</v>
      </c>
    </row>
    <row r="792" spans="1:15" x14ac:dyDescent="0.2">
      <c r="A792" t="s">
        <v>1039</v>
      </c>
      <c r="B792" t="s">
        <v>51</v>
      </c>
      <c r="C792" t="s">
        <v>102</v>
      </c>
      <c r="D792" t="s">
        <v>103</v>
      </c>
      <c r="E792">
        <v>2</v>
      </c>
      <c r="F792">
        <v>43650017</v>
      </c>
      <c r="G792">
        <f t="shared" si="24"/>
        <v>43150017</v>
      </c>
      <c r="H792">
        <f t="shared" si="25"/>
        <v>44150017</v>
      </c>
      <c r="I792" t="s">
        <v>9391</v>
      </c>
      <c r="J792">
        <v>3040</v>
      </c>
      <c r="K792" s="26">
        <v>5.8651049464133404E-13</v>
      </c>
      <c r="L792" s="26">
        <v>6.9770324270210306E-8</v>
      </c>
      <c r="M792" s="26">
        <v>8.4062312626219308E-6</v>
      </c>
      <c r="N792" s="26">
        <v>0.99999145181509097</v>
      </c>
      <c r="O792" s="26">
        <v>7.2182734433591196E-8</v>
      </c>
    </row>
    <row r="793" spans="1:15" x14ac:dyDescent="0.2">
      <c r="A793" t="s">
        <v>50</v>
      </c>
      <c r="B793" t="s">
        <v>610</v>
      </c>
      <c r="C793" t="s">
        <v>671</v>
      </c>
      <c r="D793" t="s">
        <v>672</v>
      </c>
      <c r="E793">
        <v>3</v>
      </c>
      <c r="F793">
        <v>66183322</v>
      </c>
      <c r="G793">
        <f t="shared" si="24"/>
        <v>65683322</v>
      </c>
      <c r="H793">
        <f t="shared" si="25"/>
        <v>66683322</v>
      </c>
      <c r="I793" t="s">
        <v>9390</v>
      </c>
      <c r="J793">
        <v>4758</v>
      </c>
      <c r="K793" s="26">
        <v>2.9215147689351501E-235</v>
      </c>
      <c r="L793" s="26">
        <v>3.7543629883594601E-229</v>
      </c>
      <c r="M793" s="26">
        <v>7.7816458045849996E-7</v>
      </c>
      <c r="N793" s="26">
        <v>0.99999915475156498</v>
      </c>
      <c r="O793" s="26">
        <v>6.7083877614853101E-8</v>
      </c>
    </row>
    <row r="794" spans="1:15" x14ac:dyDescent="0.2">
      <c r="A794" t="s">
        <v>1039</v>
      </c>
      <c r="B794" t="s">
        <v>51</v>
      </c>
      <c r="C794" t="s">
        <v>102</v>
      </c>
      <c r="D794" t="s">
        <v>103</v>
      </c>
      <c r="E794">
        <v>2</v>
      </c>
      <c r="F794">
        <v>43650017</v>
      </c>
      <c r="G794">
        <f t="shared" si="24"/>
        <v>43150017</v>
      </c>
      <c r="H794">
        <f t="shared" si="25"/>
        <v>44150017</v>
      </c>
      <c r="I794" t="s">
        <v>9390</v>
      </c>
      <c r="J794">
        <v>3217</v>
      </c>
      <c r="K794" s="26">
        <v>1.5508439674283699E-19</v>
      </c>
      <c r="L794" s="26">
        <v>1.84518221192657E-14</v>
      </c>
      <c r="M794" s="26">
        <v>8.4047570995384706E-6</v>
      </c>
      <c r="N794" s="26">
        <v>0.99999152850385598</v>
      </c>
      <c r="O794" s="26">
        <v>6.6739025346418196E-8</v>
      </c>
    </row>
    <row r="795" spans="1:15" x14ac:dyDescent="0.2">
      <c r="A795" t="s">
        <v>50</v>
      </c>
      <c r="B795" t="s">
        <v>51</v>
      </c>
      <c r="C795" t="s">
        <v>352</v>
      </c>
      <c r="D795" t="s">
        <v>353</v>
      </c>
      <c r="E795">
        <v>15</v>
      </c>
      <c r="F795">
        <v>56648485</v>
      </c>
      <c r="G795">
        <f t="shared" si="24"/>
        <v>56148485</v>
      </c>
      <c r="H795">
        <f t="shared" si="25"/>
        <v>57148485</v>
      </c>
      <c r="I795" t="s">
        <v>9390</v>
      </c>
      <c r="J795">
        <v>3420</v>
      </c>
      <c r="K795" s="26">
        <v>9.7128866740848307E-24</v>
      </c>
      <c r="L795" s="26">
        <v>5.3348409614713404E-18</v>
      </c>
      <c r="M795" s="26">
        <v>1.82064819782911E-6</v>
      </c>
      <c r="N795" s="26">
        <v>0.99999813729056197</v>
      </c>
      <c r="O795" s="26">
        <v>4.2061238092788699E-8</v>
      </c>
    </row>
    <row r="796" spans="1:15" x14ac:dyDescent="0.2">
      <c r="A796" t="s">
        <v>50</v>
      </c>
      <c r="B796" t="s">
        <v>51</v>
      </c>
      <c r="C796" t="s">
        <v>102</v>
      </c>
      <c r="D796" t="s">
        <v>103</v>
      </c>
      <c r="E796">
        <v>2</v>
      </c>
      <c r="F796">
        <v>43650017</v>
      </c>
      <c r="G796">
        <f t="shared" si="24"/>
        <v>43150017</v>
      </c>
      <c r="H796">
        <f t="shared" si="25"/>
        <v>44150017</v>
      </c>
      <c r="I796" t="s">
        <v>9391</v>
      </c>
      <c r="J796">
        <v>2908</v>
      </c>
      <c r="K796" s="26">
        <v>5.9361829980398099E-18</v>
      </c>
      <c r="L796" s="26">
        <v>6.8071479446197797E-8</v>
      </c>
      <c r="M796" s="26">
        <v>8.7205134140818294E-11</v>
      </c>
      <c r="N796" s="26">
        <v>0.99999991545620404</v>
      </c>
      <c r="O796" s="26">
        <v>1.63851107159835E-8</v>
      </c>
    </row>
    <row r="797" spans="1:15" x14ac:dyDescent="0.2">
      <c r="A797" t="s">
        <v>50</v>
      </c>
      <c r="B797" t="s">
        <v>51</v>
      </c>
      <c r="C797" t="s">
        <v>133</v>
      </c>
      <c r="D797" t="s">
        <v>134</v>
      </c>
      <c r="E797">
        <v>3</v>
      </c>
      <c r="F797">
        <v>100133461</v>
      </c>
      <c r="G797">
        <f t="shared" si="24"/>
        <v>99633461</v>
      </c>
      <c r="H797">
        <f t="shared" si="25"/>
        <v>100633461</v>
      </c>
      <c r="I797" t="s">
        <v>9390</v>
      </c>
      <c r="J797">
        <v>2803</v>
      </c>
      <c r="K797" s="26">
        <v>1.16996543165423E-31</v>
      </c>
      <c r="L797" s="26">
        <v>5.8086602980455201E-25</v>
      </c>
      <c r="M797" s="26">
        <v>2.0141738849206501E-7</v>
      </c>
      <c r="N797" s="26">
        <v>0.99999979162418395</v>
      </c>
      <c r="O797" s="26">
        <v>6.9584292414052796E-9</v>
      </c>
    </row>
    <row r="798" spans="1:15" x14ac:dyDescent="0.2">
      <c r="A798" t="s">
        <v>1039</v>
      </c>
      <c r="B798" t="s">
        <v>610</v>
      </c>
      <c r="C798" t="s">
        <v>1131</v>
      </c>
      <c r="D798" t="s">
        <v>1132</v>
      </c>
      <c r="E798">
        <v>17</v>
      </c>
      <c r="F798">
        <v>2967988</v>
      </c>
      <c r="G798">
        <f t="shared" si="24"/>
        <v>2467988</v>
      </c>
      <c r="H798">
        <f t="shared" si="25"/>
        <v>3467988</v>
      </c>
      <c r="I798" t="s">
        <v>9390</v>
      </c>
      <c r="J798">
        <v>3128</v>
      </c>
      <c r="K798" s="26">
        <v>7.43104121951123E-45</v>
      </c>
      <c r="L798" s="26">
        <v>9.2199291814654104E-39</v>
      </c>
      <c r="M798" s="26">
        <v>8.05975299439337E-7</v>
      </c>
      <c r="N798" s="26">
        <v>0.99999918763501505</v>
      </c>
      <c r="O798" s="26">
        <v>6.38968830669445E-9</v>
      </c>
    </row>
    <row r="799" spans="1:15" x14ac:dyDescent="0.2">
      <c r="A799" t="s">
        <v>50</v>
      </c>
      <c r="B799" t="s">
        <v>446</v>
      </c>
      <c r="C799" t="s">
        <v>481</v>
      </c>
      <c r="D799" t="s">
        <v>482</v>
      </c>
      <c r="E799">
        <v>3</v>
      </c>
      <c r="F799">
        <v>38204076</v>
      </c>
      <c r="G799">
        <f t="shared" si="24"/>
        <v>37704076</v>
      </c>
      <c r="H799">
        <f t="shared" si="25"/>
        <v>38704076</v>
      </c>
      <c r="I799" t="s">
        <v>9390</v>
      </c>
      <c r="J799">
        <v>3367</v>
      </c>
      <c r="K799" s="26">
        <v>4.6629285460362704E-41</v>
      </c>
      <c r="L799" s="26">
        <v>1.03955328080757E-33</v>
      </c>
      <c r="M799" s="26">
        <v>4.4855116185362398E-8</v>
      </c>
      <c r="N799" s="26">
        <v>0.999999951338709</v>
      </c>
      <c r="O799" s="26">
        <v>3.8061800835473799E-9</v>
      </c>
    </row>
    <row r="800" spans="1:15" x14ac:dyDescent="0.2">
      <c r="A800" t="s">
        <v>50</v>
      </c>
      <c r="B800" t="s">
        <v>610</v>
      </c>
      <c r="C800" t="s">
        <v>705</v>
      </c>
      <c r="D800" t="s">
        <v>706</v>
      </c>
      <c r="E800">
        <v>4</v>
      </c>
      <c r="F800">
        <v>52999239</v>
      </c>
      <c r="G800">
        <f t="shared" si="24"/>
        <v>52499239</v>
      </c>
      <c r="H800">
        <f t="shared" si="25"/>
        <v>53499239</v>
      </c>
      <c r="I800" t="s">
        <v>9390</v>
      </c>
      <c r="J800">
        <v>3453</v>
      </c>
      <c r="K800" s="26">
        <v>3.9920997149423099E-22</v>
      </c>
      <c r="L800" s="26">
        <v>3.4993420214377502E-14</v>
      </c>
      <c r="M800" s="26">
        <v>1.14081436988111E-8</v>
      </c>
      <c r="N800" s="26">
        <v>0.99999998703350501</v>
      </c>
      <c r="O800" s="26">
        <v>1.55831990435857E-9</v>
      </c>
    </row>
    <row r="801" spans="1:15" x14ac:dyDescent="0.2">
      <c r="A801" t="s">
        <v>50</v>
      </c>
      <c r="B801" t="s">
        <v>446</v>
      </c>
      <c r="C801" t="s">
        <v>523</v>
      </c>
      <c r="D801" t="s">
        <v>524</v>
      </c>
      <c r="E801">
        <v>7</v>
      </c>
      <c r="F801">
        <v>429827</v>
      </c>
      <c r="G801">
        <f t="shared" si="24"/>
        <v>-70173</v>
      </c>
      <c r="H801">
        <f t="shared" si="25"/>
        <v>929827</v>
      </c>
      <c r="I801" t="s">
        <v>9390</v>
      </c>
      <c r="J801">
        <v>4663</v>
      </c>
      <c r="K801" s="26">
        <v>5.0163328303366299E-293</v>
      </c>
      <c r="L801" s="26">
        <v>8.43455562506719E-290</v>
      </c>
      <c r="M801" s="26">
        <v>5.9473584023611699E-8</v>
      </c>
      <c r="N801" s="26">
        <v>0.99999993946778598</v>
      </c>
      <c r="O801" s="26">
        <v>1.0586144461623899E-9</v>
      </c>
    </row>
    <row r="802" spans="1:15" x14ac:dyDescent="0.2">
      <c r="A802" t="s">
        <v>50</v>
      </c>
      <c r="B802" t="s">
        <v>51</v>
      </c>
      <c r="C802" t="s">
        <v>110</v>
      </c>
      <c r="D802" t="s">
        <v>111</v>
      </c>
      <c r="E802">
        <v>2</v>
      </c>
      <c r="F802">
        <v>67910247</v>
      </c>
      <c r="G802">
        <f t="shared" si="24"/>
        <v>67410247</v>
      </c>
      <c r="H802">
        <f t="shared" si="25"/>
        <v>68410247</v>
      </c>
      <c r="I802" t="s">
        <v>9390</v>
      </c>
      <c r="J802">
        <v>4750</v>
      </c>
      <c r="K802" s="26">
        <v>2.9860883822981301E-150</v>
      </c>
      <c r="L802" s="26">
        <v>1.23580401558458E-142</v>
      </c>
      <c r="M802" s="26">
        <v>2.4163121912935401E-8</v>
      </c>
      <c r="N802" s="26">
        <v>0.999999975421759</v>
      </c>
      <c r="O802" s="26">
        <v>4.15125510427352E-10</v>
      </c>
    </row>
    <row r="803" spans="1:15" x14ac:dyDescent="0.2">
      <c r="A803" t="s">
        <v>50</v>
      </c>
      <c r="B803" t="s">
        <v>610</v>
      </c>
      <c r="C803" t="s">
        <v>709</v>
      </c>
      <c r="D803" t="s">
        <v>710</v>
      </c>
      <c r="E803">
        <v>4</v>
      </c>
      <c r="F803">
        <v>77069774</v>
      </c>
      <c r="G803">
        <f t="shared" si="24"/>
        <v>76569774</v>
      </c>
      <c r="H803">
        <f t="shared" si="25"/>
        <v>77569774</v>
      </c>
      <c r="I803" t="s">
        <v>9390</v>
      </c>
      <c r="J803">
        <v>4945</v>
      </c>
      <c r="K803" s="26">
        <v>2.5684664306582201E-22</v>
      </c>
      <c r="L803" s="26">
        <v>2.7251516891176999E-9</v>
      </c>
      <c r="M803" s="26">
        <v>9.4250402031467099E-14</v>
      </c>
      <c r="N803" s="26">
        <v>0.99999999700282405</v>
      </c>
      <c r="O803" s="26">
        <v>2.7192688522067301E-10</v>
      </c>
    </row>
    <row r="804" spans="1:15" x14ac:dyDescent="0.2">
      <c r="A804" t="s">
        <v>50</v>
      </c>
      <c r="B804" t="s">
        <v>610</v>
      </c>
      <c r="C804" t="s">
        <v>749</v>
      </c>
      <c r="D804" t="s">
        <v>750</v>
      </c>
      <c r="E804">
        <v>5</v>
      </c>
      <c r="F804">
        <v>144132074</v>
      </c>
      <c r="G804">
        <f t="shared" si="24"/>
        <v>143632074</v>
      </c>
      <c r="H804">
        <f t="shared" si="25"/>
        <v>144632074</v>
      </c>
      <c r="I804" t="s">
        <v>9390</v>
      </c>
      <c r="J804">
        <v>4015</v>
      </c>
      <c r="K804" s="26">
        <v>4.4139252793757003E-21</v>
      </c>
      <c r="L804" s="26">
        <v>5.2824776403473998E-12</v>
      </c>
      <c r="M804" s="26">
        <v>8.3557860081520003E-10</v>
      </c>
      <c r="N804" s="26">
        <v>0.99999999913529103</v>
      </c>
      <c r="O804" s="26">
        <v>2.3850109684841801E-11</v>
      </c>
    </row>
    <row r="805" spans="1:15" x14ac:dyDescent="0.2">
      <c r="A805" t="s">
        <v>50</v>
      </c>
      <c r="B805" t="s">
        <v>51</v>
      </c>
      <c r="C805" t="s">
        <v>121</v>
      </c>
      <c r="D805" t="s">
        <v>122</v>
      </c>
      <c r="E805">
        <v>2</v>
      </c>
      <c r="F805">
        <v>155511420</v>
      </c>
      <c r="G805">
        <f t="shared" si="24"/>
        <v>155011420</v>
      </c>
      <c r="H805">
        <f t="shared" si="25"/>
        <v>156011420</v>
      </c>
      <c r="I805" t="s">
        <v>9390</v>
      </c>
      <c r="J805">
        <v>2808</v>
      </c>
      <c r="K805" s="26">
        <v>3.1000725819805599E-21</v>
      </c>
      <c r="L805" s="26">
        <v>8.9541796917244598E-12</v>
      </c>
      <c r="M805" s="26">
        <v>3.4621514059129402E-10</v>
      </c>
      <c r="N805" s="26">
        <v>0.99999999963532105</v>
      </c>
      <c r="O805" s="26">
        <v>9.5106019737640603E-12</v>
      </c>
    </row>
    <row r="806" spans="1:15" x14ac:dyDescent="0.2">
      <c r="A806" t="s">
        <v>50</v>
      </c>
      <c r="B806" t="s">
        <v>51</v>
      </c>
      <c r="C806" t="s">
        <v>102</v>
      </c>
      <c r="D806" t="s">
        <v>103</v>
      </c>
      <c r="E806">
        <v>2</v>
      </c>
      <c r="F806">
        <v>43650017</v>
      </c>
      <c r="G806">
        <f t="shared" si="24"/>
        <v>43150017</v>
      </c>
      <c r="H806">
        <f t="shared" si="25"/>
        <v>44150017</v>
      </c>
      <c r="I806" t="s">
        <v>9390</v>
      </c>
      <c r="J806">
        <v>4744</v>
      </c>
      <c r="K806" s="26">
        <v>1.66550999876024E-24</v>
      </c>
      <c r="L806" s="26">
        <v>1.84687947548508E-14</v>
      </c>
      <c r="M806" s="26">
        <v>9.0179679870983E-11</v>
      </c>
      <c r="N806" s="26">
        <v>0.99999999990097899</v>
      </c>
      <c r="O806" s="26">
        <v>8.8242901909756694E-12</v>
      </c>
    </row>
    <row r="807" spans="1:15" x14ac:dyDescent="0.2">
      <c r="A807" t="s">
        <v>50</v>
      </c>
      <c r="B807" t="s">
        <v>446</v>
      </c>
      <c r="C807" t="s">
        <v>563</v>
      </c>
      <c r="D807" t="s">
        <v>564</v>
      </c>
      <c r="E807">
        <v>12</v>
      </c>
      <c r="F807">
        <v>70772864</v>
      </c>
      <c r="G807">
        <f t="shared" si="24"/>
        <v>70272864</v>
      </c>
      <c r="H807">
        <f t="shared" si="25"/>
        <v>71272864</v>
      </c>
      <c r="I807" t="s">
        <v>9390</v>
      </c>
      <c r="J807">
        <v>4169</v>
      </c>
      <c r="K807" s="26">
        <v>7.9566461038605297E-26</v>
      </c>
      <c r="L807" s="26">
        <v>7.60297394648558E-11</v>
      </c>
      <c r="M807" s="26">
        <v>1.0465176073468501E-15</v>
      </c>
      <c r="N807" s="26">
        <v>0.999999999916525</v>
      </c>
      <c r="O807" s="26">
        <v>7.4468121844657201E-12</v>
      </c>
    </row>
    <row r="808" spans="1:15" x14ac:dyDescent="0.2">
      <c r="A808" t="s">
        <v>1039</v>
      </c>
      <c r="B808" t="s">
        <v>51</v>
      </c>
      <c r="C808" t="s">
        <v>1061</v>
      </c>
      <c r="D808" t="s">
        <v>1062</v>
      </c>
      <c r="E808">
        <v>6</v>
      </c>
      <c r="F808">
        <v>35451284</v>
      </c>
      <c r="G808">
        <f t="shared" si="24"/>
        <v>34951284</v>
      </c>
      <c r="H808">
        <f t="shared" si="25"/>
        <v>35951284</v>
      </c>
      <c r="I808" t="s">
        <v>9390</v>
      </c>
      <c r="J808">
        <v>2532</v>
      </c>
      <c r="K808" s="26">
        <v>1.56383085084771E-27</v>
      </c>
      <c r="L808" s="26">
        <v>1.3076407393131399E-18</v>
      </c>
      <c r="M808" s="26">
        <v>1.1959178098036299E-9</v>
      </c>
      <c r="N808" s="26">
        <v>0.99999999879888402</v>
      </c>
      <c r="O808" s="26">
        <v>5.2000877647013997E-12</v>
      </c>
    </row>
    <row r="809" spans="1:15" x14ac:dyDescent="0.2">
      <c r="A809" t="s">
        <v>50</v>
      </c>
      <c r="B809" t="s">
        <v>610</v>
      </c>
      <c r="C809" t="s">
        <v>1009</v>
      </c>
      <c r="D809" t="s">
        <v>1010</v>
      </c>
      <c r="E809">
        <v>20</v>
      </c>
      <c r="F809">
        <v>17576955</v>
      </c>
      <c r="G809">
        <f t="shared" si="24"/>
        <v>17076955</v>
      </c>
      <c r="H809">
        <f t="shared" si="25"/>
        <v>18076955</v>
      </c>
      <c r="I809" t="s">
        <v>9390</v>
      </c>
      <c r="J809">
        <v>4882</v>
      </c>
      <c r="K809" s="26">
        <v>5.4359165199925198E-78</v>
      </c>
      <c r="L809" s="26">
        <v>3.6613812478951299E-68</v>
      </c>
      <c r="M809" s="26">
        <v>1.4846627955755301E-10</v>
      </c>
      <c r="N809" s="26">
        <v>0.99999999984825605</v>
      </c>
      <c r="O809" s="26">
        <v>3.2735356006857199E-12</v>
      </c>
    </row>
    <row r="810" spans="1:15" x14ac:dyDescent="0.2">
      <c r="A810" t="s">
        <v>1039</v>
      </c>
      <c r="B810" t="s">
        <v>610</v>
      </c>
      <c r="C810" t="s">
        <v>1125</v>
      </c>
      <c r="D810" t="s">
        <v>1126</v>
      </c>
      <c r="E810">
        <v>10</v>
      </c>
      <c r="F810">
        <v>91732644</v>
      </c>
      <c r="G810">
        <f t="shared" si="24"/>
        <v>91232644</v>
      </c>
      <c r="H810">
        <f t="shared" si="25"/>
        <v>92232644</v>
      </c>
      <c r="I810" t="s">
        <v>9390</v>
      </c>
      <c r="J810">
        <v>1969</v>
      </c>
      <c r="K810" s="26">
        <v>1.6993287833284899E-66</v>
      </c>
      <c r="L810" s="26">
        <v>5.7440517711828497E-56</v>
      </c>
      <c r="M810" s="26">
        <v>2.9584148106101003E-11</v>
      </c>
      <c r="N810" s="26">
        <v>0.99999999997018596</v>
      </c>
      <c r="O810" s="26">
        <v>2.4330026130906902E-13</v>
      </c>
    </row>
    <row r="811" spans="1:15" x14ac:dyDescent="0.2">
      <c r="A811" t="s">
        <v>50</v>
      </c>
      <c r="B811" t="s">
        <v>446</v>
      </c>
      <c r="C811" t="s">
        <v>475</v>
      </c>
      <c r="D811" t="s">
        <v>476</v>
      </c>
      <c r="E811">
        <v>3</v>
      </c>
      <c r="F811">
        <v>20815668</v>
      </c>
      <c r="G811">
        <f t="shared" si="24"/>
        <v>20315668</v>
      </c>
      <c r="H811">
        <f t="shared" si="25"/>
        <v>21315668</v>
      </c>
      <c r="I811" t="s">
        <v>9390</v>
      </c>
      <c r="J811">
        <v>4247</v>
      </c>
      <c r="K811" s="26">
        <v>1.3025390374148E-34</v>
      </c>
      <c r="L811" s="26">
        <v>1.9527195170732899E-23</v>
      </c>
      <c r="M811" s="26">
        <v>6.6703846917972703E-12</v>
      </c>
      <c r="N811" s="26">
        <v>0.999999999993193</v>
      </c>
      <c r="O811" s="26">
        <v>1.3718395905503399E-13</v>
      </c>
    </row>
    <row r="812" spans="1:15" x14ac:dyDescent="0.2">
      <c r="A812" t="s">
        <v>50</v>
      </c>
      <c r="B812" t="s">
        <v>446</v>
      </c>
      <c r="C812" t="s">
        <v>513</v>
      </c>
      <c r="D812" t="s">
        <v>514</v>
      </c>
      <c r="E812">
        <v>5</v>
      </c>
      <c r="F812">
        <v>34846248</v>
      </c>
      <c r="G812">
        <f t="shared" si="24"/>
        <v>34346248</v>
      </c>
      <c r="H812">
        <f t="shared" si="25"/>
        <v>35346248</v>
      </c>
      <c r="I812" t="s">
        <v>9390</v>
      </c>
      <c r="J812">
        <v>4770</v>
      </c>
      <c r="K812" s="26">
        <v>3.4878028116813603E-27</v>
      </c>
      <c r="L812" s="26">
        <v>1.41163069580409E-14</v>
      </c>
      <c r="M812" s="26">
        <v>2.4707615256933102E-13</v>
      </c>
      <c r="N812" s="26">
        <v>0.99999999999972999</v>
      </c>
      <c r="O812" s="26">
        <v>6.4249135489084096E-15</v>
      </c>
    </row>
    <row r="813" spans="1:15" x14ac:dyDescent="0.2">
      <c r="A813" t="s">
        <v>50</v>
      </c>
      <c r="B813" t="s">
        <v>610</v>
      </c>
      <c r="C813" t="s">
        <v>775</v>
      </c>
      <c r="D813" t="s">
        <v>776</v>
      </c>
      <c r="E813">
        <v>7</v>
      </c>
      <c r="F813">
        <v>24651418</v>
      </c>
      <c r="G813">
        <f t="shared" si="24"/>
        <v>24151418</v>
      </c>
      <c r="H813">
        <f t="shared" si="25"/>
        <v>25151418</v>
      </c>
      <c r="I813" t="s">
        <v>9390</v>
      </c>
      <c r="J813">
        <v>4588</v>
      </c>
      <c r="K813" s="26">
        <v>1.11110147147343E-158</v>
      </c>
      <c r="L813" s="26">
        <v>2.7643212715412699E-145</v>
      </c>
      <c r="M813" s="26">
        <v>4.0194368249165402E-14</v>
      </c>
      <c r="N813" s="26">
        <v>0.99999999999994305</v>
      </c>
      <c r="O813" s="26">
        <v>9.53143759919865E-16</v>
      </c>
    </row>
    <row r="814" spans="1:15" x14ac:dyDescent="0.2">
      <c r="A814" t="s">
        <v>1039</v>
      </c>
      <c r="B814" t="s">
        <v>51</v>
      </c>
      <c r="C814" t="s">
        <v>1042</v>
      </c>
      <c r="D814" t="s">
        <v>1043</v>
      </c>
      <c r="E814">
        <v>1</v>
      </c>
      <c r="F814">
        <v>229323909</v>
      </c>
      <c r="G814">
        <f t="shared" si="24"/>
        <v>228823909</v>
      </c>
      <c r="H814">
        <f t="shared" si="25"/>
        <v>229823909</v>
      </c>
      <c r="I814" t="s">
        <v>9390</v>
      </c>
      <c r="J814">
        <v>2696</v>
      </c>
      <c r="K814" s="26">
        <v>2.1446863872815599E-133</v>
      </c>
      <c r="L814" s="26">
        <v>1.81749845483194E-118</v>
      </c>
      <c r="M814" s="26">
        <v>1.1800210237206299E-15</v>
      </c>
      <c r="N814" s="26">
        <v>1</v>
      </c>
      <c r="O814" s="26">
        <v>5.8543501315194101E-18</v>
      </c>
    </row>
    <row r="815" spans="1:15" x14ac:dyDescent="0.2">
      <c r="A815" t="s">
        <v>1039</v>
      </c>
      <c r="B815" t="s">
        <v>446</v>
      </c>
      <c r="C815" t="s">
        <v>1061</v>
      </c>
      <c r="D815" t="s">
        <v>1062</v>
      </c>
      <c r="E815">
        <v>6</v>
      </c>
      <c r="F815">
        <v>35451284</v>
      </c>
      <c r="G815">
        <f t="shared" si="24"/>
        <v>34951284</v>
      </c>
      <c r="H815">
        <f t="shared" si="25"/>
        <v>35951284</v>
      </c>
      <c r="I815" t="s">
        <v>9390</v>
      </c>
      <c r="J815">
        <v>2530</v>
      </c>
      <c r="K815" s="26">
        <v>1.4651249702872001E-34</v>
      </c>
      <c r="L815" s="26">
        <v>1.3076363982635301E-18</v>
      </c>
      <c r="M815" s="26">
        <v>1.12043758665085E-16</v>
      </c>
      <c r="N815" s="26">
        <v>1</v>
      </c>
      <c r="O815" s="26">
        <v>6.2191251529170301E-19</v>
      </c>
    </row>
    <row r="816" spans="1:15" x14ac:dyDescent="0.2">
      <c r="A816" t="s">
        <v>50</v>
      </c>
      <c r="B816" t="s">
        <v>446</v>
      </c>
      <c r="C816" t="s">
        <v>110</v>
      </c>
      <c r="D816" t="s">
        <v>111</v>
      </c>
      <c r="E816">
        <v>2</v>
      </c>
      <c r="F816">
        <v>67910247</v>
      </c>
      <c r="G816">
        <f t="shared" si="24"/>
        <v>67410247</v>
      </c>
      <c r="H816">
        <f t="shared" si="25"/>
        <v>68410247</v>
      </c>
      <c r="I816" t="s">
        <v>9390</v>
      </c>
      <c r="J816">
        <v>4710</v>
      </c>
      <c r="K816" s="26">
        <v>1.6393159130112899E-161</v>
      </c>
      <c r="L816" s="26">
        <v>1.2339001786373399E-142</v>
      </c>
      <c r="M816" s="26">
        <v>1.3285644506686699E-19</v>
      </c>
      <c r="N816" s="26">
        <v>1</v>
      </c>
      <c r="O816" s="26">
        <v>5.6527634507911197E-21</v>
      </c>
    </row>
  </sheetData>
  <sortState xmlns:xlrd2="http://schemas.microsoft.com/office/spreadsheetml/2017/richdata2" ref="A4:S816">
    <sortCondition descending="1" ref="O4:O81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EB83-9F41-0640-916C-B94BFF42D6F1}">
  <dimension ref="A1:P83"/>
  <sheetViews>
    <sheetView workbookViewId="0">
      <selection activeCell="I4" sqref="I4:I83"/>
    </sheetView>
  </sheetViews>
  <sheetFormatPr baseColWidth="10" defaultRowHeight="15" x14ac:dyDescent="0.2"/>
  <cols>
    <col min="1" max="1" width="14.83203125" bestFit="1" customWidth="1"/>
    <col min="2" max="2" width="14.83203125" customWidth="1"/>
    <col min="3" max="3" width="12.83203125" bestFit="1" customWidth="1"/>
    <col min="4" max="4" width="3.6640625" bestFit="1" customWidth="1"/>
    <col min="8" max="8" width="22.83203125" bestFit="1" customWidth="1"/>
  </cols>
  <sheetData>
    <row r="1" spans="1:9" x14ac:dyDescent="0.2">
      <c r="A1" s="3" t="s">
        <v>10059</v>
      </c>
    </row>
    <row r="3" spans="1:9" s="3" customFormat="1" ht="16" x14ac:dyDescent="0.2">
      <c r="A3" s="3" t="s">
        <v>9378</v>
      </c>
      <c r="B3" s="3" t="s">
        <v>9377</v>
      </c>
      <c r="C3" s="25" t="s">
        <v>9376</v>
      </c>
      <c r="D3" s="3" t="s">
        <v>36</v>
      </c>
      <c r="E3" s="3" t="s">
        <v>9392</v>
      </c>
      <c r="F3" s="3" t="s">
        <v>9383</v>
      </c>
      <c r="G3" s="3" t="s">
        <v>9393</v>
      </c>
      <c r="H3" s="3" t="s">
        <v>9394</v>
      </c>
      <c r="I3" s="3" t="s">
        <v>9395</v>
      </c>
    </row>
    <row r="4" spans="1:9" x14ac:dyDescent="0.2">
      <c r="A4" t="s">
        <v>51</v>
      </c>
      <c r="B4" t="s">
        <v>1039</v>
      </c>
      <c r="C4" t="s">
        <v>1059</v>
      </c>
      <c r="D4">
        <v>6</v>
      </c>
      <c r="E4">
        <v>24171293</v>
      </c>
      <c r="F4" t="s">
        <v>9390</v>
      </c>
      <c r="G4" t="s">
        <v>9396</v>
      </c>
      <c r="H4">
        <v>0</v>
      </c>
      <c r="I4" s="26">
        <v>0.99999047471574898</v>
      </c>
    </row>
    <row r="5" spans="1:9" x14ac:dyDescent="0.2">
      <c r="A5" t="s">
        <v>51</v>
      </c>
      <c r="B5" t="s">
        <v>1039</v>
      </c>
      <c r="C5" t="s">
        <v>1059</v>
      </c>
      <c r="D5">
        <v>6</v>
      </c>
      <c r="E5">
        <v>24171293</v>
      </c>
      <c r="F5" t="s">
        <v>9390</v>
      </c>
      <c r="G5" t="s">
        <v>9397</v>
      </c>
      <c r="H5">
        <v>-2269</v>
      </c>
      <c r="I5" s="26">
        <v>5.3338925414491602E-6</v>
      </c>
    </row>
    <row r="6" spans="1:9" x14ac:dyDescent="0.2">
      <c r="A6" t="s">
        <v>51</v>
      </c>
      <c r="B6" t="s">
        <v>1039</v>
      </c>
      <c r="C6" t="s">
        <v>1059</v>
      </c>
      <c r="D6">
        <v>6</v>
      </c>
      <c r="E6">
        <v>24171293</v>
      </c>
      <c r="F6" t="s">
        <v>9390</v>
      </c>
      <c r="G6" t="s">
        <v>9398</v>
      </c>
      <c r="H6">
        <v>-1781</v>
      </c>
      <c r="I6" s="26">
        <v>1.5000192006200099E-6</v>
      </c>
    </row>
    <row r="7" spans="1:9" x14ac:dyDescent="0.2">
      <c r="A7" t="s">
        <v>51</v>
      </c>
      <c r="B7" t="s">
        <v>1039</v>
      </c>
      <c r="C7" t="s">
        <v>1059</v>
      </c>
      <c r="D7">
        <v>6</v>
      </c>
      <c r="E7">
        <v>24171293</v>
      </c>
      <c r="F7" t="s">
        <v>9390</v>
      </c>
      <c r="G7" t="s">
        <v>9399</v>
      </c>
      <c r="H7">
        <v>-4879</v>
      </c>
      <c r="I7" s="26">
        <v>8.7188187432568604E-7</v>
      </c>
    </row>
    <row r="8" spans="1:9" x14ac:dyDescent="0.2">
      <c r="A8" t="s">
        <v>51</v>
      </c>
      <c r="B8" t="s">
        <v>1039</v>
      </c>
      <c r="C8" t="s">
        <v>1059</v>
      </c>
      <c r="D8">
        <v>6</v>
      </c>
      <c r="E8">
        <v>24171293</v>
      </c>
      <c r="F8" t="s">
        <v>9390</v>
      </c>
      <c r="G8" t="s">
        <v>9400</v>
      </c>
      <c r="H8">
        <v>-4981</v>
      </c>
      <c r="I8" s="26">
        <v>7.7208852761613905E-7</v>
      </c>
    </row>
    <row r="9" spans="1:9" x14ac:dyDescent="0.2">
      <c r="A9" t="s">
        <v>51</v>
      </c>
      <c r="B9" t="s">
        <v>1039</v>
      </c>
      <c r="C9" t="s">
        <v>1059</v>
      </c>
      <c r="D9">
        <v>6</v>
      </c>
      <c r="E9">
        <v>24171293</v>
      </c>
      <c r="F9" t="s">
        <v>9390</v>
      </c>
      <c r="G9" t="s">
        <v>9401</v>
      </c>
      <c r="H9">
        <v>3801</v>
      </c>
      <c r="I9" s="26">
        <v>1.5368465121412299E-7</v>
      </c>
    </row>
    <row r="10" spans="1:9" x14ac:dyDescent="0.2">
      <c r="A10" t="s">
        <v>51</v>
      </c>
      <c r="B10" t="s">
        <v>1039</v>
      </c>
      <c r="C10" t="s">
        <v>1059</v>
      </c>
      <c r="D10">
        <v>6</v>
      </c>
      <c r="E10">
        <v>24171293</v>
      </c>
      <c r="F10" t="s">
        <v>9390</v>
      </c>
      <c r="G10" t="s">
        <v>9402</v>
      </c>
      <c r="H10">
        <v>3958</v>
      </c>
      <c r="I10" s="26">
        <v>1.49223841960805E-7</v>
      </c>
    </row>
    <row r="11" spans="1:9" x14ac:dyDescent="0.2">
      <c r="A11" t="s">
        <v>51</v>
      </c>
      <c r="B11" t="s">
        <v>1039</v>
      </c>
      <c r="C11" t="s">
        <v>1059</v>
      </c>
      <c r="D11">
        <v>6</v>
      </c>
      <c r="E11">
        <v>24171293</v>
      </c>
      <c r="F11" t="s">
        <v>9390</v>
      </c>
      <c r="G11" t="s">
        <v>9403</v>
      </c>
      <c r="H11">
        <v>3500</v>
      </c>
      <c r="I11" s="26">
        <v>1.26332651193248E-7</v>
      </c>
    </row>
    <row r="12" spans="1:9" x14ac:dyDescent="0.2">
      <c r="A12" t="s">
        <v>51</v>
      </c>
      <c r="B12" t="s">
        <v>1039</v>
      </c>
      <c r="C12" t="s">
        <v>1059</v>
      </c>
      <c r="D12">
        <v>6</v>
      </c>
      <c r="E12">
        <v>24171293</v>
      </c>
      <c r="F12" t="s">
        <v>9390</v>
      </c>
      <c r="G12" t="s">
        <v>9404</v>
      </c>
      <c r="H12">
        <v>3313</v>
      </c>
      <c r="I12" s="26">
        <v>8.56410537280164E-8</v>
      </c>
    </row>
    <row r="13" spans="1:9" x14ac:dyDescent="0.2">
      <c r="A13" t="s">
        <v>51</v>
      </c>
      <c r="B13" t="s">
        <v>1039</v>
      </c>
      <c r="C13" t="s">
        <v>1059</v>
      </c>
      <c r="D13">
        <v>6</v>
      </c>
      <c r="E13">
        <v>24171293</v>
      </c>
      <c r="F13" t="s">
        <v>9390</v>
      </c>
      <c r="G13" t="s">
        <v>9405</v>
      </c>
      <c r="H13">
        <v>2869</v>
      </c>
      <c r="I13" s="26">
        <v>7.64308588842283E-8</v>
      </c>
    </row>
    <row r="14" spans="1:9" x14ac:dyDescent="0.2">
      <c r="A14" t="s">
        <v>51</v>
      </c>
      <c r="B14" t="s">
        <v>1039</v>
      </c>
      <c r="C14" t="s">
        <v>1059</v>
      </c>
      <c r="D14">
        <v>6</v>
      </c>
      <c r="E14">
        <v>24171293</v>
      </c>
      <c r="F14" t="s">
        <v>9390</v>
      </c>
      <c r="G14" t="s">
        <v>9406</v>
      </c>
      <c r="H14">
        <v>2868</v>
      </c>
      <c r="I14" s="26">
        <v>7.6295699991036903E-8</v>
      </c>
    </row>
    <row r="15" spans="1:9" x14ac:dyDescent="0.2">
      <c r="A15" t="s">
        <v>51</v>
      </c>
      <c r="B15" t="s">
        <v>1039</v>
      </c>
      <c r="C15" t="s">
        <v>1059</v>
      </c>
      <c r="D15">
        <v>6</v>
      </c>
      <c r="E15">
        <v>24171293</v>
      </c>
      <c r="F15" t="s">
        <v>9390</v>
      </c>
      <c r="G15" t="s">
        <v>9407</v>
      </c>
      <c r="H15">
        <v>1861</v>
      </c>
      <c r="I15" s="26">
        <v>7.2245159990204005E-8</v>
      </c>
    </row>
    <row r="16" spans="1:9" x14ac:dyDescent="0.2">
      <c r="A16" t="s">
        <v>51</v>
      </c>
      <c r="B16" t="s">
        <v>1039</v>
      </c>
      <c r="C16" t="s">
        <v>1059</v>
      </c>
      <c r="D16">
        <v>6</v>
      </c>
      <c r="E16">
        <v>24171293</v>
      </c>
      <c r="F16" t="s">
        <v>9390</v>
      </c>
      <c r="G16" t="s">
        <v>9408</v>
      </c>
      <c r="H16">
        <v>2220</v>
      </c>
      <c r="I16" s="26">
        <v>6.7805947333248396E-8</v>
      </c>
    </row>
    <row r="17" spans="1:9" x14ac:dyDescent="0.2">
      <c r="A17" t="s">
        <v>51</v>
      </c>
      <c r="B17" t="s">
        <v>1039</v>
      </c>
      <c r="C17" t="s">
        <v>1059</v>
      </c>
      <c r="D17">
        <v>6</v>
      </c>
      <c r="E17">
        <v>24171293</v>
      </c>
      <c r="F17" t="s">
        <v>9390</v>
      </c>
      <c r="G17" t="s">
        <v>9409</v>
      </c>
      <c r="H17">
        <v>3282</v>
      </c>
      <c r="I17" s="26">
        <v>6.3864399124953506E-8</v>
      </c>
    </row>
    <row r="18" spans="1:9" x14ac:dyDescent="0.2">
      <c r="A18" t="s">
        <v>51</v>
      </c>
      <c r="B18" t="s">
        <v>1039</v>
      </c>
      <c r="C18" t="s">
        <v>1059</v>
      </c>
      <c r="D18">
        <v>6</v>
      </c>
      <c r="E18">
        <v>24171293</v>
      </c>
      <c r="F18" t="s">
        <v>9390</v>
      </c>
      <c r="G18" t="s">
        <v>9410</v>
      </c>
      <c r="H18">
        <v>2665</v>
      </c>
      <c r="I18" s="26">
        <v>6.1704633572270905E-8</v>
      </c>
    </row>
    <row r="19" spans="1:9" x14ac:dyDescent="0.2">
      <c r="A19" t="s">
        <v>51</v>
      </c>
      <c r="B19" t="s">
        <v>1039</v>
      </c>
      <c r="C19" t="s">
        <v>1059</v>
      </c>
      <c r="D19">
        <v>6</v>
      </c>
      <c r="E19">
        <v>24171293</v>
      </c>
      <c r="F19" t="s">
        <v>9390</v>
      </c>
      <c r="G19" t="s">
        <v>9411</v>
      </c>
      <c r="H19">
        <v>2064</v>
      </c>
      <c r="I19" s="26">
        <v>5.7769978390041301E-8</v>
      </c>
    </row>
    <row r="20" spans="1:9" x14ac:dyDescent="0.2">
      <c r="A20" t="s">
        <v>51</v>
      </c>
      <c r="B20" t="s">
        <v>1039</v>
      </c>
      <c r="C20" t="s">
        <v>1059</v>
      </c>
      <c r="D20">
        <v>6</v>
      </c>
      <c r="E20">
        <v>24171293</v>
      </c>
      <c r="F20" t="s">
        <v>9390</v>
      </c>
      <c r="G20" t="s">
        <v>9412</v>
      </c>
      <c r="H20">
        <v>1225</v>
      </c>
      <c r="I20" s="26">
        <v>5.5123486184845002E-8</v>
      </c>
    </row>
    <row r="21" spans="1:9" x14ac:dyDescent="0.2">
      <c r="A21" t="s">
        <v>51</v>
      </c>
      <c r="B21" t="s">
        <v>1039</v>
      </c>
      <c r="C21" t="s">
        <v>1059</v>
      </c>
      <c r="D21">
        <v>6</v>
      </c>
      <c r="E21">
        <v>24171293</v>
      </c>
      <c r="F21" t="s">
        <v>9390</v>
      </c>
      <c r="G21" t="s">
        <v>9413</v>
      </c>
      <c r="H21">
        <v>-382240</v>
      </c>
      <c r="I21" s="26">
        <v>3.6667427643265397E-10</v>
      </c>
    </row>
    <row r="22" spans="1:9" x14ac:dyDescent="0.2">
      <c r="A22" t="s">
        <v>51</v>
      </c>
      <c r="B22" t="s">
        <v>1039</v>
      </c>
      <c r="C22" t="s">
        <v>1059</v>
      </c>
      <c r="D22">
        <v>6</v>
      </c>
      <c r="E22">
        <v>24171293</v>
      </c>
      <c r="F22" t="s">
        <v>9390</v>
      </c>
      <c r="G22" t="s">
        <v>9414</v>
      </c>
      <c r="H22">
        <v>-9444</v>
      </c>
      <c r="I22" s="26">
        <v>2.5545024603804502E-10</v>
      </c>
    </row>
    <row r="23" spans="1:9" x14ac:dyDescent="0.2">
      <c r="A23" t="s">
        <v>51</v>
      </c>
      <c r="B23" t="s">
        <v>1039</v>
      </c>
      <c r="C23" t="s">
        <v>1059</v>
      </c>
      <c r="D23">
        <v>6</v>
      </c>
      <c r="E23">
        <v>24171293</v>
      </c>
      <c r="F23" t="s">
        <v>9390</v>
      </c>
      <c r="G23" t="s">
        <v>9415</v>
      </c>
      <c r="H23">
        <v>-8565</v>
      </c>
      <c r="I23" s="26">
        <v>2.0132416370605101E-10</v>
      </c>
    </row>
    <row r="24" spans="1:9" x14ac:dyDescent="0.2">
      <c r="A24" t="s">
        <v>51</v>
      </c>
      <c r="B24" t="s">
        <v>50</v>
      </c>
      <c r="C24" t="s">
        <v>231</v>
      </c>
      <c r="D24">
        <v>7</v>
      </c>
      <c r="E24">
        <v>13716016</v>
      </c>
      <c r="F24" t="s">
        <v>9390</v>
      </c>
      <c r="G24" t="s">
        <v>9416</v>
      </c>
      <c r="H24">
        <v>-488929</v>
      </c>
      <c r="I24" s="26">
        <v>0.99922645844846503</v>
      </c>
    </row>
    <row r="25" spans="1:9" x14ac:dyDescent="0.2">
      <c r="A25" t="s">
        <v>51</v>
      </c>
      <c r="B25" t="s">
        <v>50</v>
      </c>
      <c r="C25" t="s">
        <v>231</v>
      </c>
      <c r="D25">
        <v>7</v>
      </c>
      <c r="E25">
        <v>13716016</v>
      </c>
      <c r="F25" t="s">
        <v>9390</v>
      </c>
      <c r="G25" t="s">
        <v>9417</v>
      </c>
      <c r="H25">
        <v>-282444</v>
      </c>
      <c r="I25" s="26">
        <v>3.0263868208329998E-4</v>
      </c>
    </row>
    <row r="26" spans="1:9" x14ac:dyDescent="0.2">
      <c r="A26" t="s">
        <v>51</v>
      </c>
      <c r="B26" t="s">
        <v>50</v>
      </c>
      <c r="C26" t="s">
        <v>231</v>
      </c>
      <c r="D26">
        <v>7</v>
      </c>
      <c r="E26">
        <v>13716016</v>
      </c>
      <c r="F26" t="s">
        <v>9390</v>
      </c>
      <c r="G26" t="s">
        <v>9418</v>
      </c>
      <c r="H26">
        <v>-300388</v>
      </c>
      <c r="I26" s="26">
        <v>3.7701271552116599E-5</v>
      </c>
    </row>
    <row r="27" spans="1:9" x14ac:dyDescent="0.2">
      <c r="A27" t="s">
        <v>51</v>
      </c>
      <c r="B27" t="s">
        <v>50</v>
      </c>
      <c r="C27" t="s">
        <v>231</v>
      </c>
      <c r="D27">
        <v>7</v>
      </c>
      <c r="E27">
        <v>13716016</v>
      </c>
      <c r="F27" t="s">
        <v>9390</v>
      </c>
      <c r="G27" t="s">
        <v>9419</v>
      </c>
      <c r="H27">
        <v>75752</v>
      </c>
      <c r="I27" s="26">
        <v>3.0228546779129399E-5</v>
      </c>
    </row>
    <row r="28" spans="1:9" x14ac:dyDescent="0.2">
      <c r="A28" t="s">
        <v>51</v>
      </c>
      <c r="B28" t="s">
        <v>50</v>
      </c>
      <c r="C28" t="s">
        <v>231</v>
      </c>
      <c r="D28">
        <v>7</v>
      </c>
      <c r="E28">
        <v>13716016</v>
      </c>
      <c r="F28" t="s">
        <v>9390</v>
      </c>
      <c r="G28" t="s">
        <v>9420</v>
      </c>
      <c r="H28">
        <v>-281557</v>
      </c>
      <c r="I28" s="26">
        <v>1.7315548072287E-5</v>
      </c>
    </row>
    <row r="29" spans="1:9" x14ac:dyDescent="0.2">
      <c r="A29" t="s">
        <v>51</v>
      </c>
      <c r="B29" t="s">
        <v>50</v>
      </c>
      <c r="C29" t="s">
        <v>231</v>
      </c>
      <c r="D29">
        <v>7</v>
      </c>
      <c r="E29">
        <v>13716016</v>
      </c>
      <c r="F29" t="s">
        <v>9390</v>
      </c>
      <c r="G29" t="s">
        <v>9421</v>
      </c>
      <c r="H29">
        <v>0</v>
      </c>
      <c r="I29" s="26">
        <v>1.6968921172792099E-5</v>
      </c>
    </row>
    <row r="30" spans="1:9" x14ac:dyDescent="0.2">
      <c r="A30" t="s">
        <v>51</v>
      </c>
      <c r="B30" t="s">
        <v>50</v>
      </c>
      <c r="C30" t="s">
        <v>231</v>
      </c>
      <c r="D30">
        <v>7</v>
      </c>
      <c r="E30">
        <v>13716016</v>
      </c>
      <c r="F30" t="s">
        <v>9390</v>
      </c>
      <c r="G30" t="s">
        <v>9422</v>
      </c>
      <c r="H30">
        <v>-290398</v>
      </c>
      <c r="I30" s="26">
        <v>1.4607379094568101E-5</v>
      </c>
    </row>
    <row r="31" spans="1:9" x14ac:dyDescent="0.2">
      <c r="A31" t="s">
        <v>51</v>
      </c>
      <c r="B31" t="s">
        <v>50</v>
      </c>
      <c r="C31" t="s">
        <v>231</v>
      </c>
      <c r="D31">
        <v>7</v>
      </c>
      <c r="E31">
        <v>13716016</v>
      </c>
      <c r="F31" t="s">
        <v>9390</v>
      </c>
      <c r="G31" t="s">
        <v>9423</v>
      </c>
      <c r="H31">
        <v>-483714</v>
      </c>
      <c r="I31" s="26">
        <v>1.25659298913378E-5</v>
      </c>
    </row>
    <row r="32" spans="1:9" x14ac:dyDescent="0.2">
      <c r="A32" t="s">
        <v>51</v>
      </c>
      <c r="B32" t="s">
        <v>50</v>
      </c>
      <c r="C32" t="s">
        <v>231</v>
      </c>
      <c r="D32">
        <v>7</v>
      </c>
      <c r="E32">
        <v>13716016</v>
      </c>
      <c r="F32" t="s">
        <v>9390</v>
      </c>
      <c r="G32" t="s">
        <v>9424</v>
      </c>
      <c r="H32">
        <v>-292996</v>
      </c>
      <c r="I32" s="26">
        <v>1.25156031540133E-5</v>
      </c>
    </row>
    <row r="33" spans="1:9" x14ac:dyDescent="0.2">
      <c r="A33" t="s">
        <v>51</v>
      </c>
      <c r="B33" t="s">
        <v>50</v>
      </c>
      <c r="C33" t="s">
        <v>231</v>
      </c>
      <c r="D33">
        <v>7</v>
      </c>
      <c r="E33">
        <v>13716016</v>
      </c>
      <c r="F33" t="s">
        <v>9390</v>
      </c>
      <c r="G33" t="s">
        <v>9425</v>
      </c>
      <c r="H33">
        <v>73058</v>
      </c>
      <c r="I33" s="26">
        <v>8.3524480210115394E-6</v>
      </c>
    </row>
    <row r="34" spans="1:9" x14ac:dyDescent="0.2">
      <c r="A34" t="s">
        <v>51</v>
      </c>
      <c r="B34" t="s">
        <v>50</v>
      </c>
      <c r="C34" t="s">
        <v>231</v>
      </c>
      <c r="D34">
        <v>7</v>
      </c>
      <c r="E34">
        <v>13716016</v>
      </c>
      <c r="F34" t="s">
        <v>9390</v>
      </c>
      <c r="G34" t="s">
        <v>9426</v>
      </c>
      <c r="H34">
        <v>-287895</v>
      </c>
      <c r="I34" s="26">
        <v>8.2366168481711703E-6</v>
      </c>
    </row>
    <row r="35" spans="1:9" x14ac:dyDescent="0.2">
      <c r="A35" t="s">
        <v>51</v>
      </c>
      <c r="B35" t="s">
        <v>50</v>
      </c>
      <c r="C35" t="s">
        <v>231</v>
      </c>
      <c r="D35">
        <v>7</v>
      </c>
      <c r="E35">
        <v>13716016</v>
      </c>
      <c r="F35" t="s">
        <v>9390</v>
      </c>
      <c r="G35" t="s">
        <v>9427</v>
      </c>
      <c r="H35">
        <v>-226435</v>
      </c>
      <c r="I35" s="26">
        <v>8.0393385108182097E-6</v>
      </c>
    </row>
    <row r="36" spans="1:9" x14ac:dyDescent="0.2">
      <c r="A36" t="s">
        <v>51</v>
      </c>
      <c r="B36" t="s">
        <v>50</v>
      </c>
      <c r="C36" t="s">
        <v>231</v>
      </c>
      <c r="D36">
        <v>7</v>
      </c>
      <c r="E36">
        <v>13716016</v>
      </c>
      <c r="F36" t="s">
        <v>9390</v>
      </c>
      <c r="G36" t="s">
        <v>9428</v>
      </c>
      <c r="H36">
        <v>78042</v>
      </c>
      <c r="I36" s="26">
        <v>6.8165154096038E-6</v>
      </c>
    </row>
    <row r="37" spans="1:9" x14ac:dyDescent="0.2">
      <c r="A37" t="s">
        <v>51</v>
      </c>
      <c r="B37" t="s">
        <v>50</v>
      </c>
      <c r="C37" t="s">
        <v>231</v>
      </c>
      <c r="D37">
        <v>7</v>
      </c>
      <c r="E37">
        <v>13716016</v>
      </c>
      <c r="F37" t="s">
        <v>9390</v>
      </c>
      <c r="G37" t="s">
        <v>9429</v>
      </c>
      <c r="H37">
        <v>-489785</v>
      </c>
      <c r="I37" s="26">
        <v>6.3443868562497802E-6</v>
      </c>
    </row>
    <row r="38" spans="1:9" x14ac:dyDescent="0.2">
      <c r="A38" t="s">
        <v>51</v>
      </c>
      <c r="B38" t="s">
        <v>50</v>
      </c>
      <c r="C38" t="s">
        <v>231</v>
      </c>
      <c r="D38">
        <v>7</v>
      </c>
      <c r="E38">
        <v>13716016</v>
      </c>
      <c r="F38" t="s">
        <v>9390</v>
      </c>
      <c r="G38" t="s">
        <v>9430</v>
      </c>
      <c r="H38">
        <v>-481080</v>
      </c>
      <c r="I38" s="26">
        <v>5.9290106912928204E-6</v>
      </c>
    </row>
    <row r="39" spans="1:9" x14ac:dyDescent="0.2">
      <c r="A39" t="s">
        <v>51</v>
      </c>
      <c r="B39" t="s">
        <v>50</v>
      </c>
      <c r="C39" t="s">
        <v>231</v>
      </c>
      <c r="D39">
        <v>7</v>
      </c>
      <c r="E39">
        <v>13716016</v>
      </c>
      <c r="F39" t="s">
        <v>9390</v>
      </c>
      <c r="G39" t="s">
        <v>9431</v>
      </c>
      <c r="H39">
        <v>-103345</v>
      </c>
      <c r="I39" s="26">
        <v>5.6065635785067201E-6</v>
      </c>
    </row>
    <row r="40" spans="1:9" x14ac:dyDescent="0.2">
      <c r="A40" t="s">
        <v>51</v>
      </c>
      <c r="B40" t="s">
        <v>50</v>
      </c>
      <c r="C40" t="s">
        <v>231</v>
      </c>
      <c r="D40">
        <v>7</v>
      </c>
      <c r="E40">
        <v>13716016</v>
      </c>
      <c r="F40" t="s">
        <v>9390</v>
      </c>
      <c r="G40" t="s">
        <v>9432</v>
      </c>
      <c r="H40">
        <v>-499004</v>
      </c>
      <c r="I40" s="26">
        <v>5.0940223482682596E-6</v>
      </c>
    </row>
    <row r="41" spans="1:9" x14ac:dyDescent="0.2">
      <c r="A41" t="s">
        <v>51</v>
      </c>
      <c r="B41" t="s">
        <v>50</v>
      </c>
      <c r="C41" t="s">
        <v>231</v>
      </c>
      <c r="D41">
        <v>7</v>
      </c>
      <c r="E41">
        <v>13716016</v>
      </c>
      <c r="F41" t="s">
        <v>9390</v>
      </c>
      <c r="G41" t="s">
        <v>9433</v>
      </c>
      <c r="H41">
        <v>-482253</v>
      </c>
      <c r="I41" s="26">
        <v>5.0157601385163796E-6</v>
      </c>
    </row>
    <row r="42" spans="1:9" x14ac:dyDescent="0.2">
      <c r="A42" t="s">
        <v>51</v>
      </c>
      <c r="B42" t="s">
        <v>50</v>
      </c>
      <c r="C42" t="s">
        <v>231</v>
      </c>
      <c r="D42">
        <v>7</v>
      </c>
      <c r="E42">
        <v>13716016</v>
      </c>
      <c r="F42" t="s">
        <v>9390</v>
      </c>
      <c r="G42" t="s">
        <v>9434</v>
      </c>
      <c r="H42">
        <v>-283693</v>
      </c>
      <c r="I42" s="26">
        <v>4.8696833860141198E-6</v>
      </c>
    </row>
    <row r="43" spans="1:9" x14ac:dyDescent="0.2">
      <c r="A43" t="s">
        <v>51</v>
      </c>
      <c r="B43" t="s">
        <v>50</v>
      </c>
      <c r="C43" t="s">
        <v>231</v>
      </c>
      <c r="D43">
        <v>7</v>
      </c>
      <c r="E43">
        <v>13716016</v>
      </c>
      <c r="F43" t="s">
        <v>9390</v>
      </c>
      <c r="G43" t="s">
        <v>9435</v>
      </c>
      <c r="H43">
        <v>-284546</v>
      </c>
      <c r="I43" s="26">
        <v>4.8656656287154804E-6</v>
      </c>
    </row>
    <row r="44" spans="1:9" x14ac:dyDescent="0.2">
      <c r="A44" t="s">
        <v>610</v>
      </c>
      <c r="B44" t="s">
        <v>50</v>
      </c>
      <c r="C44" t="s">
        <v>837</v>
      </c>
      <c r="D44">
        <v>9</v>
      </c>
      <c r="E44">
        <v>16585710</v>
      </c>
      <c r="F44" t="s">
        <v>9391</v>
      </c>
      <c r="G44" t="s">
        <v>9436</v>
      </c>
      <c r="H44">
        <v>474701</v>
      </c>
      <c r="I44" s="26">
        <v>0.22972695064898299</v>
      </c>
    </row>
    <row r="45" spans="1:9" x14ac:dyDescent="0.2">
      <c r="A45" t="s">
        <v>610</v>
      </c>
      <c r="B45" t="s">
        <v>50</v>
      </c>
      <c r="C45" t="s">
        <v>837</v>
      </c>
      <c r="D45">
        <v>9</v>
      </c>
      <c r="E45">
        <v>16585710</v>
      </c>
      <c r="F45" t="s">
        <v>9391</v>
      </c>
      <c r="G45" t="s">
        <v>9437</v>
      </c>
      <c r="H45">
        <v>474891</v>
      </c>
      <c r="I45" s="26">
        <v>0.22968357450375801</v>
      </c>
    </row>
    <row r="46" spans="1:9" x14ac:dyDescent="0.2">
      <c r="A46" t="s">
        <v>610</v>
      </c>
      <c r="B46" t="s">
        <v>50</v>
      </c>
      <c r="C46" t="s">
        <v>837</v>
      </c>
      <c r="D46">
        <v>9</v>
      </c>
      <c r="E46">
        <v>16585710</v>
      </c>
      <c r="F46" t="s">
        <v>9391</v>
      </c>
      <c r="G46" t="s">
        <v>9438</v>
      </c>
      <c r="H46">
        <v>472579</v>
      </c>
      <c r="I46" s="26">
        <v>0.214771620245955</v>
      </c>
    </row>
    <row r="47" spans="1:9" x14ac:dyDescent="0.2">
      <c r="A47" t="s">
        <v>610</v>
      </c>
      <c r="B47" t="s">
        <v>50</v>
      </c>
      <c r="C47" t="s">
        <v>837</v>
      </c>
      <c r="D47">
        <v>9</v>
      </c>
      <c r="E47">
        <v>16585710</v>
      </c>
      <c r="F47" t="s">
        <v>9391</v>
      </c>
      <c r="G47" t="s">
        <v>9439</v>
      </c>
      <c r="H47">
        <v>484496</v>
      </c>
      <c r="I47" s="26">
        <v>0.14970673614562899</v>
      </c>
    </row>
    <row r="48" spans="1:9" x14ac:dyDescent="0.2">
      <c r="A48" t="s">
        <v>610</v>
      </c>
      <c r="B48" t="s">
        <v>50</v>
      </c>
      <c r="C48" t="s">
        <v>837</v>
      </c>
      <c r="D48">
        <v>9</v>
      </c>
      <c r="E48">
        <v>16585710</v>
      </c>
      <c r="F48" t="s">
        <v>9391</v>
      </c>
      <c r="G48" t="s">
        <v>9440</v>
      </c>
      <c r="H48">
        <v>466547</v>
      </c>
      <c r="I48" s="26">
        <v>4.4918665535153897E-2</v>
      </c>
    </row>
    <row r="49" spans="1:9" x14ac:dyDescent="0.2">
      <c r="A49" t="s">
        <v>610</v>
      </c>
      <c r="B49" t="s">
        <v>50</v>
      </c>
      <c r="C49" t="s">
        <v>837</v>
      </c>
      <c r="D49">
        <v>9</v>
      </c>
      <c r="E49">
        <v>16585710</v>
      </c>
      <c r="F49" t="s">
        <v>9391</v>
      </c>
      <c r="G49" t="s">
        <v>9441</v>
      </c>
      <c r="H49">
        <v>465975</v>
      </c>
      <c r="I49" s="26">
        <v>4.3195530304249601E-2</v>
      </c>
    </row>
    <row r="50" spans="1:9" x14ac:dyDescent="0.2">
      <c r="A50" t="s">
        <v>610</v>
      </c>
      <c r="B50" t="s">
        <v>50</v>
      </c>
      <c r="C50" t="s">
        <v>837</v>
      </c>
      <c r="D50">
        <v>9</v>
      </c>
      <c r="E50">
        <v>16585710</v>
      </c>
      <c r="F50" t="s">
        <v>9391</v>
      </c>
      <c r="G50" t="s">
        <v>9442</v>
      </c>
      <c r="H50">
        <v>496332</v>
      </c>
      <c r="I50" s="26">
        <v>3.0673772690660898E-2</v>
      </c>
    </row>
    <row r="51" spans="1:9" x14ac:dyDescent="0.2">
      <c r="A51" t="s">
        <v>610</v>
      </c>
      <c r="B51" t="s">
        <v>50</v>
      </c>
      <c r="C51" t="s">
        <v>837</v>
      </c>
      <c r="D51">
        <v>9</v>
      </c>
      <c r="E51">
        <v>16585710</v>
      </c>
      <c r="F51" t="s">
        <v>9391</v>
      </c>
      <c r="G51" t="s">
        <v>9443</v>
      </c>
      <c r="H51">
        <v>469383</v>
      </c>
      <c r="I51" s="26">
        <v>1.20731879074165E-2</v>
      </c>
    </row>
    <row r="52" spans="1:9" x14ac:dyDescent="0.2">
      <c r="A52" t="s">
        <v>610</v>
      </c>
      <c r="B52" t="s">
        <v>50</v>
      </c>
      <c r="C52" t="s">
        <v>837</v>
      </c>
      <c r="D52">
        <v>9</v>
      </c>
      <c r="E52">
        <v>16585710</v>
      </c>
      <c r="F52" t="s">
        <v>9391</v>
      </c>
      <c r="G52" t="s">
        <v>9444</v>
      </c>
      <c r="H52">
        <v>493827</v>
      </c>
      <c r="I52" s="26">
        <v>1.0075907521626799E-2</v>
      </c>
    </row>
    <row r="53" spans="1:9" x14ac:dyDescent="0.2">
      <c r="A53" t="s">
        <v>610</v>
      </c>
      <c r="B53" t="s">
        <v>50</v>
      </c>
      <c r="C53" t="s">
        <v>837</v>
      </c>
      <c r="D53">
        <v>9</v>
      </c>
      <c r="E53">
        <v>16585710</v>
      </c>
      <c r="F53" t="s">
        <v>9391</v>
      </c>
      <c r="G53" t="s">
        <v>9445</v>
      </c>
      <c r="H53">
        <v>495380</v>
      </c>
      <c r="I53" s="26">
        <v>8.4782703336275505E-3</v>
      </c>
    </row>
    <row r="54" spans="1:9" x14ac:dyDescent="0.2">
      <c r="A54" t="s">
        <v>610</v>
      </c>
      <c r="B54" t="s">
        <v>50</v>
      </c>
      <c r="C54" t="s">
        <v>837</v>
      </c>
      <c r="D54">
        <v>9</v>
      </c>
      <c r="E54">
        <v>16585710</v>
      </c>
      <c r="F54" t="s">
        <v>9391</v>
      </c>
      <c r="G54" t="s">
        <v>9446</v>
      </c>
      <c r="H54">
        <v>492842</v>
      </c>
      <c r="I54" s="26">
        <v>7.7218715812893898E-3</v>
      </c>
    </row>
    <row r="55" spans="1:9" x14ac:dyDescent="0.2">
      <c r="A55" t="s">
        <v>610</v>
      </c>
      <c r="B55" t="s">
        <v>50</v>
      </c>
      <c r="C55" t="s">
        <v>837</v>
      </c>
      <c r="D55">
        <v>9</v>
      </c>
      <c r="E55">
        <v>16585710</v>
      </c>
      <c r="F55" t="s">
        <v>9391</v>
      </c>
      <c r="G55" t="s">
        <v>9447</v>
      </c>
      <c r="H55">
        <v>494356</v>
      </c>
      <c r="I55" s="26">
        <v>7.4602072775282E-3</v>
      </c>
    </row>
    <row r="56" spans="1:9" x14ac:dyDescent="0.2">
      <c r="A56" t="s">
        <v>610</v>
      </c>
      <c r="B56" t="s">
        <v>50</v>
      </c>
      <c r="C56" t="s">
        <v>837</v>
      </c>
      <c r="D56">
        <v>9</v>
      </c>
      <c r="E56">
        <v>16585710</v>
      </c>
      <c r="F56" t="s">
        <v>9391</v>
      </c>
      <c r="G56" t="s">
        <v>9448</v>
      </c>
      <c r="H56">
        <v>496551</v>
      </c>
      <c r="I56" s="26">
        <v>5.4368399168757096E-3</v>
      </c>
    </row>
    <row r="57" spans="1:9" x14ac:dyDescent="0.2">
      <c r="A57" t="s">
        <v>610</v>
      </c>
      <c r="B57" t="s">
        <v>50</v>
      </c>
      <c r="C57" t="s">
        <v>837</v>
      </c>
      <c r="D57">
        <v>9</v>
      </c>
      <c r="E57">
        <v>16585710</v>
      </c>
      <c r="F57" t="s">
        <v>9391</v>
      </c>
      <c r="G57" t="s">
        <v>9449</v>
      </c>
      <c r="H57">
        <v>493385</v>
      </c>
      <c r="I57" s="26">
        <v>2.5750866401065401E-3</v>
      </c>
    </row>
    <row r="58" spans="1:9" x14ac:dyDescent="0.2">
      <c r="A58" t="s">
        <v>610</v>
      </c>
      <c r="B58" t="s">
        <v>50</v>
      </c>
      <c r="C58" t="s">
        <v>837</v>
      </c>
      <c r="D58">
        <v>9</v>
      </c>
      <c r="E58">
        <v>16585710</v>
      </c>
      <c r="F58" t="s">
        <v>9391</v>
      </c>
      <c r="G58" t="s">
        <v>9450</v>
      </c>
      <c r="H58">
        <v>496453</v>
      </c>
      <c r="I58" s="26">
        <v>2.2294277863333699E-3</v>
      </c>
    </row>
    <row r="59" spans="1:9" x14ac:dyDescent="0.2">
      <c r="A59" t="s">
        <v>610</v>
      </c>
      <c r="B59" t="s">
        <v>50</v>
      </c>
      <c r="C59" t="s">
        <v>837</v>
      </c>
      <c r="D59">
        <v>9</v>
      </c>
      <c r="E59">
        <v>16585710</v>
      </c>
      <c r="F59" t="s">
        <v>9391</v>
      </c>
      <c r="G59" t="s">
        <v>9451</v>
      </c>
      <c r="H59">
        <v>496817</v>
      </c>
      <c r="I59" s="26">
        <v>8.4572389419372497E-4</v>
      </c>
    </row>
    <row r="60" spans="1:9" x14ac:dyDescent="0.2">
      <c r="A60" t="s">
        <v>610</v>
      </c>
      <c r="B60" t="s">
        <v>50</v>
      </c>
      <c r="C60" t="s">
        <v>837</v>
      </c>
      <c r="D60">
        <v>9</v>
      </c>
      <c r="E60">
        <v>16585710</v>
      </c>
      <c r="F60" t="s">
        <v>9391</v>
      </c>
      <c r="G60" t="s">
        <v>9452</v>
      </c>
      <c r="H60">
        <v>470167</v>
      </c>
      <c r="I60" s="26">
        <v>3.7883985965562903E-4</v>
      </c>
    </row>
    <row r="61" spans="1:9" x14ac:dyDescent="0.2">
      <c r="A61" t="s">
        <v>610</v>
      </c>
      <c r="B61" t="s">
        <v>50</v>
      </c>
      <c r="C61" t="s">
        <v>837</v>
      </c>
      <c r="D61">
        <v>9</v>
      </c>
      <c r="E61">
        <v>16585710</v>
      </c>
      <c r="F61" t="s">
        <v>9391</v>
      </c>
      <c r="G61" t="s">
        <v>9453</v>
      </c>
      <c r="H61">
        <v>403933</v>
      </c>
      <c r="I61" s="26">
        <v>2.3649889935780799E-5</v>
      </c>
    </row>
    <row r="62" spans="1:9" x14ac:dyDescent="0.2">
      <c r="A62" t="s">
        <v>610</v>
      </c>
      <c r="B62" t="s">
        <v>50</v>
      </c>
      <c r="C62" t="s">
        <v>837</v>
      </c>
      <c r="D62">
        <v>9</v>
      </c>
      <c r="E62">
        <v>16585710</v>
      </c>
      <c r="F62" t="s">
        <v>9391</v>
      </c>
      <c r="G62" t="s">
        <v>9454</v>
      </c>
      <c r="H62">
        <v>405624</v>
      </c>
      <c r="I62" s="26">
        <v>1.50644304421647E-5</v>
      </c>
    </row>
    <row r="63" spans="1:9" x14ac:dyDescent="0.2">
      <c r="A63" t="s">
        <v>610</v>
      </c>
      <c r="B63" t="s">
        <v>50</v>
      </c>
      <c r="C63" t="s">
        <v>837</v>
      </c>
      <c r="D63">
        <v>9</v>
      </c>
      <c r="E63">
        <v>16585710</v>
      </c>
      <c r="F63" t="s">
        <v>9391</v>
      </c>
      <c r="G63" t="s">
        <v>9455</v>
      </c>
      <c r="H63">
        <v>459066</v>
      </c>
      <c r="I63" s="26">
        <v>5.3413170832543304E-6</v>
      </c>
    </row>
    <row r="64" spans="1:9" x14ac:dyDescent="0.2">
      <c r="A64" t="s">
        <v>610</v>
      </c>
      <c r="B64" t="s">
        <v>50</v>
      </c>
      <c r="C64" t="s">
        <v>992</v>
      </c>
      <c r="D64">
        <v>18</v>
      </c>
      <c r="E64">
        <v>65966133</v>
      </c>
      <c r="F64" t="s">
        <v>9391</v>
      </c>
      <c r="G64" t="s">
        <v>9456</v>
      </c>
      <c r="H64">
        <v>489441</v>
      </c>
      <c r="I64" s="26">
        <v>0.58864770640569797</v>
      </c>
    </row>
    <row r="65" spans="1:16" x14ac:dyDescent="0.2">
      <c r="A65" t="s">
        <v>610</v>
      </c>
      <c r="B65" t="s">
        <v>50</v>
      </c>
      <c r="C65" t="s">
        <v>992</v>
      </c>
      <c r="D65">
        <v>18</v>
      </c>
      <c r="E65">
        <v>65966133</v>
      </c>
      <c r="F65" t="s">
        <v>9391</v>
      </c>
      <c r="G65" t="s">
        <v>9457</v>
      </c>
      <c r="H65">
        <v>485516</v>
      </c>
      <c r="I65" s="26">
        <v>0.34633380952704201</v>
      </c>
    </row>
    <row r="66" spans="1:16" x14ac:dyDescent="0.2">
      <c r="A66" t="s">
        <v>610</v>
      </c>
      <c r="B66" t="s">
        <v>50</v>
      </c>
      <c r="C66" t="s">
        <v>992</v>
      </c>
      <c r="D66">
        <v>18</v>
      </c>
      <c r="E66">
        <v>65966133</v>
      </c>
      <c r="F66" t="s">
        <v>9391</v>
      </c>
      <c r="G66" t="s">
        <v>9458</v>
      </c>
      <c r="H66">
        <v>483134</v>
      </c>
      <c r="I66" s="26">
        <v>1.57567844303915E-2</v>
      </c>
    </row>
    <row r="67" spans="1:16" x14ac:dyDescent="0.2">
      <c r="A67" t="s">
        <v>610</v>
      </c>
      <c r="B67" t="s">
        <v>50</v>
      </c>
      <c r="C67" t="s">
        <v>992</v>
      </c>
      <c r="D67">
        <v>18</v>
      </c>
      <c r="E67">
        <v>65966133</v>
      </c>
      <c r="F67" t="s">
        <v>9391</v>
      </c>
      <c r="G67" t="s">
        <v>9459</v>
      </c>
      <c r="H67">
        <v>474620</v>
      </c>
      <c r="I67" s="26">
        <v>7.4967276492562702E-3</v>
      </c>
    </row>
    <row r="68" spans="1:16" x14ac:dyDescent="0.2">
      <c r="A68" t="s">
        <v>610</v>
      </c>
      <c r="B68" t="s">
        <v>50</v>
      </c>
      <c r="C68" t="s">
        <v>992</v>
      </c>
      <c r="D68">
        <v>18</v>
      </c>
      <c r="E68">
        <v>65966133</v>
      </c>
      <c r="F68" t="s">
        <v>9391</v>
      </c>
      <c r="G68" t="s">
        <v>9460</v>
      </c>
      <c r="H68">
        <v>479107</v>
      </c>
      <c r="I68" s="26">
        <v>6.8265290525191197E-3</v>
      </c>
    </row>
    <row r="69" spans="1:16" x14ac:dyDescent="0.2">
      <c r="A69" t="s">
        <v>610</v>
      </c>
      <c r="B69" t="s">
        <v>50</v>
      </c>
      <c r="C69" t="s">
        <v>992</v>
      </c>
      <c r="D69">
        <v>18</v>
      </c>
      <c r="E69">
        <v>65966133</v>
      </c>
      <c r="F69" t="s">
        <v>9391</v>
      </c>
      <c r="G69" t="s">
        <v>9461</v>
      </c>
      <c r="H69">
        <v>476374</v>
      </c>
      <c r="I69" s="26">
        <v>6.7595773446496501E-3</v>
      </c>
    </row>
    <row r="70" spans="1:16" x14ac:dyDescent="0.2">
      <c r="A70" t="s">
        <v>610</v>
      </c>
      <c r="B70" t="s">
        <v>50</v>
      </c>
      <c r="C70" t="s">
        <v>992</v>
      </c>
      <c r="D70">
        <v>18</v>
      </c>
      <c r="E70">
        <v>65966133</v>
      </c>
      <c r="F70" t="s">
        <v>9391</v>
      </c>
      <c r="G70" t="s">
        <v>9462</v>
      </c>
      <c r="H70">
        <v>476404</v>
      </c>
      <c r="I70" s="26">
        <v>6.7093646937007997E-3</v>
      </c>
    </row>
    <row r="71" spans="1:16" x14ac:dyDescent="0.2">
      <c r="A71" t="s">
        <v>610</v>
      </c>
      <c r="B71" t="s">
        <v>50</v>
      </c>
      <c r="C71" t="s">
        <v>992</v>
      </c>
      <c r="D71">
        <v>18</v>
      </c>
      <c r="E71">
        <v>65966133</v>
      </c>
      <c r="F71" t="s">
        <v>9391</v>
      </c>
      <c r="G71" t="s">
        <v>9463</v>
      </c>
      <c r="H71">
        <v>471497</v>
      </c>
      <c r="I71" s="26">
        <v>6.6969420839962501E-3</v>
      </c>
    </row>
    <row r="72" spans="1:16" x14ac:dyDescent="0.2">
      <c r="A72" t="s">
        <v>610</v>
      </c>
      <c r="B72" t="s">
        <v>50</v>
      </c>
      <c r="C72" t="s">
        <v>992</v>
      </c>
      <c r="D72">
        <v>18</v>
      </c>
      <c r="E72">
        <v>65966133</v>
      </c>
      <c r="F72" t="s">
        <v>9391</v>
      </c>
      <c r="G72" t="s">
        <v>9464</v>
      </c>
      <c r="H72">
        <v>476406</v>
      </c>
      <c r="I72" s="26">
        <v>6.5693518741873303E-3</v>
      </c>
    </row>
    <row r="73" spans="1:16" x14ac:dyDescent="0.2">
      <c r="A73" t="s">
        <v>610</v>
      </c>
      <c r="B73" t="s">
        <v>50</v>
      </c>
      <c r="C73" t="s">
        <v>992</v>
      </c>
      <c r="D73">
        <v>18</v>
      </c>
      <c r="E73">
        <v>65966133</v>
      </c>
      <c r="F73" t="s">
        <v>9391</v>
      </c>
      <c r="G73" t="s">
        <v>9465</v>
      </c>
      <c r="H73">
        <v>470151</v>
      </c>
      <c r="I73" s="26">
        <v>3.2475154239118699E-3</v>
      </c>
    </row>
    <row r="74" spans="1:16" x14ac:dyDescent="0.2">
      <c r="A74" t="s">
        <v>610</v>
      </c>
      <c r="B74" t="s">
        <v>50</v>
      </c>
      <c r="C74" t="s">
        <v>992</v>
      </c>
      <c r="D74">
        <v>18</v>
      </c>
      <c r="E74">
        <v>65966133</v>
      </c>
      <c r="F74" t="s">
        <v>9391</v>
      </c>
      <c r="G74" t="s">
        <v>9466</v>
      </c>
      <c r="H74">
        <v>489493</v>
      </c>
      <c r="I74" s="26">
        <v>2.2678714308252798E-3</v>
      </c>
    </row>
    <row r="75" spans="1:16" x14ac:dyDescent="0.2">
      <c r="A75" t="s">
        <v>610</v>
      </c>
      <c r="B75" t="s">
        <v>50</v>
      </c>
      <c r="C75" t="s">
        <v>992</v>
      </c>
      <c r="D75">
        <v>18</v>
      </c>
      <c r="E75">
        <v>65966133</v>
      </c>
      <c r="F75" t="s">
        <v>9391</v>
      </c>
      <c r="G75" t="s">
        <v>9467</v>
      </c>
      <c r="H75">
        <v>413175</v>
      </c>
      <c r="I75" s="26">
        <v>7.9394434457806095E-4</v>
      </c>
    </row>
    <row r="76" spans="1:16" x14ac:dyDescent="0.2">
      <c r="A76" t="s">
        <v>610</v>
      </c>
      <c r="B76" t="s">
        <v>50</v>
      </c>
      <c r="C76" t="s">
        <v>992</v>
      </c>
      <c r="D76">
        <v>18</v>
      </c>
      <c r="E76">
        <v>65966133</v>
      </c>
      <c r="F76" t="s">
        <v>9391</v>
      </c>
      <c r="G76" t="s">
        <v>9468</v>
      </c>
      <c r="H76">
        <v>427814</v>
      </c>
      <c r="I76" s="26">
        <v>5.9097747072311502E-4</v>
      </c>
    </row>
    <row r="77" spans="1:16" x14ac:dyDescent="0.2">
      <c r="A77" t="s">
        <v>610</v>
      </c>
      <c r="B77" t="s">
        <v>50</v>
      </c>
      <c r="C77" t="s">
        <v>992</v>
      </c>
      <c r="D77">
        <v>18</v>
      </c>
      <c r="E77">
        <v>65966133</v>
      </c>
      <c r="F77" t="s">
        <v>9391</v>
      </c>
      <c r="G77" t="s">
        <v>9469</v>
      </c>
      <c r="H77">
        <v>397241</v>
      </c>
      <c r="I77" s="26">
        <v>3.8537951337996499E-4</v>
      </c>
    </row>
    <row r="78" spans="1:16" x14ac:dyDescent="0.2">
      <c r="A78" t="s">
        <v>610</v>
      </c>
      <c r="B78" t="s">
        <v>50</v>
      </c>
      <c r="C78" t="s">
        <v>992</v>
      </c>
      <c r="D78">
        <v>18</v>
      </c>
      <c r="E78">
        <v>65966133</v>
      </c>
      <c r="F78" t="s">
        <v>9391</v>
      </c>
      <c r="G78" t="s">
        <v>9470</v>
      </c>
      <c r="H78">
        <v>447698</v>
      </c>
      <c r="I78" s="26">
        <v>7.1739227179581501E-5</v>
      </c>
      <c r="P78" s="1"/>
    </row>
    <row r="79" spans="1:16" x14ac:dyDescent="0.2">
      <c r="A79" t="s">
        <v>610</v>
      </c>
      <c r="B79" t="s">
        <v>50</v>
      </c>
      <c r="C79" t="s">
        <v>992</v>
      </c>
      <c r="D79">
        <v>18</v>
      </c>
      <c r="E79">
        <v>65966133</v>
      </c>
      <c r="F79" t="s">
        <v>9391</v>
      </c>
      <c r="G79" t="s">
        <v>9471</v>
      </c>
      <c r="H79">
        <v>432788</v>
      </c>
      <c r="I79" s="26">
        <v>5.5353729117714599E-5</v>
      </c>
      <c r="P79" s="1"/>
    </row>
    <row r="80" spans="1:16" x14ac:dyDescent="0.2">
      <c r="A80" t="s">
        <v>610</v>
      </c>
      <c r="B80" t="s">
        <v>50</v>
      </c>
      <c r="C80" t="s">
        <v>992</v>
      </c>
      <c r="D80">
        <v>18</v>
      </c>
      <c r="E80">
        <v>65966133</v>
      </c>
      <c r="F80" t="s">
        <v>9391</v>
      </c>
      <c r="G80" t="s">
        <v>9472</v>
      </c>
      <c r="H80">
        <v>401552</v>
      </c>
      <c r="I80" s="26">
        <v>5.5155796629937997E-5</v>
      </c>
      <c r="P80" s="1"/>
    </row>
    <row r="81" spans="1:16" x14ac:dyDescent="0.2">
      <c r="A81" t="s">
        <v>610</v>
      </c>
      <c r="B81" t="s">
        <v>50</v>
      </c>
      <c r="C81" t="s">
        <v>992</v>
      </c>
      <c r="D81">
        <v>18</v>
      </c>
      <c r="E81">
        <v>65966133</v>
      </c>
      <c r="F81" t="s">
        <v>9391</v>
      </c>
      <c r="G81" t="s">
        <v>9473</v>
      </c>
      <c r="H81">
        <v>382338</v>
      </c>
      <c r="I81" s="26">
        <v>4.3754531679837101E-5</v>
      </c>
      <c r="P81" s="1"/>
    </row>
    <row r="82" spans="1:16" x14ac:dyDescent="0.2">
      <c r="A82" t="s">
        <v>610</v>
      </c>
      <c r="B82" t="s">
        <v>50</v>
      </c>
      <c r="C82" t="s">
        <v>992</v>
      </c>
      <c r="D82">
        <v>18</v>
      </c>
      <c r="E82">
        <v>65966133</v>
      </c>
      <c r="F82" t="s">
        <v>9391</v>
      </c>
      <c r="G82" t="s">
        <v>9474</v>
      </c>
      <c r="H82">
        <v>401213</v>
      </c>
      <c r="I82" s="26">
        <v>4.3064378439883502E-5</v>
      </c>
      <c r="P82" s="1"/>
    </row>
    <row r="83" spans="1:16" x14ac:dyDescent="0.2">
      <c r="A83" t="s">
        <v>610</v>
      </c>
      <c r="B83" t="s">
        <v>50</v>
      </c>
      <c r="C83" t="s">
        <v>992</v>
      </c>
      <c r="D83">
        <v>18</v>
      </c>
      <c r="E83">
        <v>65966133</v>
      </c>
      <c r="F83" t="s">
        <v>9391</v>
      </c>
      <c r="G83" t="s">
        <v>9475</v>
      </c>
      <c r="H83">
        <v>398692</v>
      </c>
      <c r="I83" s="26">
        <v>4.3049598269724703E-5</v>
      </c>
      <c r="P83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16246-D586-624C-83F4-6E8989825230}">
  <dimension ref="A1:J523"/>
  <sheetViews>
    <sheetView workbookViewId="0">
      <selection activeCell="G4" sqref="G4:H523"/>
    </sheetView>
  </sheetViews>
  <sheetFormatPr baseColWidth="10" defaultRowHeight="15" x14ac:dyDescent="0.2"/>
  <cols>
    <col min="3" max="4" width="16.33203125" bestFit="1" customWidth="1"/>
    <col min="7" max="7" width="12.1640625" bestFit="1" customWidth="1"/>
  </cols>
  <sheetData>
    <row r="1" spans="1:10" x14ac:dyDescent="0.2">
      <c r="A1" t="s">
        <v>10060</v>
      </c>
    </row>
    <row r="3" spans="1:10" s="3" customFormat="1" x14ac:dyDescent="0.2">
      <c r="A3" s="3" t="s">
        <v>9812</v>
      </c>
      <c r="B3" s="3" t="s">
        <v>9813</v>
      </c>
      <c r="C3" s="3" t="s">
        <v>9814</v>
      </c>
      <c r="D3" s="3" t="s">
        <v>9476</v>
      </c>
      <c r="E3" s="3" t="s">
        <v>9477</v>
      </c>
      <c r="F3" s="3" t="s">
        <v>9478</v>
      </c>
      <c r="G3" s="3" t="s">
        <v>9479</v>
      </c>
      <c r="H3" s="3" t="s">
        <v>9480</v>
      </c>
      <c r="I3" s="3" t="s">
        <v>9481</v>
      </c>
      <c r="J3" s="3" t="s">
        <v>9482</v>
      </c>
    </row>
    <row r="4" spans="1:10" x14ac:dyDescent="0.2">
      <c r="A4" t="s">
        <v>51</v>
      </c>
      <c r="B4" t="s">
        <v>50</v>
      </c>
      <c r="C4" t="s">
        <v>50</v>
      </c>
      <c r="D4" t="s">
        <v>9731</v>
      </c>
      <c r="E4" t="s">
        <v>9732</v>
      </c>
      <c r="F4" s="27">
        <v>4.2184456581773304</v>
      </c>
      <c r="G4" s="26">
        <v>2.4599224031374801E-5</v>
      </c>
      <c r="H4" s="26">
        <v>3.2446376497383397E-2</v>
      </c>
      <c r="I4">
        <v>63</v>
      </c>
      <c r="J4">
        <v>101</v>
      </c>
    </row>
    <row r="5" spans="1:10" x14ac:dyDescent="0.2">
      <c r="A5" t="s">
        <v>51</v>
      </c>
      <c r="B5" t="s">
        <v>50</v>
      </c>
      <c r="C5" t="s">
        <v>50</v>
      </c>
      <c r="D5" t="s">
        <v>9735</v>
      </c>
      <c r="E5" t="s">
        <v>9736</v>
      </c>
      <c r="F5" s="27">
        <v>3.3784198253696198</v>
      </c>
      <c r="G5" s="26">
        <v>7.2903687423820003E-4</v>
      </c>
      <c r="H5" s="26">
        <v>0.434605512104905</v>
      </c>
      <c r="I5">
        <v>59</v>
      </c>
      <c r="J5">
        <v>88</v>
      </c>
    </row>
    <row r="6" spans="1:10" x14ac:dyDescent="0.2">
      <c r="A6" t="s">
        <v>51</v>
      </c>
      <c r="B6" t="s">
        <v>50</v>
      </c>
      <c r="C6" t="s">
        <v>50</v>
      </c>
      <c r="D6" t="s">
        <v>9747</v>
      </c>
      <c r="E6" t="s">
        <v>9748</v>
      </c>
      <c r="F6" s="27">
        <v>3.2937827534709001</v>
      </c>
      <c r="G6" s="26">
        <v>9.884886552802999E-4</v>
      </c>
      <c r="H6" s="26">
        <v>0.434605512104905</v>
      </c>
      <c r="I6">
        <v>14</v>
      </c>
      <c r="J6">
        <v>28</v>
      </c>
    </row>
    <row r="7" spans="1:10" x14ac:dyDescent="0.2">
      <c r="A7" t="s">
        <v>51</v>
      </c>
      <c r="B7" t="s">
        <v>50</v>
      </c>
      <c r="C7" t="s">
        <v>50</v>
      </c>
      <c r="D7" t="s">
        <v>9749</v>
      </c>
      <c r="E7" t="s">
        <v>9750</v>
      </c>
      <c r="F7" s="27">
        <v>-3.2015990964077901</v>
      </c>
      <c r="G7" s="26">
        <v>1.3666705804754899E-3</v>
      </c>
      <c r="H7" s="26">
        <v>0.44096375355271</v>
      </c>
      <c r="I7">
        <v>32</v>
      </c>
      <c r="J7">
        <v>54</v>
      </c>
    </row>
    <row r="8" spans="1:10" x14ac:dyDescent="0.2">
      <c r="A8" t="s">
        <v>51</v>
      </c>
      <c r="B8" t="s">
        <v>50</v>
      </c>
      <c r="C8" t="s">
        <v>50</v>
      </c>
      <c r="D8" t="s">
        <v>9815</v>
      </c>
      <c r="E8" t="s">
        <v>9816</v>
      </c>
      <c r="F8" s="27">
        <v>3.11281060495162</v>
      </c>
      <c r="G8" s="26">
        <v>1.8531489888759199E-3</v>
      </c>
      <c r="H8" s="26">
        <v>0.44096375355271</v>
      </c>
      <c r="I8">
        <v>46</v>
      </c>
      <c r="J8">
        <v>60</v>
      </c>
    </row>
    <row r="9" spans="1:10" x14ac:dyDescent="0.2">
      <c r="A9" t="s">
        <v>51</v>
      </c>
      <c r="B9" t="s">
        <v>50</v>
      </c>
      <c r="C9" t="s">
        <v>50</v>
      </c>
      <c r="D9" t="s">
        <v>9817</v>
      </c>
      <c r="E9" t="s">
        <v>9818</v>
      </c>
      <c r="F9" s="27">
        <v>-3.0893573152079901</v>
      </c>
      <c r="G9" s="26">
        <v>2.0059003194209698E-3</v>
      </c>
      <c r="H9" s="26">
        <v>0.44096375355271</v>
      </c>
      <c r="I9">
        <v>19</v>
      </c>
      <c r="J9">
        <v>36</v>
      </c>
    </row>
    <row r="10" spans="1:10" x14ac:dyDescent="0.2">
      <c r="A10" t="s">
        <v>51</v>
      </c>
      <c r="B10" t="s">
        <v>50</v>
      </c>
      <c r="C10" t="s">
        <v>50</v>
      </c>
      <c r="D10" t="s">
        <v>9819</v>
      </c>
      <c r="E10" t="s">
        <v>9820</v>
      </c>
      <c r="F10" s="27">
        <v>2.87981537662451</v>
      </c>
      <c r="G10" s="26">
        <v>3.9790810672291803E-3</v>
      </c>
      <c r="H10" s="26">
        <v>0.72612654000000498</v>
      </c>
      <c r="I10">
        <v>15</v>
      </c>
      <c r="J10">
        <v>34</v>
      </c>
    </row>
    <row r="11" spans="1:10" x14ac:dyDescent="0.2">
      <c r="A11" t="s">
        <v>51</v>
      </c>
      <c r="B11" t="s">
        <v>50</v>
      </c>
      <c r="C11" t="s">
        <v>50</v>
      </c>
      <c r="D11" t="s">
        <v>9821</v>
      </c>
      <c r="E11" t="s">
        <v>9822</v>
      </c>
      <c r="F11" s="27">
        <v>2.8476666175231702</v>
      </c>
      <c r="G11" s="26">
        <v>4.40410335102353E-3</v>
      </c>
      <c r="H11" s="26">
        <v>0.72612654000000498</v>
      </c>
      <c r="I11">
        <v>16</v>
      </c>
      <c r="J11">
        <v>30</v>
      </c>
    </row>
    <row r="12" spans="1:10" x14ac:dyDescent="0.2">
      <c r="A12" t="s">
        <v>51</v>
      </c>
      <c r="B12" t="s">
        <v>50</v>
      </c>
      <c r="C12" t="s">
        <v>50</v>
      </c>
      <c r="D12" t="s">
        <v>9823</v>
      </c>
      <c r="E12" t="s">
        <v>9824</v>
      </c>
      <c r="F12" s="27">
        <v>-2.7187277012534001</v>
      </c>
      <c r="G12" s="26">
        <v>6.5533532509009298E-3</v>
      </c>
      <c r="H12" s="26">
        <v>0.92503690008598605</v>
      </c>
      <c r="I12">
        <v>11</v>
      </c>
      <c r="J12">
        <v>12</v>
      </c>
    </row>
    <row r="13" spans="1:10" x14ac:dyDescent="0.2">
      <c r="A13" t="s">
        <v>51</v>
      </c>
      <c r="B13" t="s">
        <v>50</v>
      </c>
      <c r="C13" t="s">
        <v>50</v>
      </c>
      <c r="D13" t="s">
        <v>9825</v>
      </c>
      <c r="E13" t="s">
        <v>9826</v>
      </c>
      <c r="F13" s="27">
        <v>2.6946486738426598</v>
      </c>
      <c r="G13" s="26">
        <v>7.0462883416829497E-3</v>
      </c>
      <c r="H13" s="26">
        <v>0.92503690008598605</v>
      </c>
      <c r="I13">
        <v>16</v>
      </c>
      <c r="J13">
        <v>32</v>
      </c>
    </row>
    <row r="14" spans="1:10" x14ac:dyDescent="0.2">
      <c r="A14" t="s">
        <v>51</v>
      </c>
      <c r="B14" t="s">
        <v>50</v>
      </c>
      <c r="C14" t="s">
        <v>50</v>
      </c>
      <c r="D14" t="s">
        <v>9827</v>
      </c>
      <c r="E14" t="s">
        <v>3938</v>
      </c>
      <c r="F14" s="27">
        <v>2.64668495214082</v>
      </c>
      <c r="G14" s="26">
        <v>8.1285041851140299E-3</v>
      </c>
      <c r="H14" s="26">
        <v>0.92503690008598605</v>
      </c>
      <c r="I14">
        <v>69</v>
      </c>
      <c r="J14">
        <v>123</v>
      </c>
    </row>
    <row r="15" spans="1:10" x14ac:dyDescent="0.2">
      <c r="A15" t="s">
        <v>51</v>
      </c>
      <c r="B15" t="s">
        <v>50</v>
      </c>
      <c r="C15" t="s">
        <v>50</v>
      </c>
      <c r="D15" t="s">
        <v>9828</v>
      </c>
      <c r="E15" t="s">
        <v>5837</v>
      </c>
      <c r="F15" s="27">
        <v>-2.6259297429770099</v>
      </c>
      <c r="G15" s="26">
        <v>8.6412651415368295E-3</v>
      </c>
      <c r="H15" s="26">
        <v>0.92503690008598605</v>
      </c>
      <c r="I15">
        <v>34</v>
      </c>
      <c r="J15">
        <v>67</v>
      </c>
    </row>
    <row r="16" spans="1:10" x14ac:dyDescent="0.2">
      <c r="A16" t="s">
        <v>51</v>
      </c>
      <c r="B16" t="s">
        <v>50</v>
      </c>
      <c r="C16" t="s">
        <v>50</v>
      </c>
      <c r="D16" t="s">
        <v>9829</v>
      </c>
      <c r="E16" t="s">
        <v>9830</v>
      </c>
      <c r="F16" s="27">
        <v>2.5908683171279301</v>
      </c>
      <c r="G16" s="26">
        <v>9.5734116123613391E-3</v>
      </c>
      <c r="H16" s="26">
        <v>0.92503690008598605</v>
      </c>
      <c r="I16">
        <v>13</v>
      </c>
      <c r="J16">
        <v>16</v>
      </c>
    </row>
    <row r="17" spans="1:10" x14ac:dyDescent="0.2">
      <c r="A17" t="s">
        <v>51</v>
      </c>
      <c r="B17" t="s">
        <v>50</v>
      </c>
      <c r="C17" t="s">
        <v>50</v>
      </c>
      <c r="D17" t="s">
        <v>9764</v>
      </c>
      <c r="E17" t="s">
        <v>9765</v>
      </c>
      <c r="F17" s="27">
        <v>2.5704996471205401</v>
      </c>
      <c r="G17" s="26">
        <v>1.0155193022223201E-2</v>
      </c>
      <c r="H17" s="26">
        <v>0.92503690008598605</v>
      </c>
      <c r="I17">
        <v>32</v>
      </c>
      <c r="J17">
        <v>46</v>
      </c>
    </row>
    <row r="18" spans="1:10" x14ac:dyDescent="0.2">
      <c r="A18" t="s">
        <v>51</v>
      </c>
      <c r="B18" t="s">
        <v>50</v>
      </c>
      <c r="C18" t="s">
        <v>50</v>
      </c>
      <c r="D18" t="s">
        <v>9831</v>
      </c>
      <c r="E18" t="s">
        <v>9832</v>
      </c>
      <c r="F18" s="27">
        <v>-2.55825960982708</v>
      </c>
      <c r="G18" s="26">
        <v>1.05197524649657E-2</v>
      </c>
      <c r="H18" s="26">
        <v>0.92503690008598605</v>
      </c>
      <c r="I18">
        <v>33</v>
      </c>
      <c r="J18">
        <v>57</v>
      </c>
    </row>
    <row r="19" spans="1:10" x14ac:dyDescent="0.2">
      <c r="A19" t="s">
        <v>51</v>
      </c>
      <c r="B19" t="s">
        <v>50</v>
      </c>
      <c r="C19" t="s">
        <v>50</v>
      </c>
      <c r="D19" t="s">
        <v>9833</v>
      </c>
      <c r="E19" t="s">
        <v>9834</v>
      </c>
      <c r="F19" s="27">
        <v>-2.5325759839201201</v>
      </c>
      <c r="G19" s="26">
        <v>1.1322782644827899E-2</v>
      </c>
      <c r="H19" s="26">
        <v>0.93342189428300204</v>
      </c>
      <c r="I19">
        <v>19</v>
      </c>
      <c r="J19">
        <v>45</v>
      </c>
    </row>
    <row r="20" spans="1:10" x14ac:dyDescent="0.2">
      <c r="A20" t="s">
        <v>51</v>
      </c>
      <c r="B20" t="s">
        <v>50</v>
      </c>
      <c r="C20" t="s">
        <v>50</v>
      </c>
      <c r="D20" t="s">
        <v>9835</v>
      </c>
      <c r="E20" t="s">
        <v>9835</v>
      </c>
      <c r="F20" s="27">
        <v>-2.4930576851809598</v>
      </c>
      <c r="G20" s="26">
        <v>1.26648268763839E-2</v>
      </c>
      <c r="H20" s="26">
        <v>0.93378790755120999</v>
      </c>
      <c r="I20">
        <v>29</v>
      </c>
      <c r="J20">
        <v>42</v>
      </c>
    </row>
    <row r="21" spans="1:10" x14ac:dyDescent="0.2">
      <c r="A21" t="s">
        <v>51</v>
      </c>
      <c r="B21" t="s">
        <v>50</v>
      </c>
      <c r="C21" t="s">
        <v>50</v>
      </c>
      <c r="D21" t="s">
        <v>9836</v>
      </c>
      <c r="E21" t="s">
        <v>9837</v>
      </c>
      <c r="F21" s="27">
        <v>-2.4884060361139499</v>
      </c>
      <c r="G21" s="26">
        <v>1.2831714022442899E-2</v>
      </c>
      <c r="H21" s="26">
        <v>0.93378790755120999</v>
      </c>
      <c r="I21">
        <v>36</v>
      </c>
      <c r="J21">
        <v>63</v>
      </c>
    </row>
    <row r="22" spans="1:10" x14ac:dyDescent="0.2">
      <c r="A22" t="s">
        <v>51</v>
      </c>
      <c r="B22" t="s">
        <v>50</v>
      </c>
      <c r="C22" t="s">
        <v>50</v>
      </c>
      <c r="D22" t="s">
        <v>9838</v>
      </c>
      <c r="E22" t="s">
        <v>9839</v>
      </c>
      <c r="F22" s="27">
        <v>2.4520427069047699</v>
      </c>
      <c r="G22" s="26">
        <v>1.42047801844284E-2</v>
      </c>
      <c r="H22" s="26">
        <v>0.93378790755120999</v>
      </c>
      <c r="I22">
        <v>34</v>
      </c>
      <c r="J22">
        <v>89</v>
      </c>
    </row>
    <row r="23" spans="1:10" x14ac:dyDescent="0.2">
      <c r="A23" t="s">
        <v>51</v>
      </c>
      <c r="B23" t="s">
        <v>50</v>
      </c>
      <c r="C23" t="s">
        <v>50</v>
      </c>
      <c r="D23" t="s">
        <v>9840</v>
      </c>
      <c r="E23" t="s">
        <v>9841</v>
      </c>
      <c r="F23" s="27">
        <v>-2.4211030577196699</v>
      </c>
      <c r="G23" s="26">
        <v>1.5473489811908801E-2</v>
      </c>
      <c r="H23" s="26">
        <v>0.93378790755120999</v>
      </c>
      <c r="I23">
        <v>20</v>
      </c>
      <c r="J23">
        <v>64</v>
      </c>
    </row>
    <row r="24" spans="1:10" x14ac:dyDescent="0.2">
      <c r="A24" t="s">
        <v>51</v>
      </c>
      <c r="B24" t="s">
        <v>50</v>
      </c>
      <c r="C24" t="s">
        <v>50</v>
      </c>
      <c r="D24" t="s">
        <v>9755</v>
      </c>
      <c r="E24" t="s">
        <v>9756</v>
      </c>
      <c r="F24" s="27">
        <v>2.41527748452246</v>
      </c>
      <c r="G24" s="26">
        <v>1.5723226242738201E-2</v>
      </c>
      <c r="H24" s="26">
        <v>0.93378790755120999</v>
      </c>
      <c r="I24">
        <v>57</v>
      </c>
      <c r="J24">
        <v>141</v>
      </c>
    </row>
    <row r="25" spans="1:10" x14ac:dyDescent="0.2">
      <c r="A25" t="s">
        <v>51</v>
      </c>
      <c r="B25" t="s">
        <v>50</v>
      </c>
      <c r="C25" t="s">
        <v>50</v>
      </c>
      <c r="D25" t="s">
        <v>9842</v>
      </c>
      <c r="E25" t="s">
        <v>9843</v>
      </c>
      <c r="F25" s="27">
        <v>-2.4014020512220999</v>
      </c>
      <c r="G25" s="26">
        <v>1.63323808469602E-2</v>
      </c>
      <c r="H25" s="26">
        <v>0.93378790755120999</v>
      </c>
      <c r="I25">
        <v>38</v>
      </c>
      <c r="J25">
        <v>63</v>
      </c>
    </row>
    <row r="26" spans="1:10" x14ac:dyDescent="0.2">
      <c r="A26" t="s">
        <v>51</v>
      </c>
      <c r="B26" t="s">
        <v>50</v>
      </c>
      <c r="C26" t="s">
        <v>50</v>
      </c>
      <c r="D26" t="s">
        <v>9743</v>
      </c>
      <c r="E26" t="s">
        <v>9744</v>
      </c>
      <c r="F26" s="27">
        <v>-2.3453280583870999</v>
      </c>
      <c r="G26" s="26">
        <v>1.9010344586158301E-2</v>
      </c>
      <c r="H26" s="26">
        <v>0.93378790755120999</v>
      </c>
      <c r="I26">
        <v>63</v>
      </c>
      <c r="J26">
        <v>83</v>
      </c>
    </row>
    <row r="27" spans="1:10" x14ac:dyDescent="0.2">
      <c r="A27" t="s">
        <v>51</v>
      </c>
      <c r="B27" t="s">
        <v>50</v>
      </c>
      <c r="C27" t="s">
        <v>50</v>
      </c>
      <c r="D27" t="s">
        <v>9844</v>
      </c>
      <c r="E27" t="s">
        <v>9845</v>
      </c>
      <c r="F27" s="27">
        <v>-2.30683813027786</v>
      </c>
      <c r="G27" s="26">
        <v>2.1063845687173201E-2</v>
      </c>
      <c r="H27" s="26">
        <v>0.93378790755120999</v>
      </c>
      <c r="I27">
        <v>7</v>
      </c>
      <c r="J27">
        <v>10</v>
      </c>
    </row>
    <row r="28" spans="1:10" x14ac:dyDescent="0.2">
      <c r="A28" t="s">
        <v>51</v>
      </c>
      <c r="B28" t="s">
        <v>50</v>
      </c>
      <c r="C28" t="s">
        <v>50</v>
      </c>
      <c r="D28" t="s">
        <v>9846</v>
      </c>
      <c r="E28" t="s">
        <v>9847</v>
      </c>
      <c r="F28" s="27">
        <v>2.2946856884215898</v>
      </c>
      <c r="G28" s="26">
        <v>2.1751143564253301E-2</v>
      </c>
      <c r="H28" s="26">
        <v>0.93378790755120999</v>
      </c>
      <c r="I28">
        <v>30</v>
      </c>
      <c r="J28">
        <v>37</v>
      </c>
    </row>
    <row r="29" spans="1:10" x14ac:dyDescent="0.2">
      <c r="A29" t="s">
        <v>51</v>
      </c>
      <c r="B29" t="s">
        <v>50</v>
      </c>
      <c r="C29" t="s">
        <v>50</v>
      </c>
      <c r="D29" t="s">
        <v>9848</v>
      </c>
      <c r="E29" t="s">
        <v>9849</v>
      </c>
      <c r="F29" s="27">
        <v>2.2883421557258199</v>
      </c>
      <c r="G29" s="26">
        <v>2.21176033708993E-2</v>
      </c>
      <c r="H29" s="26">
        <v>0.93378790755120999</v>
      </c>
      <c r="I29">
        <v>21</v>
      </c>
      <c r="J29">
        <v>36</v>
      </c>
    </row>
    <row r="30" spans="1:10" x14ac:dyDescent="0.2">
      <c r="A30" t="s">
        <v>51</v>
      </c>
      <c r="B30" t="s">
        <v>50</v>
      </c>
      <c r="C30" t="s">
        <v>50</v>
      </c>
      <c r="D30" t="s">
        <v>9850</v>
      </c>
      <c r="E30" t="s">
        <v>9851</v>
      </c>
      <c r="F30" s="27">
        <v>2.2862716351341699</v>
      </c>
      <c r="G30" s="26">
        <v>2.2238372214439198E-2</v>
      </c>
      <c r="H30" s="26">
        <v>0.93378790755120999</v>
      </c>
      <c r="I30">
        <v>23</v>
      </c>
      <c r="J30">
        <v>32</v>
      </c>
    </row>
    <row r="31" spans="1:10" x14ac:dyDescent="0.2">
      <c r="A31" t="s">
        <v>51</v>
      </c>
      <c r="B31" t="s">
        <v>50</v>
      </c>
      <c r="C31" t="s">
        <v>50</v>
      </c>
      <c r="D31" t="s">
        <v>9852</v>
      </c>
      <c r="E31" t="s">
        <v>264</v>
      </c>
      <c r="F31" s="27">
        <v>-2.27090219335191</v>
      </c>
      <c r="G31" s="26">
        <v>2.31528994598852E-2</v>
      </c>
      <c r="H31" s="26">
        <v>0.93378790755120999</v>
      </c>
      <c r="I31">
        <v>52</v>
      </c>
      <c r="J31">
        <v>98</v>
      </c>
    </row>
    <row r="32" spans="1:10" x14ac:dyDescent="0.2">
      <c r="A32" t="s">
        <v>51</v>
      </c>
      <c r="B32" t="s">
        <v>50</v>
      </c>
      <c r="C32" t="s">
        <v>50</v>
      </c>
      <c r="D32" t="s">
        <v>9853</v>
      </c>
      <c r="E32" t="s">
        <v>9854</v>
      </c>
      <c r="F32" s="27">
        <v>2.2620376248610401</v>
      </c>
      <c r="G32" s="26">
        <v>2.3695078787513701E-2</v>
      </c>
      <c r="H32" s="26">
        <v>0.93378790755120999</v>
      </c>
      <c r="I32">
        <v>31</v>
      </c>
      <c r="J32">
        <v>34</v>
      </c>
    </row>
    <row r="33" spans="1:10" x14ac:dyDescent="0.2">
      <c r="A33" t="s">
        <v>51</v>
      </c>
      <c r="B33" t="s">
        <v>50</v>
      </c>
      <c r="C33" t="s">
        <v>50</v>
      </c>
      <c r="D33" t="s">
        <v>9855</v>
      </c>
      <c r="E33" t="s">
        <v>9856</v>
      </c>
      <c r="F33" s="27">
        <v>2.24854544541446</v>
      </c>
      <c r="G33" s="26">
        <v>2.45414306477892E-2</v>
      </c>
      <c r="H33" s="26">
        <v>0.93378790755120999</v>
      </c>
      <c r="I33">
        <v>40</v>
      </c>
      <c r="J33">
        <v>83</v>
      </c>
    </row>
    <row r="34" spans="1:10" x14ac:dyDescent="0.2">
      <c r="A34" t="s">
        <v>51</v>
      </c>
      <c r="B34" t="s">
        <v>50</v>
      </c>
      <c r="C34" t="s">
        <v>50</v>
      </c>
      <c r="D34" t="s">
        <v>9857</v>
      </c>
      <c r="E34" t="s">
        <v>9858</v>
      </c>
      <c r="F34" s="27">
        <v>-2.23768657205681</v>
      </c>
      <c r="G34" s="26">
        <v>2.5241501527163101E-2</v>
      </c>
      <c r="H34" s="26">
        <v>0.93378790755120999</v>
      </c>
      <c r="I34">
        <v>41</v>
      </c>
      <c r="J34">
        <v>65</v>
      </c>
    </row>
    <row r="35" spans="1:10" x14ac:dyDescent="0.2">
      <c r="A35" t="s">
        <v>51</v>
      </c>
      <c r="B35" t="s">
        <v>50</v>
      </c>
      <c r="C35" t="s">
        <v>50</v>
      </c>
      <c r="D35" t="s">
        <v>9859</v>
      </c>
      <c r="E35" t="s">
        <v>9860</v>
      </c>
      <c r="F35" s="27">
        <v>2.2339137235886</v>
      </c>
      <c r="G35" s="26">
        <v>2.5488750403424999E-2</v>
      </c>
      <c r="H35" s="26">
        <v>0.93378790755120999</v>
      </c>
      <c r="I35">
        <v>41</v>
      </c>
      <c r="J35">
        <v>68</v>
      </c>
    </row>
    <row r="36" spans="1:10" x14ac:dyDescent="0.2">
      <c r="A36" t="s">
        <v>51</v>
      </c>
      <c r="B36" t="s">
        <v>50</v>
      </c>
      <c r="C36" t="s">
        <v>50</v>
      </c>
      <c r="D36" t="s">
        <v>9861</v>
      </c>
      <c r="E36" t="s">
        <v>9862</v>
      </c>
      <c r="F36" s="27">
        <v>-2.2322344662008202</v>
      </c>
      <c r="G36" s="26">
        <v>2.5599470581777702E-2</v>
      </c>
      <c r="H36" s="26">
        <v>0.93378790755120999</v>
      </c>
      <c r="I36">
        <v>61</v>
      </c>
      <c r="J36">
        <v>89</v>
      </c>
    </row>
    <row r="37" spans="1:10" x14ac:dyDescent="0.2">
      <c r="A37" t="s">
        <v>51</v>
      </c>
      <c r="B37" t="s">
        <v>50</v>
      </c>
      <c r="C37" t="s">
        <v>50</v>
      </c>
      <c r="D37" t="s">
        <v>9863</v>
      </c>
      <c r="E37" t="s">
        <v>9864</v>
      </c>
      <c r="F37" s="27">
        <v>-2.2122811151897799</v>
      </c>
      <c r="G37" s="26">
        <v>2.6947247132562999E-2</v>
      </c>
      <c r="H37" s="26">
        <v>0.93378790755120999</v>
      </c>
      <c r="I37">
        <v>23</v>
      </c>
      <c r="J37">
        <v>55</v>
      </c>
    </row>
    <row r="38" spans="1:10" x14ac:dyDescent="0.2">
      <c r="A38" t="s">
        <v>51</v>
      </c>
      <c r="B38" t="s">
        <v>50</v>
      </c>
      <c r="C38" t="s">
        <v>50</v>
      </c>
      <c r="D38" t="s">
        <v>9865</v>
      </c>
      <c r="E38" t="s">
        <v>9866</v>
      </c>
      <c r="F38" s="27">
        <v>-2.21200880969739</v>
      </c>
      <c r="G38" s="26">
        <v>2.6966056228171598E-2</v>
      </c>
      <c r="H38" s="26">
        <v>0.93378790755120999</v>
      </c>
      <c r="I38">
        <v>14</v>
      </c>
      <c r="J38">
        <v>25</v>
      </c>
    </row>
    <row r="39" spans="1:10" x14ac:dyDescent="0.2">
      <c r="A39" t="s">
        <v>51</v>
      </c>
      <c r="B39" t="s">
        <v>50</v>
      </c>
      <c r="C39" t="s">
        <v>50</v>
      </c>
      <c r="D39" t="s">
        <v>9867</v>
      </c>
      <c r="E39" t="s">
        <v>9868</v>
      </c>
      <c r="F39" s="27">
        <v>-2.1687095023780598</v>
      </c>
      <c r="G39" s="26">
        <v>3.01047455082026E-2</v>
      </c>
      <c r="H39" s="26">
        <v>0.93378790755120999</v>
      </c>
      <c r="I39">
        <v>46</v>
      </c>
      <c r="J39">
        <v>72</v>
      </c>
    </row>
    <row r="40" spans="1:10" x14ac:dyDescent="0.2">
      <c r="A40" t="s">
        <v>51</v>
      </c>
      <c r="B40" t="s">
        <v>50</v>
      </c>
      <c r="C40" t="s">
        <v>50</v>
      </c>
      <c r="D40" t="s">
        <v>9664</v>
      </c>
      <c r="E40" t="s">
        <v>9665</v>
      </c>
      <c r="F40" s="27">
        <v>-2.1485249843279002</v>
      </c>
      <c r="G40" s="26">
        <v>3.1672073800805403E-2</v>
      </c>
      <c r="H40" s="26">
        <v>0.93378790755120999</v>
      </c>
      <c r="I40">
        <v>71</v>
      </c>
      <c r="J40">
        <v>120</v>
      </c>
    </row>
    <row r="41" spans="1:10" x14ac:dyDescent="0.2">
      <c r="A41" t="s">
        <v>51</v>
      </c>
      <c r="B41" t="s">
        <v>50</v>
      </c>
      <c r="C41" t="s">
        <v>50</v>
      </c>
      <c r="D41" t="s">
        <v>9869</v>
      </c>
      <c r="E41" t="s">
        <v>9870</v>
      </c>
      <c r="F41" s="27">
        <v>2.1410168287093199</v>
      </c>
      <c r="G41" s="26">
        <v>3.2272680978935299E-2</v>
      </c>
      <c r="H41" s="26">
        <v>0.93378790755120999</v>
      </c>
      <c r="I41">
        <v>36</v>
      </c>
      <c r="J41">
        <v>62</v>
      </c>
    </row>
    <row r="42" spans="1:10" x14ac:dyDescent="0.2">
      <c r="A42" t="s">
        <v>51</v>
      </c>
      <c r="B42" t="s">
        <v>50</v>
      </c>
      <c r="C42" t="s">
        <v>50</v>
      </c>
      <c r="D42" t="s">
        <v>9871</v>
      </c>
      <c r="E42" t="s">
        <v>9872</v>
      </c>
      <c r="F42" s="27">
        <v>-2.1255350367378099</v>
      </c>
      <c r="G42" s="26">
        <v>3.3541993749072498E-2</v>
      </c>
      <c r="H42" s="26">
        <v>0.93378790755120999</v>
      </c>
      <c r="I42">
        <v>66</v>
      </c>
      <c r="J42">
        <v>122</v>
      </c>
    </row>
    <row r="43" spans="1:10" x14ac:dyDescent="0.2">
      <c r="A43" t="s">
        <v>51</v>
      </c>
      <c r="B43" t="s">
        <v>50</v>
      </c>
      <c r="C43" t="s">
        <v>50</v>
      </c>
      <c r="D43" t="s">
        <v>9639</v>
      </c>
      <c r="E43" t="s">
        <v>9640</v>
      </c>
      <c r="F43" s="27">
        <v>-2.1205439170015001</v>
      </c>
      <c r="G43" s="26">
        <v>3.3960202008719E-2</v>
      </c>
      <c r="H43" s="26">
        <v>0.93378790755120999</v>
      </c>
      <c r="I43">
        <v>42</v>
      </c>
      <c r="J43">
        <v>65</v>
      </c>
    </row>
    <row r="44" spans="1:10" x14ac:dyDescent="0.2">
      <c r="A44" t="s">
        <v>51</v>
      </c>
      <c r="B44" t="s">
        <v>50</v>
      </c>
      <c r="C44" t="s">
        <v>50</v>
      </c>
      <c r="D44" t="s">
        <v>9873</v>
      </c>
      <c r="E44" t="s">
        <v>9874</v>
      </c>
      <c r="F44" s="27">
        <v>-2.1138631498640401</v>
      </c>
      <c r="G44" s="26">
        <v>3.45269574123113E-2</v>
      </c>
      <c r="H44" s="26">
        <v>0.93378790755120999</v>
      </c>
      <c r="I44">
        <v>13</v>
      </c>
      <c r="J44">
        <v>18</v>
      </c>
    </row>
    <row r="45" spans="1:10" x14ac:dyDescent="0.2">
      <c r="A45" t="s">
        <v>51</v>
      </c>
      <c r="B45" t="s">
        <v>50</v>
      </c>
      <c r="C45" t="s">
        <v>50</v>
      </c>
      <c r="D45" t="s">
        <v>9739</v>
      </c>
      <c r="E45" t="s">
        <v>9740</v>
      </c>
      <c r="F45" s="27">
        <v>-2.0849230434253698</v>
      </c>
      <c r="G45" s="26">
        <v>3.7076286599929301E-2</v>
      </c>
      <c r="H45" s="26">
        <v>0.93378790755120999</v>
      </c>
      <c r="I45">
        <v>63</v>
      </c>
      <c r="J45">
        <v>91</v>
      </c>
    </row>
    <row r="46" spans="1:10" x14ac:dyDescent="0.2">
      <c r="A46" t="s">
        <v>51</v>
      </c>
      <c r="B46" t="s">
        <v>50</v>
      </c>
      <c r="C46" t="s">
        <v>50</v>
      </c>
      <c r="D46" t="s">
        <v>9641</v>
      </c>
      <c r="E46" t="s">
        <v>9642</v>
      </c>
      <c r="F46" s="27">
        <v>2.0843357869906201</v>
      </c>
      <c r="G46" s="26">
        <v>3.71296342738777E-2</v>
      </c>
      <c r="H46" s="26">
        <v>0.93378790755120999</v>
      </c>
      <c r="I46">
        <v>54</v>
      </c>
      <c r="J46">
        <v>105</v>
      </c>
    </row>
    <row r="47" spans="1:10" x14ac:dyDescent="0.2">
      <c r="A47" t="s">
        <v>51</v>
      </c>
      <c r="B47" t="s">
        <v>50</v>
      </c>
      <c r="C47" t="s">
        <v>50</v>
      </c>
      <c r="D47" t="s">
        <v>9875</v>
      </c>
      <c r="E47" t="s">
        <v>9876</v>
      </c>
      <c r="F47" s="27">
        <v>2.0806683233536698</v>
      </c>
      <c r="G47" s="26">
        <v>3.7464275405095497E-2</v>
      </c>
      <c r="H47" s="26">
        <v>0.93378790755120999</v>
      </c>
      <c r="I47">
        <v>23</v>
      </c>
      <c r="J47">
        <v>33</v>
      </c>
    </row>
    <row r="48" spans="1:10" x14ac:dyDescent="0.2">
      <c r="A48" t="s">
        <v>51</v>
      </c>
      <c r="B48" t="s">
        <v>50</v>
      </c>
      <c r="C48" t="s">
        <v>50</v>
      </c>
      <c r="D48" t="s">
        <v>9877</v>
      </c>
      <c r="E48" t="s">
        <v>4339</v>
      </c>
      <c r="F48" s="27">
        <v>2.07564028045975</v>
      </c>
      <c r="G48" s="26">
        <v>3.7927233060390302E-2</v>
      </c>
      <c r="H48" s="26">
        <v>0.93378790755120999</v>
      </c>
      <c r="I48">
        <v>2</v>
      </c>
      <c r="J48">
        <v>15</v>
      </c>
    </row>
    <row r="49" spans="1:10" x14ac:dyDescent="0.2">
      <c r="A49" t="s">
        <v>51</v>
      </c>
      <c r="B49" t="s">
        <v>50</v>
      </c>
      <c r="C49" t="s">
        <v>50</v>
      </c>
      <c r="D49" t="s">
        <v>9878</v>
      </c>
      <c r="E49" t="s">
        <v>9879</v>
      </c>
      <c r="F49" s="27">
        <v>2.05977633689659</v>
      </c>
      <c r="G49" s="26">
        <v>3.9419927747688002E-2</v>
      </c>
      <c r="H49" s="26">
        <v>0.93378790755120999</v>
      </c>
      <c r="I49">
        <v>38</v>
      </c>
      <c r="J49">
        <v>55</v>
      </c>
    </row>
    <row r="50" spans="1:10" x14ac:dyDescent="0.2">
      <c r="A50" t="s">
        <v>51</v>
      </c>
      <c r="B50" t="s">
        <v>50</v>
      </c>
      <c r="C50" t="s">
        <v>50</v>
      </c>
      <c r="D50" t="s">
        <v>9733</v>
      </c>
      <c r="E50" t="s">
        <v>9734</v>
      </c>
      <c r="F50" s="27">
        <v>-2.0530807380855398</v>
      </c>
      <c r="G50" s="26">
        <v>4.0064747748627297E-2</v>
      </c>
      <c r="H50" s="26">
        <v>0.93378790755120999</v>
      </c>
      <c r="I50">
        <v>60</v>
      </c>
      <c r="J50">
        <v>110</v>
      </c>
    </row>
    <row r="51" spans="1:10" x14ac:dyDescent="0.2">
      <c r="A51" t="s">
        <v>51</v>
      </c>
      <c r="B51" t="s">
        <v>50</v>
      </c>
      <c r="C51" t="s">
        <v>50</v>
      </c>
      <c r="D51" t="s">
        <v>9880</v>
      </c>
      <c r="E51" t="s">
        <v>9881</v>
      </c>
      <c r="F51" s="27">
        <v>2.0511569808197101</v>
      </c>
      <c r="G51" s="26">
        <v>4.0251661763561201E-2</v>
      </c>
      <c r="H51" s="26">
        <v>0.93378790755120999</v>
      </c>
      <c r="I51">
        <v>20</v>
      </c>
      <c r="J51">
        <v>40</v>
      </c>
    </row>
    <row r="52" spans="1:10" x14ac:dyDescent="0.2">
      <c r="A52" t="s">
        <v>51</v>
      </c>
      <c r="B52" t="s">
        <v>50</v>
      </c>
      <c r="C52" t="s">
        <v>50</v>
      </c>
      <c r="D52" t="s">
        <v>9882</v>
      </c>
      <c r="E52" t="s">
        <v>9883</v>
      </c>
      <c r="F52" s="27">
        <v>2.0437779646195402</v>
      </c>
      <c r="G52" s="26">
        <v>4.0975486991964301E-2</v>
      </c>
      <c r="H52" s="26">
        <v>0.93378790755120999</v>
      </c>
      <c r="I52">
        <v>16</v>
      </c>
      <c r="J52">
        <v>24</v>
      </c>
    </row>
    <row r="53" spans="1:10" x14ac:dyDescent="0.2">
      <c r="A53" t="s">
        <v>51</v>
      </c>
      <c r="B53" t="s">
        <v>50</v>
      </c>
      <c r="C53" t="s">
        <v>50</v>
      </c>
      <c r="D53" t="s">
        <v>9884</v>
      </c>
      <c r="E53" t="s">
        <v>9885</v>
      </c>
      <c r="F53" s="27">
        <v>-2.0418282475781599</v>
      </c>
      <c r="G53" s="26">
        <v>4.1168571202708101E-2</v>
      </c>
      <c r="H53" s="26">
        <v>0.93378790755120999</v>
      </c>
      <c r="I53">
        <v>53</v>
      </c>
      <c r="J53">
        <v>86</v>
      </c>
    </row>
    <row r="54" spans="1:10" x14ac:dyDescent="0.2">
      <c r="A54" t="s">
        <v>51</v>
      </c>
      <c r="B54" t="s">
        <v>50</v>
      </c>
      <c r="C54" t="s">
        <v>50</v>
      </c>
      <c r="D54" t="s">
        <v>9737</v>
      </c>
      <c r="E54" t="s">
        <v>9738</v>
      </c>
      <c r="F54" s="27">
        <v>-2.03871524697818</v>
      </c>
      <c r="G54" s="26">
        <v>4.14784551569388E-2</v>
      </c>
      <c r="H54" s="26">
        <v>0.93378790755120999</v>
      </c>
      <c r="I54">
        <v>10</v>
      </c>
      <c r="J54">
        <v>14</v>
      </c>
    </row>
    <row r="55" spans="1:10" x14ac:dyDescent="0.2">
      <c r="A55" t="s">
        <v>51</v>
      </c>
      <c r="B55" t="s">
        <v>50</v>
      </c>
      <c r="C55" t="s">
        <v>50</v>
      </c>
      <c r="D55" t="s">
        <v>9886</v>
      </c>
      <c r="E55" t="s">
        <v>9887</v>
      </c>
      <c r="F55" s="27">
        <v>-2.03762609003341</v>
      </c>
      <c r="G55" s="26">
        <v>4.1587340801286003E-2</v>
      </c>
      <c r="H55" s="26">
        <v>0.93378790755120999</v>
      </c>
      <c r="I55">
        <v>48</v>
      </c>
      <c r="J55">
        <v>86</v>
      </c>
    </row>
    <row r="56" spans="1:10" x14ac:dyDescent="0.2">
      <c r="A56" t="s">
        <v>51</v>
      </c>
      <c r="B56" t="s">
        <v>50</v>
      </c>
      <c r="C56" t="s">
        <v>50</v>
      </c>
      <c r="D56" t="s">
        <v>9888</v>
      </c>
      <c r="E56" t="s">
        <v>9889</v>
      </c>
      <c r="F56" s="27">
        <v>2.0323912142984701</v>
      </c>
      <c r="G56" s="26">
        <v>4.2114066813595301E-2</v>
      </c>
      <c r="H56" s="26">
        <v>0.93378790755120999</v>
      </c>
      <c r="I56">
        <v>5</v>
      </c>
      <c r="J56">
        <v>15</v>
      </c>
    </row>
    <row r="57" spans="1:10" x14ac:dyDescent="0.2">
      <c r="A57" t="s">
        <v>51</v>
      </c>
      <c r="B57" t="s">
        <v>50</v>
      </c>
      <c r="C57" t="s">
        <v>50</v>
      </c>
      <c r="D57" t="s">
        <v>9890</v>
      </c>
      <c r="E57" t="s">
        <v>9891</v>
      </c>
      <c r="F57" s="27">
        <v>-2.0253350687908598</v>
      </c>
      <c r="G57" s="26">
        <v>4.2832969863152603E-2</v>
      </c>
      <c r="H57" s="26">
        <v>0.93378790755120999</v>
      </c>
      <c r="I57">
        <v>18</v>
      </c>
      <c r="J57">
        <v>37</v>
      </c>
    </row>
    <row r="58" spans="1:10" x14ac:dyDescent="0.2">
      <c r="A58" t="s">
        <v>51</v>
      </c>
      <c r="B58" t="s">
        <v>50</v>
      </c>
      <c r="C58" t="s">
        <v>50</v>
      </c>
      <c r="D58" t="s">
        <v>9892</v>
      </c>
      <c r="E58" t="s">
        <v>9893</v>
      </c>
      <c r="F58" s="27">
        <v>-2.0203420339415801</v>
      </c>
      <c r="G58" s="26">
        <v>4.3347921582146703E-2</v>
      </c>
      <c r="H58" s="26">
        <v>0.93378790755120999</v>
      </c>
      <c r="I58">
        <v>72</v>
      </c>
      <c r="J58">
        <v>122</v>
      </c>
    </row>
    <row r="59" spans="1:10" x14ac:dyDescent="0.2">
      <c r="A59" t="s">
        <v>51</v>
      </c>
      <c r="B59" t="s">
        <v>50</v>
      </c>
      <c r="C59" t="s">
        <v>50</v>
      </c>
      <c r="D59" t="s">
        <v>9894</v>
      </c>
      <c r="E59" t="s">
        <v>9895</v>
      </c>
      <c r="F59" s="27">
        <v>-2.01046247512586</v>
      </c>
      <c r="G59" s="26">
        <v>4.4382263950816299E-2</v>
      </c>
      <c r="H59" s="26">
        <v>0.93378790755120999</v>
      </c>
      <c r="I59">
        <v>20</v>
      </c>
      <c r="J59">
        <v>24</v>
      </c>
    </row>
    <row r="60" spans="1:10" x14ac:dyDescent="0.2">
      <c r="A60" t="s">
        <v>51</v>
      </c>
      <c r="B60" t="s">
        <v>50</v>
      </c>
      <c r="C60" t="s">
        <v>50</v>
      </c>
      <c r="D60" t="s">
        <v>9896</v>
      </c>
      <c r="E60" t="s">
        <v>9897</v>
      </c>
      <c r="F60" s="27">
        <v>2.0036481511511699</v>
      </c>
      <c r="G60" s="26">
        <v>4.5107763995524401E-2</v>
      </c>
      <c r="H60" s="26">
        <v>0.93378790755120999</v>
      </c>
      <c r="I60">
        <v>20</v>
      </c>
      <c r="J60">
        <v>41</v>
      </c>
    </row>
    <row r="61" spans="1:10" x14ac:dyDescent="0.2">
      <c r="A61" t="s">
        <v>51</v>
      </c>
      <c r="B61" t="s">
        <v>50</v>
      </c>
      <c r="C61" t="s">
        <v>50</v>
      </c>
      <c r="D61" t="s">
        <v>9898</v>
      </c>
      <c r="E61" t="s">
        <v>9899</v>
      </c>
      <c r="F61" s="27">
        <v>-1.99384907182493</v>
      </c>
      <c r="G61" s="26">
        <v>4.6168550967424199E-2</v>
      </c>
      <c r="H61" s="26">
        <v>0.93378790755120999</v>
      </c>
      <c r="I61">
        <v>46</v>
      </c>
      <c r="J61">
        <v>72</v>
      </c>
    </row>
    <row r="62" spans="1:10" x14ac:dyDescent="0.2">
      <c r="A62" t="s">
        <v>51</v>
      </c>
      <c r="B62" t="s">
        <v>50</v>
      </c>
      <c r="C62" t="s">
        <v>50</v>
      </c>
      <c r="D62" t="s">
        <v>9900</v>
      </c>
      <c r="E62" t="s">
        <v>9901</v>
      </c>
      <c r="F62" s="27">
        <v>-1.99163735965934</v>
      </c>
      <c r="G62" s="26">
        <v>4.6410861166836702E-2</v>
      </c>
      <c r="H62" s="26">
        <v>0.93378790755120999</v>
      </c>
      <c r="I62">
        <v>5</v>
      </c>
      <c r="J62">
        <v>7</v>
      </c>
    </row>
    <row r="63" spans="1:10" x14ac:dyDescent="0.2">
      <c r="A63" t="s">
        <v>51</v>
      </c>
      <c r="B63" t="s">
        <v>50</v>
      </c>
      <c r="C63" t="s">
        <v>50</v>
      </c>
      <c r="D63" t="s">
        <v>9902</v>
      </c>
      <c r="E63" t="s">
        <v>9903</v>
      </c>
      <c r="F63" s="27">
        <v>-1.9834071280798</v>
      </c>
      <c r="G63" s="26">
        <v>4.7321971562591401E-2</v>
      </c>
      <c r="H63" s="26">
        <v>0.93378790755120999</v>
      </c>
      <c r="I63">
        <v>54</v>
      </c>
      <c r="J63">
        <v>70</v>
      </c>
    </row>
    <row r="64" spans="1:10" x14ac:dyDescent="0.2">
      <c r="A64" t="s">
        <v>51</v>
      </c>
      <c r="B64" t="s">
        <v>50</v>
      </c>
      <c r="C64" t="s">
        <v>50</v>
      </c>
      <c r="D64" t="s">
        <v>9904</v>
      </c>
      <c r="E64" t="s">
        <v>9905</v>
      </c>
      <c r="F64" s="27">
        <v>1.97709154892981</v>
      </c>
      <c r="G64" s="26">
        <v>4.8031282878688297E-2</v>
      </c>
      <c r="H64" s="26">
        <v>0.93378790755120999</v>
      </c>
      <c r="I64">
        <v>12</v>
      </c>
      <c r="J64">
        <v>14</v>
      </c>
    </row>
    <row r="65" spans="1:10" x14ac:dyDescent="0.2">
      <c r="A65" t="s">
        <v>51</v>
      </c>
      <c r="B65" t="s">
        <v>50</v>
      </c>
      <c r="C65" t="s">
        <v>50</v>
      </c>
      <c r="D65" t="s">
        <v>9906</v>
      </c>
      <c r="E65" t="s">
        <v>9907</v>
      </c>
      <c r="F65" s="27">
        <v>-1.9768053861335899</v>
      </c>
      <c r="G65" s="26">
        <v>4.8063632648393403E-2</v>
      </c>
      <c r="H65" s="26">
        <v>0.93378790755120999</v>
      </c>
      <c r="I65">
        <v>12</v>
      </c>
      <c r="J65">
        <v>22</v>
      </c>
    </row>
    <row r="66" spans="1:10" x14ac:dyDescent="0.2">
      <c r="A66" t="s">
        <v>51</v>
      </c>
      <c r="B66" t="s">
        <v>50</v>
      </c>
      <c r="C66" t="s">
        <v>50</v>
      </c>
      <c r="D66" t="s">
        <v>9908</v>
      </c>
      <c r="E66" t="s">
        <v>9909</v>
      </c>
      <c r="F66" s="27">
        <v>-1.96888555859975</v>
      </c>
      <c r="G66" s="26">
        <v>4.8966234271323301E-2</v>
      </c>
      <c r="H66" s="26">
        <v>0.93378790755120999</v>
      </c>
      <c r="I66">
        <v>43</v>
      </c>
      <c r="J66">
        <v>82</v>
      </c>
    </row>
    <row r="67" spans="1:10" x14ac:dyDescent="0.2">
      <c r="A67" t="s">
        <v>51</v>
      </c>
      <c r="B67" t="s">
        <v>50</v>
      </c>
      <c r="C67" t="s">
        <v>50</v>
      </c>
      <c r="D67" t="s">
        <v>9910</v>
      </c>
      <c r="E67" t="s">
        <v>9911</v>
      </c>
      <c r="F67" s="27">
        <v>-1.9662159673608199</v>
      </c>
      <c r="G67" s="26">
        <v>4.9273668797985601E-2</v>
      </c>
      <c r="H67" s="26">
        <v>0.93378790755120999</v>
      </c>
      <c r="I67">
        <v>17</v>
      </c>
      <c r="J67">
        <v>23</v>
      </c>
    </row>
    <row r="68" spans="1:10" x14ac:dyDescent="0.2">
      <c r="A68" t="s">
        <v>51</v>
      </c>
      <c r="B68" t="s">
        <v>50</v>
      </c>
      <c r="C68" t="s">
        <v>50</v>
      </c>
      <c r="D68" t="s">
        <v>9912</v>
      </c>
      <c r="E68" t="s">
        <v>9913</v>
      </c>
      <c r="F68" s="27">
        <v>1.9617216284354899</v>
      </c>
      <c r="G68" s="26">
        <v>4.9794902340587803E-2</v>
      </c>
      <c r="H68" s="26">
        <v>0.93378790755120999</v>
      </c>
      <c r="I68">
        <v>3</v>
      </c>
      <c r="J68">
        <v>14</v>
      </c>
    </row>
    <row r="69" spans="1:10" x14ac:dyDescent="0.2">
      <c r="A69" t="s">
        <v>51</v>
      </c>
      <c r="B69" t="s">
        <v>9914</v>
      </c>
      <c r="C69" t="s">
        <v>1140</v>
      </c>
      <c r="D69" t="s">
        <v>9492</v>
      </c>
      <c r="E69" t="s">
        <v>9493</v>
      </c>
      <c r="F69" s="27">
        <v>-3.2862469113750099</v>
      </c>
      <c r="G69" s="26">
        <v>1.01531968269454E-3</v>
      </c>
      <c r="H69" s="26">
        <v>0.37264325584455199</v>
      </c>
      <c r="I69">
        <v>54</v>
      </c>
      <c r="J69">
        <v>73</v>
      </c>
    </row>
    <row r="70" spans="1:10" x14ac:dyDescent="0.2">
      <c r="A70" t="s">
        <v>51</v>
      </c>
      <c r="B70" t="s">
        <v>9914</v>
      </c>
      <c r="C70" t="s">
        <v>1140</v>
      </c>
      <c r="D70" t="s">
        <v>9490</v>
      </c>
      <c r="E70" t="s">
        <v>9491</v>
      </c>
      <c r="F70" s="27">
        <v>-3.2612750118495999</v>
      </c>
      <c r="G70" s="26">
        <v>1.10912411932576E-3</v>
      </c>
      <c r="H70" s="26">
        <v>0.37264325584455199</v>
      </c>
      <c r="I70">
        <v>65</v>
      </c>
      <c r="J70">
        <v>98</v>
      </c>
    </row>
    <row r="71" spans="1:10" x14ac:dyDescent="0.2">
      <c r="A71" t="s">
        <v>51</v>
      </c>
      <c r="B71" t="s">
        <v>9914</v>
      </c>
      <c r="C71" t="s">
        <v>1140</v>
      </c>
      <c r="D71" t="s">
        <v>9494</v>
      </c>
      <c r="E71" t="s">
        <v>9495</v>
      </c>
      <c r="F71" s="27">
        <v>-3.1883728796030901</v>
      </c>
      <c r="G71" s="26">
        <v>1.4307590387689099E-3</v>
      </c>
      <c r="H71" s="26">
        <v>0.37264325584455199</v>
      </c>
      <c r="I71">
        <v>24</v>
      </c>
      <c r="J71">
        <v>39</v>
      </c>
    </row>
    <row r="72" spans="1:10" x14ac:dyDescent="0.2">
      <c r="A72" t="s">
        <v>51</v>
      </c>
      <c r="B72" t="s">
        <v>9914</v>
      </c>
      <c r="C72" t="s">
        <v>1140</v>
      </c>
      <c r="D72" t="s">
        <v>9488</v>
      </c>
      <c r="E72" t="s">
        <v>9489</v>
      </c>
      <c r="F72" s="27">
        <v>-3.1785728184622699</v>
      </c>
      <c r="G72" s="26">
        <v>1.48002036984739E-3</v>
      </c>
      <c r="H72" s="26">
        <v>0.37264325584455199</v>
      </c>
      <c r="I72">
        <v>81</v>
      </c>
      <c r="J72">
        <v>149</v>
      </c>
    </row>
    <row r="73" spans="1:10" x14ac:dyDescent="0.2">
      <c r="A73" t="s">
        <v>51</v>
      </c>
      <c r="B73" t="s">
        <v>9914</v>
      </c>
      <c r="C73" t="s">
        <v>1140</v>
      </c>
      <c r="D73" t="s">
        <v>9915</v>
      </c>
      <c r="E73" t="s">
        <v>9916</v>
      </c>
      <c r="F73" s="27">
        <v>-3.1466888770275099</v>
      </c>
      <c r="G73" s="26">
        <v>1.6513056945085E-3</v>
      </c>
      <c r="H73" s="26">
        <v>0.37264325584455199</v>
      </c>
      <c r="I73">
        <v>17</v>
      </c>
      <c r="J73">
        <v>65</v>
      </c>
    </row>
    <row r="74" spans="1:10" x14ac:dyDescent="0.2">
      <c r="A74" t="s">
        <v>51</v>
      </c>
      <c r="B74" t="s">
        <v>9914</v>
      </c>
      <c r="C74" t="s">
        <v>1140</v>
      </c>
      <c r="D74" t="s">
        <v>9496</v>
      </c>
      <c r="E74" t="s">
        <v>9497</v>
      </c>
      <c r="F74" s="27">
        <v>-3.12883776262625</v>
      </c>
      <c r="G74" s="26">
        <v>1.75499178576712E-3</v>
      </c>
      <c r="H74" s="26">
        <v>0.37264325584455199</v>
      </c>
      <c r="I74">
        <v>77</v>
      </c>
      <c r="J74">
        <v>106</v>
      </c>
    </row>
    <row r="75" spans="1:10" x14ac:dyDescent="0.2">
      <c r="A75" t="s">
        <v>51</v>
      </c>
      <c r="B75" t="s">
        <v>9914</v>
      </c>
      <c r="C75" t="s">
        <v>1140</v>
      </c>
      <c r="D75" t="s">
        <v>9512</v>
      </c>
      <c r="E75" t="s">
        <v>9513</v>
      </c>
      <c r="F75" s="27">
        <v>2.8622185343378699</v>
      </c>
      <c r="G75" s="26">
        <v>4.2068673106171496E-3</v>
      </c>
      <c r="H75" s="26">
        <v>0.72797251768028304</v>
      </c>
      <c r="I75">
        <v>53</v>
      </c>
      <c r="J75">
        <v>71</v>
      </c>
    </row>
    <row r="76" spans="1:10" x14ac:dyDescent="0.2">
      <c r="A76" t="s">
        <v>51</v>
      </c>
      <c r="B76" t="s">
        <v>9914</v>
      </c>
      <c r="C76" t="s">
        <v>1140</v>
      </c>
      <c r="D76" t="s">
        <v>9649</v>
      </c>
      <c r="E76" t="s">
        <v>9650</v>
      </c>
      <c r="F76" s="27">
        <v>2.8338696897075399</v>
      </c>
      <c r="G76" s="26">
        <v>4.5988080593103E-3</v>
      </c>
      <c r="H76" s="26">
        <v>0.72797251768028304</v>
      </c>
      <c r="I76">
        <v>27</v>
      </c>
      <c r="J76">
        <v>35</v>
      </c>
    </row>
    <row r="77" spans="1:10" x14ac:dyDescent="0.2">
      <c r="A77" t="s">
        <v>51</v>
      </c>
      <c r="B77" t="s">
        <v>9914</v>
      </c>
      <c r="C77" t="s">
        <v>1140</v>
      </c>
      <c r="D77" t="s">
        <v>9530</v>
      </c>
      <c r="E77" t="s">
        <v>9531</v>
      </c>
      <c r="F77" s="27">
        <v>-2.7843409597576798</v>
      </c>
      <c r="G77" s="26">
        <v>5.36366180114267E-3</v>
      </c>
      <c r="H77" s="26">
        <v>0.72797251768028304</v>
      </c>
      <c r="I77">
        <v>17</v>
      </c>
      <c r="J77">
        <v>20</v>
      </c>
    </row>
    <row r="78" spans="1:10" x14ac:dyDescent="0.2">
      <c r="A78" t="s">
        <v>51</v>
      </c>
      <c r="B78" t="s">
        <v>9914</v>
      </c>
      <c r="C78" t="s">
        <v>1140</v>
      </c>
      <c r="D78" t="s">
        <v>9550</v>
      </c>
      <c r="E78" t="s">
        <v>9551</v>
      </c>
      <c r="F78" s="27">
        <v>2.7637534306668301</v>
      </c>
      <c r="G78" s="26">
        <v>5.7140699974904501E-3</v>
      </c>
      <c r="H78" s="26">
        <v>0.72797251768028304</v>
      </c>
      <c r="I78">
        <v>12</v>
      </c>
      <c r="J78">
        <v>14</v>
      </c>
    </row>
    <row r="79" spans="1:10" x14ac:dyDescent="0.2">
      <c r="A79" t="s">
        <v>51</v>
      </c>
      <c r="B79" t="s">
        <v>9914</v>
      </c>
      <c r="C79" t="s">
        <v>1140</v>
      </c>
      <c r="D79" t="s">
        <v>9583</v>
      </c>
      <c r="E79" t="s">
        <v>9584</v>
      </c>
      <c r="F79" s="27">
        <v>2.7277047406331101</v>
      </c>
      <c r="G79" s="26">
        <v>6.3776665475856996E-3</v>
      </c>
      <c r="H79" s="26">
        <v>0.73864974378401604</v>
      </c>
      <c r="I79">
        <v>24</v>
      </c>
      <c r="J79">
        <v>47</v>
      </c>
    </row>
    <row r="80" spans="1:10" x14ac:dyDescent="0.2">
      <c r="A80" t="s">
        <v>51</v>
      </c>
      <c r="B80" t="s">
        <v>9914</v>
      </c>
      <c r="C80" t="s">
        <v>1140</v>
      </c>
      <c r="D80" t="s">
        <v>9548</v>
      </c>
      <c r="E80" t="s">
        <v>9549</v>
      </c>
      <c r="F80" s="27">
        <v>-2.6088497047550598</v>
      </c>
      <c r="G80" s="26">
        <v>9.0847133361420408E-3</v>
      </c>
      <c r="H80" s="26">
        <v>0.74189536963043301</v>
      </c>
      <c r="I80">
        <v>6</v>
      </c>
      <c r="J80">
        <v>16</v>
      </c>
    </row>
    <row r="81" spans="1:10" x14ac:dyDescent="0.2">
      <c r="A81" t="s">
        <v>51</v>
      </c>
      <c r="B81" t="s">
        <v>9914</v>
      </c>
      <c r="C81" t="s">
        <v>1140</v>
      </c>
      <c r="D81" t="s">
        <v>9647</v>
      </c>
      <c r="E81" t="s">
        <v>9648</v>
      </c>
      <c r="F81" s="27">
        <v>2.6036881352979502</v>
      </c>
      <c r="G81" s="26">
        <v>9.2226634610933899E-3</v>
      </c>
      <c r="H81" s="26">
        <v>0.74189536963043301</v>
      </c>
      <c r="I81">
        <v>14</v>
      </c>
      <c r="J81">
        <v>26</v>
      </c>
    </row>
    <row r="82" spans="1:10" x14ac:dyDescent="0.2">
      <c r="A82" t="s">
        <v>51</v>
      </c>
      <c r="B82" t="s">
        <v>9914</v>
      </c>
      <c r="C82" t="s">
        <v>1140</v>
      </c>
      <c r="D82" t="s">
        <v>9569</v>
      </c>
      <c r="E82" t="s">
        <v>9570</v>
      </c>
      <c r="F82" s="27">
        <v>2.58449017972077</v>
      </c>
      <c r="G82" s="26">
        <v>9.7523081697705894E-3</v>
      </c>
      <c r="H82" s="26">
        <v>0.74189536963043301</v>
      </c>
      <c r="I82">
        <v>53</v>
      </c>
      <c r="J82">
        <v>86</v>
      </c>
    </row>
    <row r="83" spans="1:10" x14ac:dyDescent="0.2">
      <c r="A83" t="s">
        <v>51</v>
      </c>
      <c r="B83" t="s">
        <v>9914</v>
      </c>
      <c r="C83" t="s">
        <v>1140</v>
      </c>
      <c r="D83" t="s">
        <v>9538</v>
      </c>
      <c r="E83" t="s">
        <v>9539</v>
      </c>
      <c r="F83" s="27">
        <v>-2.5801774107894202</v>
      </c>
      <c r="G83" s="26">
        <v>9.8749569156703597E-3</v>
      </c>
      <c r="H83" s="26">
        <v>0.74189536963043301</v>
      </c>
      <c r="I83">
        <v>37</v>
      </c>
      <c r="J83">
        <v>46</v>
      </c>
    </row>
    <row r="84" spans="1:10" x14ac:dyDescent="0.2">
      <c r="A84" t="s">
        <v>51</v>
      </c>
      <c r="B84" t="s">
        <v>9914</v>
      </c>
      <c r="C84" t="s">
        <v>1140</v>
      </c>
      <c r="D84" t="s">
        <v>9566</v>
      </c>
      <c r="E84" t="s">
        <v>9567</v>
      </c>
      <c r="F84" s="27">
        <v>-2.5784548513815699</v>
      </c>
      <c r="G84" s="26">
        <v>9.9243267692164603E-3</v>
      </c>
      <c r="H84" s="26">
        <v>0.74189536963043301</v>
      </c>
      <c r="I84">
        <v>26</v>
      </c>
      <c r="J84">
        <v>33</v>
      </c>
    </row>
    <row r="85" spans="1:10" x14ac:dyDescent="0.2">
      <c r="A85" t="s">
        <v>51</v>
      </c>
      <c r="B85" t="s">
        <v>9914</v>
      </c>
      <c r="C85" t="s">
        <v>1140</v>
      </c>
      <c r="D85" t="s">
        <v>9485</v>
      </c>
      <c r="E85" t="s">
        <v>9486</v>
      </c>
      <c r="F85" s="27">
        <v>2.5650951657549199</v>
      </c>
      <c r="G85" s="26">
        <v>1.03147510179142E-2</v>
      </c>
      <c r="H85" s="26">
        <v>0.74189536963043301</v>
      </c>
      <c r="I85">
        <v>6</v>
      </c>
      <c r="J85">
        <v>6</v>
      </c>
    </row>
    <row r="86" spans="1:10" x14ac:dyDescent="0.2">
      <c r="A86" t="s">
        <v>51</v>
      </c>
      <c r="B86" t="s">
        <v>9914</v>
      </c>
      <c r="C86" t="s">
        <v>1140</v>
      </c>
      <c r="D86" t="s">
        <v>9516</v>
      </c>
      <c r="E86" t="s">
        <v>9517</v>
      </c>
      <c r="F86" s="27">
        <v>2.55950820345597</v>
      </c>
      <c r="G86" s="26">
        <v>1.0482038189441E-2</v>
      </c>
      <c r="H86" s="26">
        <v>0.74189536963043301</v>
      </c>
      <c r="I86">
        <v>182</v>
      </c>
      <c r="J86">
        <v>282</v>
      </c>
    </row>
    <row r="87" spans="1:10" x14ac:dyDescent="0.2">
      <c r="A87" t="s">
        <v>51</v>
      </c>
      <c r="B87" t="s">
        <v>9914</v>
      </c>
      <c r="C87" t="s">
        <v>1140</v>
      </c>
      <c r="D87" t="s">
        <v>9657</v>
      </c>
      <c r="E87" t="s">
        <v>9658</v>
      </c>
      <c r="F87" s="27">
        <v>2.5385486004081699</v>
      </c>
      <c r="G87" s="26">
        <v>1.1131334108800199E-2</v>
      </c>
      <c r="H87" s="26">
        <v>0.74638524497954895</v>
      </c>
      <c r="I87">
        <v>78</v>
      </c>
      <c r="J87">
        <v>110</v>
      </c>
    </row>
    <row r="88" spans="1:10" x14ac:dyDescent="0.2">
      <c r="A88" t="s">
        <v>51</v>
      </c>
      <c r="B88" t="s">
        <v>9914</v>
      </c>
      <c r="C88" t="s">
        <v>1140</v>
      </c>
      <c r="D88" t="s">
        <v>9506</v>
      </c>
      <c r="E88" t="s">
        <v>9507</v>
      </c>
      <c r="F88" s="27">
        <v>-2.4896265268439599</v>
      </c>
      <c r="G88" s="26">
        <v>1.27877392445597E-2</v>
      </c>
      <c r="H88" s="26">
        <v>0.81457898987845001</v>
      </c>
      <c r="I88">
        <v>42</v>
      </c>
      <c r="J88">
        <v>95</v>
      </c>
    </row>
    <row r="89" spans="1:10" x14ac:dyDescent="0.2">
      <c r="A89" t="s">
        <v>51</v>
      </c>
      <c r="B89" t="s">
        <v>9914</v>
      </c>
      <c r="C89" t="s">
        <v>1140</v>
      </c>
      <c r="D89" t="s">
        <v>9625</v>
      </c>
      <c r="E89" t="s">
        <v>9626</v>
      </c>
      <c r="F89" s="27">
        <v>-2.4524327492993501</v>
      </c>
      <c r="G89" s="26">
        <v>1.4189390011582601E-2</v>
      </c>
      <c r="H89" s="26">
        <v>0.85248231520593598</v>
      </c>
      <c r="I89">
        <v>65</v>
      </c>
      <c r="J89">
        <v>86</v>
      </c>
    </row>
    <row r="90" spans="1:10" x14ac:dyDescent="0.2">
      <c r="A90" t="s">
        <v>51</v>
      </c>
      <c r="B90" t="s">
        <v>9914</v>
      </c>
      <c r="C90" t="s">
        <v>1140</v>
      </c>
      <c r="D90" t="s">
        <v>9627</v>
      </c>
      <c r="E90" t="s">
        <v>9628</v>
      </c>
      <c r="F90" s="27">
        <v>-2.4255069941599099</v>
      </c>
      <c r="G90" s="26">
        <v>1.52870211810332E-2</v>
      </c>
      <c r="H90" s="26">
        <v>0.85248231520593598</v>
      </c>
      <c r="I90">
        <v>24</v>
      </c>
      <c r="J90">
        <v>40</v>
      </c>
    </row>
    <row r="91" spans="1:10" x14ac:dyDescent="0.2">
      <c r="A91" t="s">
        <v>51</v>
      </c>
      <c r="B91" t="s">
        <v>9914</v>
      </c>
      <c r="C91" t="s">
        <v>1140</v>
      </c>
      <c r="D91" t="s">
        <v>9619</v>
      </c>
      <c r="E91" t="s">
        <v>9620</v>
      </c>
      <c r="F91" s="27">
        <v>-2.4230647545409298</v>
      </c>
      <c r="G91" s="26">
        <v>1.5390183084565599E-2</v>
      </c>
      <c r="H91" s="26">
        <v>0.85248231520593598</v>
      </c>
      <c r="I91">
        <v>17</v>
      </c>
      <c r="J91">
        <v>23</v>
      </c>
    </row>
    <row r="92" spans="1:10" x14ac:dyDescent="0.2">
      <c r="A92" t="s">
        <v>51</v>
      </c>
      <c r="B92" t="s">
        <v>9914</v>
      </c>
      <c r="C92" t="s">
        <v>1140</v>
      </c>
      <c r="D92" t="s">
        <v>9543</v>
      </c>
      <c r="E92" t="s">
        <v>5975</v>
      </c>
      <c r="F92" s="27">
        <v>2.3975171406092701</v>
      </c>
      <c r="G92" s="26">
        <v>1.65066086606801E-2</v>
      </c>
      <c r="H92" s="26">
        <v>0.86993766099289704</v>
      </c>
      <c r="I92">
        <v>50</v>
      </c>
      <c r="J92">
        <v>73</v>
      </c>
    </row>
    <row r="93" spans="1:10" x14ac:dyDescent="0.2">
      <c r="A93" t="s">
        <v>51</v>
      </c>
      <c r="B93" t="s">
        <v>9914</v>
      </c>
      <c r="C93" t="s">
        <v>1140</v>
      </c>
      <c r="D93" t="s">
        <v>9633</v>
      </c>
      <c r="E93" t="s">
        <v>9634</v>
      </c>
      <c r="F93" s="27">
        <v>2.38452703631306</v>
      </c>
      <c r="G93" s="26">
        <v>1.71010913731287E-2</v>
      </c>
      <c r="H93" s="26">
        <v>0.86993766099289704</v>
      </c>
      <c r="I93">
        <v>58</v>
      </c>
      <c r="J93">
        <v>82</v>
      </c>
    </row>
    <row r="94" spans="1:10" x14ac:dyDescent="0.2">
      <c r="A94" t="s">
        <v>51</v>
      </c>
      <c r="B94" t="s">
        <v>9914</v>
      </c>
      <c r="C94" t="s">
        <v>1140</v>
      </c>
      <c r="D94" t="s">
        <v>9639</v>
      </c>
      <c r="E94" t="s">
        <v>9640</v>
      </c>
      <c r="F94" s="27">
        <v>-2.3707126078535201</v>
      </c>
      <c r="G94" s="26">
        <v>1.77538298161816E-2</v>
      </c>
      <c r="H94" s="26">
        <v>0.86993766099289704</v>
      </c>
      <c r="I94">
        <v>48</v>
      </c>
      <c r="J94">
        <v>66</v>
      </c>
    </row>
    <row r="95" spans="1:10" x14ac:dyDescent="0.2">
      <c r="A95" t="s">
        <v>51</v>
      </c>
      <c r="B95" t="s">
        <v>9914</v>
      </c>
      <c r="C95" t="s">
        <v>1140</v>
      </c>
      <c r="D95" t="s">
        <v>9581</v>
      </c>
      <c r="E95" t="s">
        <v>9582</v>
      </c>
      <c r="F95" s="27">
        <v>2.3534238274711998</v>
      </c>
      <c r="G95" s="26">
        <v>1.8601418591287399E-2</v>
      </c>
      <c r="H95" s="26">
        <v>0.87771138093704204</v>
      </c>
      <c r="I95">
        <v>21</v>
      </c>
      <c r="J95">
        <v>28</v>
      </c>
    </row>
    <row r="96" spans="1:10" x14ac:dyDescent="0.2">
      <c r="A96" t="s">
        <v>51</v>
      </c>
      <c r="B96" t="s">
        <v>9914</v>
      </c>
      <c r="C96" t="s">
        <v>1140</v>
      </c>
      <c r="D96" t="s">
        <v>9715</v>
      </c>
      <c r="E96" t="s">
        <v>9716</v>
      </c>
      <c r="F96" s="27">
        <v>2.26525729087209</v>
      </c>
      <c r="G96" s="26">
        <v>2.34968952751065E-2</v>
      </c>
      <c r="H96" s="26">
        <v>0.977316490025809</v>
      </c>
      <c r="I96">
        <v>28</v>
      </c>
      <c r="J96">
        <v>41</v>
      </c>
    </row>
    <row r="97" spans="1:10" x14ac:dyDescent="0.2">
      <c r="A97" t="s">
        <v>51</v>
      </c>
      <c r="B97" t="s">
        <v>9914</v>
      </c>
      <c r="C97" t="s">
        <v>1140</v>
      </c>
      <c r="D97" t="s">
        <v>9717</v>
      </c>
      <c r="E97" t="s">
        <v>9718</v>
      </c>
      <c r="F97" s="27">
        <v>2.2641852991092102</v>
      </c>
      <c r="G97" s="26">
        <v>2.3562720375516499E-2</v>
      </c>
      <c r="H97" s="26">
        <v>0.977316490025809</v>
      </c>
      <c r="I97">
        <v>44</v>
      </c>
      <c r="J97">
        <v>79</v>
      </c>
    </row>
    <row r="98" spans="1:10" x14ac:dyDescent="0.2">
      <c r="A98" t="s">
        <v>51</v>
      </c>
      <c r="B98" t="s">
        <v>9914</v>
      </c>
      <c r="C98" t="s">
        <v>1140</v>
      </c>
      <c r="D98" t="s">
        <v>9585</v>
      </c>
      <c r="E98" t="s">
        <v>9586</v>
      </c>
      <c r="F98" s="27">
        <v>2.25965818092121</v>
      </c>
      <c r="G98" s="26">
        <v>2.3842473646019199E-2</v>
      </c>
      <c r="H98" s="26">
        <v>0.977316490025809</v>
      </c>
      <c r="I98">
        <v>13</v>
      </c>
      <c r="J98">
        <v>28</v>
      </c>
    </row>
    <row r="99" spans="1:10" x14ac:dyDescent="0.2">
      <c r="A99" t="s">
        <v>51</v>
      </c>
      <c r="B99" t="s">
        <v>9914</v>
      </c>
      <c r="C99" t="s">
        <v>1140</v>
      </c>
      <c r="D99" t="s">
        <v>9564</v>
      </c>
      <c r="E99" t="s">
        <v>9565</v>
      </c>
      <c r="F99" s="27">
        <v>2.2594505789306201</v>
      </c>
      <c r="G99" s="26">
        <v>2.3855371209249399E-2</v>
      </c>
      <c r="H99" s="26">
        <v>0.977316490025809</v>
      </c>
      <c r="I99">
        <v>55</v>
      </c>
      <c r="J99">
        <v>90</v>
      </c>
    </row>
    <row r="100" spans="1:10" x14ac:dyDescent="0.2">
      <c r="A100" t="s">
        <v>51</v>
      </c>
      <c r="B100" t="s">
        <v>9914</v>
      </c>
      <c r="C100" t="s">
        <v>1140</v>
      </c>
      <c r="D100" t="s">
        <v>9559</v>
      </c>
      <c r="E100" t="s">
        <v>9560</v>
      </c>
      <c r="F100" s="27">
        <v>2.23692495393336</v>
      </c>
      <c r="G100" s="26">
        <v>2.5291245309883199E-2</v>
      </c>
      <c r="H100" s="26">
        <v>0.977316490025809</v>
      </c>
      <c r="I100">
        <v>51</v>
      </c>
      <c r="J100">
        <v>70</v>
      </c>
    </row>
    <row r="101" spans="1:10" x14ac:dyDescent="0.2">
      <c r="A101" t="s">
        <v>51</v>
      </c>
      <c r="B101" t="s">
        <v>9914</v>
      </c>
      <c r="C101" t="s">
        <v>1140</v>
      </c>
      <c r="D101" t="s">
        <v>9536</v>
      </c>
      <c r="E101" t="s">
        <v>9537</v>
      </c>
      <c r="F101" s="27">
        <v>2.2070569229785599</v>
      </c>
      <c r="G101" s="26">
        <v>2.7310082769089999E-2</v>
      </c>
      <c r="H101" s="26">
        <v>0.977316490025809</v>
      </c>
      <c r="I101">
        <v>64</v>
      </c>
      <c r="J101">
        <v>88</v>
      </c>
    </row>
    <row r="102" spans="1:10" x14ac:dyDescent="0.2">
      <c r="A102" t="s">
        <v>51</v>
      </c>
      <c r="B102" t="s">
        <v>9914</v>
      </c>
      <c r="C102" t="s">
        <v>1140</v>
      </c>
      <c r="D102" t="s">
        <v>9524</v>
      </c>
      <c r="E102" t="s">
        <v>9525</v>
      </c>
      <c r="F102" s="27">
        <v>-2.2044284594942001</v>
      </c>
      <c r="G102" s="26">
        <v>2.7494226035796501E-2</v>
      </c>
      <c r="H102" s="26">
        <v>0.977316490025809</v>
      </c>
      <c r="I102">
        <v>15</v>
      </c>
      <c r="J102">
        <v>26</v>
      </c>
    </row>
    <row r="103" spans="1:10" x14ac:dyDescent="0.2">
      <c r="A103" t="s">
        <v>51</v>
      </c>
      <c r="B103" t="s">
        <v>9914</v>
      </c>
      <c r="C103" t="s">
        <v>1140</v>
      </c>
      <c r="D103" t="s">
        <v>9508</v>
      </c>
      <c r="E103" t="s">
        <v>9509</v>
      </c>
      <c r="F103" s="27">
        <v>-2.20034317835752</v>
      </c>
      <c r="G103" s="26">
        <v>2.7782555991510801E-2</v>
      </c>
      <c r="H103" s="26">
        <v>0.977316490025809</v>
      </c>
      <c r="I103">
        <v>73</v>
      </c>
      <c r="J103">
        <v>134</v>
      </c>
    </row>
    <row r="104" spans="1:10" x14ac:dyDescent="0.2">
      <c r="A104" t="s">
        <v>51</v>
      </c>
      <c r="B104" t="s">
        <v>9914</v>
      </c>
      <c r="C104" t="s">
        <v>1140</v>
      </c>
      <c r="D104" t="s">
        <v>9540</v>
      </c>
      <c r="E104" t="s">
        <v>9541</v>
      </c>
      <c r="F104" s="27">
        <v>-2.1825491073535299</v>
      </c>
      <c r="G104" s="26">
        <v>2.90690311261547E-2</v>
      </c>
      <c r="H104" s="26">
        <v>0.977316490025809</v>
      </c>
      <c r="I104">
        <v>67</v>
      </c>
      <c r="J104">
        <v>99</v>
      </c>
    </row>
    <row r="105" spans="1:10" x14ac:dyDescent="0.2">
      <c r="A105" t="s">
        <v>51</v>
      </c>
      <c r="B105" t="s">
        <v>9914</v>
      </c>
      <c r="C105" t="s">
        <v>1140</v>
      </c>
      <c r="D105" t="s">
        <v>9721</v>
      </c>
      <c r="E105" t="s">
        <v>9722</v>
      </c>
      <c r="F105" s="27">
        <v>2.1681938643687402</v>
      </c>
      <c r="G105" s="26">
        <v>3.0143939455287799E-2</v>
      </c>
      <c r="H105" s="26">
        <v>0.977316490025809</v>
      </c>
      <c r="I105">
        <v>36</v>
      </c>
      <c r="J105">
        <v>47</v>
      </c>
    </row>
    <row r="106" spans="1:10" x14ac:dyDescent="0.2">
      <c r="A106" t="s">
        <v>51</v>
      </c>
      <c r="B106" t="s">
        <v>9914</v>
      </c>
      <c r="C106" t="s">
        <v>1140</v>
      </c>
      <c r="D106" t="s">
        <v>9917</v>
      </c>
      <c r="E106" t="s">
        <v>9918</v>
      </c>
      <c r="F106" s="27">
        <v>2.1567571030478101</v>
      </c>
      <c r="G106" s="26">
        <v>3.1024595114736899E-2</v>
      </c>
      <c r="H106" s="26">
        <v>0.977316490025809</v>
      </c>
      <c r="I106">
        <v>27</v>
      </c>
      <c r="J106">
        <v>45</v>
      </c>
    </row>
    <row r="107" spans="1:10" x14ac:dyDescent="0.2">
      <c r="A107" t="s">
        <v>51</v>
      </c>
      <c r="B107" t="s">
        <v>9914</v>
      </c>
      <c r="C107" t="s">
        <v>1140</v>
      </c>
      <c r="D107" t="s">
        <v>9692</v>
      </c>
      <c r="E107" t="s">
        <v>9693</v>
      </c>
      <c r="F107" s="27">
        <v>2.1105450386895499</v>
      </c>
      <c r="G107" s="26">
        <v>3.4811436044436803E-2</v>
      </c>
      <c r="H107" s="26">
        <v>0.977316490025809</v>
      </c>
      <c r="I107">
        <v>47</v>
      </c>
      <c r="J107">
        <v>65</v>
      </c>
    </row>
    <row r="108" spans="1:10" x14ac:dyDescent="0.2">
      <c r="A108" t="s">
        <v>51</v>
      </c>
      <c r="B108" t="s">
        <v>9914</v>
      </c>
      <c r="C108" t="s">
        <v>1140</v>
      </c>
      <c r="D108" t="s">
        <v>9713</v>
      </c>
      <c r="E108" t="s">
        <v>9714</v>
      </c>
      <c r="F108" s="27">
        <v>-2.0898878469129198</v>
      </c>
      <c r="G108" s="26">
        <v>3.6627875544883698E-2</v>
      </c>
      <c r="H108" s="26">
        <v>0.977316490025809</v>
      </c>
      <c r="I108">
        <v>97</v>
      </c>
      <c r="J108">
        <v>131</v>
      </c>
    </row>
    <row r="109" spans="1:10" x14ac:dyDescent="0.2">
      <c r="A109" t="s">
        <v>51</v>
      </c>
      <c r="B109" t="s">
        <v>9914</v>
      </c>
      <c r="C109" t="s">
        <v>1140</v>
      </c>
      <c r="D109" t="s">
        <v>9707</v>
      </c>
      <c r="E109" t="s">
        <v>9708</v>
      </c>
      <c r="F109" s="27">
        <v>2.0889019288944799</v>
      </c>
      <c r="G109" s="26">
        <v>3.6716552184478099E-2</v>
      </c>
      <c r="H109" s="26">
        <v>0.977316490025809</v>
      </c>
      <c r="I109">
        <v>10</v>
      </c>
      <c r="J109">
        <v>13</v>
      </c>
    </row>
    <row r="110" spans="1:10" x14ac:dyDescent="0.2">
      <c r="A110" t="s">
        <v>51</v>
      </c>
      <c r="B110" t="s">
        <v>9914</v>
      </c>
      <c r="C110" t="s">
        <v>1140</v>
      </c>
      <c r="D110" t="s">
        <v>9703</v>
      </c>
      <c r="E110" t="s">
        <v>9704</v>
      </c>
      <c r="F110" s="27">
        <v>-2.08451504523899</v>
      </c>
      <c r="G110" s="26">
        <v>3.7113343132462999E-2</v>
      </c>
      <c r="H110" s="26">
        <v>0.977316490025809</v>
      </c>
      <c r="I110">
        <v>122</v>
      </c>
      <c r="J110">
        <v>217</v>
      </c>
    </row>
    <row r="111" spans="1:10" x14ac:dyDescent="0.2">
      <c r="A111" t="s">
        <v>51</v>
      </c>
      <c r="B111" t="s">
        <v>9914</v>
      </c>
      <c r="C111" t="s">
        <v>1140</v>
      </c>
      <c r="D111" t="s">
        <v>9555</v>
      </c>
      <c r="E111" t="s">
        <v>9556</v>
      </c>
      <c r="F111" s="27">
        <v>2.08321619715622</v>
      </c>
      <c r="G111" s="26">
        <v>3.7231521370796002E-2</v>
      </c>
      <c r="H111" s="26">
        <v>0.977316490025809</v>
      </c>
      <c r="I111">
        <v>28</v>
      </c>
      <c r="J111">
        <v>39</v>
      </c>
    </row>
    <row r="112" spans="1:10" x14ac:dyDescent="0.2">
      <c r="A112" t="s">
        <v>51</v>
      </c>
      <c r="B112" t="s">
        <v>9914</v>
      </c>
      <c r="C112" t="s">
        <v>1140</v>
      </c>
      <c r="D112" t="s">
        <v>9655</v>
      </c>
      <c r="E112" t="s">
        <v>9656</v>
      </c>
      <c r="F112" s="27">
        <v>2.0696066482929298</v>
      </c>
      <c r="G112" s="26">
        <v>3.8489194981630601E-2</v>
      </c>
      <c r="H112" s="26">
        <v>0.977316490025809</v>
      </c>
      <c r="I112">
        <v>61</v>
      </c>
      <c r="J112">
        <v>79</v>
      </c>
    </row>
    <row r="113" spans="1:10" x14ac:dyDescent="0.2">
      <c r="A113" t="s">
        <v>51</v>
      </c>
      <c r="B113" t="s">
        <v>9914</v>
      </c>
      <c r="C113" t="s">
        <v>1140</v>
      </c>
      <c r="D113" t="s">
        <v>9690</v>
      </c>
      <c r="E113" t="s">
        <v>9691</v>
      </c>
      <c r="F113" s="27">
        <v>2.0426094858789399</v>
      </c>
      <c r="G113" s="26">
        <v>4.10911113320638E-2</v>
      </c>
      <c r="H113" s="26">
        <v>0.977316490025809</v>
      </c>
      <c r="I113">
        <v>24</v>
      </c>
      <c r="J113">
        <v>46</v>
      </c>
    </row>
    <row r="114" spans="1:10" x14ac:dyDescent="0.2">
      <c r="A114" t="s">
        <v>51</v>
      </c>
      <c r="B114" t="s">
        <v>9914</v>
      </c>
      <c r="C114" t="s">
        <v>1140</v>
      </c>
      <c r="D114" t="s">
        <v>9518</v>
      </c>
      <c r="E114" t="s">
        <v>9519</v>
      </c>
      <c r="F114" s="27">
        <v>-2.03860171529282</v>
      </c>
      <c r="G114" s="26">
        <v>4.1489793910894697E-2</v>
      </c>
      <c r="H114" s="26">
        <v>0.977316490025809</v>
      </c>
      <c r="I114">
        <v>28</v>
      </c>
      <c r="J114">
        <v>41</v>
      </c>
    </row>
    <row r="115" spans="1:10" x14ac:dyDescent="0.2">
      <c r="A115" t="s">
        <v>51</v>
      </c>
      <c r="B115" t="s">
        <v>9914</v>
      </c>
      <c r="C115" t="s">
        <v>1140</v>
      </c>
      <c r="D115" t="s">
        <v>9919</v>
      </c>
      <c r="E115" t="s">
        <v>9920</v>
      </c>
      <c r="F115" s="27">
        <v>-2.03809972112927</v>
      </c>
      <c r="G115" s="26">
        <v>4.1539961056803999E-2</v>
      </c>
      <c r="H115" s="26">
        <v>0.977316490025809</v>
      </c>
      <c r="I115">
        <v>39</v>
      </c>
      <c r="J115">
        <v>62</v>
      </c>
    </row>
    <row r="116" spans="1:10" x14ac:dyDescent="0.2">
      <c r="A116" t="s">
        <v>51</v>
      </c>
      <c r="B116" t="s">
        <v>9914</v>
      </c>
      <c r="C116" t="s">
        <v>1140</v>
      </c>
      <c r="D116" t="s">
        <v>9735</v>
      </c>
      <c r="E116" t="s">
        <v>9736</v>
      </c>
      <c r="F116" s="27">
        <v>2.0355739016171701</v>
      </c>
      <c r="G116" s="26">
        <v>4.1793160688221399E-2</v>
      </c>
      <c r="H116" s="26">
        <v>0.977316490025809</v>
      </c>
      <c r="I116">
        <v>36</v>
      </c>
      <c r="J116">
        <v>62</v>
      </c>
    </row>
    <row r="117" spans="1:10" x14ac:dyDescent="0.2">
      <c r="A117" t="s">
        <v>51</v>
      </c>
      <c r="B117" t="s">
        <v>9914</v>
      </c>
      <c r="C117" t="s">
        <v>1140</v>
      </c>
      <c r="D117" t="s">
        <v>9579</v>
      </c>
      <c r="E117" t="s">
        <v>9580</v>
      </c>
      <c r="F117" s="27">
        <v>2.0341359450956999</v>
      </c>
      <c r="G117" s="26">
        <v>4.19378906886759E-2</v>
      </c>
      <c r="H117" s="26">
        <v>0.977316490025809</v>
      </c>
      <c r="I117">
        <v>41</v>
      </c>
      <c r="J117">
        <v>54</v>
      </c>
    </row>
    <row r="118" spans="1:10" x14ac:dyDescent="0.2">
      <c r="A118" t="s">
        <v>51</v>
      </c>
      <c r="B118" t="s">
        <v>9914</v>
      </c>
      <c r="C118" t="s">
        <v>1140</v>
      </c>
      <c r="D118" t="s">
        <v>9643</v>
      </c>
      <c r="E118" t="s">
        <v>9644</v>
      </c>
      <c r="F118" s="27">
        <v>-2.0282455913898398</v>
      </c>
      <c r="G118" s="26">
        <v>4.25351889115229E-2</v>
      </c>
      <c r="H118" s="26">
        <v>0.977316490025809</v>
      </c>
      <c r="I118">
        <v>60</v>
      </c>
      <c r="J118">
        <v>93</v>
      </c>
    </row>
    <row r="119" spans="1:10" x14ac:dyDescent="0.2">
      <c r="A119" t="s">
        <v>51</v>
      </c>
      <c r="B119" t="s">
        <v>9914</v>
      </c>
      <c r="C119" t="s">
        <v>1140</v>
      </c>
      <c r="D119" t="s">
        <v>9719</v>
      </c>
      <c r="E119" t="s">
        <v>9720</v>
      </c>
      <c r="F119" s="27">
        <v>-2.0238533330345101</v>
      </c>
      <c r="G119" s="26">
        <v>4.2985244784403097E-2</v>
      </c>
      <c r="H119" s="26">
        <v>0.977316490025809</v>
      </c>
      <c r="I119">
        <v>25</v>
      </c>
      <c r="J119">
        <v>53</v>
      </c>
    </row>
    <row r="120" spans="1:10" x14ac:dyDescent="0.2">
      <c r="A120" t="s">
        <v>51</v>
      </c>
      <c r="B120" t="s">
        <v>9914</v>
      </c>
      <c r="C120" t="s">
        <v>1140</v>
      </c>
      <c r="D120" t="s">
        <v>9641</v>
      </c>
      <c r="E120" t="s">
        <v>9642</v>
      </c>
      <c r="F120" s="27">
        <v>2.01283388683217</v>
      </c>
      <c r="G120" s="26">
        <v>4.4132107663275397E-2</v>
      </c>
      <c r="H120" s="26">
        <v>0.977316490025809</v>
      </c>
      <c r="I120">
        <v>114</v>
      </c>
      <c r="J120">
        <v>161</v>
      </c>
    </row>
    <row r="121" spans="1:10" x14ac:dyDescent="0.2">
      <c r="A121" t="s">
        <v>51</v>
      </c>
      <c r="B121" t="s">
        <v>9914</v>
      </c>
      <c r="C121" t="s">
        <v>1140</v>
      </c>
      <c r="D121" t="s">
        <v>9577</v>
      </c>
      <c r="E121" t="s">
        <v>9578</v>
      </c>
      <c r="F121" s="27">
        <v>2.00734470319165</v>
      </c>
      <c r="G121" s="26">
        <v>4.47129723320722E-2</v>
      </c>
      <c r="H121" s="26">
        <v>0.977316490025809</v>
      </c>
      <c r="I121">
        <v>20</v>
      </c>
      <c r="J121">
        <v>22</v>
      </c>
    </row>
    <row r="122" spans="1:10" x14ac:dyDescent="0.2">
      <c r="A122" t="s">
        <v>51</v>
      </c>
      <c r="B122" t="s">
        <v>9914</v>
      </c>
      <c r="C122" t="s">
        <v>1140</v>
      </c>
      <c r="D122" t="s">
        <v>9602</v>
      </c>
      <c r="E122" t="s">
        <v>9603</v>
      </c>
      <c r="F122" s="27">
        <v>-1.9910472594380499</v>
      </c>
      <c r="G122" s="26">
        <v>4.6475691849069599E-2</v>
      </c>
      <c r="H122" s="26">
        <v>0.977316490025809</v>
      </c>
      <c r="I122">
        <v>58</v>
      </c>
      <c r="J122">
        <v>88</v>
      </c>
    </row>
    <row r="123" spans="1:10" x14ac:dyDescent="0.2">
      <c r="A123" t="s">
        <v>51</v>
      </c>
      <c r="B123" t="s">
        <v>9914</v>
      </c>
      <c r="C123" t="s">
        <v>1140</v>
      </c>
      <c r="D123" t="s">
        <v>9723</v>
      </c>
      <c r="E123" t="s">
        <v>9724</v>
      </c>
      <c r="F123" s="27">
        <v>1.98884166752137</v>
      </c>
      <c r="G123" s="26">
        <v>4.6718682011387E-2</v>
      </c>
      <c r="H123" s="26">
        <v>0.977316490025809</v>
      </c>
      <c r="I123">
        <v>7</v>
      </c>
      <c r="J123">
        <v>14</v>
      </c>
    </row>
    <row r="124" spans="1:10" x14ac:dyDescent="0.2">
      <c r="A124" t="s">
        <v>51</v>
      </c>
      <c r="B124" t="s">
        <v>9914</v>
      </c>
      <c r="C124" t="s">
        <v>1140</v>
      </c>
      <c r="D124" t="s">
        <v>9600</v>
      </c>
      <c r="E124" t="s">
        <v>9601</v>
      </c>
      <c r="F124" s="27">
        <v>-1.9828095597164801</v>
      </c>
      <c r="G124" s="26">
        <v>4.7388705793747897E-2</v>
      </c>
      <c r="H124" s="26">
        <v>0.977316490025809</v>
      </c>
      <c r="I124">
        <v>31</v>
      </c>
      <c r="J124">
        <v>41</v>
      </c>
    </row>
    <row r="125" spans="1:10" x14ac:dyDescent="0.2">
      <c r="A125" t="s">
        <v>51</v>
      </c>
      <c r="B125" t="s">
        <v>9914</v>
      </c>
      <c r="C125" t="s">
        <v>1140</v>
      </c>
      <c r="D125" t="s">
        <v>9510</v>
      </c>
      <c r="E125" t="s">
        <v>9511</v>
      </c>
      <c r="F125" s="27">
        <v>-1.9786531796324101</v>
      </c>
      <c r="G125" s="26">
        <v>4.7855067802105598E-2</v>
      </c>
      <c r="H125" s="26">
        <v>0.977316490025809</v>
      </c>
      <c r="I125">
        <v>30</v>
      </c>
      <c r="J125">
        <v>41</v>
      </c>
    </row>
    <row r="126" spans="1:10" x14ac:dyDescent="0.2">
      <c r="A126" t="s">
        <v>51</v>
      </c>
      <c r="B126" t="s">
        <v>9914</v>
      </c>
      <c r="C126" t="s">
        <v>1140</v>
      </c>
      <c r="D126" t="s">
        <v>9700</v>
      </c>
      <c r="E126" t="s">
        <v>9700</v>
      </c>
      <c r="F126" s="27">
        <v>-1.9674227410004399</v>
      </c>
      <c r="G126" s="26">
        <v>4.91344947492168E-2</v>
      </c>
      <c r="H126" s="26">
        <v>0.977316490025809</v>
      </c>
      <c r="I126">
        <v>49</v>
      </c>
      <c r="J126">
        <v>55</v>
      </c>
    </row>
    <row r="127" spans="1:10" x14ac:dyDescent="0.2">
      <c r="A127" t="s">
        <v>51</v>
      </c>
      <c r="B127" t="s">
        <v>9914</v>
      </c>
      <c r="C127" t="s">
        <v>1140</v>
      </c>
      <c r="D127" t="s">
        <v>9727</v>
      </c>
      <c r="E127" t="s">
        <v>9728</v>
      </c>
      <c r="F127" s="27">
        <v>-1.9657697478304701</v>
      </c>
      <c r="G127" s="26">
        <v>4.9325213826435899E-2</v>
      </c>
      <c r="H127" s="26">
        <v>0.977316490025809</v>
      </c>
      <c r="I127">
        <v>44</v>
      </c>
      <c r="J127">
        <v>56</v>
      </c>
    </row>
    <row r="128" spans="1:10" x14ac:dyDescent="0.2">
      <c r="A128" t="s">
        <v>51</v>
      </c>
      <c r="B128" t="s">
        <v>1140</v>
      </c>
      <c r="C128" t="s">
        <v>1140</v>
      </c>
      <c r="D128" t="s">
        <v>9546</v>
      </c>
      <c r="E128" t="s">
        <v>9547</v>
      </c>
      <c r="F128" s="27">
        <v>3.15463369712216</v>
      </c>
      <c r="G128" s="26">
        <v>1.60699729402263E-3</v>
      </c>
      <c r="H128" s="26">
        <v>0.72390995536106195</v>
      </c>
      <c r="I128">
        <v>189</v>
      </c>
      <c r="J128">
        <v>199</v>
      </c>
    </row>
    <row r="129" spans="1:10" x14ac:dyDescent="0.2">
      <c r="A129" t="s">
        <v>51</v>
      </c>
      <c r="B129" t="s">
        <v>1140</v>
      </c>
      <c r="C129" t="s">
        <v>1140</v>
      </c>
      <c r="D129" t="s">
        <v>9566</v>
      </c>
      <c r="E129" t="s">
        <v>9567</v>
      </c>
      <c r="F129" s="27">
        <v>-3.0721055050787802</v>
      </c>
      <c r="G129" s="26">
        <v>2.1255458286155199E-3</v>
      </c>
      <c r="H129" s="26">
        <v>0.72390995536106195</v>
      </c>
      <c r="I129">
        <v>32</v>
      </c>
      <c r="J129">
        <v>33</v>
      </c>
    </row>
    <row r="130" spans="1:10" x14ac:dyDescent="0.2">
      <c r="A130" t="s">
        <v>51</v>
      </c>
      <c r="B130" t="s">
        <v>1140</v>
      </c>
      <c r="C130" t="s">
        <v>1140</v>
      </c>
      <c r="D130" t="s">
        <v>9530</v>
      </c>
      <c r="E130" t="s">
        <v>9531</v>
      </c>
      <c r="F130" s="27">
        <v>-3.00940369034545</v>
      </c>
      <c r="G130" s="26">
        <v>2.6176105441913702E-3</v>
      </c>
      <c r="H130" s="26">
        <v>0.72390995536106195</v>
      </c>
      <c r="I130">
        <v>20</v>
      </c>
      <c r="J130">
        <v>20</v>
      </c>
    </row>
    <row r="131" spans="1:10" x14ac:dyDescent="0.2">
      <c r="A131" t="s">
        <v>51</v>
      </c>
      <c r="B131" t="s">
        <v>1140</v>
      </c>
      <c r="C131" t="s">
        <v>1140</v>
      </c>
      <c r="D131" t="s">
        <v>9490</v>
      </c>
      <c r="E131" t="s">
        <v>9491</v>
      </c>
      <c r="F131" s="27">
        <v>-2.9288426551073798</v>
      </c>
      <c r="G131" s="26">
        <v>3.40226600350751E-3</v>
      </c>
      <c r="H131" s="26">
        <v>0.72390995536106195</v>
      </c>
      <c r="I131">
        <v>95</v>
      </c>
      <c r="J131">
        <v>98</v>
      </c>
    </row>
    <row r="132" spans="1:10" x14ac:dyDescent="0.2">
      <c r="A132" t="s">
        <v>51</v>
      </c>
      <c r="B132" t="s">
        <v>1140</v>
      </c>
      <c r="C132" t="s">
        <v>1140</v>
      </c>
      <c r="D132" t="s">
        <v>9492</v>
      </c>
      <c r="E132" t="s">
        <v>9493</v>
      </c>
      <c r="F132" s="27">
        <v>-2.9192144001642499</v>
      </c>
      <c r="G132" s="26">
        <v>3.5091478164883299E-3</v>
      </c>
      <c r="H132" s="26">
        <v>0.72390995536106195</v>
      </c>
      <c r="I132">
        <v>71</v>
      </c>
      <c r="J132">
        <v>73</v>
      </c>
    </row>
    <row r="133" spans="1:10" x14ac:dyDescent="0.2">
      <c r="A133" t="s">
        <v>51</v>
      </c>
      <c r="B133" t="s">
        <v>1140</v>
      </c>
      <c r="C133" t="s">
        <v>1140</v>
      </c>
      <c r="D133" t="s">
        <v>9485</v>
      </c>
      <c r="E133" t="s">
        <v>9486</v>
      </c>
      <c r="F133" s="27">
        <v>2.9037104713442199</v>
      </c>
      <c r="G133" s="26">
        <v>3.6876901102297298E-3</v>
      </c>
      <c r="H133" s="26">
        <v>0.72390995536106195</v>
      </c>
      <c r="I133">
        <v>6</v>
      </c>
      <c r="J133">
        <v>6</v>
      </c>
    </row>
    <row r="134" spans="1:10" x14ac:dyDescent="0.2">
      <c r="A134" t="s">
        <v>51</v>
      </c>
      <c r="B134" t="s">
        <v>1140</v>
      </c>
      <c r="C134" t="s">
        <v>1140</v>
      </c>
      <c r="D134" t="s">
        <v>9488</v>
      </c>
      <c r="E134" t="s">
        <v>9489</v>
      </c>
      <c r="F134" s="27">
        <v>-2.8804330500370701</v>
      </c>
      <c r="G134" s="26">
        <v>3.9712928585638203E-3</v>
      </c>
      <c r="H134" s="26">
        <v>0.72390995536106195</v>
      </c>
      <c r="I134">
        <v>143</v>
      </c>
      <c r="J134">
        <v>149</v>
      </c>
    </row>
    <row r="135" spans="1:10" x14ac:dyDescent="0.2">
      <c r="A135" t="s">
        <v>51</v>
      </c>
      <c r="B135" t="s">
        <v>1140</v>
      </c>
      <c r="C135" t="s">
        <v>1140</v>
      </c>
      <c r="D135" t="s">
        <v>9496</v>
      </c>
      <c r="E135" t="s">
        <v>9497</v>
      </c>
      <c r="F135" s="27">
        <v>-2.81776285198531</v>
      </c>
      <c r="G135" s="26">
        <v>4.8359513400400098E-3</v>
      </c>
      <c r="H135" s="26">
        <v>0.73024872884406899</v>
      </c>
      <c r="I135">
        <v>104</v>
      </c>
      <c r="J135">
        <v>106</v>
      </c>
    </row>
    <row r="136" spans="1:10" x14ac:dyDescent="0.2">
      <c r="A136" t="s">
        <v>51</v>
      </c>
      <c r="B136" t="s">
        <v>1140</v>
      </c>
      <c r="C136" t="s">
        <v>1140</v>
      </c>
      <c r="D136" t="s">
        <v>9526</v>
      </c>
      <c r="E136" t="s">
        <v>9527</v>
      </c>
      <c r="F136" s="27">
        <v>-2.7974573194241299</v>
      </c>
      <c r="G136" s="26">
        <v>5.1506571783672597E-3</v>
      </c>
      <c r="H136" s="26">
        <v>0.73024872884406899</v>
      </c>
      <c r="I136">
        <v>16</v>
      </c>
      <c r="J136">
        <v>16</v>
      </c>
    </row>
    <row r="137" spans="1:10" x14ac:dyDescent="0.2">
      <c r="A137" t="s">
        <v>51</v>
      </c>
      <c r="B137" t="s">
        <v>1140</v>
      </c>
      <c r="C137" t="s">
        <v>1140</v>
      </c>
      <c r="D137" t="s">
        <v>9512</v>
      </c>
      <c r="E137" t="s">
        <v>9513</v>
      </c>
      <c r="F137" s="27">
        <v>2.6767570739619702</v>
      </c>
      <c r="G137" s="26">
        <v>7.4338512387700098E-3</v>
      </c>
      <c r="H137" s="26">
        <v>0.74329289817128397</v>
      </c>
      <c r="I137">
        <v>67</v>
      </c>
      <c r="J137">
        <v>71</v>
      </c>
    </row>
    <row r="138" spans="1:10" x14ac:dyDescent="0.2">
      <c r="A138" t="s">
        <v>51</v>
      </c>
      <c r="B138" t="s">
        <v>1140</v>
      </c>
      <c r="C138" t="s">
        <v>1140</v>
      </c>
      <c r="D138" t="s">
        <v>9575</v>
      </c>
      <c r="E138" t="s">
        <v>9576</v>
      </c>
      <c r="F138" s="27">
        <v>-2.6653647067239601</v>
      </c>
      <c r="G138" s="26">
        <v>7.6904869339492797E-3</v>
      </c>
      <c r="H138" s="26">
        <v>0.74329289817128397</v>
      </c>
      <c r="I138">
        <v>90</v>
      </c>
      <c r="J138">
        <v>97</v>
      </c>
    </row>
    <row r="139" spans="1:10" x14ac:dyDescent="0.2">
      <c r="A139" t="s">
        <v>51</v>
      </c>
      <c r="B139" t="s">
        <v>1140</v>
      </c>
      <c r="C139" t="s">
        <v>1140</v>
      </c>
      <c r="D139" t="s">
        <v>9577</v>
      </c>
      <c r="E139" t="s">
        <v>9578</v>
      </c>
      <c r="F139" s="27">
        <v>2.6266242910655602</v>
      </c>
      <c r="G139" s="26">
        <v>8.6236491925771805E-3</v>
      </c>
      <c r="H139" s="26">
        <v>0.74329289817128397</v>
      </c>
      <c r="I139">
        <v>20</v>
      </c>
      <c r="J139">
        <v>22</v>
      </c>
    </row>
    <row r="140" spans="1:10" x14ac:dyDescent="0.2">
      <c r="A140" t="s">
        <v>51</v>
      </c>
      <c r="B140" t="s">
        <v>1140</v>
      </c>
      <c r="C140" t="s">
        <v>1140</v>
      </c>
      <c r="D140" t="s">
        <v>9550</v>
      </c>
      <c r="E140" t="s">
        <v>9551</v>
      </c>
      <c r="F140" s="27">
        <v>2.6117003048980401</v>
      </c>
      <c r="G140" s="26">
        <v>9.0093193401666796E-3</v>
      </c>
      <c r="H140" s="26">
        <v>0.74329289817128397</v>
      </c>
      <c r="I140">
        <v>14</v>
      </c>
      <c r="J140">
        <v>14</v>
      </c>
    </row>
    <row r="141" spans="1:10" x14ac:dyDescent="0.2">
      <c r="A141" t="s">
        <v>51</v>
      </c>
      <c r="B141" t="s">
        <v>1140</v>
      </c>
      <c r="C141" t="s">
        <v>1140</v>
      </c>
      <c r="D141" t="s">
        <v>9579</v>
      </c>
      <c r="E141" t="s">
        <v>9580</v>
      </c>
      <c r="F141" s="27">
        <v>2.6068537535703298</v>
      </c>
      <c r="G141" s="26">
        <v>9.1378379463330408E-3</v>
      </c>
      <c r="H141" s="26">
        <v>0.74329289817128397</v>
      </c>
      <c r="I141">
        <v>46</v>
      </c>
      <c r="J141">
        <v>54</v>
      </c>
    </row>
    <row r="142" spans="1:10" x14ac:dyDescent="0.2">
      <c r="A142" t="s">
        <v>51</v>
      </c>
      <c r="B142" t="s">
        <v>1140</v>
      </c>
      <c r="C142" t="s">
        <v>1140</v>
      </c>
      <c r="D142" t="s">
        <v>9494</v>
      </c>
      <c r="E142" t="s">
        <v>9495</v>
      </c>
      <c r="F142" s="27">
        <v>-2.6048081438890098</v>
      </c>
      <c r="G142" s="26">
        <v>9.1925718510097593E-3</v>
      </c>
      <c r="H142" s="26">
        <v>0.74329289817128397</v>
      </c>
      <c r="I142">
        <v>36</v>
      </c>
      <c r="J142">
        <v>39</v>
      </c>
    </row>
    <row r="143" spans="1:10" x14ac:dyDescent="0.2">
      <c r="A143" t="s">
        <v>51</v>
      </c>
      <c r="B143" t="s">
        <v>1140</v>
      </c>
      <c r="C143" t="s">
        <v>1140</v>
      </c>
      <c r="D143" t="s">
        <v>9538</v>
      </c>
      <c r="E143" t="s">
        <v>9539</v>
      </c>
      <c r="F143" s="27">
        <v>-2.6000769026213102</v>
      </c>
      <c r="G143" s="26">
        <v>9.3202871244048094E-3</v>
      </c>
      <c r="H143" s="26">
        <v>0.74329289817128397</v>
      </c>
      <c r="I143">
        <v>43</v>
      </c>
      <c r="J143">
        <v>46</v>
      </c>
    </row>
    <row r="144" spans="1:10" x14ac:dyDescent="0.2">
      <c r="A144" t="s">
        <v>51</v>
      </c>
      <c r="B144" t="s">
        <v>1140</v>
      </c>
      <c r="C144" t="s">
        <v>1140</v>
      </c>
      <c r="D144" t="s">
        <v>9548</v>
      </c>
      <c r="E144" t="s">
        <v>9549</v>
      </c>
      <c r="F144" s="27">
        <v>-2.55887814027697</v>
      </c>
      <c r="G144" s="26">
        <v>1.05010544416349E-2</v>
      </c>
      <c r="H144" s="26">
        <v>0.74856307141289302</v>
      </c>
      <c r="I144">
        <v>16</v>
      </c>
      <c r="J144">
        <v>16</v>
      </c>
    </row>
    <row r="145" spans="1:10" x14ac:dyDescent="0.2">
      <c r="A145" t="s">
        <v>51</v>
      </c>
      <c r="B145" t="s">
        <v>1140</v>
      </c>
      <c r="C145" t="s">
        <v>1140</v>
      </c>
      <c r="D145" t="s">
        <v>9581</v>
      </c>
      <c r="E145" t="s">
        <v>9582</v>
      </c>
      <c r="F145" s="27">
        <v>2.5415810392679998</v>
      </c>
      <c r="G145" s="26">
        <v>1.1035236102394401E-2</v>
      </c>
      <c r="H145" s="26">
        <v>0.74856307141289302</v>
      </c>
      <c r="I145">
        <v>27</v>
      </c>
      <c r="J145">
        <v>28</v>
      </c>
    </row>
    <row r="146" spans="1:10" x14ac:dyDescent="0.2">
      <c r="A146" t="s">
        <v>51</v>
      </c>
      <c r="B146" t="s">
        <v>1140</v>
      </c>
      <c r="C146" t="s">
        <v>1140</v>
      </c>
      <c r="D146" t="s">
        <v>9518</v>
      </c>
      <c r="E146" t="s">
        <v>9519</v>
      </c>
      <c r="F146" s="27">
        <v>-2.53807795464067</v>
      </c>
      <c r="G146" s="26">
        <v>1.1146315326681E-2</v>
      </c>
      <c r="H146" s="26">
        <v>0.74856307141289302</v>
      </c>
      <c r="I146">
        <v>41</v>
      </c>
      <c r="J146">
        <v>41</v>
      </c>
    </row>
    <row r="147" spans="1:10" x14ac:dyDescent="0.2">
      <c r="A147" t="s">
        <v>51</v>
      </c>
      <c r="B147" t="s">
        <v>1140</v>
      </c>
      <c r="C147" t="s">
        <v>1140</v>
      </c>
      <c r="D147" t="s">
        <v>9583</v>
      </c>
      <c r="E147" t="s">
        <v>9584</v>
      </c>
      <c r="F147" s="27">
        <v>2.5171638707831101</v>
      </c>
      <c r="G147" s="26">
        <v>1.1830379131753201E-2</v>
      </c>
      <c r="H147" s="26">
        <v>0.75477818860585699</v>
      </c>
      <c r="I147">
        <v>44</v>
      </c>
      <c r="J147">
        <v>47</v>
      </c>
    </row>
    <row r="148" spans="1:10" x14ac:dyDescent="0.2">
      <c r="A148" t="s">
        <v>51</v>
      </c>
      <c r="B148" t="s">
        <v>1140</v>
      </c>
      <c r="C148" t="s">
        <v>1140</v>
      </c>
      <c r="D148" t="s">
        <v>9589</v>
      </c>
      <c r="E148" t="s">
        <v>9590</v>
      </c>
      <c r="F148" s="27">
        <v>-2.4928677417498899</v>
      </c>
      <c r="G148" s="26">
        <v>1.26716036654892E-2</v>
      </c>
      <c r="H148" s="26">
        <v>0.76582410135224699</v>
      </c>
      <c r="I148">
        <v>12</v>
      </c>
      <c r="J148">
        <v>14</v>
      </c>
    </row>
    <row r="149" spans="1:10" x14ac:dyDescent="0.2">
      <c r="A149" t="s">
        <v>51</v>
      </c>
      <c r="B149" t="s">
        <v>1140</v>
      </c>
      <c r="C149" t="s">
        <v>1140</v>
      </c>
      <c r="D149" t="s">
        <v>9536</v>
      </c>
      <c r="E149" t="s">
        <v>9537</v>
      </c>
      <c r="F149" s="27">
        <v>2.4782228744735701</v>
      </c>
      <c r="G149" s="26">
        <v>1.3203863816418001E-2</v>
      </c>
      <c r="H149" s="26">
        <v>0.76582410135224699</v>
      </c>
      <c r="I149">
        <v>84</v>
      </c>
      <c r="J149">
        <v>88</v>
      </c>
    </row>
    <row r="150" spans="1:10" x14ac:dyDescent="0.2">
      <c r="A150" t="s">
        <v>51</v>
      </c>
      <c r="B150" t="s">
        <v>1140</v>
      </c>
      <c r="C150" t="s">
        <v>1140</v>
      </c>
      <c r="D150" t="s">
        <v>9555</v>
      </c>
      <c r="E150" t="s">
        <v>9556</v>
      </c>
      <c r="F150" s="27">
        <v>2.4253011857204001</v>
      </c>
      <c r="G150" s="26">
        <v>1.52956911220452E-2</v>
      </c>
      <c r="H150" s="26">
        <v>0.83663072396017701</v>
      </c>
      <c r="I150">
        <v>39</v>
      </c>
      <c r="J150">
        <v>39</v>
      </c>
    </row>
    <row r="151" spans="1:10" x14ac:dyDescent="0.2">
      <c r="A151" t="s">
        <v>51</v>
      </c>
      <c r="B151" t="s">
        <v>1140</v>
      </c>
      <c r="C151" t="s">
        <v>1140</v>
      </c>
      <c r="D151" t="s">
        <v>9625</v>
      </c>
      <c r="E151" t="s">
        <v>9626</v>
      </c>
      <c r="F151" s="27">
        <v>-2.41003275796484</v>
      </c>
      <c r="G151" s="26">
        <v>1.5951088244721901E-2</v>
      </c>
      <c r="H151" s="26">
        <v>0.83663072396017701</v>
      </c>
      <c r="I151">
        <v>83</v>
      </c>
      <c r="J151">
        <v>86</v>
      </c>
    </row>
    <row r="152" spans="1:10" x14ac:dyDescent="0.2">
      <c r="A152" t="s">
        <v>51</v>
      </c>
      <c r="B152" t="s">
        <v>1140</v>
      </c>
      <c r="C152" t="s">
        <v>1140</v>
      </c>
      <c r="D152" t="s">
        <v>9627</v>
      </c>
      <c r="E152" t="s">
        <v>9628</v>
      </c>
      <c r="F152" s="27">
        <v>-2.4000760089731399</v>
      </c>
      <c r="G152" s="26">
        <v>1.6391667789188401E-2</v>
      </c>
      <c r="H152" s="26">
        <v>0.83663072396017701</v>
      </c>
      <c r="I152">
        <v>40</v>
      </c>
      <c r="J152">
        <v>40</v>
      </c>
    </row>
    <row r="153" spans="1:10" x14ac:dyDescent="0.2">
      <c r="A153" t="s">
        <v>51</v>
      </c>
      <c r="B153" t="s">
        <v>1140</v>
      </c>
      <c r="C153" t="s">
        <v>1140</v>
      </c>
      <c r="D153" t="s">
        <v>9540</v>
      </c>
      <c r="E153" t="s">
        <v>9541</v>
      </c>
      <c r="F153" s="27">
        <v>-2.38029472175546</v>
      </c>
      <c r="G153" s="26">
        <v>1.72987962974811E-2</v>
      </c>
      <c r="H153" s="26">
        <v>0.84897169521484095</v>
      </c>
      <c r="I153">
        <v>96</v>
      </c>
      <c r="J153">
        <v>99</v>
      </c>
    </row>
    <row r="154" spans="1:10" x14ac:dyDescent="0.2">
      <c r="A154" t="s">
        <v>51</v>
      </c>
      <c r="B154" t="s">
        <v>1140</v>
      </c>
      <c r="C154" t="s">
        <v>1140</v>
      </c>
      <c r="D154" t="s">
        <v>9564</v>
      </c>
      <c r="E154" t="s">
        <v>9565</v>
      </c>
      <c r="F154" s="27">
        <v>2.3658878518881199</v>
      </c>
      <c r="G154" s="26">
        <v>1.7986892061124402E-2</v>
      </c>
      <c r="H154" s="26">
        <v>0.85004719518498995</v>
      </c>
      <c r="I154">
        <v>88</v>
      </c>
      <c r="J154">
        <v>90</v>
      </c>
    </row>
    <row r="155" spans="1:10" x14ac:dyDescent="0.2">
      <c r="A155" t="s">
        <v>51</v>
      </c>
      <c r="B155" t="s">
        <v>1140</v>
      </c>
      <c r="C155" t="s">
        <v>1140</v>
      </c>
      <c r="D155" t="s">
        <v>9633</v>
      </c>
      <c r="E155" t="s">
        <v>9634</v>
      </c>
      <c r="F155" s="27">
        <v>2.34885745742623</v>
      </c>
      <c r="G155" s="26">
        <v>1.8831114268065101E-2</v>
      </c>
      <c r="H155" s="26">
        <v>0.85816077878754005</v>
      </c>
      <c r="I155">
        <v>80</v>
      </c>
      <c r="J155">
        <v>82</v>
      </c>
    </row>
    <row r="156" spans="1:10" x14ac:dyDescent="0.2">
      <c r="A156" t="s">
        <v>51</v>
      </c>
      <c r="B156" t="s">
        <v>1140</v>
      </c>
      <c r="C156" t="s">
        <v>1140</v>
      </c>
      <c r="D156" t="s">
        <v>9543</v>
      </c>
      <c r="E156" t="s">
        <v>5975</v>
      </c>
      <c r="F156" s="27">
        <v>2.3258527425205102</v>
      </c>
      <c r="G156" s="26">
        <v>2.0026407836288802E-2</v>
      </c>
      <c r="H156" s="26">
        <v>0.88116194479670695</v>
      </c>
      <c r="I156">
        <v>73</v>
      </c>
      <c r="J156">
        <v>73</v>
      </c>
    </row>
    <row r="157" spans="1:10" x14ac:dyDescent="0.2">
      <c r="A157" t="s">
        <v>51</v>
      </c>
      <c r="B157" t="s">
        <v>1140</v>
      </c>
      <c r="C157" t="s">
        <v>1140</v>
      </c>
      <c r="D157" t="s">
        <v>9641</v>
      </c>
      <c r="E157" t="s">
        <v>9642</v>
      </c>
      <c r="F157" s="27">
        <v>2.3077120435993801</v>
      </c>
      <c r="G157" s="26">
        <v>2.1015157773611001E-2</v>
      </c>
      <c r="H157" s="26">
        <v>0.89237289812866405</v>
      </c>
      <c r="I157">
        <v>152</v>
      </c>
      <c r="J157">
        <v>161</v>
      </c>
    </row>
    <row r="158" spans="1:10" x14ac:dyDescent="0.2">
      <c r="A158" t="s">
        <v>51</v>
      </c>
      <c r="B158" t="s">
        <v>1140</v>
      </c>
      <c r="C158" t="s">
        <v>1140</v>
      </c>
      <c r="D158" t="s">
        <v>9643</v>
      </c>
      <c r="E158" t="s">
        <v>9644</v>
      </c>
      <c r="F158" s="27">
        <v>-2.28969617065367</v>
      </c>
      <c r="G158" s="26">
        <v>2.2038935558165398E-2</v>
      </c>
      <c r="H158" s="26">
        <v>0.89237289812866405</v>
      </c>
      <c r="I158">
        <v>90</v>
      </c>
      <c r="J158">
        <v>93</v>
      </c>
    </row>
    <row r="159" spans="1:10" x14ac:dyDescent="0.2">
      <c r="A159" t="s">
        <v>51</v>
      </c>
      <c r="B159" t="s">
        <v>1140</v>
      </c>
      <c r="C159" t="s">
        <v>1140</v>
      </c>
      <c r="D159" t="s">
        <v>9645</v>
      </c>
      <c r="E159" t="s">
        <v>9646</v>
      </c>
      <c r="F159" s="27">
        <v>-2.2526726654732498</v>
      </c>
      <c r="G159" s="26">
        <v>2.4279795668771299E-2</v>
      </c>
      <c r="H159" s="26">
        <v>0.89237289812866405</v>
      </c>
      <c r="I159">
        <v>31</v>
      </c>
      <c r="J159">
        <v>32</v>
      </c>
    </row>
    <row r="160" spans="1:10" x14ac:dyDescent="0.2">
      <c r="A160" t="s">
        <v>51</v>
      </c>
      <c r="B160" t="s">
        <v>1140</v>
      </c>
      <c r="C160" t="s">
        <v>1140</v>
      </c>
      <c r="D160" t="s">
        <v>9569</v>
      </c>
      <c r="E160" t="s">
        <v>9570</v>
      </c>
      <c r="F160" s="27">
        <v>2.2388447991480001</v>
      </c>
      <c r="G160" s="26">
        <v>2.5166016224008901E-2</v>
      </c>
      <c r="H160" s="26">
        <v>0.89237289812866405</v>
      </c>
      <c r="I160">
        <v>81</v>
      </c>
      <c r="J160">
        <v>86</v>
      </c>
    </row>
    <row r="161" spans="1:10" x14ac:dyDescent="0.2">
      <c r="A161" t="s">
        <v>51</v>
      </c>
      <c r="B161" t="s">
        <v>1140</v>
      </c>
      <c r="C161" t="s">
        <v>1140</v>
      </c>
      <c r="D161" t="s">
        <v>9647</v>
      </c>
      <c r="E161" t="s">
        <v>9648</v>
      </c>
      <c r="F161" s="27">
        <v>2.2365301562375</v>
      </c>
      <c r="G161" s="26">
        <v>2.5317064217240799E-2</v>
      </c>
      <c r="H161" s="26">
        <v>0.89237289812866405</v>
      </c>
      <c r="I161">
        <v>25</v>
      </c>
      <c r="J161">
        <v>26</v>
      </c>
    </row>
    <row r="162" spans="1:10" x14ac:dyDescent="0.2">
      <c r="A162" t="s">
        <v>51</v>
      </c>
      <c r="B162" t="s">
        <v>1140</v>
      </c>
      <c r="C162" t="s">
        <v>1140</v>
      </c>
      <c r="D162" t="s">
        <v>9542</v>
      </c>
      <c r="E162" t="s">
        <v>6083</v>
      </c>
      <c r="F162" s="27">
        <v>-2.2305005540501202</v>
      </c>
      <c r="G162" s="26">
        <v>2.5714230715509798E-2</v>
      </c>
      <c r="H162" s="26">
        <v>0.89237289812866405</v>
      </c>
      <c r="I162">
        <v>43</v>
      </c>
      <c r="J162">
        <v>47</v>
      </c>
    </row>
    <row r="163" spans="1:10" x14ac:dyDescent="0.2">
      <c r="A163" t="s">
        <v>51</v>
      </c>
      <c r="B163" t="s">
        <v>1140</v>
      </c>
      <c r="C163" t="s">
        <v>1140</v>
      </c>
      <c r="D163" t="s">
        <v>9506</v>
      </c>
      <c r="E163" t="s">
        <v>9507</v>
      </c>
      <c r="F163" s="27">
        <v>-2.2297134461410999</v>
      </c>
      <c r="G163" s="26">
        <v>2.57664726485521E-2</v>
      </c>
      <c r="H163" s="26">
        <v>0.89237289812866405</v>
      </c>
      <c r="I163">
        <v>91</v>
      </c>
      <c r="J163">
        <v>95</v>
      </c>
    </row>
    <row r="164" spans="1:10" x14ac:dyDescent="0.2">
      <c r="A164" t="s">
        <v>51</v>
      </c>
      <c r="B164" t="s">
        <v>1140</v>
      </c>
      <c r="C164" t="s">
        <v>1140</v>
      </c>
      <c r="D164" t="s">
        <v>9649</v>
      </c>
      <c r="E164" t="s">
        <v>9650</v>
      </c>
      <c r="F164" s="27">
        <v>2.2245332750231701</v>
      </c>
      <c r="G164" s="26">
        <v>2.6112586306571799E-2</v>
      </c>
      <c r="H164" s="26">
        <v>0.89237289812866405</v>
      </c>
      <c r="I164">
        <v>34</v>
      </c>
      <c r="J164">
        <v>35</v>
      </c>
    </row>
    <row r="165" spans="1:10" x14ac:dyDescent="0.2">
      <c r="A165" t="s">
        <v>51</v>
      </c>
      <c r="B165" t="s">
        <v>1140</v>
      </c>
      <c r="C165" t="s">
        <v>1140</v>
      </c>
      <c r="D165" t="s">
        <v>9639</v>
      </c>
      <c r="E165" t="s">
        <v>9640</v>
      </c>
      <c r="F165" s="27">
        <v>-2.2176989127807998</v>
      </c>
      <c r="G165" s="26">
        <v>2.6575368439568401E-2</v>
      </c>
      <c r="H165" s="26">
        <v>0.89237289812866405</v>
      </c>
      <c r="I165">
        <v>65</v>
      </c>
      <c r="J165">
        <v>66</v>
      </c>
    </row>
    <row r="166" spans="1:10" x14ac:dyDescent="0.2">
      <c r="A166" t="s">
        <v>51</v>
      </c>
      <c r="B166" t="s">
        <v>1140</v>
      </c>
      <c r="C166" t="s">
        <v>1140</v>
      </c>
      <c r="D166" t="s">
        <v>9524</v>
      </c>
      <c r="E166" t="s">
        <v>9525</v>
      </c>
      <c r="F166" s="27">
        <v>-2.2066866257871198</v>
      </c>
      <c r="G166" s="26">
        <v>2.7335960248213199E-2</v>
      </c>
      <c r="H166" s="26">
        <v>0.89437654555692303</v>
      </c>
      <c r="I166">
        <v>24</v>
      </c>
      <c r="J166">
        <v>26</v>
      </c>
    </row>
    <row r="167" spans="1:10" x14ac:dyDescent="0.2">
      <c r="A167" t="s">
        <v>51</v>
      </c>
      <c r="B167" t="s">
        <v>1140</v>
      </c>
      <c r="C167" t="s">
        <v>1140</v>
      </c>
      <c r="D167" t="s">
        <v>9619</v>
      </c>
      <c r="E167" t="s">
        <v>9620</v>
      </c>
      <c r="F167" s="27">
        <v>-2.18731158869591</v>
      </c>
      <c r="G167" s="26">
        <v>2.8719785315482499E-2</v>
      </c>
      <c r="H167" s="26">
        <v>0.916161151563892</v>
      </c>
      <c r="I167">
        <v>22</v>
      </c>
      <c r="J167">
        <v>23</v>
      </c>
    </row>
    <row r="168" spans="1:10" x14ac:dyDescent="0.2">
      <c r="A168" t="s">
        <v>51</v>
      </c>
      <c r="B168" t="s">
        <v>1140</v>
      </c>
      <c r="C168" t="s">
        <v>1140</v>
      </c>
      <c r="D168" t="s">
        <v>9508</v>
      </c>
      <c r="E168" t="s">
        <v>9509</v>
      </c>
      <c r="F168" s="27">
        <v>-2.1490026601173402</v>
      </c>
      <c r="G168" s="26">
        <v>3.1634189078042697E-2</v>
      </c>
      <c r="H168" s="26">
        <v>0.94109942147735404</v>
      </c>
      <c r="I168">
        <v>129</v>
      </c>
      <c r="J168">
        <v>134</v>
      </c>
    </row>
    <row r="169" spans="1:10" x14ac:dyDescent="0.2">
      <c r="A169" t="s">
        <v>51</v>
      </c>
      <c r="B169" t="s">
        <v>1140</v>
      </c>
      <c r="C169" t="s">
        <v>1140</v>
      </c>
      <c r="D169" t="s">
        <v>9688</v>
      </c>
      <c r="E169" t="s">
        <v>9689</v>
      </c>
      <c r="F169" s="27">
        <v>-2.1438932297434401</v>
      </c>
      <c r="G169" s="26">
        <v>3.2041442799387101E-2</v>
      </c>
      <c r="H169" s="26">
        <v>0.94109942147735404</v>
      </c>
      <c r="I169">
        <v>77</v>
      </c>
      <c r="J169">
        <v>80</v>
      </c>
    </row>
    <row r="170" spans="1:10" x14ac:dyDescent="0.2">
      <c r="A170" t="s">
        <v>51</v>
      </c>
      <c r="B170" t="s">
        <v>1140</v>
      </c>
      <c r="C170" t="s">
        <v>1140</v>
      </c>
      <c r="D170" t="s">
        <v>9602</v>
      </c>
      <c r="E170" t="s">
        <v>9603</v>
      </c>
      <c r="F170" s="27">
        <v>-2.1255368740625999</v>
      </c>
      <c r="G170" s="26">
        <v>3.3541840613600001E-2</v>
      </c>
      <c r="H170" s="26">
        <v>0.94109942147735404</v>
      </c>
      <c r="I170">
        <v>86</v>
      </c>
      <c r="J170">
        <v>88</v>
      </c>
    </row>
    <row r="171" spans="1:10" x14ac:dyDescent="0.2">
      <c r="A171" t="s">
        <v>51</v>
      </c>
      <c r="B171" t="s">
        <v>1140</v>
      </c>
      <c r="C171" t="s">
        <v>1140</v>
      </c>
      <c r="D171" t="s">
        <v>9690</v>
      </c>
      <c r="E171" t="s">
        <v>9691</v>
      </c>
      <c r="F171" s="27">
        <v>2.1183723544683302</v>
      </c>
      <c r="G171" s="26">
        <v>3.41435452786518E-2</v>
      </c>
      <c r="H171" s="26">
        <v>0.94109942147735404</v>
      </c>
      <c r="I171">
        <v>44</v>
      </c>
      <c r="J171">
        <v>46</v>
      </c>
    </row>
    <row r="172" spans="1:10" x14ac:dyDescent="0.2">
      <c r="A172" t="s">
        <v>51</v>
      </c>
      <c r="B172" t="s">
        <v>1140</v>
      </c>
      <c r="C172" t="s">
        <v>1140</v>
      </c>
      <c r="D172" t="s">
        <v>9692</v>
      </c>
      <c r="E172" t="s">
        <v>9693</v>
      </c>
      <c r="F172" s="27">
        <v>2.11680338159915</v>
      </c>
      <c r="G172" s="26">
        <v>3.42765382495046E-2</v>
      </c>
      <c r="H172" s="26">
        <v>0.94109942147735404</v>
      </c>
      <c r="I172">
        <v>62</v>
      </c>
      <c r="J172">
        <v>65</v>
      </c>
    </row>
    <row r="173" spans="1:10" x14ac:dyDescent="0.2">
      <c r="A173" t="s">
        <v>51</v>
      </c>
      <c r="B173" t="s">
        <v>1140</v>
      </c>
      <c r="C173" t="s">
        <v>1140</v>
      </c>
      <c r="D173" t="s">
        <v>9528</v>
      </c>
      <c r="E173" t="s">
        <v>9529</v>
      </c>
      <c r="F173" s="27">
        <v>-2.0954724126633701</v>
      </c>
      <c r="G173" s="26">
        <v>3.61290183204079E-2</v>
      </c>
      <c r="H173" s="26">
        <v>0.94109942147735404</v>
      </c>
      <c r="I173">
        <v>28</v>
      </c>
      <c r="J173">
        <v>29</v>
      </c>
    </row>
    <row r="174" spans="1:10" x14ac:dyDescent="0.2">
      <c r="A174" t="s">
        <v>51</v>
      </c>
      <c r="B174" t="s">
        <v>1140</v>
      </c>
      <c r="C174" t="s">
        <v>1140</v>
      </c>
      <c r="D174" t="s">
        <v>9694</v>
      </c>
      <c r="E174" t="s">
        <v>9695</v>
      </c>
      <c r="F174" s="27">
        <v>-2.0874123426768301</v>
      </c>
      <c r="G174" s="26">
        <v>3.68508772198924E-2</v>
      </c>
      <c r="H174" s="26">
        <v>0.94109942147735404</v>
      </c>
      <c r="I174">
        <v>108</v>
      </c>
      <c r="J174">
        <v>110</v>
      </c>
    </row>
    <row r="175" spans="1:10" x14ac:dyDescent="0.2">
      <c r="A175" t="s">
        <v>51</v>
      </c>
      <c r="B175" t="s">
        <v>1140</v>
      </c>
      <c r="C175" t="s">
        <v>1140</v>
      </c>
      <c r="D175" t="s">
        <v>9696</v>
      </c>
      <c r="E175" t="s">
        <v>9697</v>
      </c>
      <c r="F175" s="27">
        <v>2.0781437305458801</v>
      </c>
      <c r="G175" s="26">
        <v>3.7696122917646402E-2</v>
      </c>
      <c r="H175" s="26">
        <v>0.94109942147735404</v>
      </c>
      <c r="I175">
        <v>106</v>
      </c>
      <c r="J175">
        <v>108</v>
      </c>
    </row>
    <row r="176" spans="1:10" x14ac:dyDescent="0.2">
      <c r="A176" t="s">
        <v>51</v>
      </c>
      <c r="B176" t="s">
        <v>1140</v>
      </c>
      <c r="C176" t="s">
        <v>1140</v>
      </c>
      <c r="D176" t="s">
        <v>9698</v>
      </c>
      <c r="E176" t="s">
        <v>9699</v>
      </c>
      <c r="F176" s="27">
        <v>2.0758502809002501</v>
      </c>
      <c r="G176" s="26">
        <v>3.7907800324779299E-2</v>
      </c>
      <c r="H176" s="26">
        <v>0.94109942147735404</v>
      </c>
      <c r="I176">
        <v>34</v>
      </c>
      <c r="J176">
        <v>35</v>
      </c>
    </row>
    <row r="177" spans="1:10" x14ac:dyDescent="0.2">
      <c r="A177" t="s">
        <v>51</v>
      </c>
      <c r="B177" t="s">
        <v>1140</v>
      </c>
      <c r="C177" t="s">
        <v>1140</v>
      </c>
      <c r="D177" t="s">
        <v>9700</v>
      </c>
      <c r="E177" t="s">
        <v>9700</v>
      </c>
      <c r="F177" s="27">
        <v>-2.0739547519003501</v>
      </c>
      <c r="G177" s="26">
        <v>3.8083513354275199E-2</v>
      </c>
      <c r="H177" s="26">
        <v>0.94109942147735404</v>
      </c>
      <c r="I177">
        <v>55</v>
      </c>
      <c r="J177">
        <v>55</v>
      </c>
    </row>
    <row r="178" spans="1:10" x14ac:dyDescent="0.2">
      <c r="A178" t="s">
        <v>51</v>
      </c>
      <c r="B178" t="s">
        <v>1140</v>
      </c>
      <c r="C178" t="s">
        <v>1140</v>
      </c>
      <c r="D178" t="s">
        <v>9544</v>
      </c>
      <c r="E178" t="s">
        <v>9545</v>
      </c>
      <c r="F178" s="27">
        <v>-2.0711580584972098</v>
      </c>
      <c r="G178" s="26">
        <v>3.8344027657328902E-2</v>
      </c>
      <c r="H178" s="26">
        <v>0.94109942147735404</v>
      </c>
      <c r="I178">
        <v>69</v>
      </c>
      <c r="J178">
        <v>72</v>
      </c>
    </row>
    <row r="179" spans="1:10" x14ac:dyDescent="0.2">
      <c r="A179" t="s">
        <v>51</v>
      </c>
      <c r="B179" t="s">
        <v>1140</v>
      </c>
      <c r="C179" t="s">
        <v>1140</v>
      </c>
      <c r="D179" t="s">
        <v>9701</v>
      </c>
      <c r="E179" t="s">
        <v>9702</v>
      </c>
      <c r="F179" s="27">
        <v>-2.0620812524974501</v>
      </c>
      <c r="G179" s="26">
        <v>3.9200000905204799E-2</v>
      </c>
      <c r="H179" s="26">
        <v>0.94109942147735404</v>
      </c>
      <c r="I179">
        <v>64</v>
      </c>
      <c r="J179">
        <v>66</v>
      </c>
    </row>
    <row r="180" spans="1:10" x14ac:dyDescent="0.2">
      <c r="A180" t="s">
        <v>51</v>
      </c>
      <c r="B180" t="s">
        <v>1140</v>
      </c>
      <c r="C180" t="s">
        <v>1140</v>
      </c>
      <c r="D180" t="s">
        <v>9703</v>
      </c>
      <c r="E180" t="s">
        <v>9704</v>
      </c>
      <c r="F180" s="27">
        <v>-2.05936369855764</v>
      </c>
      <c r="G180" s="26">
        <v>3.94594105762755E-2</v>
      </c>
      <c r="H180" s="26">
        <v>0.94109942147735404</v>
      </c>
      <c r="I180">
        <v>154</v>
      </c>
      <c r="J180">
        <v>217</v>
      </c>
    </row>
    <row r="181" spans="1:10" x14ac:dyDescent="0.2">
      <c r="A181" t="s">
        <v>51</v>
      </c>
      <c r="B181" t="s">
        <v>1140</v>
      </c>
      <c r="C181" t="s">
        <v>1140</v>
      </c>
      <c r="D181" t="s">
        <v>9705</v>
      </c>
      <c r="E181" t="s">
        <v>9706</v>
      </c>
      <c r="F181" s="27">
        <v>-2.0555377692947499</v>
      </c>
      <c r="G181" s="26">
        <v>3.9827091504527498E-2</v>
      </c>
      <c r="H181" s="26">
        <v>0.94109942147735404</v>
      </c>
      <c r="I181">
        <v>54</v>
      </c>
      <c r="J181">
        <v>54</v>
      </c>
    </row>
    <row r="182" spans="1:10" x14ac:dyDescent="0.2">
      <c r="A182" t="s">
        <v>51</v>
      </c>
      <c r="B182" t="s">
        <v>1140</v>
      </c>
      <c r="C182" t="s">
        <v>1140</v>
      </c>
      <c r="D182" t="s">
        <v>9707</v>
      </c>
      <c r="E182" t="s">
        <v>9708</v>
      </c>
      <c r="F182" s="27">
        <v>2.03907002615647</v>
      </c>
      <c r="G182" s="26">
        <v>4.1443039194490501E-2</v>
      </c>
      <c r="H182" s="26">
        <v>0.94742835116319601</v>
      </c>
      <c r="I182">
        <v>13</v>
      </c>
      <c r="J182">
        <v>13</v>
      </c>
    </row>
    <row r="183" spans="1:10" x14ac:dyDescent="0.2">
      <c r="A183" t="s">
        <v>51</v>
      </c>
      <c r="B183" t="s">
        <v>1140</v>
      </c>
      <c r="C183" t="s">
        <v>1140</v>
      </c>
      <c r="D183" t="s">
        <v>9709</v>
      </c>
      <c r="E183" t="s">
        <v>9710</v>
      </c>
      <c r="F183" s="27">
        <v>2.0270944618885398</v>
      </c>
      <c r="G183" s="26">
        <v>4.26527531465236E-2</v>
      </c>
      <c r="H183" s="26">
        <v>0.94742835116319601</v>
      </c>
      <c r="I183">
        <v>41</v>
      </c>
      <c r="J183">
        <v>41</v>
      </c>
    </row>
    <row r="184" spans="1:10" x14ac:dyDescent="0.2">
      <c r="A184" t="s">
        <v>51</v>
      </c>
      <c r="B184" t="s">
        <v>1140</v>
      </c>
      <c r="C184" t="s">
        <v>1140</v>
      </c>
      <c r="D184" t="s">
        <v>9711</v>
      </c>
      <c r="E184" t="s">
        <v>9712</v>
      </c>
      <c r="F184" s="27">
        <v>-2.0229975912909701</v>
      </c>
      <c r="G184" s="26">
        <v>4.3073395856455102E-2</v>
      </c>
      <c r="H184" s="26">
        <v>0.94742835116319601</v>
      </c>
      <c r="I184">
        <v>75</v>
      </c>
      <c r="J184">
        <v>80</v>
      </c>
    </row>
    <row r="185" spans="1:10" x14ac:dyDescent="0.2">
      <c r="A185" t="s">
        <v>51</v>
      </c>
      <c r="B185" t="s">
        <v>1140</v>
      </c>
      <c r="C185" t="s">
        <v>1140</v>
      </c>
      <c r="D185" t="s">
        <v>9657</v>
      </c>
      <c r="E185" t="s">
        <v>9658</v>
      </c>
      <c r="F185" s="27">
        <v>2.0201860621492802</v>
      </c>
      <c r="G185" s="26">
        <v>4.3364091464709598E-2</v>
      </c>
      <c r="H185" s="26">
        <v>0.94742835116319601</v>
      </c>
      <c r="I185">
        <v>107</v>
      </c>
      <c r="J185">
        <v>110</v>
      </c>
    </row>
    <row r="186" spans="1:10" x14ac:dyDescent="0.2">
      <c r="A186" t="s">
        <v>51</v>
      </c>
      <c r="B186" t="s">
        <v>1140</v>
      </c>
      <c r="C186" t="s">
        <v>1140</v>
      </c>
      <c r="D186" t="s">
        <v>9713</v>
      </c>
      <c r="E186" t="s">
        <v>9714</v>
      </c>
      <c r="F186" s="27">
        <v>-2.0118347572523101</v>
      </c>
      <c r="G186" s="26">
        <v>4.4237358723106801E-2</v>
      </c>
      <c r="H186" s="26">
        <v>0.94742835116319601</v>
      </c>
      <c r="I186">
        <v>127</v>
      </c>
      <c r="J186">
        <v>131</v>
      </c>
    </row>
    <row r="187" spans="1:10" x14ac:dyDescent="0.2">
      <c r="A187" t="s">
        <v>51</v>
      </c>
      <c r="B187" t="s">
        <v>1140</v>
      </c>
      <c r="C187" t="s">
        <v>1140</v>
      </c>
      <c r="D187" t="s">
        <v>9675</v>
      </c>
      <c r="E187" t="s">
        <v>9676</v>
      </c>
      <c r="F187" s="27">
        <v>2.0067087989417098</v>
      </c>
      <c r="G187" s="26">
        <v>4.47806785831227E-2</v>
      </c>
      <c r="H187" s="26">
        <v>0.94742835116319601</v>
      </c>
      <c r="I187">
        <v>24</v>
      </c>
      <c r="J187">
        <v>24</v>
      </c>
    </row>
    <row r="188" spans="1:10" x14ac:dyDescent="0.2">
      <c r="A188" t="s">
        <v>51</v>
      </c>
      <c r="B188" t="s">
        <v>1140</v>
      </c>
      <c r="C188" t="s">
        <v>1140</v>
      </c>
      <c r="D188" t="s">
        <v>9514</v>
      </c>
      <c r="E188" t="s">
        <v>9515</v>
      </c>
      <c r="F188" s="27">
        <v>-2.0019285071773099</v>
      </c>
      <c r="G188" s="26">
        <v>4.5292421176296997E-2</v>
      </c>
      <c r="H188" s="26">
        <v>0.94742835116319601</v>
      </c>
      <c r="I188">
        <v>59</v>
      </c>
      <c r="J188">
        <v>62</v>
      </c>
    </row>
    <row r="189" spans="1:10" x14ac:dyDescent="0.2">
      <c r="A189" t="s">
        <v>51</v>
      </c>
      <c r="B189" t="s">
        <v>1140</v>
      </c>
      <c r="C189" t="s">
        <v>1140</v>
      </c>
      <c r="D189" t="s">
        <v>9725</v>
      </c>
      <c r="E189" t="s">
        <v>9726</v>
      </c>
      <c r="F189" s="27">
        <v>1.98773449578067</v>
      </c>
      <c r="G189" s="26">
        <v>4.6841061663054302E-2</v>
      </c>
      <c r="H189" s="26">
        <v>0.96401926906544</v>
      </c>
      <c r="I189">
        <v>30</v>
      </c>
      <c r="J189">
        <v>32</v>
      </c>
    </row>
    <row r="190" spans="1:10" x14ac:dyDescent="0.2">
      <c r="A190" t="s">
        <v>51</v>
      </c>
      <c r="B190" t="s">
        <v>1140</v>
      </c>
      <c r="C190" t="s">
        <v>1140</v>
      </c>
      <c r="D190" t="s">
        <v>9673</v>
      </c>
      <c r="E190" t="s">
        <v>9674</v>
      </c>
      <c r="F190" s="27">
        <v>-1.9782616064112899</v>
      </c>
      <c r="G190" s="26">
        <v>4.7899201974342699E-2</v>
      </c>
      <c r="H190" s="26">
        <v>0.96519469833205296</v>
      </c>
      <c r="I190">
        <v>52</v>
      </c>
      <c r="J190">
        <v>56</v>
      </c>
    </row>
    <row r="191" spans="1:10" x14ac:dyDescent="0.2">
      <c r="A191" t="s">
        <v>446</v>
      </c>
      <c r="B191" t="s">
        <v>50</v>
      </c>
      <c r="C191" t="s">
        <v>50</v>
      </c>
      <c r="D191" t="s">
        <v>9815</v>
      </c>
      <c r="E191" t="s">
        <v>9816</v>
      </c>
      <c r="F191" s="27">
        <v>3.7660648131296401</v>
      </c>
      <c r="G191" s="26">
        <v>1.6584075795829999E-4</v>
      </c>
      <c r="H191" s="26">
        <v>0.21874395974699801</v>
      </c>
      <c r="I191">
        <v>45</v>
      </c>
      <c r="J191">
        <v>60</v>
      </c>
    </row>
    <row r="192" spans="1:10" x14ac:dyDescent="0.2">
      <c r="A192" t="s">
        <v>446</v>
      </c>
      <c r="B192" t="s">
        <v>50</v>
      </c>
      <c r="C192" t="s">
        <v>50</v>
      </c>
      <c r="D192" t="s">
        <v>9828</v>
      </c>
      <c r="E192" t="s">
        <v>5837</v>
      </c>
      <c r="F192" s="27">
        <v>-3.3206141229169801</v>
      </c>
      <c r="G192" s="26">
        <v>8.9819628697638003E-4</v>
      </c>
      <c r="H192" s="26">
        <v>0.59236045126092296</v>
      </c>
      <c r="I192">
        <v>34</v>
      </c>
      <c r="J192">
        <v>67</v>
      </c>
    </row>
    <row r="193" spans="1:10" x14ac:dyDescent="0.2">
      <c r="A193" t="s">
        <v>446</v>
      </c>
      <c r="B193" t="s">
        <v>50</v>
      </c>
      <c r="C193" t="s">
        <v>50</v>
      </c>
      <c r="D193" t="s">
        <v>9921</v>
      </c>
      <c r="E193" t="s">
        <v>9922</v>
      </c>
      <c r="F193" s="27">
        <v>-3.1555268165258101</v>
      </c>
      <c r="G193" s="26">
        <v>1.60208538085001E-3</v>
      </c>
      <c r="H193" s="26">
        <v>0.625564074251583</v>
      </c>
      <c r="I193">
        <v>36</v>
      </c>
      <c r="J193">
        <v>69</v>
      </c>
    </row>
    <row r="194" spans="1:10" x14ac:dyDescent="0.2">
      <c r="A194" t="s">
        <v>446</v>
      </c>
      <c r="B194" t="s">
        <v>50</v>
      </c>
      <c r="C194" t="s">
        <v>50</v>
      </c>
      <c r="D194" t="s">
        <v>9923</v>
      </c>
      <c r="E194" t="s">
        <v>9924</v>
      </c>
      <c r="F194" s="27">
        <v>-2.9875994651592501</v>
      </c>
      <c r="G194" s="26">
        <v>2.8117778376784098E-3</v>
      </c>
      <c r="H194" s="26">
        <v>0.625564074251583</v>
      </c>
      <c r="I194">
        <v>40</v>
      </c>
      <c r="J194">
        <v>54</v>
      </c>
    </row>
    <row r="195" spans="1:10" x14ac:dyDescent="0.2">
      <c r="A195" t="s">
        <v>446</v>
      </c>
      <c r="B195" t="s">
        <v>50</v>
      </c>
      <c r="C195" t="s">
        <v>50</v>
      </c>
      <c r="D195" t="s">
        <v>9735</v>
      </c>
      <c r="E195" t="s">
        <v>9736</v>
      </c>
      <c r="F195" s="27">
        <v>2.9833252824151599</v>
      </c>
      <c r="G195" s="26">
        <v>2.8513477907772199E-3</v>
      </c>
      <c r="H195" s="26">
        <v>0.625564074251583</v>
      </c>
      <c r="I195">
        <v>57</v>
      </c>
      <c r="J195">
        <v>88</v>
      </c>
    </row>
    <row r="196" spans="1:10" x14ac:dyDescent="0.2">
      <c r="A196" t="s">
        <v>446</v>
      </c>
      <c r="B196" t="s">
        <v>50</v>
      </c>
      <c r="C196" t="s">
        <v>50</v>
      </c>
      <c r="D196" t="s">
        <v>9747</v>
      </c>
      <c r="E196" t="s">
        <v>9748</v>
      </c>
      <c r="F196" s="27">
        <v>2.8602227428378901</v>
      </c>
      <c r="G196" s="26">
        <v>4.23343548535959E-3</v>
      </c>
      <c r="H196" s="26">
        <v>0.625564074251583</v>
      </c>
      <c r="I196">
        <v>14</v>
      </c>
      <c r="J196">
        <v>28</v>
      </c>
    </row>
    <row r="197" spans="1:10" x14ac:dyDescent="0.2">
      <c r="A197" t="s">
        <v>446</v>
      </c>
      <c r="B197" t="s">
        <v>50</v>
      </c>
      <c r="C197" t="s">
        <v>50</v>
      </c>
      <c r="D197" t="s">
        <v>9835</v>
      </c>
      <c r="E197" t="s">
        <v>9835</v>
      </c>
      <c r="F197" s="27">
        <v>-2.8473060305565001</v>
      </c>
      <c r="G197" s="26">
        <v>4.4090954310892199E-3</v>
      </c>
      <c r="H197" s="26">
        <v>0.625564074251583</v>
      </c>
      <c r="I197">
        <v>29</v>
      </c>
      <c r="J197">
        <v>42</v>
      </c>
    </row>
    <row r="198" spans="1:10" x14ac:dyDescent="0.2">
      <c r="A198" t="s">
        <v>446</v>
      </c>
      <c r="B198" t="s">
        <v>50</v>
      </c>
      <c r="C198" t="s">
        <v>50</v>
      </c>
      <c r="D198" t="s">
        <v>9761</v>
      </c>
      <c r="E198" t="s">
        <v>9762</v>
      </c>
      <c r="F198" s="27">
        <v>2.8201441313529099</v>
      </c>
      <c r="G198" s="26">
        <v>4.8002083536085099E-3</v>
      </c>
      <c r="H198" s="26">
        <v>0.625564074251583</v>
      </c>
      <c r="I198">
        <v>12</v>
      </c>
      <c r="J198">
        <v>18</v>
      </c>
    </row>
    <row r="199" spans="1:10" x14ac:dyDescent="0.2">
      <c r="A199" t="s">
        <v>446</v>
      </c>
      <c r="B199" t="s">
        <v>50</v>
      </c>
      <c r="C199" t="s">
        <v>50</v>
      </c>
      <c r="D199" t="s">
        <v>9884</v>
      </c>
      <c r="E199" t="s">
        <v>9885</v>
      </c>
      <c r="F199" s="27">
        <v>-2.7875529022076599</v>
      </c>
      <c r="G199" s="26">
        <v>5.3107782387678999E-3</v>
      </c>
      <c r="H199" s="26">
        <v>0.625564074251583</v>
      </c>
      <c r="I199">
        <v>51</v>
      </c>
      <c r="J199">
        <v>86</v>
      </c>
    </row>
    <row r="200" spans="1:10" x14ac:dyDescent="0.2">
      <c r="A200" t="s">
        <v>446</v>
      </c>
      <c r="B200" t="s">
        <v>50</v>
      </c>
      <c r="C200" t="s">
        <v>50</v>
      </c>
      <c r="D200" t="s">
        <v>9840</v>
      </c>
      <c r="E200" t="s">
        <v>9841</v>
      </c>
      <c r="F200" s="27">
        <v>-2.7857993640971102</v>
      </c>
      <c r="G200" s="26">
        <v>5.3395909998450002E-3</v>
      </c>
      <c r="H200" s="26">
        <v>0.625564074251583</v>
      </c>
      <c r="I200">
        <v>19</v>
      </c>
      <c r="J200">
        <v>64</v>
      </c>
    </row>
    <row r="201" spans="1:10" x14ac:dyDescent="0.2">
      <c r="A201" t="s">
        <v>446</v>
      </c>
      <c r="B201" t="s">
        <v>50</v>
      </c>
      <c r="C201" t="s">
        <v>50</v>
      </c>
      <c r="D201" t="s">
        <v>9925</v>
      </c>
      <c r="E201" t="s">
        <v>9926</v>
      </c>
      <c r="F201" s="27">
        <v>-2.74310080854685</v>
      </c>
      <c r="G201" s="26">
        <v>6.0861997999151702E-3</v>
      </c>
      <c r="H201" s="26">
        <v>0.625564074251583</v>
      </c>
      <c r="I201">
        <v>54</v>
      </c>
      <c r="J201">
        <v>87</v>
      </c>
    </row>
    <row r="202" spans="1:10" x14ac:dyDescent="0.2">
      <c r="A202" t="s">
        <v>446</v>
      </c>
      <c r="B202" t="s">
        <v>50</v>
      </c>
      <c r="C202" t="s">
        <v>50</v>
      </c>
      <c r="D202" t="s">
        <v>9871</v>
      </c>
      <c r="E202" t="s">
        <v>9872</v>
      </c>
      <c r="F202" s="27">
        <v>-2.7420095528435402</v>
      </c>
      <c r="G202" s="26">
        <v>6.1064565655851704E-3</v>
      </c>
      <c r="H202" s="26">
        <v>0.625564074251583</v>
      </c>
      <c r="I202">
        <v>62</v>
      </c>
      <c r="J202">
        <v>122</v>
      </c>
    </row>
    <row r="203" spans="1:10" x14ac:dyDescent="0.2">
      <c r="A203" t="s">
        <v>446</v>
      </c>
      <c r="B203" t="s">
        <v>50</v>
      </c>
      <c r="C203" t="s">
        <v>50</v>
      </c>
      <c r="D203" t="s">
        <v>9842</v>
      </c>
      <c r="E203" t="s">
        <v>9843</v>
      </c>
      <c r="F203" s="27">
        <v>-2.7388457574903899</v>
      </c>
      <c r="G203" s="26">
        <v>6.1655291624492601E-3</v>
      </c>
      <c r="H203" s="26">
        <v>0.625564074251583</v>
      </c>
      <c r="I203">
        <v>37</v>
      </c>
      <c r="J203">
        <v>63</v>
      </c>
    </row>
    <row r="204" spans="1:10" x14ac:dyDescent="0.2">
      <c r="A204" t="s">
        <v>446</v>
      </c>
      <c r="B204" t="s">
        <v>50</v>
      </c>
      <c r="C204" t="s">
        <v>50</v>
      </c>
      <c r="D204" t="s">
        <v>9749</v>
      </c>
      <c r="E204" t="s">
        <v>9750</v>
      </c>
      <c r="F204" s="27">
        <v>-2.6927764171408199</v>
      </c>
      <c r="G204" s="26">
        <v>7.08597700931652E-3</v>
      </c>
      <c r="H204" s="26">
        <v>0.63303015219779002</v>
      </c>
      <c r="I204">
        <v>31</v>
      </c>
      <c r="J204">
        <v>54</v>
      </c>
    </row>
    <row r="205" spans="1:10" x14ac:dyDescent="0.2">
      <c r="A205" t="s">
        <v>446</v>
      </c>
      <c r="B205" t="s">
        <v>50</v>
      </c>
      <c r="C205" t="s">
        <v>50</v>
      </c>
      <c r="D205" t="s">
        <v>9743</v>
      </c>
      <c r="E205" t="s">
        <v>9744</v>
      </c>
      <c r="F205" s="27">
        <v>-2.6874968454109802</v>
      </c>
      <c r="G205" s="26">
        <v>7.1989782281780502E-3</v>
      </c>
      <c r="H205" s="26">
        <v>0.63303015219779002</v>
      </c>
      <c r="I205">
        <v>61</v>
      </c>
      <c r="J205">
        <v>83</v>
      </c>
    </row>
    <row r="206" spans="1:10" x14ac:dyDescent="0.2">
      <c r="A206" t="s">
        <v>446</v>
      </c>
      <c r="B206" t="s">
        <v>50</v>
      </c>
      <c r="C206" t="s">
        <v>50</v>
      </c>
      <c r="D206" t="s">
        <v>9863</v>
      </c>
      <c r="E206" t="s">
        <v>9864</v>
      </c>
      <c r="F206" s="27">
        <v>-2.6463196810995799</v>
      </c>
      <c r="G206" s="26">
        <v>8.1372875632006805E-3</v>
      </c>
      <c r="H206" s="26">
        <v>0.67081764349135597</v>
      </c>
      <c r="I206">
        <v>23</v>
      </c>
      <c r="J206">
        <v>55</v>
      </c>
    </row>
    <row r="207" spans="1:10" x14ac:dyDescent="0.2">
      <c r="A207" t="s">
        <v>446</v>
      </c>
      <c r="B207" t="s">
        <v>50</v>
      </c>
      <c r="C207" t="s">
        <v>50</v>
      </c>
      <c r="D207" t="s">
        <v>9733</v>
      </c>
      <c r="E207" t="s">
        <v>9734</v>
      </c>
      <c r="F207" s="27">
        <v>-2.6237891424689002</v>
      </c>
      <c r="G207" s="26">
        <v>8.6957600843402504E-3</v>
      </c>
      <c r="H207" s="26">
        <v>0.67468867948498801</v>
      </c>
      <c r="I207">
        <v>59</v>
      </c>
      <c r="J207">
        <v>110</v>
      </c>
    </row>
    <row r="208" spans="1:10" x14ac:dyDescent="0.2">
      <c r="A208" t="s">
        <v>446</v>
      </c>
      <c r="B208" t="s">
        <v>50</v>
      </c>
      <c r="C208" t="s">
        <v>50</v>
      </c>
      <c r="D208" t="s">
        <v>9927</v>
      </c>
      <c r="E208" t="s">
        <v>9928</v>
      </c>
      <c r="F208" s="27">
        <v>2.5663253331375202</v>
      </c>
      <c r="G208" s="26">
        <v>1.02782375936933E-2</v>
      </c>
      <c r="H208" s="26">
        <v>0.73664562526734501</v>
      </c>
      <c r="I208">
        <v>35</v>
      </c>
      <c r="J208">
        <v>61</v>
      </c>
    </row>
    <row r="209" spans="1:10" x14ac:dyDescent="0.2">
      <c r="A209" t="s">
        <v>446</v>
      </c>
      <c r="B209" t="s">
        <v>50</v>
      </c>
      <c r="C209" t="s">
        <v>50</v>
      </c>
      <c r="D209" t="s">
        <v>9902</v>
      </c>
      <c r="E209" t="s">
        <v>9903</v>
      </c>
      <c r="F209" s="27">
        <v>-2.5309867400905599</v>
      </c>
      <c r="G209" s="26">
        <v>1.13742148423549E-2</v>
      </c>
      <c r="H209" s="26">
        <v>0.73664562526734501</v>
      </c>
      <c r="I209">
        <v>54</v>
      </c>
      <c r="J209">
        <v>70</v>
      </c>
    </row>
    <row r="210" spans="1:10" x14ac:dyDescent="0.2">
      <c r="A210" t="s">
        <v>446</v>
      </c>
      <c r="B210" t="s">
        <v>50</v>
      </c>
      <c r="C210" t="s">
        <v>50</v>
      </c>
      <c r="D210" t="s">
        <v>9821</v>
      </c>
      <c r="E210" t="s">
        <v>9822</v>
      </c>
      <c r="F210" s="27">
        <v>2.5268533136819</v>
      </c>
      <c r="G210" s="26">
        <v>1.1508956084992601E-2</v>
      </c>
      <c r="H210" s="26">
        <v>0.73664562526734501</v>
      </c>
      <c r="I210">
        <v>16</v>
      </c>
      <c r="J210">
        <v>30</v>
      </c>
    </row>
    <row r="211" spans="1:10" x14ac:dyDescent="0.2">
      <c r="A211" t="s">
        <v>446</v>
      </c>
      <c r="B211" t="s">
        <v>50</v>
      </c>
      <c r="C211" t="s">
        <v>50</v>
      </c>
      <c r="D211" t="s">
        <v>9929</v>
      </c>
      <c r="E211" t="s">
        <v>9930</v>
      </c>
      <c r="F211" s="27">
        <v>-2.5104881037764799</v>
      </c>
      <c r="G211" s="26">
        <v>1.2056438433437301E-2</v>
      </c>
      <c r="H211" s="26">
        <v>0.73664562526734501</v>
      </c>
      <c r="I211">
        <v>19</v>
      </c>
      <c r="J211">
        <v>26</v>
      </c>
    </row>
    <row r="212" spans="1:10" x14ac:dyDescent="0.2">
      <c r="A212" t="s">
        <v>446</v>
      </c>
      <c r="B212" t="s">
        <v>50</v>
      </c>
      <c r="C212" t="s">
        <v>50</v>
      </c>
      <c r="D212" t="s">
        <v>9666</v>
      </c>
      <c r="E212" t="s">
        <v>9666</v>
      </c>
      <c r="F212" s="27">
        <v>2.50380032939551</v>
      </c>
      <c r="G212" s="26">
        <v>1.22867352205319E-2</v>
      </c>
      <c r="H212" s="26">
        <v>0.73664562526734501</v>
      </c>
      <c r="I212">
        <v>19</v>
      </c>
      <c r="J212">
        <v>45</v>
      </c>
    </row>
    <row r="213" spans="1:10" x14ac:dyDescent="0.2">
      <c r="A213" t="s">
        <v>446</v>
      </c>
      <c r="B213" t="s">
        <v>50</v>
      </c>
      <c r="C213" t="s">
        <v>50</v>
      </c>
      <c r="D213" t="s">
        <v>9608</v>
      </c>
      <c r="E213" t="s">
        <v>9609</v>
      </c>
      <c r="F213" s="27">
        <v>-2.4484271940187301</v>
      </c>
      <c r="G213" s="26">
        <v>1.43481424450785E-2</v>
      </c>
      <c r="H213" s="26">
        <v>0.82283477761124202</v>
      </c>
      <c r="I213">
        <v>20</v>
      </c>
      <c r="J213">
        <v>39</v>
      </c>
    </row>
    <row r="214" spans="1:10" x14ac:dyDescent="0.2">
      <c r="A214" t="s">
        <v>446</v>
      </c>
      <c r="B214" t="s">
        <v>50</v>
      </c>
      <c r="C214" t="s">
        <v>50</v>
      </c>
      <c r="D214" t="s">
        <v>9838</v>
      </c>
      <c r="E214" t="s">
        <v>9839</v>
      </c>
      <c r="F214" s="27">
        <v>2.3599470793971</v>
      </c>
      <c r="G214" s="26">
        <v>1.8277542227192502E-2</v>
      </c>
      <c r="H214" s="26">
        <v>0.93495157372966797</v>
      </c>
      <c r="I214">
        <v>33</v>
      </c>
      <c r="J214">
        <v>89</v>
      </c>
    </row>
    <row r="215" spans="1:10" x14ac:dyDescent="0.2">
      <c r="A215" t="s">
        <v>446</v>
      </c>
      <c r="B215" t="s">
        <v>50</v>
      </c>
      <c r="C215" t="s">
        <v>50</v>
      </c>
      <c r="D215" t="s">
        <v>9931</v>
      </c>
      <c r="E215" t="s">
        <v>9932</v>
      </c>
      <c r="F215" s="27">
        <v>-2.3473294209635802</v>
      </c>
      <c r="G215" s="26">
        <v>1.8908528955234202E-2</v>
      </c>
      <c r="H215" s="26">
        <v>0.93495157372966797</v>
      </c>
      <c r="I215">
        <v>69</v>
      </c>
      <c r="J215">
        <v>158</v>
      </c>
    </row>
    <row r="216" spans="1:10" x14ac:dyDescent="0.2">
      <c r="A216" t="s">
        <v>446</v>
      </c>
      <c r="B216" t="s">
        <v>50</v>
      </c>
      <c r="C216" t="s">
        <v>50</v>
      </c>
      <c r="D216" t="s">
        <v>9933</v>
      </c>
      <c r="E216" t="s">
        <v>9934</v>
      </c>
      <c r="F216" s="27">
        <v>2.3090758875289099</v>
      </c>
      <c r="G216" s="26">
        <v>2.09393705258311E-2</v>
      </c>
      <c r="H216" s="26">
        <v>0.93495157372966797</v>
      </c>
      <c r="I216">
        <v>4</v>
      </c>
      <c r="J216">
        <v>7</v>
      </c>
    </row>
    <row r="217" spans="1:10" x14ac:dyDescent="0.2">
      <c r="A217" t="s">
        <v>446</v>
      </c>
      <c r="B217" t="s">
        <v>50</v>
      </c>
      <c r="C217" t="s">
        <v>50</v>
      </c>
      <c r="D217" t="s">
        <v>9892</v>
      </c>
      <c r="E217" t="s">
        <v>9893</v>
      </c>
      <c r="F217" s="27">
        <v>-2.3055811401678699</v>
      </c>
      <c r="G217" s="26">
        <v>2.1134048110550599E-2</v>
      </c>
      <c r="H217" s="26">
        <v>0.93495157372966797</v>
      </c>
      <c r="I217">
        <v>69</v>
      </c>
      <c r="J217">
        <v>122</v>
      </c>
    </row>
    <row r="218" spans="1:10" x14ac:dyDescent="0.2">
      <c r="A218" t="s">
        <v>446</v>
      </c>
      <c r="B218" t="s">
        <v>50</v>
      </c>
      <c r="C218" t="s">
        <v>50</v>
      </c>
      <c r="D218" t="s">
        <v>9935</v>
      </c>
      <c r="E218" t="s">
        <v>9936</v>
      </c>
      <c r="F218" s="27">
        <v>2.3018680974814498</v>
      </c>
      <c r="G218" s="26">
        <v>2.13426118110316E-2</v>
      </c>
      <c r="H218" s="26">
        <v>0.93495157372966797</v>
      </c>
      <c r="I218">
        <v>41</v>
      </c>
      <c r="J218">
        <v>65</v>
      </c>
    </row>
    <row r="219" spans="1:10" x14ac:dyDescent="0.2">
      <c r="A219" t="s">
        <v>446</v>
      </c>
      <c r="B219" t="s">
        <v>50</v>
      </c>
      <c r="C219" t="s">
        <v>50</v>
      </c>
      <c r="D219" t="s">
        <v>9763</v>
      </c>
      <c r="E219" t="s">
        <v>4865</v>
      </c>
      <c r="F219" s="27">
        <v>-2.2725702651554598</v>
      </c>
      <c r="G219" s="26">
        <v>2.3052089212426002E-2</v>
      </c>
      <c r="H219" s="26">
        <v>0.93495157372966797</v>
      </c>
      <c r="I219">
        <v>23</v>
      </c>
      <c r="J219">
        <v>50</v>
      </c>
    </row>
    <row r="220" spans="1:10" x14ac:dyDescent="0.2">
      <c r="A220" t="s">
        <v>446</v>
      </c>
      <c r="B220" t="s">
        <v>50</v>
      </c>
      <c r="C220" t="s">
        <v>50</v>
      </c>
      <c r="D220" t="s">
        <v>9937</v>
      </c>
      <c r="E220" t="s">
        <v>9938</v>
      </c>
      <c r="F220" s="27">
        <v>-2.24869854607963</v>
      </c>
      <c r="G220" s="26">
        <v>2.4531681753632701E-2</v>
      </c>
      <c r="H220" s="26">
        <v>0.93495157372966797</v>
      </c>
      <c r="I220">
        <v>46</v>
      </c>
      <c r="J220">
        <v>68</v>
      </c>
    </row>
    <row r="221" spans="1:10" x14ac:dyDescent="0.2">
      <c r="A221" t="s">
        <v>446</v>
      </c>
      <c r="B221" t="s">
        <v>50</v>
      </c>
      <c r="C221" t="s">
        <v>50</v>
      </c>
      <c r="D221" t="s">
        <v>9939</v>
      </c>
      <c r="E221" t="s">
        <v>9940</v>
      </c>
      <c r="F221" s="27">
        <v>-2.2391416988881798</v>
      </c>
      <c r="G221" s="26">
        <v>2.5146697828364001E-2</v>
      </c>
      <c r="H221" s="26">
        <v>0.93495157372966797</v>
      </c>
      <c r="I221">
        <v>9</v>
      </c>
      <c r="J221">
        <v>16</v>
      </c>
    </row>
    <row r="222" spans="1:10" x14ac:dyDescent="0.2">
      <c r="A222" t="s">
        <v>446</v>
      </c>
      <c r="B222" t="s">
        <v>50</v>
      </c>
      <c r="C222" t="s">
        <v>50</v>
      </c>
      <c r="D222" t="s">
        <v>9853</v>
      </c>
      <c r="E222" t="s">
        <v>9854</v>
      </c>
      <c r="F222" s="27">
        <v>2.2276412942176198</v>
      </c>
      <c r="G222" s="26">
        <v>2.59044446628637E-2</v>
      </c>
      <c r="H222" s="26">
        <v>0.93495157372966797</v>
      </c>
      <c r="I222">
        <v>31</v>
      </c>
      <c r="J222">
        <v>34</v>
      </c>
    </row>
    <row r="223" spans="1:10" x14ac:dyDescent="0.2">
      <c r="A223" t="s">
        <v>446</v>
      </c>
      <c r="B223" t="s">
        <v>50</v>
      </c>
      <c r="C223" t="s">
        <v>50</v>
      </c>
      <c r="D223" t="s">
        <v>9591</v>
      </c>
      <c r="E223" t="s">
        <v>9592</v>
      </c>
      <c r="F223" s="27">
        <v>-2.2110538271110398</v>
      </c>
      <c r="G223" s="26">
        <v>2.7032109826951901E-2</v>
      </c>
      <c r="H223" s="26">
        <v>0.93495157372966797</v>
      </c>
      <c r="I223">
        <v>32</v>
      </c>
      <c r="J223">
        <v>63</v>
      </c>
    </row>
    <row r="224" spans="1:10" x14ac:dyDescent="0.2">
      <c r="A224" t="s">
        <v>446</v>
      </c>
      <c r="B224" t="s">
        <v>50</v>
      </c>
      <c r="C224" t="s">
        <v>50</v>
      </c>
      <c r="D224" t="s">
        <v>9941</v>
      </c>
      <c r="E224" t="s">
        <v>9942</v>
      </c>
      <c r="F224" s="27">
        <v>-2.1870427306062199</v>
      </c>
      <c r="G224" s="26">
        <v>2.8739404745206702E-2</v>
      </c>
      <c r="H224" s="26">
        <v>0.93495157372966797</v>
      </c>
      <c r="I224">
        <v>115</v>
      </c>
      <c r="J224">
        <v>200</v>
      </c>
    </row>
    <row r="225" spans="1:10" x14ac:dyDescent="0.2">
      <c r="A225" t="s">
        <v>446</v>
      </c>
      <c r="B225" t="s">
        <v>50</v>
      </c>
      <c r="C225" t="s">
        <v>50</v>
      </c>
      <c r="D225" t="s">
        <v>9943</v>
      </c>
      <c r="E225" t="s">
        <v>9944</v>
      </c>
      <c r="F225" s="27">
        <v>2.1864996575350202</v>
      </c>
      <c r="G225" s="26">
        <v>2.8779069715845498E-2</v>
      </c>
      <c r="H225" s="26">
        <v>0.93495157372966797</v>
      </c>
      <c r="I225">
        <v>39</v>
      </c>
      <c r="J225">
        <v>66</v>
      </c>
    </row>
    <row r="226" spans="1:10" x14ac:dyDescent="0.2">
      <c r="A226" t="s">
        <v>446</v>
      </c>
      <c r="B226" t="s">
        <v>50</v>
      </c>
      <c r="C226" t="s">
        <v>50</v>
      </c>
      <c r="D226" t="s">
        <v>9908</v>
      </c>
      <c r="E226" t="s">
        <v>9909</v>
      </c>
      <c r="F226" s="27">
        <v>-2.1855934344066199</v>
      </c>
      <c r="G226" s="26">
        <v>2.88453633966432E-2</v>
      </c>
      <c r="H226" s="26">
        <v>0.93495157372966797</v>
      </c>
      <c r="I226">
        <v>43</v>
      </c>
      <c r="J226">
        <v>82</v>
      </c>
    </row>
    <row r="227" spans="1:10" x14ac:dyDescent="0.2">
      <c r="A227" t="s">
        <v>446</v>
      </c>
      <c r="B227" t="s">
        <v>50</v>
      </c>
      <c r="C227" t="s">
        <v>50</v>
      </c>
      <c r="D227" t="s">
        <v>9945</v>
      </c>
      <c r="E227" t="s">
        <v>9946</v>
      </c>
      <c r="F227" s="27">
        <v>2.1794045817324399</v>
      </c>
      <c r="G227" s="26">
        <v>2.9301626073825499E-2</v>
      </c>
      <c r="H227" s="26">
        <v>0.93495157372966797</v>
      </c>
      <c r="I227">
        <v>11</v>
      </c>
      <c r="J227">
        <v>18</v>
      </c>
    </row>
    <row r="228" spans="1:10" x14ac:dyDescent="0.2">
      <c r="A228" t="s">
        <v>446</v>
      </c>
      <c r="B228" t="s">
        <v>50</v>
      </c>
      <c r="C228" t="s">
        <v>50</v>
      </c>
      <c r="D228" t="s">
        <v>9739</v>
      </c>
      <c r="E228" t="s">
        <v>9740</v>
      </c>
      <c r="F228" s="27">
        <v>-2.17455774449633</v>
      </c>
      <c r="G228" s="26">
        <v>2.9663273750880501E-2</v>
      </c>
      <c r="H228" s="26">
        <v>0.93495157372966797</v>
      </c>
      <c r="I228">
        <v>57</v>
      </c>
      <c r="J228">
        <v>91</v>
      </c>
    </row>
    <row r="229" spans="1:10" x14ac:dyDescent="0.2">
      <c r="A229" t="s">
        <v>446</v>
      </c>
      <c r="B229" t="s">
        <v>50</v>
      </c>
      <c r="C229" t="s">
        <v>50</v>
      </c>
      <c r="D229" t="s">
        <v>9662</v>
      </c>
      <c r="E229" t="s">
        <v>9663</v>
      </c>
      <c r="F229" s="27">
        <v>2.1603778236139299</v>
      </c>
      <c r="G229" s="26">
        <v>3.0743432771682101E-2</v>
      </c>
      <c r="H229" s="26">
        <v>0.93495157372966797</v>
      </c>
      <c r="I229">
        <v>40</v>
      </c>
      <c r="J229">
        <v>59</v>
      </c>
    </row>
    <row r="230" spans="1:10" x14ac:dyDescent="0.2">
      <c r="A230" t="s">
        <v>446</v>
      </c>
      <c r="B230" t="s">
        <v>50</v>
      </c>
      <c r="C230" t="s">
        <v>50</v>
      </c>
      <c r="D230" t="s">
        <v>9848</v>
      </c>
      <c r="E230" t="s">
        <v>9849</v>
      </c>
      <c r="F230" s="27">
        <v>2.1589950716708</v>
      </c>
      <c r="G230" s="26">
        <v>3.0850549281337201E-2</v>
      </c>
      <c r="H230" s="26">
        <v>0.93495157372966797</v>
      </c>
      <c r="I230">
        <v>21</v>
      </c>
      <c r="J230">
        <v>36</v>
      </c>
    </row>
    <row r="231" spans="1:10" x14ac:dyDescent="0.2">
      <c r="A231" t="s">
        <v>446</v>
      </c>
      <c r="B231" t="s">
        <v>50</v>
      </c>
      <c r="C231" t="s">
        <v>50</v>
      </c>
      <c r="D231" t="s">
        <v>9947</v>
      </c>
      <c r="E231" t="s">
        <v>9948</v>
      </c>
      <c r="F231" s="27">
        <v>2.1504045095227702</v>
      </c>
      <c r="G231" s="26">
        <v>3.1523231955831198E-2</v>
      </c>
      <c r="H231" s="26">
        <v>0.93495157372966797</v>
      </c>
      <c r="I231">
        <v>20</v>
      </c>
      <c r="J231">
        <v>39</v>
      </c>
    </row>
    <row r="232" spans="1:10" x14ac:dyDescent="0.2">
      <c r="A232" t="s">
        <v>446</v>
      </c>
      <c r="B232" t="s">
        <v>50</v>
      </c>
      <c r="C232" t="s">
        <v>50</v>
      </c>
      <c r="D232" t="s">
        <v>9949</v>
      </c>
      <c r="E232" t="s">
        <v>9950</v>
      </c>
      <c r="F232" s="27">
        <v>2.1392912342345398</v>
      </c>
      <c r="G232" s="26">
        <v>3.2412089182472799E-2</v>
      </c>
      <c r="H232" s="26">
        <v>0.93495157372966797</v>
      </c>
      <c r="I232">
        <v>71</v>
      </c>
      <c r="J232">
        <v>161</v>
      </c>
    </row>
    <row r="233" spans="1:10" x14ac:dyDescent="0.2">
      <c r="A233" t="s">
        <v>446</v>
      </c>
      <c r="B233" t="s">
        <v>50</v>
      </c>
      <c r="C233" t="s">
        <v>50</v>
      </c>
      <c r="D233" t="s">
        <v>9951</v>
      </c>
      <c r="E233" t="s">
        <v>9952</v>
      </c>
      <c r="F233" s="27">
        <v>-2.13169265804662</v>
      </c>
      <c r="G233" s="26">
        <v>3.30321207869059E-2</v>
      </c>
      <c r="H233" s="26">
        <v>0.93495157372966797</v>
      </c>
      <c r="I233">
        <v>22</v>
      </c>
      <c r="J233">
        <v>38</v>
      </c>
    </row>
    <row r="234" spans="1:10" x14ac:dyDescent="0.2">
      <c r="A234" t="s">
        <v>446</v>
      </c>
      <c r="B234" t="s">
        <v>50</v>
      </c>
      <c r="C234" t="s">
        <v>50</v>
      </c>
      <c r="D234" t="s">
        <v>9953</v>
      </c>
      <c r="E234" t="s">
        <v>9954</v>
      </c>
      <c r="F234" s="27">
        <v>-2.1282867782546799</v>
      </c>
      <c r="G234" s="26">
        <v>3.3313313662725899E-2</v>
      </c>
      <c r="H234" s="26">
        <v>0.93495157372966797</v>
      </c>
      <c r="I234">
        <v>24</v>
      </c>
      <c r="J234">
        <v>58</v>
      </c>
    </row>
    <row r="235" spans="1:10" x14ac:dyDescent="0.2">
      <c r="A235" t="s">
        <v>446</v>
      </c>
      <c r="B235" t="s">
        <v>50</v>
      </c>
      <c r="C235" t="s">
        <v>50</v>
      </c>
      <c r="D235" t="s">
        <v>9823</v>
      </c>
      <c r="E235" t="s">
        <v>9824</v>
      </c>
      <c r="F235" s="27">
        <v>-2.1254774810749302</v>
      </c>
      <c r="G235" s="26">
        <v>3.3546791142570698E-2</v>
      </c>
      <c r="H235" s="26">
        <v>0.93495157372966797</v>
      </c>
      <c r="I235">
        <v>11</v>
      </c>
      <c r="J235">
        <v>12</v>
      </c>
    </row>
    <row r="236" spans="1:10" x14ac:dyDescent="0.2">
      <c r="A236" t="s">
        <v>446</v>
      </c>
      <c r="B236" t="s">
        <v>50</v>
      </c>
      <c r="C236" t="s">
        <v>50</v>
      </c>
      <c r="D236" t="s">
        <v>9641</v>
      </c>
      <c r="E236" t="s">
        <v>9642</v>
      </c>
      <c r="F236" s="27">
        <v>2.1157410127882001</v>
      </c>
      <c r="G236" s="26">
        <v>3.4366840395540103E-2</v>
      </c>
      <c r="H236" s="26">
        <v>0.93495157372966797</v>
      </c>
      <c r="I236">
        <v>54</v>
      </c>
      <c r="J236">
        <v>105</v>
      </c>
    </row>
    <row r="237" spans="1:10" x14ac:dyDescent="0.2">
      <c r="A237" t="s">
        <v>446</v>
      </c>
      <c r="B237" t="s">
        <v>50</v>
      </c>
      <c r="C237" t="s">
        <v>50</v>
      </c>
      <c r="D237" t="s">
        <v>9955</v>
      </c>
      <c r="E237" t="s">
        <v>9956</v>
      </c>
      <c r="F237" s="27">
        <v>-2.0965089003809299</v>
      </c>
      <c r="G237" s="26">
        <v>3.6037071215503001E-2</v>
      </c>
      <c r="H237" s="26">
        <v>0.93495157372966797</v>
      </c>
      <c r="I237">
        <v>25</v>
      </c>
      <c r="J237">
        <v>60</v>
      </c>
    </row>
    <row r="238" spans="1:10" x14ac:dyDescent="0.2">
      <c r="A238" t="s">
        <v>446</v>
      </c>
      <c r="B238" t="s">
        <v>50</v>
      </c>
      <c r="C238" t="s">
        <v>50</v>
      </c>
      <c r="D238" t="s">
        <v>9852</v>
      </c>
      <c r="E238" t="s">
        <v>264</v>
      </c>
      <c r="F238" s="27">
        <v>-2.0867229991977898</v>
      </c>
      <c r="G238" s="26">
        <v>3.6913181034107102E-2</v>
      </c>
      <c r="H238" s="26">
        <v>0.93495157372966797</v>
      </c>
      <c r="I238">
        <v>52</v>
      </c>
      <c r="J238">
        <v>98</v>
      </c>
    </row>
    <row r="239" spans="1:10" x14ac:dyDescent="0.2">
      <c r="A239" t="s">
        <v>446</v>
      </c>
      <c r="B239" t="s">
        <v>50</v>
      </c>
      <c r="C239" t="s">
        <v>50</v>
      </c>
      <c r="D239" t="s">
        <v>9833</v>
      </c>
      <c r="E239" t="s">
        <v>9834</v>
      </c>
      <c r="F239" s="27">
        <v>-2.0769527219248598</v>
      </c>
      <c r="G239" s="26">
        <v>3.7805923006136E-2</v>
      </c>
      <c r="H239" s="26">
        <v>0.93495157372966797</v>
      </c>
      <c r="I239">
        <v>19</v>
      </c>
      <c r="J239">
        <v>45</v>
      </c>
    </row>
    <row r="240" spans="1:10" x14ac:dyDescent="0.2">
      <c r="A240" t="s">
        <v>446</v>
      </c>
      <c r="B240" t="s">
        <v>50</v>
      </c>
      <c r="C240" t="s">
        <v>50</v>
      </c>
      <c r="D240" t="s">
        <v>9957</v>
      </c>
      <c r="E240" t="s">
        <v>9957</v>
      </c>
      <c r="F240" s="27">
        <v>-2.0766094873837999</v>
      </c>
      <c r="G240" s="26">
        <v>3.7837616543515397E-2</v>
      </c>
      <c r="H240" s="26">
        <v>0.93495157372966797</v>
      </c>
      <c r="I240">
        <v>21</v>
      </c>
      <c r="J240">
        <v>48</v>
      </c>
    </row>
    <row r="241" spans="1:10" x14ac:dyDescent="0.2">
      <c r="A241" t="s">
        <v>446</v>
      </c>
      <c r="B241" t="s">
        <v>50</v>
      </c>
      <c r="C241" t="s">
        <v>50</v>
      </c>
      <c r="D241" t="s">
        <v>9958</v>
      </c>
      <c r="E241" t="s">
        <v>9959</v>
      </c>
      <c r="F241" s="27">
        <v>2.0674174944343999</v>
      </c>
      <c r="G241" s="26">
        <v>3.8694831181926202E-2</v>
      </c>
      <c r="H241" s="26">
        <v>0.93495157372966797</v>
      </c>
      <c r="I241">
        <v>28</v>
      </c>
      <c r="J241">
        <v>59</v>
      </c>
    </row>
    <row r="242" spans="1:10" x14ac:dyDescent="0.2">
      <c r="A242" t="s">
        <v>446</v>
      </c>
      <c r="B242" t="s">
        <v>50</v>
      </c>
      <c r="C242" t="s">
        <v>50</v>
      </c>
      <c r="D242" t="s">
        <v>9960</v>
      </c>
      <c r="E242" t="s">
        <v>9961</v>
      </c>
      <c r="F242" s="27">
        <v>2.0553432432941499</v>
      </c>
      <c r="G242" s="26">
        <v>3.9845863321508003E-2</v>
      </c>
      <c r="H242" s="26">
        <v>0.93495157372966797</v>
      </c>
      <c r="I242">
        <v>73</v>
      </c>
      <c r="J242">
        <v>124</v>
      </c>
    </row>
    <row r="243" spans="1:10" x14ac:dyDescent="0.2">
      <c r="A243" t="s">
        <v>446</v>
      </c>
      <c r="B243" t="s">
        <v>50</v>
      </c>
      <c r="C243" t="s">
        <v>50</v>
      </c>
      <c r="D243" t="s">
        <v>9962</v>
      </c>
      <c r="E243" t="s">
        <v>9963</v>
      </c>
      <c r="F243" s="27">
        <v>2.0467711512595201</v>
      </c>
      <c r="G243" s="26">
        <v>4.0680559454138197E-2</v>
      </c>
      <c r="H243" s="26">
        <v>0.93495157372966797</v>
      </c>
      <c r="I243">
        <v>26</v>
      </c>
      <c r="J243">
        <v>47</v>
      </c>
    </row>
    <row r="244" spans="1:10" x14ac:dyDescent="0.2">
      <c r="A244" t="s">
        <v>446</v>
      </c>
      <c r="B244" t="s">
        <v>50</v>
      </c>
      <c r="C244" t="s">
        <v>50</v>
      </c>
      <c r="D244" t="s">
        <v>9731</v>
      </c>
      <c r="E244" t="s">
        <v>9732</v>
      </c>
      <c r="F244" s="27">
        <v>2.0161304943071698</v>
      </c>
      <c r="G244" s="26">
        <v>4.37863320787958E-2</v>
      </c>
      <c r="H244" s="26">
        <v>0.93495157372966797</v>
      </c>
      <c r="I244">
        <v>62</v>
      </c>
      <c r="J244">
        <v>101</v>
      </c>
    </row>
    <row r="245" spans="1:10" x14ac:dyDescent="0.2">
      <c r="A245" t="s">
        <v>446</v>
      </c>
      <c r="B245" t="s">
        <v>50</v>
      </c>
      <c r="C245" t="s">
        <v>50</v>
      </c>
      <c r="D245" t="s">
        <v>9964</v>
      </c>
      <c r="E245" t="s">
        <v>9965</v>
      </c>
      <c r="F245" s="27">
        <v>-2.01542298592855</v>
      </c>
      <c r="G245" s="26">
        <v>4.3860348002131497E-2</v>
      </c>
      <c r="H245" s="26">
        <v>0.93495157372966797</v>
      </c>
      <c r="I245">
        <v>52</v>
      </c>
      <c r="J245">
        <v>78</v>
      </c>
    </row>
    <row r="246" spans="1:10" x14ac:dyDescent="0.2">
      <c r="A246" t="s">
        <v>446</v>
      </c>
      <c r="B246" t="s">
        <v>50</v>
      </c>
      <c r="C246" t="s">
        <v>50</v>
      </c>
      <c r="D246" t="s">
        <v>9966</v>
      </c>
      <c r="E246" t="s">
        <v>9967</v>
      </c>
      <c r="F246" s="27">
        <v>2.0108742165318501</v>
      </c>
      <c r="G246" s="26">
        <v>4.4338744387547799E-2</v>
      </c>
      <c r="H246" s="26">
        <v>0.93495157372966797</v>
      </c>
      <c r="I246">
        <v>11</v>
      </c>
      <c r="J246">
        <v>23</v>
      </c>
    </row>
    <row r="247" spans="1:10" x14ac:dyDescent="0.2">
      <c r="A247" t="s">
        <v>446</v>
      </c>
      <c r="B247" t="s">
        <v>50</v>
      </c>
      <c r="C247" t="s">
        <v>50</v>
      </c>
      <c r="D247" t="s">
        <v>9968</v>
      </c>
      <c r="E247" t="s">
        <v>9969</v>
      </c>
      <c r="F247" s="27">
        <v>2.0035308155925802</v>
      </c>
      <c r="G247" s="26">
        <v>4.51203434022776E-2</v>
      </c>
      <c r="H247" s="26">
        <v>0.93495157372966797</v>
      </c>
      <c r="I247">
        <v>53</v>
      </c>
      <c r="J247">
        <v>85</v>
      </c>
    </row>
    <row r="248" spans="1:10" x14ac:dyDescent="0.2">
      <c r="A248" t="s">
        <v>446</v>
      </c>
      <c r="B248" t="s">
        <v>50</v>
      </c>
      <c r="C248" t="s">
        <v>50</v>
      </c>
      <c r="D248" t="s">
        <v>9970</v>
      </c>
      <c r="E248" t="s">
        <v>6742</v>
      </c>
      <c r="F248" s="27">
        <v>-2.00187674811075</v>
      </c>
      <c r="G248" s="26">
        <v>4.5297988982953702E-2</v>
      </c>
      <c r="H248" s="26">
        <v>0.93495157372966797</v>
      </c>
      <c r="I248">
        <v>14</v>
      </c>
      <c r="J248">
        <v>15</v>
      </c>
    </row>
    <row r="249" spans="1:10" x14ac:dyDescent="0.2">
      <c r="A249" t="s">
        <v>446</v>
      </c>
      <c r="B249" t="s">
        <v>50</v>
      </c>
      <c r="C249" t="s">
        <v>50</v>
      </c>
      <c r="D249" t="s">
        <v>9971</v>
      </c>
      <c r="E249" t="s">
        <v>9972</v>
      </c>
      <c r="F249" s="27">
        <v>-1.9890009474122601</v>
      </c>
      <c r="G249" s="26">
        <v>4.6701098393942299E-2</v>
      </c>
      <c r="H249" s="26">
        <v>0.93495157372966797</v>
      </c>
      <c r="I249">
        <v>38</v>
      </c>
      <c r="J249">
        <v>59</v>
      </c>
    </row>
    <row r="250" spans="1:10" x14ac:dyDescent="0.2">
      <c r="A250" t="s">
        <v>446</v>
      </c>
      <c r="B250" t="s">
        <v>50</v>
      </c>
      <c r="C250" t="s">
        <v>50</v>
      </c>
      <c r="D250" t="s">
        <v>9973</v>
      </c>
      <c r="E250" t="s">
        <v>9974</v>
      </c>
      <c r="F250" s="27">
        <v>1.98519623715</v>
      </c>
      <c r="G250" s="26">
        <v>4.7122642806135498E-2</v>
      </c>
      <c r="H250" s="26">
        <v>0.93495157372966797</v>
      </c>
      <c r="I250">
        <v>9</v>
      </c>
      <c r="J250">
        <v>24</v>
      </c>
    </row>
    <row r="251" spans="1:10" x14ac:dyDescent="0.2">
      <c r="A251" t="s">
        <v>446</v>
      </c>
      <c r="B251" t="s">
        <v>9914</v>
      </c>
      <c r="C251" t="s">
        <v>1140</v>
      </c>
      <c r="D251" t="s">
        <v>9494</v>
      </c>
      <c r="E251" t="s">
        <v>9495</v>
      </c>
      <c r="F251" s="27">
        <v>-3.52797195892113</v>
      </c>
      <c r="G251" s="26">
        <v>4.1875651459227E-4</v>
      </c>
      <c r="H251" s="26">
        <v>0.438247257674649</v>
      </c>
      <c r="I251">
        <v>24</v>
      </c>
      <c r="J251">
        <v>39</v>
      </c>
    </row>
    <row r="252" spans="1:10" x14ac:dyDescent="0.2">
      <c r="A252" t="s">
        <v>446</v>
      </c>
      <c r="B252" t="s">
        <v>9914</v>
      </c>
      <c r="C252" t="s">
        <v>1140</v>
      </c>
      <c r="D252" t="s">
        <v>9485</v>
      </c>
      <c r="E252" t="s">
        <v>9486</v>
      </c>
      <c r="F252" s="27">
        <v>3.3541439383715699</v>
      </c>
      <c r="G252" s="26">
        <v>7.9610938623087002E-4</v>
      </c>
      <c r="H252" s="26">
        <v>0.438247257674649</v>
      </c>
      <c r="I252">
        <v>6</v>
      </c>
      <c r="J252">
        <v>6</v>
      </c>
    </row>
    <row r="253" spans="1:10" x14ac:dyDescent="0.2">
      <c r="A253" t="s">
        <v>446</v>
      </c>
      <c r="B253" t="s">
        <v>9914</v>
      </c>
      <c r="C253" t="s">
        <v>1140</v>
      </c>
      <c r="D253" t="s">
        <v>9585</v>
      </c>
      <c r="E253" t="s">
        <v>9586</v>
      </c>
      <c r="F253" s="27">
        <v>3.1456402792585698</v>
      </c>
      <c r="G253" s="26">
        <v>1.65723698832726E-3</v>
      </c>
      <c r="H253" s="26">
        <v>0.438247257674649</v>
      </c>
      <c r="I253">
        <v>13</v>
      </c>
      <c r="J253">
        <v>28</v>
      </c>
    </row>
    <row r="254" spans="1:10" x14ac:dyDescent="0.2">
      <c r="A254" t="s">
        <v>446</v>
      </c>
      <c r="B254" t="s">
        <v>9914</v>
      </c>
      <c r="C254" t="s">
        <v>1140</v>
      </c>
      <c r="D254" t="s">
        <v>9506</v>
      </c>
      <c r="E254" t="s">
        <v>9507</v>
      </c>
      <c r="F254" s="27">
        <v>-3.1068325782152102</v>
      </c>
      <c r="G254" s="26">
        <v>1.89103463114087E-3</v>
      </c>
      <c r="H254" s="26">
        <v>0.438247257674649</v>
      </c>
      <c r="I254">
        <v>42</v>
      </c>
      <c r="J254">
        <v>95</v>
      </c>
    </row>
    <row r="255" spans="1:10" x14ac:dyDescent="0.2">
      <c r="A255" t="s">
        <v>446</v>
      </c>
      <c r="B255" t="s">
        <v>9914</v>
      </c>
      <c r="C255" t="s">
        <v>1140</v>
      </c>
      <c r="D255" t="s">
        <v>9508</v>
      </c>
      <c r="E255" t="s">
        <v>9509</v>
      </c>
      <c r="F255" s="27">
        <v>-3.0429663350342802</v>
      </c>
      <c r="G255" s="26">
        <v>2.3425853848946698E-3</v>
      </c>
      <c r="H255" s="26">
        <v>0.438247257674649</v>
      </c>
      <c r="I255">
        <v>73</v>
      </c>
      <c r="J255">
        <v>134</v>
      </c>
    </row>
    <row r="256" spans="1:10" x14ac:dyDescent="0.2">
      <c r="A256" t="s">
        <v>446</v>
      </c>
      <c r="B256" t="s">
        <v>9914</v>
      </c>
      <c r="C256" t="s">
        <v>1140</v>
      </c>
      <c r="D256" t="s">
        <v>9514</v>
      </c>
      <c r="E256" t="s">
        <v>9515</v>
      </c>
      <c r="F256" s="27">
        <v>-3.0255305197362699</v>
      </c>
      <c r="G256" s="26">
        <v>2.4819735446914601E-3</v>
      </c>
      <c r="H256" s="26">
        <v>0.438247257674649</v>
      </c>
      <c r="I256">
        <v>35</v>
      </c>
      <c r="J256">
        <v>62</v>
      </c>
    </row>
    <row r="257" spans="1:10" x14ac:dyDescent="0.2">
      <c r="A257" t="s">
        <v>446</v>
      </c>
      <c r="B257" t="s">
        <v>9914</v>
      </c>
      <c r="C257" t="s">
        <v>1140</v>
      </c>
      <c r="D257" t="s">
        <v>9516</v>
      </c>
      <c r="E257" t="s">
        <v>9517</v>
      </c>
      <c r="F257" s="27">
        <v>3.00401096991353</v>
      </c>
      <c r="G257" s="26">
        <v>2.6644571782179398E-3</v>
      </c>
      <c r="H257" s="26">
        <v>0.438247257674649</v>
      </c>
      <c r="I257">
        <v>182</v>
      </c>
      <c r="J257">
        <v>282</v>
      </c>
    </row>
    <row r="258" spans="1:10" x14ac:dyDescent="0.2">
      <c r="A258" t="s">
        <v>446</v>
      </c>
      <c r="B258" t="s">
        <v>9914</v>
      </c>
      <c r="C258" t="s">
        <v>1140</v>
      </c>
      <c r="D258" t="s">
        <v>9512</v>
      </c>
      <c r="E258" t="s">
        <v>9513</v>
      </c>
      <c r="F258" s="27">
        <v>2.9628208130515099</v>
      </c>
      <c r="G258" s="26">
        <v>3.0483396596076399E-3</v>
      </c>
      <c r="H258" s="26">
        <v>0.438247257674649</v>
      </c>
      <c r="I258">
        <v>53</v>
      </c>
      <c r="J258">
        <v>71</v>
      </c>
    </row>
    <row r="259" spans="1:10" x14ac:dyDescent="0.2">
      <c r="A259" t="s">
        <v>446</v>
      </c>
      <c r="B259" t="s">
        <v>9914</v>
      </c>
      <c r="C259" t="s">
        <v>1140</v>
      </c>
      <c r="D259" t="s">
        <v>9510</v>
      </c>
      <c r="E259" t="s">
        <v>9511</v>
      </c>
      <c r="F259" s="27">
        <v>-2.94530187047839</v>
      </c>
      <c r="G259" s="26">
        <v>3.2263971098211398E-3</v>
      </c>
      <c r="H259" s="26">
        <v>0.438247257674649</v>
      </c>
      <c r="I259">
        <v>30</v>
      </c>
      <c r="J259">
        <v>41</v>
      </c>
    </row>
    <row r="260" spans="1:10" x14ac:dyDescent="0.2">
      <c r="A260" t="s">
        <v>446</v>
      </c>
      <c r="B260" t="s">
        <v>9914</v>
      </c>
      <c r="C260" t="s">
        <v>1140</v>
      </c>
      <c r="D260" t="s">
        <v>9518</v>
      </c>
      <c r="E260" t="s">
        <v>9519</v>
      </c>
      <c r="F260" s="27">
        <v>-2.9254186172806702</v>
      </c>
      <c r="G260" s="26">
        <v>3.4399313789218902E-3</v>
      </c>
      <c r="H260" s="26">
        <v>0.438247257674649</v>
      </c>
      <c r="I260">
        <v>28</v>
      </c>
      <c r="J260">
        <v>41</v>
      </c>
    </row>
    <row r="261" spans="1:10" x14ac:dyDescent="0.2">
      <c r="A261" t="s">
        <v>446</v>
      </c>
      <c r="B261" t="s">
        <v>9914</v>
      </c>
      <c r="C261" t="s">
        <v>1140</v>
      </c>
      <c r="D261" t="s">
        <v>9483</v>
      </c>
      <c r="E261" t="s">
        <v>9484</v>
      </c>
      <c r="F261" s="27">
        <v>2.8607411600077399</v>
      </c>
      <c r="G261" s="26">
        <v>4.2265196725863397E-3</v>
      </c>
      <c r="H261" s="26">
        <v>0.483988742627255</v>
      </c>
      <c r="I261">
        <v>119</v>
      </c>
      <c r="J261">
        <v>190</v>
      </c>
    </row>
    <row r="262" spans="1:10" x14ac:dyDescent="0.2">
      <c r="A262" t="s">
        <v>446</v>
      </c>
      <c r="B262" t="s">
        <v>9914</v>
      </c>
      <c r="C262" t="s">
        <v>1140</v>
      </c>
      <c r="D262" t="s">
        <v>9520</v>
      </c>
      <c r="E262" t="s">
        <v>9521</v>
      </c>
      <c r="F262" s="27">
        <v>2.83666345626377</v>
      </c>
      <c r="G262" s="26">
        <v>4.55876366681873E-3</v>
      </c>
      <c r="H262" s="26">
        <v>0.483988742627255</v>
      </c>
      <c r="I262">
        <v>158</v>
      </c>
      <c r="J262">
        <v>229</v>
      </c>
    </row>
    <row r="263" spans="1:10" x14ac:dyDescent="0.2">
      <c r="A263" t="s">
        <v>446</v>
      </c>
      <c r="B263" t="s">
        <v>9914</v>
      </c>
      <c r="C263" t="s">
        <v>1140</v>
      </c>
      <c r="D263" t="s">
        <v>9492</v>
      </c>
      <c r="E263" t="s">
        <v>9493</v>
      </c>
      <c r="F263" s="27">
        <v>-2.7411513163084602</v>
      </c>
      <c r="G263" s="26">
        <v>6.1224304785371499E-3</v>
      </c>
      <c r="H263" s="26">
        <v>0.59999818689664097</v>
      </c>
      <c r="I263">
        <v>54</v>
      </c>
      <c r="J263">
        <v>73</v>
      </c>
    </row>
    <row r="264" spans="1:10" x14ac:dyDescent="0.2">
      <c r="A264" t="s">
        <v>446</v>
      </c>
      <c r="B264" t="s">
        <v>9914</v>
      </c>
      <c r="C264" t="s">
        <v>1140</v>
      </c>
      <c r="D264" t="s">
        <v>9538</v>
      </c>
      <c r="E264" t="s">
        <v>9539</v>
      </c>
      <c r="F264" s="27">
        <v>-2.6807128873139199</v>
      </c>
      <c r="G264" s="26">
        <v>7.3465518347209597E-3</v>
      </c>
      <c r="H264" s="26">
        <v>0.65243078905216401</v>
      </c>
      <c r="I264">
        <v>37</v>
      </c>
      <c r="J264">
        <v>46</v>
      </c>
    </row>
    <row r="265" spans="1:10" x14ac:dyDescent="0.2">
      <c r="A265" t="s">
        <v>446</v>
      </c>
      <c r="B265" t="s">
        <v>9914</v>
      </c>
      <c r="C265" t="s">
        <v>1140</v>
      </c>
      <c r="D265" t="s">
        <v>9522</v>
      </c>
      <c r="E265" t="s">
        <v>9523</v>
      </c>
      <c r="F265" s="27">
        <v>2.6521440119071298</v>
      </c>
      <c r="G265" s="26">
        <v>7.9982419746102099E-3</v>
      </c>
      <c r="H265" s="26">
        <v>0.65243078905216401</v>
      </c>
      <c r="I265">
        <v>54</v>
      </c>
      <c r="J265">
        <v>74</v>
      </c>
    </row>
    <row r="266" spans="1:10" x14ac:dyDescent="0.2">
      <c r="A266" t="s">
        <v>446</v>
      </c>
      <c r="B266" t="s">
        <v>9914</v>
      </c>
      <c r="C266" t="s">
        <v>1140</v>
      </c>
      <c r="D266" t="s">
        <v>9552</v>
      </c>
      <c r="E266" t="s">
        <v>9553</v>
      </c>
      <c r="F266" s="27">
        <v>2.64397820208363</v>
      </c>
      <c r="G266" s="26">
        <v>8.1937932691009598E-3</v>
      </c>
      <c r="H266" s="26">
        <v>0.65243078905216401</v>
      </c>
      <c r="I266">
        <v>27</v>
      </c>
      <c r="J266">
        <v>30</v>
      </c>
    </row>
    <row r="267" spans="1:10" x14ac:dyDescent="0.2">
      <c r="A267" t="s">
        <v>446</v>
      </c>
      <c r="B267" t="s">
        <v>9914</v>
      </c>
      <c r="C267" t="s">
        <v>1140</v>
      </c>
      <c r="D267" t="s">
        <v>9524</v>
      </c>
      <c r="E267" t="s">
        <v>9525</v>
      </c>
      <c r="F267" s="27">
        <v>-2.6214899975822998</v>
      </c>
      <c r="G267" s="26">
        <v>8.7546331283650403E-3</v>
      </c>
      <c r="H267" s="26">
        <v>0.65608250620806197</v>
      </c>
      <c r="I267">
        <v>15</v>
      </c>
      <c r="J267">
        <v>26</v>
      </c>
    </row>
    <row r="268" spans="1:10" x14ac:dyDescent="0.2">
      <c r="A268" t="s">
        <v>446</v>
      </c>
      <c r="B268" t="s">
        <v>9914</v>
      </c>
      <c r="C268" t="s">
        <v>1140</v>
      </c>
      <c r="D268" t="s">
        <v>9532</v>
      </c>
      <c r="E268" t="s">
        <v>9533</v>
      </c>
      <c r="F268" s="27">
        <v>2.5831532194922699</v>
      </c>
      <c r="G268" s="26">
        <v>9.7901833344677495E-3</v>
      </c>
      <c r="H268" s="26">
        <v>0.671149789011242</v>
      </c>
      <c r="I268">
        <v>22</v>
      </c>
      <c r="J268">
        <v>27</v>
      </c>
    </row>
    <row r="269" spans="1:10" x14ac:dyDescent="0.2">
      <c r="A269" t="s">
        <v>446</v>
      </c>
      <c r="B269" t="s">
        <v>9914</v>
      </c>
      <c r="C269" t="s">
        <v>1140</v>
      </c>
      <c r="D269" t="s">
        <v>9561</v>
      </c>
      <c r="E269" t="s">
        <v>7304</v>
      </c>
      <c r="F269" s="27">
        <v>2.56225501046434</v>
      </c>
      <c r="G269" s="26">
        <v>1.0399492865759001E-2</v>
      </c>
      <c r="H269" s="26">
        <v>0.671149789011242</v>
      </c>
      <c r="I269">
        <v>26</v>
      </c>
      <c r="J269">
        <v>32</v>
      </c>
    </row>
    <row r="270" spans="1:10" x14ac:dyDescent="0.2">
      <c r="A270" t="s">
        <v>446</v>
      </c>
      <c r="B270" t="s">
        <v>9914</v>
      </c>
      <c r="C270" t="s">
        <v>1140</v>
      </c>
      <c r="D270" t="s">
        <v>9550</v>
      </c>
      <c r="E270" t="s">
        <v>9551</v>
      </c>
      <c r="F270" s="27">
        <v>2.5551800174453598</v>
      </c>
      <c r="G270" s="26">
        <v>1.0613289294376899E-2</v>
      </c>
      <c r="H270" s="26">
        <v>0.671149789011242</v>
      </c>
      <c r="I270">
        <v>12</v>
      </c>
      <c r="J270">
        <v>14</v>
      </c>
    </row>
    <row r="271" spans="1:10" x14ac:dyDescent="0.2">
      <c r="A271" t="s">
        <v>446</v>
      </c>
      <c r="B271" t="s">
        <v>9914</v>
      </c>
      <c r="C271" t="s">
        <v>1140</v>
      </c>
      <c r="D271" t="s">
        <v>9559</v>
      </c>
      <c r="E271" t="s">
        <v>9560</v>
      </c>
      <c r="F271" s="27">
        <v>2.54070541677953</v>
      </c>
      <c r="G271" s="26">
        <v>1.10629086100754E-2</v>
      </c>
      <c r="H271" s="26">
        <v>0.671149789011242</v>
      </c>
      <c r="I271">
        <v>51</v>
      </c>
      <c r="J271">
        <v>70</v>
      </c>
    </row>
    <row r="272" spans="1:10" x14ac:dyDescent="0.2">
      <c r="A272" t="s">
        <v>446</v>
      </c>
      <c r="B272" t="s">
        <v>9914</v>
      </c>
      <c r="C272" t="s">
        <v>1140</v>
      </c>
      <c r="D272" t="s">
        <v>9568</v>
      </c>
      <c r="E272" t="s">
        <v>4322</v>
      </c>
      <c r="F272" s="27">
        <v>-2.5112922964567499</v>
      </c>
      <c r="G272" s="26">
        <v>1.20290049885788E-2</v>
      </c>
      <c r="H272" s="26">
        <v>0.67830679309782604</v>
      </c>
      <c r="I272">
        <v>47</v>
      </c>
      <c r="J272">
        <v>69</v>
      </c>
    </row>
    <row r="273" spans="1:10" x14ac:dyDescent="0.2">
      <c r="A273" t="s">
        <v>446</v>
      </c>
      <c r="B273" t="s">
        <v>9914</v>
      </c>
      <c r="C273" t="s">
        <v>1140</v>
      </c>
      <c r="D273" t="s">
        <v>9548</v>
      </c>
      <c r="E273" t="s">
        <v>9549</v>
      </c>
      <c r="F273" s="27">
        <v>-2.4830833537766499</v>
      </c>
      <c r="G273" s="26">
        <v>1.30250605523377E-2</v>
      </c>
      <c r="H273" s="26">
        <v>0.67830679309782604</v>
      </c>
      <c r="I273">
        <v>6</v>
      </c>
      <c r="J273">
        <v>16</v>
      </c>
    </row>
    <row r="274" spans="1:10" x14ac:dyDescent="0.2">
      <c r="A274" t="s">
        <v>446</v>
      </c>
      <c r="B274" t="s">
        <v>9914</v>
      </c>
      <c r="C274" t="s">
        <v>1140</v>
      </c>
      <c r="D274" t="s">
        <v>9534</v>
      </c>
      <c r="E274" t="s">
        <v>9535</v>
      </c>
      <c r="F274" s="27">
        <v>2.4655747376064099</v>
      </c>
      <c r="G274" s="26">
        <v>1.3679363423931E-2</v>
      </c>
      <c r="H274" s="26">
        <v>0.67830679309782604</v>
      </c>
      <c r="I274">
        <v>28</v>
      </c>
      <c r="J274">
        <v>31</v>
      </c>
    </row>
    <row r="275" spans="1:10" x14ac:dyDescent="0.2">
      <c r="A275" t="s">
        <v>446</v>
      </c>
      <c r="B275" t="s">
        <v>9914</v>
      </c>
      <c r="C275" t="s">
        <v>1140</v>
      </c>
      <c r="D275" t="s">
        <v>9540</v>
      </c>
      <c r="E275" t="s">
        <v>9541</v>
      </c>
      <c r="F275" s="27">
        <v>-2.46287629908405</v>
      </c>
      <c r="G275" s="26">
        <v>1.3782745855825399E-2</v>
      </c>
      <c r="H275" s="26">
        <v>0.67830679309782604</v>
      </c>
      <c r="I275">
        <v>67</v>
      </c>
      <c r="J275">
        <v>99</v>
      </c>
    </row>
    <row r="276" spans="1:10" x14ac:dyDescent="0.2">
      <c r="A276" t="s">
        <v>446</v>
      </c>
      <c r="B276" t="s">
        <v>9914</v>
      </c>
      <c r="C276" t="s">
        <v>1140</v>
      </c>
      <c r="D276" t="s">
        <v>9569</v>
      </c>
      <c r="E276" t="s">
        <v>9570</v>
      </c>
      <c r="F276" s="27">
        <v>2.4613119175982501</v>
      </c>
      <c r="G276" s="26">
        <v>1.3842995777506599E-2</v>
      </c>
      <c r="H276" s="26">
        <v>0.67830679309782604</v>
      </c>
      <c r="I276">
        <v>53</v>
      </c>
      <c r="J276">
        <v>86</v>
      </c>
    </row>
    <row r="277" spans="1:10" x14ac:dyDescent="0.2">
      <c r="A277" t="s">
        <v>446</v>
      </c>
      <c r="B277" t="s">
        <v>9914</v>
      </c>
      <c r="C277" t="s">
        <v>1140</v>
      </c>
      <c r="D277" t="s">
        <v>9554</v>
      </c>
      <c r="E277" t="s">
        <v>191</v>
      </c>
      <c r="F277" s="27">
        <v>-2.4166194987571901</v>
      </c>
      <c r="G277" s="26">
        <v>1.5665383246553501E-2</v>
      </c>
      <c r="H277" s="26">
        <v>0.73917400948552403</v>
      </c>
      <c r="I277">
        <v>63</v>
      </c>
      <c r="J277">
        <v>98</v>
      </c>
    </row>
    <row r="278" spans="1:10" x14ac:dyDescent="0.2">
      <c r="A278" t="s">
        <v>446</v>
      </c>
      <c r="B278" t="s">
        <v>9914</v>
      </c>
      <c r="C278" t="s">
        <v>1140</v>
      </c>
      <c r="D278" t="s">
        <v>9528</v>
      </c>
      <c r="E278" t="s">
        <v>9529</v>
      </c>
      <c r="F278" s="27">
        <v>-2.3841363614517599</v>
      </c>
      <c r="G278" s="26">
        <v>1.71192576237158E-2</v>
      </c>
      <c r="H278" s="26">
        <v>0.75440586837465395</v>
      </c>
      <c r="I278">
        <v>20</v>
      </c>
      <c r="J278">
        <v>29</v>
      </c>
    </row>
    <row r="279" spans="1:10" x14ac:dyDescent="0.2">
      <c r="A279" t="s">
        <v>446</v>
      </c>
      <c r="B279" t="s">
        <v>9914</v>
      </c>
      <c r="C279" t="s">
        <v>1140</v>
      </c>
      <c r="D279" t="s">
        <v>9543</v>
      </c>
      <c r="E279" t="s">
        <v>5975</v>
      </c>
      <c r="F279" s="27">
        <v>2.38299336009324</v>
      </c>
      <c r="G279" s="26">
        <v>1.7172504068182898E-2</v>
      </c>
      <c r="H279" s="26">
        <v>0.75440586837465395</v>
      </c>
      <c r="I279">
        <v>50</v>
      </c>
      <c r="J279">
        <v>73</v>
      </c>
    </row>
    <row r="280" spans="1:10" x14ac:dyDescent="0.2">
      <c r="A280" t="s">
        <v>446</v>
      </c>
      <c r="B280" t="s">
        <v>9914</v>
      </c>
      <c r="C280" t="s">
        <v>1140</v>
      </c>
      <c r="D280" t="s">
        <v>9593</v>
      </c>
      <c r="E280" t="s">
        <v>9594</v>
      </c>
      <c r="F280" s="27">
        <v>2.3481911700399798</v>
      </c>
      <c r="G280" s="26">
        <v>1.88648361382283E-2</v>
      </c>
      <c r="H280" s="26">
        <v>0.801126708003429</v>
      </c>
      <c r="I280">
        <v>19</v>
      </c>
      <c r="J280">
        <v>22</v>
      </c>
    </row>
    <row r="281" spans="1:10" x14ac:dyDescent="0.2">
      <c r="A281" t="s">
        <v>446</v>
      </c>
      <c r="B281" t="s">
        <v>9914</v>
      </c>
      <c r="C281" t="s">
        <v>1140</v>
      </c>
      <c r="D281" t="s">
        <v>9530</v>
      </c>
      <c r="E281" t="s">
        <v>9531</v>
      </c>
      <c r="F281" s="27">
        <v>-2.3269334373546098</v>
      </c>
      <c r="G281" s="26">
        <v>1.9968808218287601E-2</v>
      </c>
      <c r="H281" s="26">
        <v>0.82065360226124096</v>
      </c>
      <c r="I281">
        <v>17</v>
      </c>
      <c r="J281">
        <v>20</v>
      </c>
    </row>
    <row r="282" spans="1:10" x14ac:dyDescent="0.2">
      <c r="A282" t="s">
        <v>446</v>
      </c>
      <c r="B282" t="s">
        <v>9914</v>
      </c>
      <c r="C282" t="s">
        <v>1140</v>
      </c>
      <c r="D282" t="s">
        <v>9536</v>
      </c>
      <c r="E282" t="s">
        <v>9537</v>
      </c>
      <c r="F282" s="27">
        <v>2.3101427966113399</v>
      </c>
      <c r="G282" s="26">
        <v>2.0880249759697399E-2</v>
      </c>
      <c r="H282" s="26">
        <v>0.83129494355795297</v>
      </c>
      <c r="I282">
        <v>64</v>
      </c>
      <c r="J282">
        <v>88</v>
      </c>
    </row>
    <row r="283" spans="1:10" x14ac:dyDescent="0.2">
      <c r="A283" t="s">
        <v>446</v>
      </c>
      <c r="B283" t="s">
        <v>9914</v>
      </c>
      <c r="C283" t="s">
        <v>1140</v>
      </c>
      <c r="D283" t="s">
        <v>9573</v>
      </c>
      <c r="E283" t="s">
        <v>9574</v>
      </c>
      <c r="F283" s="27">
        <v>2.2850690997877598</v>
      </c>
      <c r="G283" s="26">
        <v>2.2308776334369802E-2</v>
      </c>
      <c r="H283" s="26">
        <v>0.84805013255785799</v>
      </c>
      <c r="I283">
        <v>51</v>
      </c>
      <c r="J283">
        <v>80</v>
      </c>
    </row>
    <row r="284" spans="1:10" x14ac:dyDescent="0.2">
      <c r="A284" t="s">
        <v>446</v>
      </c>
      <c r="B284" t="s">
        <v>9914</v>
      </c>
      <c r="C284" t="s">
        <v>1140</v>
      </c>
      <c r="D284" t="s">
        <v>9623</v>
      </c>
      <c r="E284" t="s">
        <v>9624</v>
      </c>
      <c r="F284" s="27">
        <v>2.27958318598106</v>
      </c>
      <c r="G284" s="26">
        <v>2.2632421120068399E-2</v>
      </c>
      <c r="H284" s="26">
        <v>0.84805013255785799</v>
      </c>
      <c r="I284">
        <v>27</v>
      </c>
      <c r="J284">
        <v>31</v>
      </c>
    </row>
    <row r="285" spans="1:10" x14ac:dyDescent="0.2">
      <c r="A285" t="s">
        <v>446</v>
      </c>
      <c r="B285" t="s">
        <v>9914</v>
      </c>
      <c r="C285" t="s">
        <v>1140</v>
      </c>
      <c r="D285" t="s">
        <v>9635</v>
      </c>
      <c r="E285" t="s">
        <v>9636</v>
      </c>
      <c r="F285" s="27">
        <v>-2.2486573258355298</v>
      </c>
      <c r="G285" s="26">
        <v>2.4534306178870501E-2</v>
      </c>
      <c r="H285" s="26">
        <v>0.89304874491088804</v>
      </c>
      <c r="I285">
        <v>14</v>
      </c>
      <c r="J285">
        <v>16</v>
      </c>
    </row>
    <row r="286" spans="1:10" x14ac:dyDescent="0.2">
      <c r="A286" t="s">
        <v>446</v>
      </c>
      <c r="B286" t="s">
        <v>9914</v>
      </c>
      <c r="C286" t="s">
        <v>1140</v>
      </c>
      <c r="D286" t="s">
        <v>9587</v>
      </c>
      <c r="E286" t="s">
        <v>9588</v>
      </c>
      <c r="F286" s="27">
        <v>-2.2256347380103598</v>
      </c>
      <c r="G286" s="26">
        <v>2.6038657393854501E-2</v>
      </c>
      <c r="H286" s="26">
        <v>0.90004958500543197</v>
      </c>
      <c r="I286">
        <v>50</v>
      </c>
      <c r="J286">
        <v>99</v>
      </c>
    </row>
    <row r="287" spans="1:10" x14ac:dyDescent="0.2">
      <c r="A287" t="s">
        <v>446</v>
      </c>
      <c r="B287" t="s">
        <v>9914</v>
      </c>
      <c r="C287" t="s">
        <v>1140</v>
      </c>
      <c r="D287" t="s">
        <v>9619</v>
      </c>
      <c r="E287" t="s">
        <v>9620</v>
      </c>
      <c r="F287" s="27">
        <v>-2.2241316556536401</v>
      </c>
      <c r="G287" s="26">
        <v>2.61395876335958E-2</v>
      </c>
      <c r="H287" s="26">
        <v>0.90004958500543197</v>
      </c>
      <c r="I287">
        <v>17</v>
      </c>
      <c r="J287">
        <v>23</v>
      </c>
    </row>
    <row r="288" spans="1:10" x14ac:dyDescent="0.2">
      <c r="A288" t="s">
        <v>446</v>
      </c>
      <c r="B288" t="s">
        <v>9914</v>
      </c>
      <c r="C288" t="s">
        <v>1140</v>
      </c>
      <c r="D288" t="s">
        <v>9581</v>
      </c>
      <c r="E288" t="s">
        <v>9582</v>
      </c>
      <c r="F288" s="27">
        <v>2.1990783885919898</v>
      </c>
      <c r="G288" s="26">
        <v>2.78723489296057E-2</v>
      </c>
      <c r="H288" s="26">
        <v>0.92816023836942096</v>
      </c>
      <c r="I288">
        <v>21</v>
      </c>
      <c r="J288">
        <v>28</v>
      </c>
    </row>
    <row r="289" spans="1:10" x14ac:dyDescent="0.2">
      <c r="A289" t="s">
        <v>446</v>
      </c>
      <c r="B289" t="s">
        <v>9914</v>
      </c>
      <c r="C289" t="s">
        <v>1140</v>
      </c>
      <c r="D289" t="s">
        <v>9637</v>
      </c>
      <c r="E289" t="s">
        <v>9638</v>
      </c>
      <c r="F289" s="27">
        <v>2.1744132548113999</v>
      </c>
      <c r="G289" s="26">
        <v>2.9674113536043701E-2</v>
      </c>
      <c r="H289" s="26">
        <v>0.92816023836942096</v>
      </c>
      <c r="I289">
        <v>23</v>
      </c>
      <c r="J289">
        <v>30</v>
      </c>
    </row>
    <row r="290" spans="1:10" x14ac:dyDescent="0.2">
      <c r="A290" t="s">
        <v>446</v>
      </c>
      <c r="B290" t="s">
        <v>9914</v>
      </c>
      <c r="C290" t="s">
        <v>1140</v>
      </c>
      <c r="D290" t="s">
        <v>9639</v>
      </c>
      <c r="E290" t="s">
        <v>9640</v>
      </c>
      <c r="F290" s="27">
        <v>-2.1724690117330301</v>
      </c>
      <c r="G290" s="26">
        <v>2.9820304548554201E-2</v>
      </c>
      <c r="H290" s="26">
        <v>0.92816023836942096</v>
      </c>
      <c r="I290">
        <v>48</v>
      </c>
      <c r="J290">
        <v>66</v>
      </c>
    </row>
    <row r="291" spans="1:10" x14ac:dyDescent="0.2">
      <c r="A291" t="s">
        <v>446</v>
      </c>
      <c r="B291" t="s">
        <v>9914</v>
      </c>
      <c r="C291" t="s">
        <v>1140</v>
      </c>
      <c r="D291" t="s">
        <v>9591</v>
      </c>
      <c r="E291" t="s">
        <v>9592</v>
      </c>
      <c r="F291" s="27">
        <v>2.16629568776772</v>
      </c>
      <c r="G291" s="26">
        <v>3.0288599036054999E-2</v>
      </c>
      <c r="H291" s="26">
        <v>0.92816023836942096</v>
      </c>
      <c r="I291">
        <v>28</v>
      </c>
      <c r="J291">
        <v>43</v>
      </c>
    </row>
    <row r="292" spans="1:10" x14ac:dyDescent="0.2">
      <c r="A292" t="s">
        <v>446</v>
      </c>
      <c r="B292" t="s">
        <v>9914</v>
      </c>
      <c r="C292" t="s">
        <v>1140</v>
      </c>
      <c r="D292" t="s">
        <v>9655</v>
      </c>
      <c r="E292" t="s">
        <v>9656</v>
      </c>
      <c r="F292" s="27">
        <v>2.14691158039563</v>
      </c>
      <c r="G292" s="26">
        <v>3.1800321507036697E-2</v>
      </c>
      <c r="H292" s="26">
        <v>0.92816023836942096</v>
      </c>
      <c r="I292">
        <v>61</v>
      </c>
      <c r="J292">
        <v>79</v>
      </c>
    </row>
    <row r="293" spans="1:10" x14ac:dyDescent="0.2">
      <c r="A293" t="s">
        <v>446</v>
      </c>
      <c r="B293" t="s">
        <v>9914</v>
      </c>
      <c r="C293" t="s">
        <v>1140</v>
      </c>
      <c r="D293" t="s">
        <v>9975</v>
      </c>
      <c r="E293" t="s">
        <v>9976</v>
      </c>
      <c r="F293" s="27">
        <v>2.1408700321099401</v>
      </c>
      <c r="G293" s="26">
        <v>3.2284520429405397E-2</v>
      </c>
      <c r="H293" s="26">
        <v>0.92816023836942096</v>
      </c>
      <c r="I293">
        <v>30</v>
      </c>
      <c r="J293">
        <v>44</v>
      </c>
    </row>
    <row r="294" spans="1:10" x14ac:dyDescent="0.2">
      <c r="A294" t="s">
        <v>446</v>
      </c>
      <c r="B294" t="s">
        <v>9914</v>
      </c>
      <c r="C294" t="s">
        <v>1140</v>
      </c>
      <c r="D294" t="s">
        <v>9649</v>
      </c>
      <c r="E294" t="s">
        <v>9650</v>
      </c>
      <c r="F294" s="27">
        <v>2.1272405544233202</v>
      </c>
      <c r="G294" s="26">
        <v>3.3400101137201703E-2</v>
      </c>
      <c r="H294" s="26">
        <v>0.92816023836942096</v>
      </c>
      <c r="I294">
        <v>27</v>
      </c>
      <c r="J294">
        <v>35</v>
      </c>
    </row>
    <row r="295" spans="1:10" x14ac:dyDescent="0.2">
      <c r="A295" t="s">
        <v>446</v>
      </c>
      <c r="B295" t="s">
        <v>9914</v>
      </c>
      <c r="C295" t="s">
        <v>1140</v>
      </c>
      <c r="D295" t="s">
        <v>9660</v>
      </c>
      <c r="E295" t="s">
        <v>9661</v>
      </c>
      <c r="F295" s="27">
        <v>-2.1164976122225401</v>
      </c>
      <c r="G295" s="26">
        <v>3.4302508070800597E-2</v>
      </c>
      <c r="H295" s="26">
        <v>0.92816023836942096</v>
      </c>
      <c r="I295">
        <v>44</v>
      </c>
      <c r="J295">
        <v>64</v>
      </c>
    </row>
    <row r="296" spans="1:10" x14ac:dyDescent="0.2">
      <c r="A296" t="s">
        <v>446</v>
      </c>
      <c r="B296" t="s">
        <v>9914</v>
      </c>
      <c r="C296" t="s">
        <v>1140</v>
      </c>
      <c r="D296" t="s">
        <v>9657</v>
      </c>
      <c r="E296" t="s">
        <v>9658</v>
      </c>
      <c r="F296" s="27">
        <v>2.1163647766292701</v>
      </c>
      <c r="G296" s="26">
        <v>3.4313795395320999E-2</v>
      </c>
      <c r="H296" s="26">
        <v>0.92816023836942096</v>
      </c>
      <c r="I296">
        <v>78</v>
      </c>
      <c r="J296">
        <v>110</v>
      </c>
    </row>
    <row r="297" spans="1:10" x14ac:dyDescent="0.2">
      <c r="A297" t="s">
        <v>446</v>
      </c>
      <c r="B297" t="s">
        <v>9914</v>
      </c>
      <c r="C297" t="s">
        <v>1140</v>
      </c>
      <c r="D297" t="s">
        <v>9659</v>
      </c>
      <c r="E297" t="s">
        <v>9659</v>
      </c>
      <c r="F297" s="27">
        <v>-2.0928837231327599</v>
      </c>
      <c r="G297" s="26">
        <v>3.6359535584149498E-2</v>
      </c>
      <c r="H297" s="26">
        <v>0.92816023836942096</v>
      </c>
      <c r="I297">
        <v>69</v>
      </c>
      <c r="J297">
        <v>90</v>
      </c>
    </row>
    <row r="298" spans="1:10" x14ac:dyDescent="0.2">
      <c r="A298" t="s">
        <v>446</v>
      </c>
      <c r="B298" t="s">
        <v>9914</v>
      </c>
      <c r="C298" t="s">
        <v>1140</v>
      </c>
      <c r="D298" t="s">
        <v>9618</v>
      </c>
      <c r="E298" t="s">
        <v>9618</v>
      </c>
      <c r="F298" s="27">
        <v>-2.08931968696298</v>
      </c>
      <c r="G298" s="26">
        <v>3.6678955375868003E-2</v>
      </c>
      <c r="H298" s="26">
        <v>0.92816023836942096</v>
      </c>
      <c r="I298">
        <v>28</v>
      </c>
      <c r="J298">
        <v>33</v>
      </c>
    </row>
    <row r="299" spans="1:10" x14ac:dyDescent="0.2">
      <c r="A299" t="s">
        <v>446</v>
      </c>
      <c r="B299" t="s">
        <v>9914</v>
      </c>
      <c r="C299" t="s">
        <v>1140</v>
      </c>
      <c r="D299" t="s">
        <v>9664</v>
      </c>
      <c r="E299" t="s">
        <v>9665</v>
      </c>
      <c r="F299" s="27">
        <v>-2.06264220504583</v>
      </c>
      <c r="G299" s="26">
        <v>3.91466347334328E-2</v>
      </c>
      <c r="H299" s="26">
        <v>0.92816023836942096</v>
      </c>
      <c r="I299">
        <v>72</v>
      </c>
      <c r="J299">
        <v>136</v>
      </c>
    </row>
    <row r="300" spans="1:10" x14ac:dyDescent="0.2">
      <c r="A300" t="s">
        <v>446</v>
      </c>
      <c r="B300" t="s">
        <v>9914</v>
      </c>
      <c r="C300" t="s">
        <v>1140</v>
      </c>
      <c r="D300" t="s">
        <v>9977</v>
      </c>
      <c r="E300" t="s">
        <v>9978</v>
      </c>
      <c r="F300" s="27">
        <v>-2.05495679847159</v>
      </c>
      <c r="G300" s="26">
        <v>3.98831776337496E-2</v>
      </c>
      <c r="H300" s="26">
        <v>0.92816023836942096</v>
      </c>
      <c r="I300">
        <v>19</v>
      </c>
      <c r="J300">
        <v>34</v>
      </c>
    </row>
    <row r="301" spans="1:10" x14ac:dyDescent="0.2">
      <c r="A301" t="s">
        <v>446</v>
      </c>
      <c r="B301" t="s">
        <v>9914</v>
      </c>
      <c r="C301" t="s">
        <v>1140</v>
      </c>
      <c r="D301" t="s">
        <v>9625</v>
      </c>
      <c r="E301" t="s">
        <v>9626</v>
      </c>
      <c r="F301" s="27">
        <v>-2.04987506252747</v>
      </c>
      <c r="G301" s="26">
        <v>4.0376624275778601E-2</v>
      </c>
      <c r="H301" s="26">
        <v>0.92816023836942096</v>
      </c>
      <c r="I301">
        <v>65</v>
      </c>
      <c r="J301">
        <v>86</v>
      </c>
    </row>
    <row r="302" spans="1:10" x14ac:dyDescent="0.2">
      <c r="A302" t="s">
        <v>446</v>
      </c>
      <c r="B302" t="s">
        <v>9914</v>
      </c>
      <c r="C302" t="s">
        <v>1140</v>
      </c>
      <c r="D302" t="s">
        <v>9610</v>
      </c>
      <c r="E302" t="s">
        <v>9611</v>
      </c>
      <c r="F302" s="27">
        <v>2.0359100639630299</v>
      </c>
      <c r="G302" s="26">
        <v>4.1759387063392397E-2</v>
      </c>
      <c r="H302" s="26">
        <v>0.92816023836942096</v>
      </c>
      <c r="I302">
        <v>67</v>
      </c>
      <c r="J302">
        <v>78</v>
      </c>
    </row>
    <row r="303" spans="1:10" x14ac:dyDescent="0.2">
      <c r="A303" t="s">
        <v>446</v>
      </c>
      <c r="B303" t="s">
        <v>9914</v>
      </c>
      <c r="C303" t="s">
        <v>1140</v>
      </c>
      <c r="D303" t="s">
        <v>9667</v>
      </c>
      <c r="E303" t="s">
        <v>9668</v>
      </c>
      <c r="F303" s="27">
        <v>2.0306451855092198</v>
      </c>
      <c r="G303" s="26">
        <v>4.2291000528656197E-2</v>
      </c>
      <c r="H303" s="26">
        <v>0.92816023836942096</v>
      </c>
      <c r="I303">
        <v>41</v>
      </c>
      <c r="J303">
        <v>54</v>
      </c>
    </row>
    <row r="304" spans="1:10" x14ac:dyDescent="0.2">
      <c r="A304" t="s">
        <v>446</v>
      </c>
      <c r="B304" t="s">
        <v>9914</v>
      </c>
      <c r="C304" t="s">
        <v>1140</v>
      </c>
      <c r="D304" t="s">
        <v>9979</v>
      </c>
      <c r="E304" t="s">
        <v>9980</v>
      </c>
      <c r="F304" s="27">
        <v>2.0297834075404899</v>
      </c>
      <c r="G304" s="26">
        <v>4.2378560273593803E-2</v>
      </c>
      <c r="H304" s="26">
        <v>0.92816023836942096</v>
      </c>
      <c r="I304">
        <v>90</v>
      </c>
      <c r="J304">
        <v>152</v>
      </c>
    </row>
    <row r="305" spans="1:10" x14ac:dyDescent="0.2">
      <c r="A305" t="s">
        <v>446</v>
      </c>
      <c r="B305" t="s">
        <v>9914</v>
      </c>
      <c r="C305" t="s">
        <v>1140</v>
      </c>
      <c r="D305" t="s">
        <v>9631</v>
      </c>
      <c r="E305" t="s">
        <v>9632</v>
      </c>
      <c r="F305" s="27">
        <v>-2.0097458460934798</v>
      </c>
      <c r="G305" s="26">
        <v>4.4458094987387002E-2</v>
      </c>
      <c r="H305" s="26">
        <v>0.92816023836942096</v>
      </c>
      <c r="I305">
        <v>59</v>
      </c>
      <c r="J305">
        <v>96</v>
      </c>
    </row>
    <row r="306" spans="1:10" x14ac:dyDescent="0.2">
      <c r="A306" t="s">
        <v>446</v>
      </c>
      <c r="B306" t="s">
        <v>9914</v>
      </c>
      <c r="C306" t="s">
        <v>1140</v>
      </c>
      <c r="D306" t="s">
        <v>9564</v>
      </c>
      <c r="E306" t="s">
        <v>9565</v>
      </c>
      <c r="F306" s="27">
        <v>2.0090032457697302</v>
      </c>
      <c r="G306" s="26">
        <v>4.453678951844E-2</v>
      </c>
      <c r="H306" s="26">
        <v>0.92816023836942096</v>
      </c>
      <c r="I306">
        <v>55</v>
      </c>
      <c r="J306">
        <v>90</v>
      </c>
    </row>
    <row r="307" spans="1:10" x14ac:dyDescent="0.2">
      <c r="A307" t="s">
        <v>446</v>
      </c>
      <c r="B307" t="s">
        <v>9914</v>
      </c>
      <c r="C307" t="s">
        <v>1140</v>
      </c>
      <c r="D307" t="s">
        <v>9981</v>
      </c>
      <c r="E307" t="s">
        <v>9982</v>
      </c>
      <c r="F307" s="27">
        <v>1.9899860455356699</v>
      </c>
      <c r="G307" s="26">
        <v>4.6592472714923699E-2</v>
      </c>
      <c r="H307" s="26">
        <v>0.92816023836942096</v>
      </c>
      <c r="I307">
        <v>21</v>
      </c>
      <c r="J307">
        <v>33</v>
      </c>
    </row>
    <row r="308" spans="1:10" x14ac:dyDescent="0.2">
      <c r="A308" t="s">
        <v>446</v>
      </c>
      <c r="B308" t="s">
        <v>9914</v>
      </c>
      <c r="C308" t="s">
        <v>1140</v>
      </c>
      <c r="D308" t="s">
        <v>9669</v>
      </c>
      <c r="E308" t="s">
        <v>9670</v>
      </c>
      <c r="F308" s="27">
        <v>-1.98026052015211</v>
      </c>
      <c r="G308" s="26">
        <v>4.7674262550820697E-2</v>
      </c>
      <c r="H308" s="26">
        <v>0.92816023836942096</v>
      </c>
      <c r="I308">
        <v>75</v>
      </c>
      <c r="J308">
        <v>109</v>
      </c>
    </row>
    <row r="309" spans="1:10" x14ac:dyDescent="0.2">
      <c r="A309" t="s">
        <v>446</v>
      </c>
      <c r="B309" t="s">
        <v>9914</v>
      </c>
      <c r="C309" t="s">
        <v>1140</v>
      </c>
      <c r="D309" t="s">
        <v>9614</v>
      </c>
      <c r="E309" t="s">
        <v>9615</v>
      </c>
      <c r="F309" s="27">
        <v>-1.9720046858035201</v>
      </c>
      <c r="G309" s="26">
        <v>4.8609071605207201E-2</v>
      </c>
      <c r="H309" s="26">
        <v>0.92816023836942096</v>
      </c>
      <c r="I309">
        <v>33</v>
      </c>
      <c r="J309">
        <v>63</v>
      </c>
    </row>
    <row r="310" spans="1:10" x14ac:dyDescent="0.2">
      <c r="A310" t="s">
        <v>446</v>
      </c>
      <c r="B310" t="s">
        <v>9914</v>
      </c>
      <c r="C310" t="s">
        <v>1140</v>
      </c>
      <c r="D310" t="s">
        <v>9526</v>
      </c>
      <c r="E310" t="s">
        <v>9527</v>
      </c>
      <c r="F310" s="27">
        <v>-1.9673950227229799</v>
      </c>
      <c r="G310" s="26">
        <v>4.9137687720196201E-2</v>
      </c>
      <c r="H310" s="26">
        <v>0.92816023836942096</v>
      </c>
      <c r="I310">
        <v>9</v>
      </c>
      <c r="J310">
        <v>16</v>
      </c>
    </row>
    <row r="311" spans="1:10" x14ac:dyDescent="0.2">
      <c r="A311" t="s">
        <v>446</v>
      </c>
      <c r="B311" t="s">
        <v>9914</v>
      </c>
      <c r="C311" t="s">
        <v>1140</v>
      </c>
      <c r="D311" t="s">
        <v>9671</v>
      </c>
      <c r="E311" t="s">
        <v>9672</v>
      </c>
      <c r="F311" s="27">
        <v>1.9640136102582799</v>
      </c>
      <c r="G311" s="26">
        <v>4.9528513573193801E-2</v>
      </c>
      <c r="H311" s="26">
        <v>0.92816023836942096</v>
      </c>
      <c r="I311">
        <v>24</v>
      </c>
      <c r="J311">
        <v>32</v>
      </c>
    </row>
    <row r="312" spans="1:10" x14ac:dyDescent="0.2">
      <c r="A312" t="s">
        <v>446</v>
      </c>
      <c r="B312" t="s">
        <v>1140</v>
      </c>
      <c r="C312" t="s">
        <v>1140</v>
      </c>
      <c r="D312" t="s">
        <v>9485</v>
      </c>
      <c r="E312" t="s">
        <v>9486</v>
      </c>
      <c r="F312" s="27">
        <v>3.8396389637708199</v>
      </c>
      <c r="G312" s="26">
        <v>1.2321537163707E-4</v>
      </c>
      <c r="H312" s="26">
        <v>0.157222814208901</v>
      </c>
      <c r="I312">
        <v>6</v>
      </c>
      <c r="J312">
        <v>6</v>
      </c>
    </row>
    <row r="313" spans="1:10" x14ac:dyDescent="0.2">
      <c r="A313" t="s">
        <v>446</v>
      </c>
      <c r="B313" t="s">
        <v>1140</v>
      </c>
      <c r="C313" t="s">
        <v>1140</v>
      </c>
      <c r="D313" t="s">
        <v>9518</v>
      </c>
      <c r="E313" t="s">
        <v>9519</v>
      </c>
      <c r="F313" s="27">
        <v>-3.0340746435058699</v>
      </c>
      <c r="G313" s="26">
        <v>2.4127472526537901E-3</v>
      </c>
      <c r="H313" s="26">
        <v>0.54683724377757303</v>
      </c>
      <c r="I313">
        <v>41</v>
      </c>
      <c r="J313">
        <v>41</v>
      </c>
    </row>
    <row r="314" spans="1:10" x14ac:dyDescent="0.2">
      <c r="A314" t="s">
        <v>446</v>
      </c>
      <c r="B314" t="s">
        <v>1140</v>
      </c>
      <c r="C314" t="s">
        <v>1140</v>
      </c>
      <c r="D314" t="s">
        <v>9514</v>
      </c>
      <c r="E314" t="s">
        <v>9515</v>
      </c>
      <c r="F314" s="27">
        <v>-3.0099674892107</v>
      </c>
      <c r="G314" s="26">
        <v>2.6127565464334301E-3</v>
      </c>
      <c r="H314" s="26">
        <v>0.54683724377757303</v>
      </c>
      <c r="I314">
        <v>59</v>
      </c>
      <c r="J314">
        <v>62</v>
      </c>
    </row>
    <row r="315" spans="1:10" x14ac:dyDescent="0.2">
      <c r="A315" t="s">
        <v>446</v>
      </c>
      <c r="B315" t="s">
        <v>1140</v>
      </c>
      <c r="C315" t="s">
        <v>1140</v>
      </c>
      <c r="D315" t="s">
        <v>9494</v>
      </c>
      <c r="E315" t="s">
        <v>9495</v>
      </c>
      <c r="F315" s="27">
        <v>-2.9951662416795699</v>
      </c>
      <c r="G315" s="26">
        <v>2.7429530232763598E-3</v>
      </c>
      <c r="H315" s="26">
        <v>0.54683724377757303</v>
      </c>
      <c r="I315">
        <v>36</v>
      </c>
      <c r="J315">
        <v>39</v>
      </c>
    </row>
    <row r="316" spans="1:10" x14ac:dyDescent="0.2">
      <c r="A316" t="s">
        <v>446</v>
      </c>
      <c r="B316" t="s">
        <v>1140</v>
      </c>
      <c r="C316" t="s">
        <v>1140</v>
      </c>
      <c r="D316" t="s">
        <v>9524</v>
      </c>
      <c r="E316" t="s">
        <v>9525</v>
      </c>
      <c r="F316" s="27">
        <v>-2.9004878600887398</v>
      </c>
      <c r="G316" s="26">
        <v>3.7258227016389398E-3</v>
      </c>
      <c r="H316" s="26">
        <v>0.54683724377757303</v>
      </c>
      <c r="I316">
        <v>24</v>
      </c>
      <c r="J316">
        <v>26</v>
      </c>
    </row>
    <row r="317" spans="1:10" x14ac:dyDescent="0.2">
      <c r="A317" t="s">
        <v>446</v>
      </c>
      <c r="B317" t="s">
        <v>1140</v>
      </c>
      <c r="C317" t="s">
        <v>1140</v>
      </c>
      <c r="D317" t="s">
        <v>9526</v>
      </c>
      <c r="E317" t="s">
        <v>9527</v>
      </c>
      <c r="F317" s="27">
        <v>-2.8845849210646999</v>
      </c>
      <c r="G317" s="26">
        <v>3.9193003712865698E-3</v>
      </c>
      <c r="H317" s="26">
        <v>0.54683724377757303</v>
      </c>
      <c r="I317">
        <v>16</v>
      </c>
      <c r="J317">
        <v>16</v>
      </c>
    </row>
    <row r="318" spans="1:10" x14ac:dyDescent="0.2">
      <c r="A318" t="s">
        <v>446</v>
      </c>
      <c r="B318" t="s">
        <v>1140</v>
      </c>
      <c r="C318" t="s">
        <v>1140</v>
      </c>
      <c r="D318" t="s">
        <v>9508</v>
      </c>
      <c r="E318" t="s">
        <v>9509</v>
      </c>
      <c r="F318" s="27">
        <v>-2.8695436735634501</v>
      </c>
      <c r="G318" s="26">
        <v>4.1106456048540796E-3</v>
      </c>
      <c r="H318" s="26">
        <v>0.54683724377757303</v>
      </c>
      <c r="I318">
        <v>129</v>
      </c>
      <c r="J318">
        <v>134</v>
      </c>
    </row>
    <row r="319" spans="1:10" x14ac:dyDescent="0.2">
      <c r="A319" t="s">
        <v>446</v>
      </c>
      <c r="B319" t="s">
        <v>1140</v>
      </c>
      <c r="C319" t="s">
        <v>1140</v>
      </c>
      <c r="D319" t="s">
        <v>9528</v>
      </c>
      <c r="E319" t="s">
        <v>9529</v>
      </c>
      <c r="F319" s="27">
        <v>-2.8640398547880199</v>
      </c>
      <c r="G319" s="26">
        <v>4.1827538000258797E-3</v>
      </c>
      <c r="H319" s="26">
        <v>0.54683724377757303</v>
      </c>
      <c r="I319">
        <v>28</v>
      </c>
      <c r="J319">
        <v>29</v>
      </c>
    </row>
    <row r="320" spans="1:10" x14ac:dyDescent="0.2">
      <c r="A320" t="s">
        <v>446</v>
      </c>
      <c r="B320" t="s">
        <v>1140</v>
      </c>
      <c r="C320" t="s">
        <v>1140</v>
      </c>
      <c r="D320" t="s">
        <v>9522</v>
      </c>
      <c r="E320" t="s">
        <v>9523</v>
      </c>
      <c r="F320" s="27">
        <v>2.8205180494054498</v>
      </c>
      <c r="G320" s="26">
        <v>4.79461761381494E-3</v>
      </c>
      <c r="H320" s="26">
        <v>0.54683724377757303</v>
      </c>
      <c r="I320">
        <v>73</v>
      </c>
      <c r="J320">
        <v>74</v>
      </c>
    </row>
    <row r="321" spans="1:10" x14ac:dyDescent="0.2">
      <c r="A321" t="s">
        <v>446</v>
      </c>
      <c r="B321" t="s">
        <v>1140</v>
      </c>
      <c r="C321" t="s">
        <v>1140</v>
      </c>
      <c r="D321" t="s">
        <v>9506</v>
      </c>
      <c r="E321" t="s">
        <v>9507</v>
      </c>
      <c r="F321" s="27">
        <v>-2.7950943439931502</v>
      </c>
      <c r="G321" s="26">
        <v>5.18845713102155E-3</v>
      </c>
      <c r="H321" s="26">
        <v>0.54683724377757303</v>
      </c>
      <c r="I321">
        <v>91</v>
      </c>
      <c r="J321">
        <v>95</v>
      </c>
    </row>
    <row r="322" spans="1:10" x14ac:dyDescent="0.2">
      <c r="A322" t="s">
        <v>446</v>
      </c>
      <c r="B322" t="s">
        <v>1140</v>
      </c>
      <c r="C322" t="s">
        <v>1140</v>
      </c>
      <c r="D322" t="s">
        <v>9530</v>
      </c>
      <c r="E322" t="s">
        <v>9531</v>
      </c>
      <c r="F322" s="27">
        <v>-2.7871539594538199</v>
      </c>
      <c r="G322" s="26">
        <v>5.3173209853930696E-3</v>
      </c>
      <c r="H322" s="26">
        <v>0.54683724377757303</v>
      </c>
      <c r="I322">
        <v>20</v>
      </c>
      <c r="J322">
        <v>20</v>
      </c>
    </row>
    <row r="323" spans="1:10" x14ac:dyDescent="0.2">
      <c r="A323" t="s">
        <v>446</v>
      </c>
      <c r="B323" t="s">
        <v>1140</v>
      </c>
      <c r="C323" t="s">
        <v>1140</v>
      </c>
      <c r="D323" t="s">
        <v>9532</v>
      </c>
      <c r="E323" t="s">
        <v>9533</v>
      </c>
      <c r="F323" s="27">
        <v>2.7757140167303298</v>
      </c>
      <c r="G323" s="26">
        <v>5.5080634420232796E-3</v>
      </c>
      <c r="H323" s="26">
        <v>0.54683724377757303</v>
      </c>
      <c r="I323">
        <v>25</v>
      </c>
      <c r="J323">
        <v>27</v>
      </c>
    </row>
    <row r="324" spans="1:10" x14ac:dyDescent="0.2">
      <c r="A324" t="s">
        <v>446</v>
      </c>
      <c r="B324" t="s">
        <v>1140</v>
      </c>
      <c r="C324" t="s">
        <v>1140</v>
      </c>
      <c r="D324" t="s">
        <v>9534</v>
      </c>
      <c r="E324" t="s">
        <v>9535</v>
      </c>
      <c r="F324" s="27">
        <v>2.7429836804154299</v>
      </c>
      <c r="G324" s="26">
        <v>6.08837112311123E-3</v>
      </c>
      <c r="H324" s="26">
        <v>0.54683724377757303</v>
      </c>
      <c r="I324">
        <v>29</v>
      </c>
      <c r="J324">
        <v>31</v>
      </c>
    </row>
    <row r="325" spans="1:10" x14ac:dyDescent="0.2">
      <c r="A325" t="s">
        <v>446</v>
      </c>
      <c r="B325" t="s">
        <v>1140</v>
      </c>
      <c r="C325" t="s">
        <v>1140</v>
      </c>
      <c r="D325" t="s">
        <v>9536</v>
      </c>
      <c r="E325" t="s">
        <v>9537</v>
      </c>
      <c r="F325" s="27">
        <v>2.72720708001204</v>
      </c>
      <c r="G325" s="26">
        <v>6.3872940053849902E-3</v>
      </c>
      <c r="H325" s="26">
        <v>0.54683724377757303</v>
      </c>
      <c r="I325">
        <v>84</v>
      </c>
      <c r="J325">
        <v>88</v>
      </c>
    </row>
    <row r="326" spans="1:10" x14ac:dyDescent="0.2">
      <c r="A326" t="s">
        <v>446</v>
      </c>
      <c r="B326" t="s">
        <v>1140</v>
      </c>
      <c r="C326" t="s">
        <v>1140</v>
      </c>
      <c r="D326" t="s">
        <v>9538</v>
      </c>
      <c r="E326" t="s">
        <v>9539</v>
      </c>
      <c r="F326" s="27">
        <v>-2.6576945528745402</v>
      </c>
      <c r="G326" s="26">
        <v>7.8677164383952492E-3</v>
      </c>
      <c r="H326" s="26">
        <v>0.54683724377757303</v>
      </c>
      <c r="I326">
        <v>43</v>
      </c>
      <c r="J326">
        <v>46</v>
      </c>
    </row>
    <row r="327" spans="1:10" x14ac:dyDescent="0.2">
      <c r="A327" t="s">
        <v>446</v>
      </c>
      <c r="B327" t="s">
        <v>1140</v>
      </c>
      <c r="C327" t="s">
        <v>1140</v>
      </c>
      <c r="D327" t="s">
        <v>9516</v>
      </c>
      <c r="E327" t="s">
        <v>9517</v>
      </c>
      <c r="F327" s="27">
        <v>2.6547203342686401</v>
      </c>
      <c r="G327" s="26">
        <v>7.9374184039540802E-3</v>
      </c>
      <c r="H327" s="26">
        <v>0.54683724377757303</v>
      </c>
      <c r="I327">
        <v>265</v>
      </c>
      <c r="J327">
        <v>282</v>
      </c>
    </row>
    <row r="328" spans="1:10" x14ac:dyDescent="0.2">
      <c r="A328" t="s">
        <v>446</v>
      </c>
      <c r="B328" t="s">
        <v>1140</v>
      </c>
      <c r="C328" t="s">
        <v>1140</v>
      </c>
      <c r="D328" t="s">
        <v>9540</v>
      </c>
      <c r="E328" t="s">
        <v>9541</v>
      </c>
      <c r="F328" s="27">
        <v>-2.6532514398615099</v>
      </c>
      <c r="G328" s="26">
        <v>7.9720461039304198E-3</v>
      </c>
      <c r="H328" s="26">
        <v>0.54683724377757303</v>
      </c>
      <c r="I328">
        <v>96</v>
      </c>
      <c r="J328">
        <v>99</v>
      </c>
    </row>
    <row r="329" spans="1:10" x14ac:dyDescent="0.2">
      <c r="A329" t="s">
        <v>446</v>
      </c>
      <c r="B329" t="s">
        <v>1140</v>
      </c>
      <c r="C329" t="s">
        <v>1140</v>
      </c>
      <c r="D329" t="s">
        <v>9542</v>
      </c>
      <c r="E329" t="s">
        <v>6083</v>
      </c>
      <c r="F329" s="27">
        <v>-2.6468007175679502</v>
      </c>
      <c r="G329" s="26">
        <v>8.1257222387947099E-3</v>
      </c>
      <c r="H329" s="26">
        <v>0.54683724377757303</v>
      </c>
      <c r="I329">
        <v>43</v>
      </c>
      <c r="J329">
        <v>47</v>
      </c>
    </row>
    <row r="330" spans="1:10" x14ac:dyDescent="0.2">
      <c r="A330" t="s">
        <v>446</v>
      </c>
      <c r="B330" t="s">
        <v>1140</v>
      </c>
      <c r="C330" t="s">
        <v>1140</v>
      </c>
      <c r="D330" t="s">
        <v>9543</v>
      </c>
      <c r="E330" t="s">
        <v>5975</v>
      </c>
      <c r="F330" s="27">
        <v>2.6461005528275798</v>
      </c>
      <c r="G330" s="26">
        <v>8.1425608399481805E-3</v>
      </c>
      <c r="H330" s="26">
        <v>0.54683724377757303</v>
      </c>
      <c r="I330">
        <v>73</v>
      </c>
      <c r="J330">
        <v>73</v>
      </c>
    </row>
    <row r="331" spans="1:10" x14ac:dyDescent="0.2">
      <c r="A331" t="s">
        <v>446</v>
      </c>
      <c r="B331" t="s">
        <v>1140</v>
      </c>
      <c r="C331" t="s">
        <v>1140</v>
      </c>
      <c r="D331" t="s">
        <v>9544</v>
      </c>
      <c r="E331" t="s">
        <v>9545</v>
      </c>
      <c r="F331" s="27">
        <v>-2.5997420852223598</v>
      </c>
      <c r="G331" s="26">
        <v>9.3293848940670596E-3</v>
      </c>
      <c r="H331" s="26">
        <v>0.59521475624147802</v>
      </c>
      <c r="I331">
        <v>69</v>
      </c>
      <c r="J331">
        <v>72</v>
      </c>
    </row>
    <row r="332" spans="1:10" x14ac:dyDescent="0.2">
      <c r="A332" t="s">
        <v>446</v>
      </c>
      <c r="B332" t="s">
        <v>1140</v>
      </c>
      <c r="C332" t="s">
        <v>1140</v>
      </c>
      <c r="D332" t="s">
        <v>9546</v>
      </c>
      <c r="E332" t="s">
        <v>9547</v>
      </c>
      <c r="F332" s="27">
        <v>2.57850124114232</v>
      </c>
      <c r="G332" s="26">
        <v>9.9229943278254708E-3</v>
      </c>
      <c r="H332" s="26">
        <v>0.60294003630025195</v>
      </c>
      <c r="I332">
        <v>189</v>
      </c>
      <c r="J332">
        <v>199</v>
      </c>
    </row>
    <row r="333" spans="1:10" x14ac:dyDescent="0.2">
      <c r="A333" t="s">
        <v>446</v>
      </c>
      <c r="B333" t="s">
        <v>1140</v>
      </c>
      <c r="C333" t="s">
        <v>1140</v>
      </c>
      <c r="D333" t="s">
        <v>9512</v>
      </c>
      <c r="E333" t="s">
        <v>9513</v>
      </c>
      <c r="F333" s="27">
        <v>2.5622243557646902</v>
      </c>
      <c r="G333" s="26">
        <v>1.0400410880834999E-2</v>
      </c>
      <c r="H333" s="26">
        <v>0.60322383108842903</v>
      </c>
      <c r="I333">
        <v>67</v>
      </c>
      <c r="J333">
        <v>71</v>
      </c>
    </row>
    <row r="334" spans="1:10" x14ac:dyDescent="0.2">
      <c r="A334" t="s">
        <v>446</v>
      </c>
      <c r="B334" t="s">
        <v>1140</v>
      </c>
      <c r="C334" t="s">
        <v>1140</v>
      </c>
      <c r="D334" t="s">
        <v>9510</v>
      </c>
      <c r="E334" t="s">
        <v>9511</v>
      </c>
      <c r="F334" s="27">
        <v>-2.5195296728472401</v>
      </c>
      <c r="G334" s="26">
        <v>1.1751173528519799E-2</v>
      </c>
      <c r="H334" s="26">
        <v>0.62653468646617005</v>
      </c>
      <c r="I334">
        <v>38</v>
      </c>
      <c r="J334">
        <v>41</v>
      </c>
    </row>
    <row r="335" spans="1:10" x14ac:dyDescent="0.2">
      <c r="A335" t="s">
        <v>446</v>
      </c>
      <c r="B335" t="s">
        <v>1140</v>
      </c>
      <c r="C335" t="s">
        <v>1140</v>
      </c>
      <c r="D335" t="s">
        <v>9548</v>
      </c>
      <c r="E335" t="s">
        <v>9549</v>
      </c>
      <c r="F335" s="27">
        <v>-2.5047231363056301</v>
      </c>
      <c r="G335" s="26">
        <v>1.22547278746404E-2</v>
      </c>
      <c r="H335" s="26">
        <v>0.62653468646617005</v>
      </c>
      <c r="I335">
        <v>16</v>
      </c>
      <c r="J335">
        <v>16</v>
      </c>
    </row>
    <row r="336" spans="1:10" x14ac:dyDescent="0.2">
      <c r="A336" t="s">
        <v>446</v>
      </c>
      <c r="B336" t="s">
        <v>1140</v>
      </c>
      <c r="C336" t="s">
        <v>1140</v>
      </c>
      <c r="D336" t="s">
        <v>9550</v>
      </c>
      <c r="E336" t="s">
        <v>9551</v>
      </c>
      <c r="F336" s="27">
        <v>2.5001646860385498</v>
      </c>
      <c r="G336" s="26">
        <v>1.2413558507157901E-2</v>
      </c>
      <c r="H336" s="26">
        <v>0.62653468646617005</v>
      </c>
      <c r="I336">
        <v>14</v>
      </c>
      <c r="J336">
        <v>14</v>
      </c>
    </row>
    <row r="337" spans="1:10" x14ac:dyDescent="0.2">
      <c r="A337" t="s">
        <v>446</v>
      </c>
      <c r="B337" t="s">
        <v>1140</v>
      </c>
      <c r="C337" t="s">
        <v>1140</v>
      </c>
      <c r="D337" t="s">
        <v>9552</v>
      </c>
      <c r="E337" t="s">
        <v>9553</v>
      </c>
      <c r="F337" s="27">
        <v>2.48128502039091</v>
      </c>
      <c r="G337" s="26">
        <v>1.3090964990864699E-2</v>
      </c>
      <c r="H337" s="26">
        <v>0.62653468646617005</v>
      </c>
      <c r="I337">
        <v>28</v>
      </c>
      <c r="J337">
        <v>30</v>
      </c>
    </row>
    <row r="338" spans="1:10" x14ac:dyDescent="0.2">
      <c r="A338" t="s">
        <v>446</v>
      </c>
      <c r="B338" t="s">
        <v>1140</v>
      </c>
      <c r="C338" t="s">
        <v>1140</v>
      </c>
      <c r="D338" t="s">
        <v>9554</v>
      </c>
      <c r="E338" t="s">
        <v>191</v>
      </c>
      <c r="F338" s="27">
        <v>-2.4744111647710101</v>
      </c>
      <c r="G338" s="26">
        <v>1.33456006242322E-2</v>
      </c>
      <c r="H338" s="26">
        <v>0.62653468646617005</v>
      </c>
      <c r="I338">
        <v>96</v>
      </c>
      <c r="J338">
        <v>98</v>
      </c>
    </row>
    <row r="339" spans="1:10" x14ac:dyDescent="0.2">
      <c r="A339" t="s">
        <v>446</v>
      </c>
      <c r="B339" t="s">
        <v>1140</v>
      </c>
      <c r="C339" t="s">
        <v>1140</v>
      </c>
      <c r="D339" t="s">
        <v>9555</v>
      </c>
      <c r="E339" t="s">
        <v>9556</v>
      </c>
      <c r="F339" s="27">
        <v>2.45928310797912</v>
      </c>
      <c r="G339" s="26">
        <v>1.3921478781662101E-2</v>
      </c>
      <c r="H339" s="26">
        <v>0.62653468646617005</v>
      </c>
      <c r="I339">
        <v>39</v>
      </c>
      <c r="J339">
        <v>39</v>
      </c>
    </row>
    <row r="340" spans="1:10" x14ac:dyDescent="0.2">
      <c r="A340" t="s">
        <v>446</v>
      </c>
      <c r="B340" t="s">
        <v>1140</v>
      </c>
      <c r="C340" t="s">
        <v>1140</v>
      </c>
      <c r="D340" t="s">
        <v>9492</v>
      </c>
      <c r="E340" t="s">
        <v>9493</v>
      </c>
      <c r="F340" s="27">
        <v>-2.4511660528735901</v>
      </c>
      <c r="G340" s="26">
        <v>1.4239424692413001E-2</v>
      </c>
      <c r="H340" s="26">
        <v>0.62653468646617005</v>
      </c>
      <c r="I340">
        <v>71</v>
      </c>
      <c r="J340">
        <v>73</v>
      </c>
    </row>
    <row r="341" spans="1:10" x14ac:dyDescent="0.2">
      <c r="A341" t="s">
        <v>446</v>
      </c>
      <c r="B341" t="s">
        <v>1140</v>
      </c>
      <c r="C341" t="s">
        <v>1140</v>
      </c>
      <c r="D341" t="s">
        <v>9557</v>
      </c>
      <c r="E341" t="s">
        <v>9558</v>
      </c>
      <c r="F341" s="27">
        <v>2.4069172246361701</v>
      </c>
      <c r="G341" s="26">
        <v>1.6087815803895698E-2</v>
      </c>
      <c r="H341" s="26">
        <v>0.684268432192364</v>
      </c>
      <c r="I341">
        <v>16</v>
      </c>
      <c r="J341">
        <v>16</v>
      </c>
    </row>
    <row r="342" spans="1:10" x14ac:dyDescent="0.2">
      <c r="A342" t="s">
        <v>446</v>
      </c>
      <c r="B342" t="s">
        <v>1140</v>
      </c>
      <c r="C342" t="s">
        <v>1140</v>
      </c>
      <c r="D342" t="s">
        <v>9562</v>
      </c>
      <c r="E342" t="s">
        <v>9563</v>
      </c>
      <c r="F342" s="27">
        <v>-2.3743569145543302</v>
      </c>
      <c r="G342" s="26">
        <v>1.7579548276955001E-2</v>
      </c>
      <c r="H342" s="26">
        <v>0.71181102833736298</v>
      </c>
      <c r="I342">
        <v>12</v>
      </c>
      <c r="J342">
        <v>13</v>
      </c>
    </row>
    <row r="343" spans="1:10" x14ac:dyDescent="0.2">
      <c r="A343" t="s">
        <v>446</v>
      </c>
      <c r="B343" t="s">
        <v>1140</v>
      </c>
      <c r="C343" t="s">
        <v>1140</v>
      </c>
      <c r="D343" t="s">
        <v>9564</v>
      </c>
      <c r="E343" t="s">
        <v>9565</v>
      </c>
      <c r="F343" s="27">
        <v>2.35785350253638</v>
      </c>
      <c r="G343" s="26">
        <v>1.83809451768512E-2</v>
      </c>
      <c r="H343" s="26">
        <v>0.71181102833736298</v>
      </c>
      <c r="I343">
        <v>88</v>
      </c>
      <c r="J343">
        <v>90</v>
      </c>
    </row>
    <row r="344" spans="1:10" x14ac:dyDescent="0.2">
      <c r="A344" t="s">
        <v>446</v>
      </c>
      <c r="B344" t="s">
        <v>1140</v>
      </c>
      <c r="C344" t="s">
        <v>1140</v>
      </c>
      <c r="D344" t="s">
        <v>9566</v>
      </c>
      <c r="E344" t="s">
        <v>9567</v>
      </c>
      <c r="F344" s="27">
        <v>-2.3522600421350601</v>
      </c>
      <c r="G344" s="26">
        <v>1.86597248540376E-2</v>
      </c>
      <c r="H344" s="26">
        <v>0.71181102833736298</v>
      </c>
      <c r="I344">
        <v>32</v>
      </c>
      <c r="J344">
        <v>33</v>
      </c>
    </row>
    <row r="345" spans="1:10" x14ac:dyDescent="0.2">
      <c r="A345" t="s">
        <v>446</v>
      </c>
      <c r="B345" t="s">
        <v>1140</v>
      </c>
      <c r="C345" t="s">
        <v>1140</v>
      </c>
      <c r="D345" t="s">
        <v>9568</v>
      </c>
      <c r="E345" t="s">
        <v>4322</v>
      </c>
      <c r="F345" s="27">
        <v>-2.3277938176206301</v>
      </c>
      <c r="G345" s="26">
        <v>1.9923054524929099E-2</v>
      </c>
      <c r="H345" s="26">
        <v>0.71181102833736298</v>
      </c>
      <c r="I345">
        <v>68</v>
      </c>
      <c r="J345">
        <v>69</v>
      </c>
    </row>
    <row r="346" spans="1:10" x14ac:dyDescent="0.2">
      <c r="A346" t="s">
        <v>446</v>
      </c>
      <c r="B346" t="s">
        <v>1140</v>
      </c>
      <c r="C346" t="s">
        <v>1140</v>
      </c>
      <c r="D346" t="s">
        <v>9569</v>
      </c>
      <c r="E346" t="s">
        <v>9570</v>
      </c>
      <c r="F346" s="27">
        <v>2.3276581755994399</v>
      </c>
      <c r="G346" s="26">
        <v>1.9930261675811901E-2</v>
      </c>
      <c r="H346" s="26">
        <v>0.71181102833736298</v>
      </c>
      <c r="I346">
        <v>81</v>
      </c>
      <c r="J346">
        <v>86</v>
      </c>
    </row>
    <row r="347" spans="1:10" x14ac:dyDescent="0.2">
      <c r="A347" t="s">
        <v>446</v>
      </c>
      <c r="B347" t="s">
        <v>1140</v>
      </c>
      <c r="C347" t="s">
        <v>1140</v>
      </c>
      <c r="D347" t="s">
        <v>9571</v>
      </c>
      <c r="E347" t="s">
        <v>9572</v>
      </c>
      <c r="F347" s="27">
        <v>-2.3172383310935301</v>
      </c>
      <c r="G347" s="26">
        <v>2.0490752556171998E-2</v>
      </c>
      <c r="H347" s="26">
        <v>0.71181102833736298</v>
      </c>
      <c r="I347">
        <v>59</v>
      </c>
      <c r="J347">
        <v>61</v>
      </c>
    </row>
    <row r="348" spans="1:10" x14ac:dyDescent="0.2">
      <c r="A348" t="s">
        <v>446</v>
      </c>
      <c r="B348" t="s">
        <v>1140</v>
      </c>
      <c r="C348" t="s">
        <v>1140</v>
      </c>
      <c r="D348" t="s">
        <v>9520</v>
      </c>
      <c r="E348" t="s">
        <v>9521</v>
      </c>
      <c r="F348" s="27">
        <v>2.3145004163899099</v>
      </c>
      <c r="G348" s="26">
        <v>2.0640288439249602E-2</v>
      </c>
      <c r="H348" s="26">
        <v>0.71181102833736298</v>
      </c>
      <c r="I348">
        <v>217</v>
      </c>
      <c r="J348">
        <v>229</v>
      </c>
    </row>
    <row r="349" spans="1:10" x14ac:dyDescent="0.2">
      <c r="A349" t="s">
        <v>446</v>
      </c>
      <c r="B349" t="s">
        <v>1140</v>
      </c>
      <c r="C349" t="s">
        <v>1140</v>
      </c>
      <c r="D349" t="s">
        <v>9573</v>
      </c>
      <c r="E349" t="s">
        <v>9574</v>
      </c>
      <c r="F349" s="27">
        <v>2.3024393671794599</v>
      </c>
      <c r="G349" s="26">
        <v>2.13104070523722E-2</v>
      </c>
      <c r="H349" s="26">
        <v>0.71558103681123397</v>
      </c>
      <c r="I349">
        <v>78</v>
      </c>
      <c r="J349">
        <v>80</v>
      </c>
    </row>
    <row r="350" spans="1:10" x14ac:dyDescent="0.2">
      <c r="A350" t="s">
        <v>446</v>
      </c>
      <c r="B350" t="s">
        <v>1140</v>
      </c>
      <c r="C350" t="s">
        <v>1140</v>
      </c>
      <c r="D350" t="s">
        <v>9581</v>
      </c>
      <c r="E350" t="s">
        <v>9582</v>
      </c>
      <c r="F350" s="27">
        <v>2.27806887267998</v>
      </c>
      <c r="G350" s="26">
        <v>2.2722474478002401E-2</v>
      </c>
      <c r="H350" s="26">
        <v>0.74343275471617998</v>
      </c>
      <c r="I350">
        <v>27</v>
      </c>
      <c r="J350">
        <v>28</v>
      </c>
    </row>
    <row r="351" spans="1:10" x14ac:dyDescent="0.2">
      <c r="A351" t="s">
        <v>446</v>
      </c>
      <c r="B351" t="s">
        <v>1140</v>
      </c>
      <c r="C351" t="s">
        <v>1140</v>
      </c>
      <c r="D351" t="s">
        <v>9585</v>
      </c>
      <c r="E351" t="s">
        <v>9586</v>
      </c>
      <c r="F351" s="27">
        <v>2.25964062511208</v>
      </c>
      <c r="G351" s="26">
        <v>2.3843564090980901E-2</v>
      </c>
      <c r="H351" s="26">
        <v>0.75683595279493798</v>
      </c>
      <c r="I351">
        <v>27</v>
      </c>
      <c r="J351">
        <v>28</v>
      </c>
    </row>
    <row r="352" spans="1:10" x14ac:dyDescent="0.2">
      <c r="A352" t="s">
        <v>446</v>
      </c>
      <c r="B352" t="s">
        <v>1140</v>
      </c>
      <c r="C352" t="s">
        <v>1140</v>
      </c>
      <c r="D352" t="s">
        <v>9587</v>
      </c>
      <c r="E352" t="s">
        <v>9588</v>
      </c>
      <c r="F352" s="27">
        <v>-2.2520613297355099</v>
      </c>
      <c r="G352" s="26">
        <v>2.4318396602345201E-2</v>
      </c>
      <c r="H352" s="26">
        <v>0.75683595279493798</v>
      </c>
      <c r="I352">
        <v>96</v>
      </c>
      <c r="J352">
        <v>99</v>
      </c>
    </row>
    <row r="353" spans="1:10" x14ac:dyDescent="0.2">
      <c r="A353" t="s">
        <v>446</v>
      </c>
      <c r="B353" t="s">
        <v>1140</v>
      </c>
      <c r="C353" t="s">
        <v>1140</v>
      </c>
      <c r="D353" t="s">
        <v>9610</v>
      </c>
      <c r="E353" t="s">
        <v>9611</v>
      </c>
      <c r="F353" s="27">
        <v>2.1924227833063501</v>
      </c>
      <c r="G353" s="26">
        <v>2.8348993015512899E-2</v>
      </c>
      <c r="H353" s="26">
        <v>0.82655607315893198</v>
      </c>
      <c r="I353">
        <v>75</v>
      </c>
      <c r="J353">
        <v>78</v>
      </c>
    </row>
    <row r="354" spans="1:10" x14ac:dyDescent="0.2">
      <c r="A354" t="s">
        <v>446</v>
      </c>
      <c r="B354" t="s">
        <v>1140</v>
      </c>
      <c r="C354" t="s">
        <v>1140</v>
      </c>
      <c r="D354" t="s">
        <v>9612</v>
      </c>
      <c r="E354" t="s">
        <v>9613</v>
      </c>
      <c r="F354" s="27">
        <v>2.1778627986790302</v>
      </c>
      <c r="G354" s="26">
        <v>2.94162528576715E-2</v>
      </c>
      <c r="H354" s="26">
        <v>0.82655607315893198</v>
      </c>
      <c r="I354">
        <v>64</v>
      </c>
      <c r="J354">
        <v>66</v>
      </c>
    </row>
    <row r="355" spans="1:10" x14ac:dyDescent="0.2">
      <c r="A355" t="s">
        <v>446</v>
      </c>
      <c r="B355" t="s">
        <v>1140</v>
      </c>
      <c r="C355" t="s">
        <v>1140</v>
      </c>
      <c r="D355" t="s">
        <v>9614</v>
      </c>
      <c r="E355" t="s">
        <v>9615</v>
      </c>
      <c r="F355" s="27">
        <v>-2.1734311367118702</v>
      </c>
      <c r="G355" s="26">
        <v>2.9747883488905301E-2</v>
      </c>
      <c r="H355" s="26">
        <v>0.82655607315893198</v>
      </c>
      <c r="I355">
        <v>58</v>
      </c>
      <c r="J355">
        <v>63</v>
      </c>
    </row>
    <row r="356" spans="1:10" x14ac:dyDescent="0.2">
      <c r="A356" t="s">
        <v>446</v>
      </c>
      <c r="B356" t="s">
        <v>1140</v>
      </c>
      <c r="C356" t="s">
        <v>1140</v>
      </c>
      <c r="D356" t="s">
        <v>9561</v>
      </c>
      <c r="E356" t="s">
        <v>7304</v>
      </c>
      <c r="F356" s="27">
        <v>2.1699474779661001</v>
      </c>
      <c r="G356" s="26">
        <v>3.0010825018598902E-2</v>
      </c>
      <c r="H356" s="26">
        <v>0.82655607315893198</v>
      </c>
      <c r="I356">
        <v>32</v>
      </c>
      <c r="J356">
        <v>32</v>
      </c>
    </row>
    <row r="357" spans="1:10" x14ac:dyDescent="0.2">
      <c r="A357" t="s">
        <v>446</v>
      </c>
      <c r="B357" t="s">
        <v>1140</v>
      </c>
      <c r="C357" t="s">
        <v>1140</v>
      </c>
      <c r="D357" t="s">
        <v>9616</v>
      </c>
      <c r="E357" t="s">
        <v>9617</v>
      </c>
      <c r="F357" s="27">
        <v>2.1693795791479298</v>
      </c>
      <c r="G357" s="26">
        <v>3.0053878024392602E-2</v>
      </c>
      <c r="H357" s="26">
        <v>0.82655607315893198</v>
      </c>
      <c r="I357">
        <v>36</v>
      </c>
      <c r="J357">
        <v>36</v>
      </c>
    </row>
    <row r="358" spans="1:10" x14ac:dyDescent="0.2">
      <c r="A358" t="s">
        <v>446</v>
      </c>
      <c r="B358" t="s">
        <v>1140</v>
      </c>
      <c r="C358" t="s">
        <v>1140</v>
      </c>
      <c r="D358" t="s">
        <v>9618</v>
      </c>
      <c r="E358" t="s">
        <v>9618</v>
      </c>
      <c r="F358" s="27">
        <v>-2.1642489649132401</v>
      </c>
      <c r="G358" s="26">
        <v>3.0445247208832099E-2</v>
      </c>
      <c r="H358" s="26">
        <v>0.82655607315893198</v>
      </c>
      <c r="I358">
        <v>32</v>
      </c>
      <c r="J358">
        <v>33</v>
      </c>
    </row>
    <row r="359" spans="1:10" x14ac:dyDescent="0.2">
      <c r="A359" t="s">
        <v>446</v>
      </c>
      <c r="B359" t="s">
        <v>1140</v>
      </c>
      <c r="C359" t="s">
        <v>1140</v>
      </c>
      <c r="D359" t="s">
        <v>9619</v>
      </c>
      <c r="E359" t="s">
        <v>9620</v>
      </c>
      <c r="F359" s="27">
        <v>-2.1527170639073101</v>
      </c>
      <c r="G359" s="26">
        <v>3.1340921591480699E-2</v>
      </c>
      <c r="H359" s="26">
        <v>0.82678235433644798</v>
      </c>
      <c r="I359">
        <v>22</v>
      </c>
      <c r="J359">
        <v>23</v>
      </c>
    </row>
    <row r="360" spans="1:10" x14ac:dyDescent="0.2">
      <c r="A360" t="s">
        <v>446</v>
      </c>
      <c r="B360" t="s">
        <v>1140</v>
      </c>
      <c r="C360" t="s">
        <v>1140</v>
      </c>
      <c r="D360" t="s">
        <v>9621</v>
      </c>
      <c r="E360" t="s">
        <v>9622</v>
      </c>
      <c r="F360" s="27">
        <v>-2.1475505278407998</v>
      </c>
      <c r="G360" s="26">
        <v>3.1749479124205303E-2</v>
      </c>
      <c r="H360" s="26">
        <v>0.82678235433644798</v>
      </c>
      <c r="I360">
        <v>64</v>
      </c>
      <c r="J360">
        <v>65</v>
      </c>
    </row>
    <row r="361" spans="1:10" x14ac:dyDescent="0.2">
      <c r="A361" t="s">
        <v>446</v>
      </c>
      <c r="B361" t="s">
        <v>1140</v>
      </c>
      <c r="C361" t="s">
        <v>1140</v>
      </c>
      <c r="D361" t="s">
        <v>9593</v>
      </c>
      <c r="E361" t="s">
        <v>9594</v>
      </c>
      <c r="F361" s="27">
        <v>2.1362948078655402</v>
      </c>
      <c r="G361" s="26">
        <v>3.2655391829596501E-2</v>
      </c>
      <c r="H361" s="26">
        <v>0.83336559949130395</v>
      </c>
      <c r="I361">
        <v>22</v>
      </c>
      <c r="J361">
        <v>22</v>
      </c>
    </row>
    <row r="362" spans="1:10" x14ac:dyDescent="0.2">
      <c r="A362" t="s">
        <v>446</v>
      </c>
      <c r="B362" t="s">
        <v>1140</v>
      </c>
      <c r="C362" t="s">
        <v>1140</v>
      </c>
      <c r="D362" t="s">
        <v>9623</v>
      </c>
      <c r="E362" t="s">
        <v>9624</v>
      </c>
      <c r="F362" s="27">
        <v>2.1267809073056299</v>
      </c>
      <c r="G362" s="26">
        <v>3.3438291393540098E-2</v>
      </c>
      <c r="H362" s="26">
        <v>0.83661293761092503</v>
      </c>
      <c r="I362">
        <v>30</v>
      </c>
      <c r="J362">
        <v>31</v>
      </c>
    </row>
    <row r="363" spans="1:10" x14ac:dyDescent="0.2">
      <c r="A363" t="s">
        <v>446</v>
      </c>
      <c r="B363" t="s">
        <v>1140</v>
      </c>
      <c r="C363" t="s">
        <v>1140</v>
      </c>
      <c r="D363" t="s">
        <v>9673</v>
      </c>
      <c r="E363" t="s">
        <v>9674</v>
      </c>
      <c r="F363" s="27">
        <v>-2.0630027948302998</v>
      </c>
      <c r="G363" s="26">
        <v>3.9112362643684E-2</v>
      </c>
      <c r="H363" s="26">
        <v>0.92053710092038998</v>
      </c>
      <c r="I363">
        <v>52</v>
      </c>
      <c r="J363">
        <v>56</v>
      </c>
    </row>
    <row r="364" spans="1:10" x14ac:dyDescent="0.2">
      <c r="A364" t="s">
        <v>446</v>
      </c>
      <c r="B364" t="s">
        <v>1140</v>
      </c>
      <c r="C364" t="s">
        <v>1140</v>
      </c>
      <c r="D364" t="s">
        <v>9643</v>
      </c>
      <c r="E364" t="s">
        <v>9644</v>
      </c>
      <c r="F364" s="27">
        <v>-2.05998105180853</v>
      </c>
      <c r="G364" s="26">
        <v>3.9400352285101102E-2</v>
      </c>
      <c r="H364" s="26">
        <v>0.92053710092038998</v>
      </c>
      <c r="I364">
        <v>90</v>
      </c>
      <c r="J364">
        <v>93</v>
      </c>
    </row>
    <row r="365" spans="1:10" x14ac:dyDescent="0.2">
      <c r="A365" t="s">
        <v>446</v>
      </c>
      <c r="B365" t="s">
        <v>1140</v>
      </c>
      <c r="C365" t="s">
        <v>1140</v>
      </c>
      <c r="D365" t="s">
        <v>9627</v>
      </c>
      <c r="E365" t="s">
        <v>9628</v>
      </c>
      <c r="F365" s="27">
        <v>-2.0587641617049699</v>
      </c>
      <c r="G365" s="26">
        <v>3.9516836395049902E-2</v>
      </c>
      <c r="H365" s="26">
        <v>0.92053710092038998</v>
      </c>
      <c r="I365">
        <v>40</v>
      </c>
      <c r="J365">
        <v>40</v>
      </c>
    </row>
    <row r="366" spans="1:10" x14ac:dyDescent="0.2">
      <c r="A366" t="s">
        <v>446</v>
      </c>
      <c r="B366" t="s">
        <v>1140</v>
      </c>
      <c r="C366" t="s">
        <v>1140</v>
      </c>
      <c r="D366" t="s">
        <v>9675</v>
      </c>
      <c r="E366" t="s">
        <v>9676</v>
      </c>
      <c r="F366" s="27">
        <v>2.0411240131408999</v>
      </c>
      <c r="G366" s="26">
        <v>4.1238502103683503E-2</v>
      </c>
      <c r="H366" s="26">
        <v>0.92053710092038998</v>
      </c>
      <c r="I366">
        <v>24</v>
      </c>
      <c r="J366">
        <v>24</v>
      </c>
    </row>
    <row r="367" spans="1:10" x14ac:dyDescent="0.2">
      <c r="A367" t="s">
        <v>446</v>
      </c>
      <c r="B367" t="s">
        <v>1140</v>
      </c>
      <c r="C367" t="s">
        <v>1140</v>
      </c>
      <c r="D367" t="s">
        <v>9677</v>
      </c>
      <c r="E367" t="s">
        <v>9678</v>
      </c>
      <c r="F367" s="27">
        <v>-2.02829190717816</v>
      </c>
      <c r="G367" s="26">
        <v>4.2530464445746499E-2</v>
      </c>
      <c r="H367" s="26">
        <v>0.92053710092038998</v>
      </c>
      <c r="I367">
        <v>38</v>
      </c>
      <c r="J367">
        <v>41</v>
      </c>
    </row>
    <row r="368" spans="1:10" x14ac:dyDescent="0.2">
      <c r="A368" t="s">
        <v>446</v>
      </c>
      <c r="B368" t="s">
        <v>1140</v>
      </c>
      <c r="C368" t="s">
        <v>1140</v>
      </c>
      <c r="D368" t="s">
        <v>9639</v>
      </c>
      <c r="E368" t="s">
        <v>9640</v>
      </c>
      <c r="F368" s="27">
        <v>-2.0214572186067898</v>
      </c>
      <c r="G368" s="26">
        <v>4.3232456698432398E-2</v>
      </c>
      <c r="H368" s="26">
        <v>0.92053710092038998</v>
      </c>
      <c r="I368">
        <v>65</v>
      </c>
      <c r="J368">
        <v>66</v>
      </c>
    </row>
    <row r="369" spans="1:10" x14ac:dyDescent="0.2">
      <c r="A369" t="s">
        <v>446</v>
      </c>
      <c r="B369" t="s">
        <v>1140</v>
      </c>
      <c r="C369" t="s">
        <v>1140</v>
      </c>
      <c r="D369" t="s">
        <v>9645</v>
      </c>
      <c r="E369" t="s">
        <v>9646</v>
      </c>
      <c r="F369" s="27">
        <v>-2.0201240889935601</v>
      </c>
      <c r="G369" s="26">
        <v>4.33705177502961E-2</v>
      </c>
      <c r="H369" s="26">
        <v>0.92053710092038998</v>
      </c>
      <c r="I369">
        <v>31</v>
      </c>
      <c r="J369">
        <v>32</v>
      </c>
    </row>
    <row r="370" spans="1:10" x14ac:dyDescent="0.2">
      <c r="A370" t="s">
        <v>446</v>
      </c>
      <c r="B370" t="s">
        <v>1140</v>
      </c>
      <c r="C370" t="s">
        <v>1140</v>
      </c>
      <c r="D370" t="s">
        <v>9679</v>
      </c>
      <c r="E370" t="s">
        <v>9680</v>
      </c>
      <c r="F370" s="27">
        <v>2.00986583532312</v>
      </c>
      <c r="G370" s="26">
        <v>4.4445390555802898E-2</v>
      </c>
      <c r="H370" s="26">
        <v>0.92053710092038998</v>
      </c>
      <c r="I370">
        <v>102</v>
      </c>
      <c r="J370">
        <v>105</v>
      </c>
    </row>
    <row r="371" spans="1:10" x14ac:dyDescent="0.2">
      <c r="A371" t="s">
        <v>446</v>
      </c>
      <c r="B371" t="s">
        <v>1140</v>
      </c>
      <c r="C371" t="s">
        <v>1140</v>
      </c>
      <c r="D371" t="s">
        <v>9681</v>
      </c>
      <c r="E371" t="s">
        <v>6313</v>
      </c>
      <c r="F371" s="27">
        <v>-2.0061771549371299</v>
      </c>
      <c r="G371" s="26">
        <v>4.4837350345812502E-2</v>
      </c>
      <c r="H371" s="26">
        <v>0.92053710092038998</v>
      </c>
      <c r="I371">
        <v>33</v>
      </c>
      <c r="J371">
        <v>36</v>
      </c>
    </row>
    <row r="372" spans="1:10" x14ac:dyDescent="0.2">
      <c r="A372" t="s">
        <v>446</v>
      </c>
      <c r="B372" t="s">
        <v>1140</v>
      </c>
      <c r="C372" t="s">
        <v>1140</v>
      </c>
      <c r="D372" t="s">
        <v>9682</v>
      </c>
      <c r="E372" t="s">
        <v>9683</v>
      </c>
      <c r="F372" s="27">
        <v>1.9823120689886899</v>
      </c>
      <c r="G372" s="26">
        <v>4.7444324072685798E-2</v>
      </c>
      <c r="H372" s="26">
        <v>0.92053710092038998</v>
      </c>
      <c r="I372">
        <v>68</v>
      </c>
      <c r="J372">
        <v>69</v>
      </c>
    </row>
    <row r="373" spans="1:10" x14ac:dyDescent="0.2">
      <c r="A373" t="s">
        <v>446</v>
      </c>
      <c r="B373" t="s">
        <v>1140</v>
      </c>
      <c r="C373" t="s">
        <v>1140</v>
      </c>
      <c r="D373" t="s">
        <v>9684</v>
      </c>
      <c r="E373" t="s">
        <v>9685</v>
      </c>
      <c r="F373" s="27">
        <v>1.97798790787422</v>
      </c>
      <c r="G373" s="26">
        <v>4.7930070810921301E-2</v>
      </c>
      <c r="H373" s="26">
        <v>0.92053710092038998</v>
      </c>
      <c r="I373">
        <v>74</v>
      </c>
      <c r="J373">
        <v>76</v>
      </c>
    </row>
    <row r="374" spans="1:10" x14ac:dyDescent="0.2">
      <c r="A374" t="s">
        <v>446</v>
      </c>
      <c r="B374" t="s">
        <v>1140</v>
      </c>
      <c r="C374" t="s">
        <v>1140</v>
      </c>
      <c r="D374" t="s">
        <v>9655</v>
      </c>
      <c r="E374" t="s">
        <v>9656</v>
      </c>
      <c r="F374" s="27">
        <v>1.97236758272194</v>
      </c>
      <c r="G374" s="26">
        <v>4.8567659699714397E-2</v>
      </c>
      <c r="H374" s="26">
        <v>0.92053710092038998</v>
      </c>
      <c r="I374">
        <v>78</v>
      </c>
      <c r="J374">
        <v>79</v>
      </c>
    </row>
    <row r="375" spans="1:10" x14ac:dyDescent="0.2">
      <c r="A375" t="s">
        <v>446</v>
      </c>
      <c r="B375" t="s">
        <v>1140</v>
      </c>
      <c r="C375" t="s">
        <v>1140</v>
      </c>
      <c r="D375" t="s">
        <v>9686</v>
      </c>
      <c r="E375" t="s">
        <v>9687</v>
      </c>
      <c r="F375" s="27">
        <v>-1.9706363931058599</v>
      </c>
      <c r="G375" s="26">
        <v>4.8765480793245698E-2</v>
      </c>
      <c r="H375" s="26">
        <v>0.92053710092038998</v>
      </c>
      <c r="I375">
        <v>74</v>
      </c>
      <c r="J375">
        <v>76</v>
      </c>
    </row>
    <row r="376" spans="1:10" x14ac:dyDescent="0.2">
      <c r="A376" t="s">
        <v>446</v>
      </c>
      <c r="B376" t="s">
        <v>1140</v>
      </c>
      <c r="C376" t="s">
        <v>1140</v>
      </c>
      <c r="D376" t="s">
        <v>9653</v>
      </c>
      <c r="E376" t="s">
        <v>9654</v>
      </c>
      <c r="F376" s="27">
        <v>-1.96086283979267</v>
      </c>
      <c r="G376" s="26">
        <v>4.9895025193638698E-2</v>
      </c>
      <c r="H376" s="26">
        <v>0.92053710092038998</v>
      </c>
      <c r="I376">
        <v>69</v>
      </c>
      <c r="J376">
        <v>74</v>
      </c>
    </row>
    <row r="377" spans="1:10" x14ac:dyDescent="0.2">
      <c r="A377" t="s">
        <v>9487</v>
      </c>
      <c r="B377" t="s">
        <v>50</v>
      </c>
      <c r="C377" t="s">
        <v>50</v>
      </c>
      <c r="D377" t="s">
        <v>9983</v>
      </c>
      <c r="E377" t="s">
        <v>9984</v>
      </c>
      <c r="F377" s="27">
        <v>3.1183874789747899</v>
      </c>
      <c r="G377" s="26">
        <v>1.81843561861035E-3</v>
      </c>
      <c r="H377" s="26">
        <v>0.79457391539369404</v>
      </c>
      <c r="I377">
        <v>45</v>
      </c>
      <c r="J377">
        <v>61</v>
      </c>
    </row>
    <row r="378" spans="1:10" x14ac:dyDescent="0.2">
      <c r="A378" t="s">
        <v>9487</v>
      </c>
      <c r="B378" t="s">
        <v>50</v>
      </c>
      <c r="C378" t="s">
        <v>50</v>
      </c>
      <c r="D378" t="s">
        <v>9855</v>
      </c>
      <c r="E378" t="s">
        <v>9856</v>
      </c>
      <c r="F378" s="27">
        <v>2.8589117537494801</v>
      </c>
      <c r="G378" s="26">
        <v>4.2509702225925804E-3</v>
      </c>
      <c r="H378" s="26">
        <v>0.79457391539369404</v>
      </c>
      <c r="I378">
        <v>40</v>
      </c>
      <c r="J378">
        <v>83</v>
      </c>
    </row>
    <row r="379" spans="1:10" x14ac:dyDescent="0.2">
      <c r="A379" t="s">
        <v>9487</v>
      </c>
      <c r="B379" t="s">
        <v>50</v>
      </c>
      <c r="C379" t="s">
        <v>50</v>
      </c>
      <c r="D379" t="s">
        <v>9941</v>
      </c>
      <c r="E379" t="s">
        <v>9942</v>
      </c>
      <c r="F379" s="27">
        <v>2.7835751243248001</v>
      </c>
      <c r="G379" s="26">
        <v>5.3763410274384601E-3</v>
      </c>
      <c r="H379" s="26">
        <v>0.79457391539369404</v>
      </c>
      <c r="I379">
        <v>115</v>
      </c>
      <c r="J379">
        <v>200</v>
      </c>
    </row>
    <row r="380" spans="1:10" x14ac:dyDescent="0.2">
      <c r="A380" t="s">
        <v>9487</v>
      </c>
      <c r="B380" t="s">
        <v>50</v>
      </c>
      <c r="C380" t="s">
        <v>50</v>
      </c>
      <c r="D380" t="s">
        <v>9985</v>
      </c>
      <c r="E380" t="s">
        <v>8863</v>
      </c>
      <c r="F380" s="27">
        <v>2.7744765097097401</v>
      </c>
      <c r="G380" s="26">
        <v>5.5290626848794903E-3</v>
      </c>
      <c r="H380" s="26">
        <v>0.79457391539369404</v>
      </c>
      <c r="I380">
        <v>46</v>
      </c>
      <c r="J380">
        <v>69</v>
      </c>
    </row>
    <row r="381" spans="1:10" x14ac:dyDescent="0.2">
      <c r="A381" t="s">
        <v>9487</v>
      </c>
      <c r="B381" t="s">
        <v>50</v>
      </c>
      <c r="C381" t="s">
        <v>50</v>
      </c>
      <c r="D381" t="s">
        <v>9986</v>
      </c>
      <c r="E381" t="s">
        <v>9987</v>
      </c>
      <c r="F381" s="27">
        <v>-2.76263551489071</v>
      </c>
      <c r="G381" s="26">
        <v>5.7336754646123301E-3</v>
      </c>
      <c r="H381" s="26">
        <v>0.79457391539369404</v>
      </c>
      <c r="I381">
        <v>36</v>
      </c>
      <c r="J381">
        <v>78</v>
      </c>
    </row>
    <row r="382" spans="1:10" x14ac:dyDescent="0.2">
      <c r="A382" t="s">
        <v>9487</v>
      </c>
      <c r="B382" t="s">
        <v>50</v>
      </c>
      <c r="C382" t="s">
        <v>50</v>
      </c>
      <c r="D382" t="s">
        <v>9929</v>
      </c>
      <c r="E382" t="s">
        <v>9930</v>
      </c>
      <c r="F382" s="27">
        <v>2.7603426954682302</v>
      </c>
      <c r="G382" s="26">
        <v>5.77407573944744E-3</v>
      </c>
      <c r="H382" s="26">
        <v>0.79457391539369404</v>
      </c>
      <c r="I382">
        <v>19</v>
      </c>
      <c r="J382">
        <v>26</v>
      </c>
    </row>
    <row r="383" spans="1:10" x14ac:dyDescent="0.2">
      <c r="A383" t="s">
        <v>9487</v>
      </c>
      <c r="B383" t="s">
        <v>50</v>
      </c>
      <c r="C383" t="s">
        <v>50</v>
      </c>
      <c r="D383" t="s">
        <v>9988</v>
      </c>
      <c r="E383" t="s">
        <v>9989</v>
      </c>
      <c r="F383" s="27">
        <v>2.6661083188376602</v>
      </c>
      <c r="G383" s="26">
        <v>7.6734964612655996E-3</v>
      </c>
      <c r="H383" s="26">
        <v>0.79457391539369404</v>
      </c>
      <c r="I383">
        <v>19</v>
      </c>
      <c r="J383">
        <v>29</v>
      </c>
    </row>
    <row r="384" spans="1:10" x14ac:dyDescent="0.2">
      <c r="A384" t="s">
        <v>9487</v>
      </c>
      <c r="B384" t="s">
        <v>50</v>
      </c>
      <c r="C384" t="s">
        <v>50</v>
      </c>
      <c r="D384" t="s">
        <v>9990</v>
      </c>
      <c r="E384" t="s">
        <v>796</v>
      </c>
      <c r="F384" s="27">
        <v>-2.64374458265881</v>
      </c>
      <c r="G384" s="26">
        <v>8.1994503076550495E-3</v>
      </c>
      <c r="H384" s="26">
        <v>0.79457391539369404</v>
      </c>
      <c r="I384">
        <v>24</v>
      </c>
      <c r="J384">
        <v>74</v>
      </c>
    </row>
    <row r="385" spans="1:10" x14ac:dyDescent="0.2">
      <c r="A385" t="s">
        <v>9487</v>
      </c>
      <c r="B385" t="s">
        <v>50</v>
      </c>
      <c r="C385" t="s">
        <v>50</v>
      </c>
      <c r="D385" t="s">
        <v>9991</v>
      </c>
      <c r="E385" t="s">
        <v>9992</v>
      </c>
      <c r="F385" s="27">
        <v>-2.6325024372328101</v>
      </c>
      <c r="G385" s="26">
        <v>8.4758414883778204E-3</v>
      </c>
      <c r="H385" s="26">
        <v>0.79457391539369404</v>
      </c>
      <c r="I385">
        <v>6</v>
      </c>
      <c r="J385">
        <v>18</v>
      </c>
    </row>
    <row r="386" spans="1:10" x14ac:dyDescent="0.2">
      <c r="A386" t="s">
        <v>9487</v>
      </c>
      <c r="B386" t="s">
        <v>50</v>
      </c>
      <c r="C386" t="s">
        <v>50</v>
      </c>
      <c r="D386" t="s">
        <v>9993</v>
      </c>
      <c r="E386" t="s">
        <v>9994</v>
      </c>
      <c r="F386" s="27">
        <v>2.6290229582863298</v>
      </c>
      <c r="G386" s="26">
        <v>8.5630579664451902E-3</v>
      </c>
      <c r="H386" s="26">
        <v>0.79457391539369404</v>
      </c>
      <c r="I386">
        <v>30</v>
      </c>
      <c r="J386">
        <v>62</v>
      </c>
    </row>
    <row r="387" spans="1:10" x14ac:dyDescent="0.2">
      <c r="A387" t="s">
        <v>9487</v>
      </c>
      <c r="B387" t="s">
        <v>50</v>
      </c>
      <c r="C387" t="s">
        <v>50</v>
      </c>
      <c r="D387" t="s">
        <v>9995</v>
      </c>
      <c r="E387" t="s">
        <v>9996</v>
      </c>
      <c r="F387" s="27">
        <v>-2.6170256824813398</v>
      </c>
      <c r="G387" s="26">
        <v>8.8699667269731795E-3</v>
      </c>
      <c r="H387" s="26">
        <v>0.79457391539369404</v>
      </c>
      <c r="I387">
        <v>26</v>
      </c>
      <c r="J387">
        <v>41</v>
      </c>
    </row>
    <row r="388" spans="1:10" x14ac:dyDescent="0.2">
      <c r="A388" t="s">
        <v>9487</v>
      </c>
      <c r="B388" t="s">
        <v>50</v>
      </c>
      <c r="C388" t="s">
        <v>50</v>
      </c>
      <c r="D388" t="s">
        <v>9884</v>
      </c>
      <c r="E388" t="s">
        <v>9885</v>
      </c>
      <c r="F388" s="27">
        <v>2.5672002933455298</v>
      </c>
      <c r="G388" s="26">
        <v>1.0252337371057201E-2</v>
      </c>
      <c r="H388" s="26">
        <v>0.79457391539369404</v>
      </c>
      <c r="I388">
        <v>51</v>
      </c>
      <c r="J388">
        <v>86</v>
      </c>
    </row>
    <row r="389" spans="1:10" x14ac:dyDescent="0.2">
      <c r="A389" t="s">
        <v>9487</v>
      </c>
      <c r="B389" t="s">
        <v>50</v>
      </c>
      <c r="C389" t="s">
        <v>50</v>
      </c>
      <c r="D389" t="s">
        <v>9877</v>
      </c>
      <c r="E389" t="s">
        <v>4339</v>
      </c>
      <c r="F389" s="27">
        <v>2.5639021139890499</v>
      </c>
      <c r="G389" s="26">
        <v>1.03502730154556E-2</v>
      </c>
      <c r="H389" s="26">
        <v>0.79457391539369404</v>
      </c>
      <c r="I389">
        <v>2</v>
      </c>
      <c r="J389">
        <v>15</v>
      </c>
    </row>
    <row r="390" spans="1:10" x14ac:dyDescent="0.2">
      <c r="A390" t="s">
        <v>9487</v>
      </c>
      <c r="B390" t="s">
        <v>50</v>
      </c>
      <c r="C390" t="s">
        <v>50</v>
      </c>
      <c r="D390" t="s">
        <v>9705</v>
      </c>
      <c r="E390" t="s">
        <v>9706</v>
      </c>
      <c r="F390" s="27">
        <v>2.5610142768294799</v>
      </c>
      <c r="G390" s="26">
        <v>1.04367067195248E-2</v>
      </c>
      <c r="H390" s="26">
        <v>0.79457391539369404</v>
      </c>
      <c r="I390">
        <v>42</v>
      </c>
      <c r="J390">
        <v>86</v>
      </c>
    </row>
    <row r="391" spans="1:10" x14ac:dyDescent="0.2">
      <c r="A391" t="s">
        <v>9487</v>
      </c>
      <c r="B391" t="s">
        <v>50</v>
      </c>
      <c r="C391" t="s">
        <v>50</v>
      </c>
      <c r="D391" t="s">
        <v>9751</v>
      </c>
      <c r="E391" t="s">
        <v>9752</v>
      </c>
      <c r="F391" s="27">
        <v>2.5557602320638502</v>
      </c>
      <c r="G391" s="26">
        <v>1.05956100200297E-2</v>
      </c>
      <c r="H391" s="26">
        <v>0.79457391539369404</v>
      </c>
      <c r="I391">
        <v>49</v>
      </c>
      <c r="J391">
        <v>118</v>
      </c>
    </row>
    <row r="392" spans="1:10" x14ac:dyDescent="0.2">
      <c r="A392" t="s">
        <v>9487</v>
      </c>
      <c r="B392" t="s">
        <v>50</v>
      </c>
      <c r="C392" t="s">
        <v>50</v>
      </c>
      <c r="D392" t="s">
        <v>9997</v>
      </c>
      <c r="E392" t="s">
        <v>9998</v>
      </c>
      <c r="F392" s="27">
        <v>-2.5464287270209298</v>
      </c>
      <c r="G392" s="26">
        <v>1.08831433267293E-2</v>
      </c>
      <c r="H392" s="26">
        <v>0.79457391539369404</v>
      </c>
      <c r="I392">
        <v>19</v>
      </c>
      <c r="J392">
        <v>30</v>
      </c>
    </row>
    <row r="393" spans="1:10" x14ac:dyDescent="0.2">
      <c r="A393" t="s">
        <v>9487</v>
      </c>
      <c r="B393" t="s">
        <v>50</v>
      </c>
      <c r="C393" t="s">
        <v>50</v>
      </c>
      <c r="D393" t="s">
        <v>9999</v>
      </c>
      <c r="E393" t="s">
        <v>10000</v>
      </c>
      <c r="F393" s="27">
        <v>2.5339398506066901</v>
      </c>
      <c r="G393" s="26">
        <v>1.1278809006473701E-2</v>
      </c>
      <c r="H393" s="26">
        <v>0.79457391539369404</v>
      </c>
      <c r="I393">
        <v>30</v>
      </c>
      <c r="J393">
        <v>64</v>
      </c>
    </row>
    <row r="394" spans="1:10" x14ac:dyDescent="0.2">
      <c r="A394" t="s">
        <v>9487</v>
      </c>
      <c r="B394" t="s">
        <v>50</v>
      </c>
      <c r="C394" t="s">
        <v>50</v>
      </c>
      <c r="D394" t="s">
        <v>10001</v>
      </c>
      <c r="E394" t="s">
        <v>10002</v>
      </c>
      <c r="F394" s="27">
        <v>-2.5313052792385702</v>
      </c>
      <c r="G394" s="26">
        <v>1.1363889472182601E-2</v>
      </c>
      <c r="H394" s="26">
        <v>0.79457391539369404</v>
      </c>
      <c r="I394">
        <v>20</v>
      </c>
      <c r="J394">
        <v>39</v>
      </c>
    </row>
    <row r="395" spans="1:10" x14ac:dyDescent="0.2">
      <c r="A395" t="s">
        <v>9487</v>
      </c>
      <c r="B395" t="s">
        <v>50</v>
      </c>
      <c r="C395" t="s">
        <v>50</v>
      </c>
      <c r="D395" t="s">
        <v>10003</v>
      </c>
      <c r="E395" t="s">
        <v>10004</v>
      </c>
      <c r="F395" s="27">
        <v>2.49182768195256</v>
      </c>
      <c r="G395" s="26">
        <v>1.27087677866815E-2</v>
      </c>
      <c r="H395" s="26">
        <v>0.79457391539369404</v>
      </c>
      <c r="I395">
        <v>68</v>
      </c>
      <c r="J395">
        <v>127</v>
      </c>
    </row>
    <row r="396" spans="1:10" x14ac:dyDescent="0.2">
      <c r="A396" t="s">
        <v>9487</v>
      </c>
      <c r="B396" t="s">
        <v>50</v>
      </c>
      <c r="C396" t="s">
        <v>50</v>
      </c>
      <c r="D396" t="s">
        <v>9764</v>
      </c>
      <c r="E396" t="s">
        <v>9765</v>
      </c>
      <c r="F396" s="27">
        <v>2.4889284818515698</v>
      </c>
      <c r="G396" s="26">
        <v>1.28128737360479E-2</v>
      </c>
      <c r="H396" s="26">
        <v>0.79457391539369404</v>
      </c>
      <c r="I396">
        <v>32</v>
      </c>
      <c r="J396">
        <v>46</v>
      </c>
    </row>
    <row r="397" spans="1:10" x14ac:dyDescent="0.2">
      <c r="A397" t="s">
        <v>9487</v>
      </c>
      <c r="B397" t="s">
        <v>50</v>
      </c>
      <c r="C397" t="s">
        <v>50</v>
      </c>
      <c r="D397" t="s">
        <v>10005</v>
      </c>
      <c r="E397" t="s">
        <v>10006</v>
      </c>
      <c r="F397" s="27">
        <v>-2.4852917730714599</v>
      </c>
      <c r="G397" s="26">
        <v>1.29445290806672E-2</v>
      </c>
      <c r="H397" s="26">
        <v>0.79457391539369404</v>
      </c>
      <c r="I397">
        <v>38</v>
      </c>
      <c r="J397">
        <v>69</v>
      </c>
    </row>
    <row r="398" spans="1:10" x14ac:dyDescent="0.2">
      <c r="A398" t="s">
        <v>9487</v>
      </c>
      <c r="B398" t="s">
        <v>50</v>
      </c>
      <c r="C398" t="s">
        <v>50</v>
      </c>
      <c r="D398" t="s">
        <v>10007</v>
      </c>
      <c r="E398" t="s">
        <v>10008</v>
      </c>
      <c r="F398" s="27">
        <v>-2.4768990338113102</v>
      </c>
      <c r="G398" s="26">
        <v>1.3252938694966901E-2</v>
      </c>
      <c r="H398" s="26">
        <v>0.79457391539369404</v>
      </c>
      <c r="I398">
        <v>52</v>
      </c>
      <c r="J398">
        <v>78</v>
      </c>
    </row>
    <row r="399" spans="1:10" x14ac:dyDescent="0.2">
      <c r="A399" t="s">
        <v>9487</v>
      </c>
      <c r="B399" t="s">
        <v>50</v>
      </c>
      <c r="C399" t="s">
        <v>50</v>
      </c>
      <c r="D399" t="s">
        <v>9759</v>
      </c>
      <c r="E399" t="s">
        <v>9760</v>
      </c>
      <c r="F399" s="27">
        <v>-2.3509858121609102</v>
      </c>
      <c r="G399" s="26">
        <v>1.8723747770653599E-2</v>
      </c>
      <c r="H399" s="26">
        <v>0.95362432785592699</v>
      </c>
      <c r="I399">
        <v>39</v>
      </c>
      <c r="J399">
        <v>59</v>
      </c>
    </row>
    <row r="400" spans="1:10" x14ac:dyDescent="0.2">
      <c r="A400" t="s">
        <v>9487</v>
      </c>
      <c r="B400" t="s">
        <v>50</v>
      </c>
      <c r="C400" t="s">
        <v>50</v>
      </c>
      <c r="D400" t="s">
        <v>10009</v>
      </c>
      <c r="E400" t="s">
        <v>10010</v>
      </c>
      <c r="F400" s="27">
        <v>2.3421855696332998</v>
      </c>
      <c r="G400" s="26">
        <v>1.9171180207226399E-2</v>
      </c>
      <c r="H400" s="26">
        <v>0.95362432785592699</v>
      </c>
      <c r="I400">
        <v>47</v>
      </c>
      <c r="J400">
        <v>69</v>
      </c>
    </row>
    <row r="401" spans="1:10" x14ac:dyDescent="0.2">
      <c r="A401" t="s">
        <v>9487</v>
      </c>
      <c r="B401" t="s">
        <v>50</v>
      </c>
      <c r="C401" t="s">
        <v>50</v>
      </c>
      <c r="D401" t="s">
        <v>10011</v>
      </c>
      <c r="E401" t="s">
        <v>5343</v>
      </c>
      <c r="F401" s="27">
        <v>2.2999711623829699</v>
      </c>
      <c r="G401" s="26">
        <v>2.14498538660657E-2</v>
      </c>
      <c r="H401" s="26">
        <v>0.95362432785592699</v>
      </c>
      <c r="I401">
        <v>56</v>
      </c>
      <c r="J401">
        <v>98</v>
      </c>
    </row>
    <row r="402" spans="1:10" x14ac:dyDescent="0.2">
      <c r="A402" t="s">
        <v>9487</v>
      </c>
      <c r="B402" t="s">
        <v>50</v>
      </c>
      <c r="C402" t="s">
        <v>50</v>
      </c>
      <c r="D402" t="s">
        <v>10012</v>
      </c>
      <c r="E402" t="s">
        <v>10013</v>
      </c>
      <c r="F402" s="27">
        <v>-2.2859875073899798</v>
      </c>
      <c r="G402" s="26">
        <v>2.2254989415939001E-2</v>
      </c>
      <c r="H402" s="26">
        <v>0.95362432785592699</v>
      </c>
      <c r="I402">
        <v>56</v>
      </c>
      <c r="J402">
        <v>97</v>
      </c>
    </row>
    <row r="403" spans="1:10" x14ac:dyDescent="0.2">
      <c r="A403" t="s">
        <v>9487</v>
      </c>
      <c r="B403" t="s">
        <v>50</v>
      </c>
      <c r="C403" t="s">
        <v>50</v>
      </c>
      <c r="D403" t="s">
        <v>10014</v>
      </c>
      <c r="E403" t="s">
        <v>10015</v>
      </c>
      <c r="F403" s="27">
        <v>2.27308603608475</v>
      </c>
      <c r="G403" s="26">
        <v>2.30209957519243E-2</v>
      </c>
      <c r="H403" s="26">
        <v>0.95362432785592699</v>
      </c>
      <c r="I403">
        <v>14</v>
      </c>
      <c r="J403">
        <v>35</v>
      </c>
    </row>
    <row r="404" spans="1:10" x14ac:dyDescent="0.2">
      <c r="A404" t="s">
        <v>9487</v>
      </c>
      <c r="B404" t="s">
        <v>50</v>
      </c>
      <c r="C404" t="s">
        <v>50</v>
      </c>
      <c r="D404" t="s">
        <v>10016</v>
      </c>
      <c r="E404" t="s">
        <v>10017</v>
      </c>
      <c r="F404" s="27">
        <v>-2.2609484137755</v>
      </c>
      <c r="G404" s="26">
        <v>2.3762451659961801E-2</v>
      </c>
      <c r="H404" s="26">
        <v>0.95362432785592699</v>
      </c>
      <c r="I404">
        <v>52</v>
      </c>
      <c r="J404">
        <v>85</v>
      </c>
    </row>
    <row r="405" spans="1:10" x14ac:dyDescent="0.2">
      <c r="A405" t="s">
        <v>9487</v>
      </c>
      <c r="B405" t="s">
        <v>50</v>
      </c>
      <c r="C405" t="s">
        <v>50</v>
      </c>
      <c r="D405" t="s">
        <v>9757</v>
      </c>
      <c r="E405" t="s">
        <v>9758</v>
      </c>
      <c r="F405" s="27">
        <v>-2.2548097242262499</v>
      </c>
      <c r="G405" s="26">
        <v>2.4145274646653999E-2</v>
      </c>
      <c r="H405" s="26">
        <v>0.95362432785592699</v>
      </c>
      <c r="I405">
        <v>18</v>
      </c>
      <c r="J405">
        <v>42</v>
      </c>
    </row>
    <row r="406" spans="1:10" x14ac:dyDescent="0.2">
      <c r="A406" t="s">
        <v>9487</v>
      </c>
      <c r="B406" t="s">
        <v>50</v>
      </c>
      <c r="C406" t="s">
        <v>50</v>
      </c>
      <c r="D406" t="s">
        <v>9927</v>
      </c>
      <c r="E406" t="s">
        <v>9928</v>
      </c>
      <c r="F406" s="27">
        <v>-2.2345926291184699</v>
      </c>
      <c r="G406" s="26">
        <v>2.5444105190751999E-2</v>
      </c>
      <c r="H406" s="26">
        <v>0.95362432785592699</v>
      </c>
      <c r="I406">
        <v>35</v>
      </c>
      <c r="J406">
        <v>61</v>
      </c>
    </row>
    <row r="407" spans="1:10" x14ac:dyDescent="0.2">
      <c r="A407" t="s">
        <v>9487</v>
      </c>
      <c r="B407" t="s">
        <v>50</v>
      </c>
      <c r="C407" t="s">
        <v>50</v>
      </c>
      <c r="D407" t="s">
        <v>9753</v>
      </c>
      <c r="E407" t="s">
        <v>9754</v>
      </c>
      <c r="F407" s="27">
        <v>-2.2340251784177001</v>
      </c>
      <c r="G407" s="26">
        <v>2.5481416423854701E-2</v>
      </c>
      <c r="H407" s="26">
        <v>0.95362432785592699</v>
      </c>
      <c r="I407">
        <v>63</v>
      </c>
      <c r="J407">
        <v>90</v>
      </c>
    </row>
    <row r="408" spans="1:10" x14ac:dyDescent="0.2">
      <c r="A408" t="s">
        <v>9487</v>
      </c>
      <c r="B408" t="s">
        <v>50</v>
      </c>
      <c r="C408" t="s">
        <v>50</v>
      </c>
      <c r="D408" t="s">
        <v>9770</v>
      </c>
      <c r="E408" t="s">
        <v>9771</v>
      </c>
      <c r="F408" s="27">
        <v>2.2238669325096501</v>
      </c>
      <c r="G408" s="26">
        <v>2.6157398464838999E-2</v>
      </c>
      <c r="H408" s="26">
        <v>0.95362432785592699</v>
      </c>
      <c r="I408">
        <v>42</v>
      </c>
      <c r="J408">
        <v>59</v>
      </c>
    </row>
    <row r="409" spans="1:10" x14ac:dyDescent="0.2">
      <c r="A409" t="s">
        <v>9487</v>
      </c>
      <c r="B409" t="s">
        <v>50</v>
      </c>
      <c r="C409" t="s">
        <v>50</v>
      </c>
      <c r="D409" t="s">
        <v>10018</v>
      </c>
      <c r="E409" t="s">
        <v>10019</v>
      </c>
      <c r="F409" s="27">
        <v>-2.2213562813943701</v>
      </c>
      <c r="G409" s="26">
        <v>2.6326839655936601E-2</v>
      </c>
      <c r="H409" s="26">
        <v>0.95362432785592699</v>
      </c>
      <c r="I409">
        <v>29</v>
      </c>
      <c r="J409">
        <v>54</v>
      </c>
    </row>
    <row r="410" spans="1:10" x14ac:dyDescent="0.2">
      <c r="A410" t="s">
        <v>9487</v>
      </c>
      <c r="B410" t="s">
        <v>50</v>
      </c>
      <c r="C410" t="s">
        <v>50</v>
      </c>
      <c r="D410" t="s">
        <v>10020</v>
      </c>
      <c r="E410" t="s">
        <v>10021</v>
      </c>
      <c r="F410" s="27">
        <v>-2.2185064326325099</v>
      </c>
      <c r="G410" s="26">
        <v>2.6520321478447101E-2</v>
      </c>
      <c r="H410" s="26">
        <v>0.95362432785592699</v>
      </c>
      <c r="I410">
        <v>28</v>
      </c>
      <c r="J410">
        <v>39</v>
      </c>
    </row>
    <row r="411" spans="1:10" x14ac:dyDescent="0.2">
      <c r="A411" t="s">
        <v>9487</v>
      </c>
      <c r="B411" t="s">
        <v>50</v>
      </c>
      <c r="C411" t="s">
        <v>50</v>
      </c>
      <c r="D411" t="s">
        <v>10022</v>
      </c>
      <c r="E411" t="s">
        <v>10023</v>
      </c>
      <c r="F411" s="27">
        <v>-2.14734985991335</v>
      </c>
      <c r="G411" s="26">
        <v>3.1765439177406103E-2</v>
      </c>
      <c r="H411" s="26">
        <v>0.95362432785592699</v>
      </c>
      <c r="I411">
        <v>5</v>
      </c>
      <c r="J411">
        <v>13</v>
      </c>
    </row>
    <row r="412" spans="1:10" x14ac:dyDescent="0.2">
      <c r="A412" t="s">
        <v>9487</v>
      </c>
      <c r="B412" t="s">
        <v>50</v>
      </c>
      <c r="C412" t="s">
        <v>50</v>
      </c>
      <c r="D412" t="s">
        <v>9566</v>
      </c>
      <c r="E412" t="s">
        <v>9567</v>
      </c>
      <c r="F412" s="27">
        <v>-2.1287414818017898</v>
      </c>
      <c r="G412" s="26">
        <v>3.3275654806990101E-2</v>
      </c>
      <c r="H412" s="26">
        <v>0.95362432785592699</v>
      </c>
      <c r="I412">
        <v>25</v>
      </c>
      <c r="J412">
        <v>44</v>
      </c>
    </row>
    <row r="413" spans="1:10" x14ac:dyDescent="0.2">
      <c r="A413" t="s">
        <v>9487</v>
      </c>
      <c r="B413" t="s">
        <v>50</v>
      </c>
      <c r="C413" t="s">
        <v>50</v>
      </c>
      <c r="D413" t="s">
        <v>10024</v>
      </c>
      <c r="E413" t="s">
        <v>10025</v>
      </c>
      <c r="F413" s="27">
        <v>-2.11669255751361</v>
      </c>
      <c r="G413" s="26">
        <v>3.4285948897324801E-2</v>
      </c>
      <c r="H413" s="26">
        <v>0.95362432785592699</v>
      </c>
      <c r="I413">
        <v>31</v>
      </c>
      <c r="J413">
        <v>59</v>
      </c>
    </row>
    <row r="414" spans="1:10" x14ac:dyDescent="0.2">
      <c r="A414" t="s">
        <v>9487</v>
      </c>
      <c r="B414" t="s">
        <v>50</v>
      </c>
      <c r="C414" t="s">
        <v>50</v>
      </c>
      <c r="D414" t="s">
        <v>9819</v>
      </c>
      <c r="E414" t="s">
        <v>9820</v>
      </c>
      <c r="F414" s="27">
        <v>2.1150147023497299</v>
      </c>
      <c r="G414" s="26">
        <v>3.4428694255680799E-2</v>
      </c>
      <c r="H414" s="26">
        <v>0.95362432785592699</v>
      </c>
      <c r="I414">
        <v>15</v>
      </c>
      <c r="J414">
        <v>34</v>
      </c>
    </row>
    <row r="415" spans="1:10" x14ac:dyDescent="0.2">
      <c r="A415" t="s">
        <v>9487</v>
      </c>
      <c r="B415" t="s">
        <v>50</v>
      </c>
      <c r="C415" t="s">
        <v>50</v>
      </c>
      <c r="D415" t="s">
        <v>10026</v>
      </c>
      <c r="E415" t="s">
        <v>10027</v>
      </c>
      <c r="F415" s="27">
        <v>2.1076716206767498</v>
      </c>
      <c r="G415" s="26">
        <v>3.5059403722146699E-2</v>
      </c>
      <c r="H415" s="26">
        <v>0.95362432785592699</v>
      </c>
      <c r="I415">
        <v>14</v>
      </c>
      <c r="J415">
        <v>40</v>
      </c>
    </row>
    <row r="416" spans="1:10" x14ac:dyDescent="0.2">
      <c r="A416" t="s">
        <v>9487</v>
      </c>
      <c r="B416" t="s">
        <v>50</v>
      </c>
      <c r="C416" t="s">
        <v>50</v>
      </c>
      <c r="D416" t="s">
        <v>9844</v>
      </c>
      <c r="E416" t="s">
        <v>9845</v>
      </c>
      <c r="F416" s="27">
        <v>-2.0973560204458401</v>
      </c>
      <c r="G416" s="26">
        <v>3.5962071200400403E-2</v>
      </c>
      <c r="H416" s="26">
        <v>0.95362432785592699</v>
      </c>
      <c r="I416">
        <v>7</v>
      </c>
      <c r="J416">
        <v>10</v>
      </c>
    </row>
    <row r="417" spans="1:10" x14ac:dyDescent="0.2">
      <c r="A417" t="s">
        <v>9487</v>
      </c>
      <c r="B417" t="s">
        <v>50</v>
      </c>
      <c r="C417" t="s">
        <v>50</v>
      </c>
      <c r="D417" t="s">
        <v>10028</v>
      </c>
      <c r="E417" t="s">
        <v>10029</v>
      </c>
      <c r="F417" s="27">
        <v>-2.0899972341571802</v>
      </c>
      <c r="G417" s="26">
        <v>3.6618048158437499E-2</v>
      </c>
      <c r="H417" s="26">
        <v>0.95362432785592699</v>
      </c>
      <c r="I417">
        <v>39</v>
      </c>
      <c r="J417">
        <v>72</v>
      </c>
    </row>
    <row r="418" spans="1:10" x14ac:dyDescent="0.2">
      <c r="A418" t="s">
        <v>9487</v>
      </c>
      <c r="B418" t="s">
        <v>50</v>
      </c>
      <c r="C418" t="s">
        <v>50</v>
      </c>
      <c r="D418" t="s">
        <v>10030</v>
      </c>
      <c r="E418" t="s">
        <v>10031</v>
      </c>
      <c r="F418" s="27">
        <v>2.0851694384329802</v>
      </c>
      <c r="G418" s="26">
        <v>3.7053922975878499E-2</v>
      </c>
      <c r="H418" s="26">
        <v>0.95362432785592699</v>
      </c>
      <c r="I418">
        <v>6</v>
      </c>
      <c r="J418">
        <v>11</v>
      </c>
    </row>
    <row r="419" spans="1:10" x14ac:dyDescent="0.2">
      <c r="A419" t="s">
        <v>9487</v>
      </c>
      <c r="B419" t="s">
        <v>50</v>
      </c>
      <c r="C419" t="s">
        <v>50</v>
      </c>
      <c r="D419" t="s">
        <v>10032</v>
      </c>
      <c r="E419" t="s">
        <v>10033</v>
      </c>
      <c r="F419" s="27">
        <v>2.06997411362557</v>
      </c>
      <c r="G419" s="26">
        <v>3.8454768656520699E-2</v>
      </c>
      <c r="H419" s="26">
        <v>0.95362432785592699</v>
      </c>
      <c r="I419">
        <v>22</v>
      </c>
      <c r="J419">
        <v>38</v>
      </c>
    </row>
    <row r="420" spans="1:10" x14ac:dyDescent="0.2">
      <c r="A420" t="s">
        <v>9487</v>
      </c>
      <c r="B420" t="s">
        <v>50</v>
      </c>
      <c r="C420" t="s">
        <v>50</v>
      </c>
      <c r="D420" t="s">
        <v>10034</v>
      </c>
      <c r="E420" t="s">
        <v>10034</v>
      </c>
      <c r="F420" s="27">
        <v>2.0593412500800201</v>
      </c>
      <c r="G420" s="26">
        <v>3.9461559495739103E-2</v>
      </c>
      <c r="H420" s="26">
        <v>0.95362432785592699</v>
      </c>
      <c r="I420">
        <v>76</v>
      </c>
      <c r="J420">
        <v>128</v>
      </c>
    </row>
    <row r="421" spans="1:10" x14ac:dyDescent="0.2">
      <c r="A421" t="s">
        <v>9487</v>
      </c>
      <c r="B421" t="s">
        <v>50</v>
      </c>
      <c r="C421" t="s">
        <v>50</v>
      </c>
      <c r="D421" t="s">
        <v>9971</v>
      </c>
      <c r="E421" t="s">
        <v>9972</v>
      </c>
      <c r="F421" s="27">
        <v>2.05157749424564</v>
      </c>
      <c r="G421" s="26">
        <v>4.0210741257553903E-2</v>
      </c>
      <c r="H421" s="26">
        <v>0.95362432785592699</v>
      </c>
      <c r="I421">
        <v>38</v>
      </c>
      <c r="J421">
        <v>59</v>
      </c>
    </row>
    <row r="422" spans="1:10" x14ac:dyDescent="0.2">
      <c r="A422" t="s">
        <v>9487</v>
      </c>
      <c r="B422" t="s">
        <v>50</v>
      </c>
      <c r="C422" t="s">
        <v>50</v>
      </c>
      <c r="D422" t="s">
        <v>10035</v>
      </c>
      <c r="E422" t="s">
        <v>10036</v>
      </c>
      <c r="F422" s="27">
        <v>-2.0514655039288501</v>
      </c>
      <c r="G422" s="26">
        <v>4.0221635678613199E-2</v>
      </c>
      <c r="H422" s="26">
        <v>0.95362432785592699</v>
      </c>
      <c r="I422">
        <v>17</v>
      </c>
      <c r="J422">
        <v>28</v>
      </c>
    </row>
    <row r="423" spans="1:10" x14ac:dyDescent="0.2">
      <c r="A423" t="s">
        <v>9487</v>
      </c>
      <c r="B423" t="s">
        <v>50</v>
      </c>
      <c r="C423" t="s">
        <v>50</v>
      </c>
      <c r="D423" t="s">
        <v>10037</v>
      </c>
      <c r="E423" t="s">
        <v>10038</v>
      </c>
      <c r="F423" s="27">
        <v>-2.0513716068989898</v>
      </c>
      <c r="G423" s="26">
        <v>4.02307719134639E-2</v>
      </c>
      <c r="H423" s="26">
        <v>0.95362432785592699</v>
      </c>
      <c r="I423">
        <v>13</v>
      </c>
      <c r="J423">
        <v>27</v>
      </c>
    </row>
    <row r="424" spans="1:10" x14ac:dyDescent="0.2">
      <c r="A424" t="s">
        <v>9487</v>
      </c>
      <c r="B424" t="s">
        <v>50</v>
      </c>
      <c r="C424" t="s">
        <v>50</v>
      </c>
      <c r="D424" t="s">
        <v>10039</v>
      </c>
      <c r="E424" t="s">
        <v>10040</v>
      </c>
      <c r="F424" s="27">
        <v>-2.0509964650187098</v>
      </c>
      <c r="G424" s="26">
        <v>4.0267290998195399E-2</v>
      </c>
      <c r="H424" s="26">
        <v>0.95362432785592699</v>
      </c>
      <c r="I424">
        <v>11</v>
      </c>
      <c r="J424">
        <v>22</v>
      </c>
    </row>
    <row r="425" spans="1:10" x14ac:dyDescent="0.2">
      <c r="A425" t="s">
        <v>9487</v>
      </c>
      <c r="B425" t="s">
        <v>50</v>
      </c>
      <c r="C425" t="s">
        <v>50</v>
      </c>
      <c r="D425" t="s">
        <v>9639</v>
      </c>
      <c r="E425" t="s">
        <v>9640</v>
      </c>
      <c r="F425" s="27">
        <v>-2.0443395151295598</v>
      </c>
      <c r="G425" s="26">
        <v>4.0920018100540301E-2</v>
      </c>
      <c r="H425" s="26">
        <v>0.95362432785592699</v>
      </c>
      <c r="I425">
        <v>42</v>
      </c>
      <c r="J425">
        <v>65</v>
      </c>
    </row>
    <row r="426" spans="1:10" x14ac:dyDescent="0.2">
      <c r="A426" t="s">
        <v>9487</v>
      </c>
      <c r="B426" t="s">
        <v>50</v>
      </c>
      <c r="C426" t="s">
        <v>50</v>
      </c>
      <c r="D426" t="s">
        <v>9546</v>
      </c>
      <c r="E426" t="s">
        <v>9547</v>
      </c>
      <c r="F426" s="27">
        <v>-2.0316586637387402</v>
      </c>
      <c r="G426" s="26">
        <v>4.2188223363878001E-2</v>
      </c>
      <c r="H426" s="26">
        <v>0.95362432785592699</v>
      </c>
      <c r="I426">
        <v>48</v>
      </c>
      <c r="J426">
        <v>76</v>
      </c>
    </row>
    <row r="427" spans="1:10" x14ac:dyDescent="0.2">
      <c r="A427" t="s">
        <v>9487</v>
      </c>
      <c r="B427" t="s">
        <v>50</v>
      </c>
      <c r="C427" t="s">
        <v>50</v>
      </c>
      <c r="D427" t="s">
        <v>10041</v>
      </c>
      <c r="E427" t="s">
        <v>10042</v>
      </c>
      <c r="F427" s="27">
        <v>2.03083513956543</v>
      </c>
      <c r="G427" s="26">
        <v>4.2271721111047898E-2</v>
      </c>
      <c r="H427" s="26">
        <v>0.95362432785592699</v>
      </c>
      <c r="I427">
        <v>78</v>
      </c>
      <c r="J427">
        <v>160</v>
      </c>
    </row>
    <row r="428" spans="1:10" x14ac:dyDescent="0.2">
      <c r="A428" t="s">
        <v>9487</v>
      </c>
      <c r="B428" t="s">
        <v>50</v>
      </c>
      <c r="C428" t="s">
        <v>50</v>
      </c>
      <c r="D428" t="s">
        <v>10043</v>
      </c>
      <c r="E428" t="s">
        <v>10044</v>
      </c>
      <c r="F428" s="27">
        <v>-2.0303569896131002</v>
      </c>
      <c r="G428" s="26">
        <v>4.2320265221547602E-2</v>
      </c>
      <c r="H428" s="26">
        <v>0.95362432785592699</v>
      </c>
      <c r="I428">
        <v>32</v>
      </c>
      <c r="J428">
        <v>89</v>
      </c>
    </row>
    <row r="429" spans="1:10" x14ac:dyDescent="0.2">
      <c r="A429" t="s">
        <v>9487</v>
      </c>
      <c r="B429" t="s">
        <v>50</v>
      </c>
      <c r="C429" t="s">
        <v>50</v>
      </c>
      <c r="D429" t="s">
        <v>10045</v>
      </c>
      <c r="E429" t="s">
        <v>10046</v>
      </c>
      <c r="F429" s="27">
        <v>-2.0263199453807301</v>
      </c>
      <c r="G429" s="26">
        <v>4.2732008634095799E-2</v>
      </c>
      <c r="H429" s="26">
        <v>0.95362432785592699</v>
      </c>
      <c r="I429">
        <v>7</v>
      </c>
      <c r="J429">
        <v>15</v>
      </c>
    </row>
    <row r="430" spans="1:10" x14ac:dyDescent="0.2">
      <c r="A430" t="s">
        <v>9487</v>
      </c>
      <c r="B430" t="s">
        <v>50</v>
      </c>
      <c r="C430" t="s">
        <v>50</v>
      </c>
      <c r="D430" t="s">
        <v>10047</v>
      </c>
      <c r="E430" t="s">
        <v>6224</v>
      </c>
      <c r="F430" s="27">
        <v>2.0068803815724001</v>
      </c>
      <c r="G430" s="26">
        <v>4.4762401255764799E-2</v>
      </c>
      <c r="H430" s="26">
        <v>0.95362432785592699</v>
      </c>
      <c r="I430">
        <v>33</v>
      </c>
      <c r="J430">
        <v>63</v>
      </c>
    </row>
    <row r="431" spans="1:10" x14ac:dyDescent="0.2">
      <c r="A431" t="s">
        <v>9487</v>
      </c>
      <c r="B431" t="s">
        <v>50</v>
      </c>
      <c r="C431" t="s">
        <v>50</v>
      </c>
      <c r="D431" t="s">
        <v>10048</v>
      </c>
      <c r="E431" t="s">
        <v>10049</v>
      </c>
      <c r="F431" s="27">
        <v>2.0029986171015999</v>
      </c>
      <c r="G431" s="26">
        <v>4.5177436911944598E-2</v>
      </c>
      <c r="H431" s="26">
        <v>0.95362432785592699</v>
      </c>
      <c r="I431">
        <v>23</v>
      </c>
      <c r="J431">
        <v>34</v>
      </c>
    </row>
    <row r="432" spans="1:10" x14ac:dyDescent="0.2">
      <c r="A432" t="s">
        <v>9487</v>
      </c>
      <c r="B432" t="s">
        <v>50</v>
      </c>
      <c r="C432" t="s">
        <v>50</v>
      </c>
      <c r="D432" t="s">
        <v>10050</v>
      </c>
      <c r="E432" t="s">
        <v>10051</v>
      </c>
      <c r="F432" s="27">
        <v>1.9953806406372001</v>
      </c>
      <c r="G432" s="26">
        <v>4.60013807460979E-2</v>
      </c>
      <c r="H432" s="26">
        <v>0.95362432785592699</v>
      </c>
      <c r="I432">
        <v>9</v>
      </c>
      <c r="J432">
        <v>16</v>
      </c>
    </row>
    <row r="433" spans="1:10" x14ac:dyDescent="0.2">
      <c r="A433" t="s">
        <v>9487</v>
      </c>
      <c r="B433" t="s">
        <v>50</v>
      </c>
      <c r="C433" t="s">
        <v>50</v>
      </c>
      <c r="D433" t="s">
        <v>9827</v>
      </c>
      <c r="E433" t="s">
        <v>3938</v>
      </c>
      <c r="F433" s="27">
        <v>1.99316261379364</v>
      </c>
      <c r="G433" s="26">
        <v>4.6243643492592801E-2</v>
      </c>
      <c r="H433" s="26">
        <v>0.95362432785592699</v>
      </c>
      <c r="I433">
        <v>68</v>
      </c>
      <c r="J433">
        <v>123</v>
      </c>
    </row>
    <row r="434" spans="1:10" x14ac:dyDescent="0.2">
      <c r="A434" t="s">
        <v>9487</v>
      </c>
      <c r="B434" t="s">
        <v>50</v>
      </c>
      <c r="C434" t="s">
        <v>50</v>
      </c>
      <c r="D434" t="s">
        <v>9981</v>
      </c>
      <c r="E434" t="s">
        <v>9982</v>
      </c>
      <c r="F434" s="27">
        <v>-1.98040085671938</v>
      </c>
      <c r="G434" s="26">
        <v>4.7658503774742698E-2</v>
      </c>
      <c r="H434" s="26">
        <v>0.95362432785592699</v>
      </c>
      <c r="I434">
        <v>15</v>
      </c>
      <c r="J434">
        <v>26</v>
      </c>
    </row>
    <row r="435" spans="1:10" x14ac:dyDescent="0.2">
      <c r="A435" t="s">
        <v>9487</v>
      </c>
      <c r="B435" t="s">
        <v>50</v>
      </c>
      <c r="C435" t="s">
        <v>50</v>
      </c>
      <c r="D435" t="s">
        <v>9690</v>
      </c>
      <c r="E435" t="s">
        <v>9691</v>
      </c>
      <c r="F435" s="27">
        <v>-1.9778425031339499</v>
      </c>
      <c r="G435" s="26">
        <v>4.79464769489686E-2</v>
      </c>
      <c r="H435" s="26">
        <v>0.95362432785592699</v>
      </c>
      <c r="I435">
        <v>54</v>
      </c>
      <c r="J435">
        <v>98</v>
      </c>
    </row>
    <row r="436" spans="1:10" x14ac:dyDescent="0.2">
      <c r="A436" t="s">
        <v>9487</v>
      </c>
      <c r="B436" t="s">
        <v>50</v>
      </c>
      <c r="C436" t="s">
        <v>50</v>
      </c>
      <c r="D436" t="s">
        <v>10052</v>
      </c>
      <c r="E436" t="s">
        <v>10053</v>
      </c>
      <c r="F436" s="27">
        <v>-1.9758976185969901</v>
      </c>
      <c r="G436" s="26">
        <v>4.8166373975854299E-2</v>
      </c>
      <c r="H436" s="26">
        <v>0.95362432785592699</v>
      </c>
      <c r="I436">
        <v>34</v>
      </c>
      <c r="J436">
        <v>63</v>
      </c>
    </row>
    <row r="437" spans="1:10" x14ac:dyDescent="0.2">
      <c r="A437" t="s">
        <v>9487</v>
      </c>
      <c r="B437" t="s">
        <v>50</v>
      </c>
      <c r="C437" t="s">
        <v>50</v>
      </c>
      <c r="D437" t="s">
        <v>9608</v>
      </c>
      <c r="E437" t="s">
        <v>9609</v>
      </c>
      <c r="F437" s="27">
        <v>1.9742362162128499</v>
      </c>
      <c r="G437" s="26">
        <v>4.8354889743485299E-2</v>
      </c>
      <c r="H437" s="26">
        <v>0.95362432785592699</v>
      </c>
      <c r="I437">
        <v>20</v>
      </c>
      <c r="J437">
        <v>39</v>
      </c>
    </row>
    <row r="438" spans="1:10" x14ac:dyDescent="0.2">
      <c r="A438" t="s">
        <v>9487</v>
      </c>
      <c r="B438" t="s">
        <v>50</v>
      </c>
      <c r="C438" t="s">
        <v>50</v>
      </c>
      <c r="D438" t="s">
        <v>10054</v>
      </c>
      <c r="E438" t="s">
        <v>10055</v>
      </c>
      <c r="F438" s="27">
        <v>-1.9697161912440999</v>
      </c>
      <c r="G438" s="26">
        <v>4.8870906288659803E-2</v>
      </c>
      <c r="H438" s="26">
        <v>0.95362432785592699</v>
      </c>
      <c r="I438">
        <v>69</v>
      </c>
      <c r="J438">
        <v>117</v>
      </c>
    </row>
    <row r="439" spans="1:10" x14ac:dyDescent="0.2">
      <c r="A439" t="s">
        <v>9487</v>
      </c>
      <c r="B439" t="s">
        <v>9914</v>
      </c>
      <c r="C439" t="s">
        <v>1140</v>
      </c>
      <c r="D439" t="s">
        <v>9498</v>
      </c>
      <c r="E439" t="s">
        <v>9499</v>
      </c>
      <c r="F439" s="27">
        <v>-3.3103370886443</v>
      </c>
      <c r="G439" s="26">
        <v>9.3183677615907995E-4</v>
      </c>
      <c r="H439" s="26">
        <v>0.45884417954236201</v>
      </c>
      <c r="I439">
        <v>116</v>
      </c>
      <c r="J439">
        <v>297</v>
      </c>
    </row>
    <row r="440" spans="1:10" x14ac:dyDescent="0.2">
      <c r="A440" t="s">
        <v>9487</v>
      </c>
      <c r="B440" t="s">
        <v>9914</v>
      </c>
      <c r="C440" t="s">
        <v>1140</v>
      </c>
      <c r="D440" t="s">
        <v>9500</v>
      </c>
      <c r="E440" t="s">
        <v>9501</v>
      </c>
      <c r="F440" s="27">
        <v>3.2465931993466399</v>
      </c>
      <c r="G440" s="26">
        <v>1.1679520021625101E-3</v>
      </c>
      <c r="H440" s="26">
        <v>0.45884417954236201</v>
      </c>
      <c r="I440">
        <v>49</v>
      </c>
      <c r="J440">
        <v>78</v>
      </c>
    </row>
    <row r="441" spans="1:10" x14ac:dyDescent="0.2">
      <c r="A441" t="s">
        <v>9487</v>
      </c>
      <c r="B441" t="s">
        <v>9914</v>
      </c>
      <c r="C441" t="s">
        <v>1140</v>
      </c>
      <c r="D441" t="s">
        <v>9502</v>
      </c>
      <c r="E441" t="s">
        <v>9503</v>
      </c>
      <c r="F441" s="27">
        <v>-3.2388485104043401</v>
      </c>
      <c r="G441" s="26">
        <v>1.2001329870202401E-3</v>
      </c>
      <c r="H441" s="26">
        <v>0.45884417954236201</v>
      </c>
      <c r="I441">
        <v>71</v>
      </c>
      <c r="J441">
        <v>112</v>
      </c>
    </row>
    <row r="442" spans="1:10" x14ac:dyDescent="0.2">
      <c r="A442" t="s">
        <v>9487</v>
      </c>
      <c r="B442" t="s">
        <v>9914</v>
      </c>
      <c r="C442" t="s">
        <v>1140</v>
      </c>
      <c r="D442" t="s">
        <v>9504</v>
      </c>
      <c r="E442" t="s">
        <v>9505</v>
      </c>
      <c r="F442" s="27">
        <v>-3.1863822715450301</v>
      </c>
      <c r="G442" s="26">
        <v>1.4406410660670701E-3</v>
      </c>
      <c r="H442" s="26">
        <v>0.45884417954236201</v>
      </c>
      <c r="I442">
        <v>62</v>
      </c>
      <c r="J442">
        <v>85</v>
      </c>
    </row>
    <row r="443" spans="1:10" x14ac:dyDescent="0.2">
      <c r="A443" t="s">
        <v>9487</v>
      </c>
      <c r="B443" t="s">
        <v>9914</v>
      </c>
      <c r="C443" t="s">
        <v>1140</v>
      </c>
      <c r="D443" t="s">
        <v>9595</v>
      </c>
      <c r="E443" t="s">
        <v>9596</v>
      </c>
      <c r="F443" s="27">
        <v>-2.9358301757829102</v>
      </c>
      <c r="G443" s="26">
        <v>3.3265638388291999E-3</v>
      </c>
      <c r="H443" s="26">
        <v>0.753363966164041</v>
      </c>
      <c r="I443">
        <v>2</v>
      </c>
      <c r="J443">
        <v>3</v>
      </c>
    </row>
    <row r="444" spans="1:10" x14ac:dyDescent="0.2">
      <c r="A444" t="s">
        <v>9487</v>
      </c>
      <c r="B444" t="s">
        <v>9914</v>
      </c>
      <c r="C444" t="s">
        <v>1140</v>
      </c>
      <c r="D444" t="s">
        <v>9602</v>
      </c>
      <c r="E444" t="s">
        <v>9603</v>
      </c>
      <c r="F444" s="27">
        <v>-2.9029661123464598</v>
      </c>
      <c r="G444" s="26">
        <v>3.6964663289284598E-3</v>
      </c>
      <c r="H444" s="26">
        <v>0.753363966164041</v>
      </c>
      <c r="I444">
        <v>58</v>
      </c>
      <c r="J444">
        <v>88</v>
      </c>
    </row>
    <row r="445" spans="1:10" x14ac:dyDescent="0.2">
      <c r="A445" t="s">
        <v>9487</v>
      </c>
      <c r="B445" t="s">
        <v>9914</v>
      </c>
      <c r="C445" t="s">
        <v>1140</v>
      </c>
      <c r="D445" t="s">
        <v>9599</v>
      </c>
      <c r="E445" t="s">
        <v>7260</v>
      </c>
      <c r="F445" s="27">
        <v>-2.8348114722259901</v>
      </c>
      <c r="G445" s="26">
        <v>4.5852735858716697E-3</v>
      </c>
      <c r="H445" s="26">
        <v>0.753363966164041</v>
      </c>
      <c r="I445">
        <v>39</v>
      </c>
      <c r="J445">
        <v>69</v>
      </c>
    </row>
    <row r="446" spans="1:10" x14ac:dyDescent="0.2">
      <c r="A446" t="s">
        <v>9487</v>
      </c>
      <c r="B446" t="s">
        <v>9914</v>
      </c>
      <c r="C446" t="s">
        <v>1140</v>
      </c>
      <c r="D446" t="s">
        <v>9600</v>
      </c>
      <c r="E446" t="s">
        <v>9601</v>
      </c>
      <c r="F446" s="27">
        <v>-2.8248212475815202</v>
      </c>
      <c r="G446" s="26">
        <v>4.7306999445151697E-3</v>
      </c>
      <c r="H446" s="26">
        <v>0.753363966164041</v>
      </c>
      <c r="I446">
        <v>31</v>
      </c>
      <c r="J446">
        <v>41</v>
      </c>
    </row>
    <row r="447" spans="1:10" x14ac:dyDescent="0.2">
      <c r="A447" t="s">
        <v>9487</v>
      </c>
      <c r="B447" t="s">
        <v>9914</v>
      </c>
      <c r="C447" t="s">
        <v>1140</v>
      </c>
      <c r="D447" t="s">
        <v>9597</v>
      </c>
      <c r="E447" t="s">
        <v>9598</v>
      </c>
      <c r="F447" s="27">
        <v>2.7789296871009399</v>
      </c>
      <c r="G447" s="26">
        <v>5.4538328957706101E-3</v>
      </c>
      <c r="H447" s="26">
        <v>0.77202034546797305</v>
      </c>
      <c r="I447">
        <v>44</v>
      </c>
      <c r="J447">
        <v>66</v>
      </c>
    </row>
    <row r="448" spans="1:10" x14ac:dyDescent="0.2">
      <c r="A448" t="s">
        <v>9487</v>
      </c>
      <c r="B448" t="s">
        <v>9914</v>
      </c>
      <c r="C448" t="s">
        <v>1140</v>
      </c>
      <c r="D448" t="s">
        <v>10056</v>
      </c>
      <c r="E448" t="s">
        <v>10057</v>
      </c>
      <c r="F448" s="27">
        <v>-2.713896815984</v>
      </c>
      <c r="G448" s="26">
        <v>6.6496874823008603E-3</v>
      </c>
      <c r="H448" s="26">
        <v>0.78796863783883098</v>
      </c>
      <c r="I448">
        <v>18</v>
      </c>
      <c r="J448">
        <v>41</v>
      </c>
    </row>
    <row r="449" spans="1:10" x14ac:dyDescent="0.2">
      <c r="A449" t="s">
        <v>9487</v>
      </c>
      <c r="B449" t="s">
        <v>9914</v>
      </c>
      <c r="C449" t="s">
        <v>1140</v>
      </c>
      <c r="D449" t="s">
        <v>9629</v>
      </c>
      <c r="E449" t="s">
        <v>9630</v>
      </c>
      <c r="F449" s="27">
        <v>2.6816268879221901</v>
      </c>
      <c r="G449" s="26">
        <v>7.3265123589528296E-3</v>
      </c>
      <c r="H449" s="26">
        <v>0.78796863783883098</v>
      </c>
      <c r="I449">
        <v>41</v>
      </c>
      <c r="J449">
        <v>77</v>
      </c>
    </row>
    <row r="450" spans="1:10" x14ac:dyDescent="0.2">
      <c r="A450" t="s">
        <v>9487</v>
      </c>
      <c r="B450" t="s">
        <v>9914</v>
      </c>
      <c r="C450" t="s">
        <v>1140</v>
      </c>
      <c r="D450" t="s">
        <v>9604</v>
      </c>
      <c r="E450" t="s">
        <v>9605</v>
      </c>
      <c r="F450" s="27">
        <v>2.6748307766324002</v>
      </c>
      <c r="G450" s="26">
        <v>7.4766979114476396E-3</v>
      </c>
      <c r="H450" s="26">
        <v>0.78796863783883098</v>
      </c>
      <c r="I450">
        <v>30</v>
      </c>
      <c r="J450">
        <v>53</v>
      </c>
    </row>
    <row r="451" spans="1:10" x14ac:dyDescent="0.2">
      <c r="A451" t="s">
        <v>9487</v>
      </c>
      <c r="B451" t="s">
        <v>9914</v>
      </c>
      <c r="C451" t="s">
        <v>1140</v>
      </c>
      <c r="D451" t="s">
        <v>9606</v>
      </c>
      <c r="E451" t="s">
        <v>9607</v>
      </c>
      <c r="F451" s="27">
        <v>2.6503645398441402</v>
      </c>
      <c r="G451" s="26">
        <v>8.0404963044778694E-3</v>
      </c>
      <c r="H451" s="26">
        <v>0.78796863783883098</v>
      </c>
      <c r="I451">
        <v>18</v>
      </c>
      <c r="J451">
        <v>24</v>
      </c>
    </row>
    <row r="452" spans="1:10" x14ac:dyDescent="0.2">
      <c r="A452" t="s">
        <v>9487</v>
      </c>
      <c r="B452" t="s">
        <v>9914</v>
      </c>
      <c r="C452" t="s">
        <v>1140</v>
      </c>
      <c r="D452" t="s">
        <v>9522</v>
      </c>
      <c r="E452" t="s">
        <v>9523</v>
      </c>
      <c r="F452" s="27">
        <v>-2.6144517453438199</v>
      </c>
      <c r="G452" s="26">
        <v>8.9370783813832299E-3</v>
      </c>
      <c r="H452" s="26">
        <v>0.81327413270587401</v>
      </c>
      <c r="I452">
        <v>54</v>
      </c>
      <c r="J452">
        <v>74</v>
      </c>
    </row>
    <row r="453" spans="1:10" x14ac:dyDescent="0.2">
      <c r="A453" t="s">
        <v>9487</v>
      </c>
      <c r="B453" t="s">
        <v>9914</v>
      </c>
      <c r="C453" t="s">
        <v>1140</v>
      </c>
      <c r="D453" t="s">
        <v>9793</v>
      </c>
      <c r="E453" t="s">
        <v>9794</v>
      </c>
      <c r="F453" s="27">
        <v>-2.5613926824217099</v>
      </c>
      <c r="G453" s="26">
        <v>1.0425344501258199E-2</v>
      </c>
      <c r="H453" s="26">
        <v>0.88545925964019601</v>
      </c>
      <c r="I453">
        <v>35</v>
      </c>
      <c r="J453">
        <v>54</v>
      </c>
    </row>
    <row r="454" spans="1:10" x14ac:dyDescent="0.2">
      <c r="A454" t="s">
        <v>9487</v>
      </c>
      <c r="B454" t="s">
        <v>9914</v>
      </c>
      <c r="C454" t="s">
        <v>1140</v>
      </c>
      <c r="D454" t="s">
        <v>9729</v>
      </c>
      <c r="E454" t="s">
        <v>9730</v>
      </c>
      <c r="F454" s="27">
        <v>-2.4434406709320302</v>
      </c>
      <c r="G454" s="26">
        <v>1.45479613694409E-2</v>
      </c>
      <c r="H454" s="26">
        <v>1</v>
      </c>
      <c r="I454">
        <v>66</v>
      </c>
      <c r="J454">
        <v>96</v>
      </c>
    </row>
    <row r="455" spans="1:10" x14ac:dyDescent="0.2">
      <c r="A455" t="s">
        <v>9487</v>
      </c>
      <c r="B455" t="s">
        <v>9914</v>
      </c>
      <c r="C455" t="s">
        <v>1140</v>
      </c>
      <c r="D455" t="s">
        <v>9651</v>
      </c>
      <c r="E455" t="s">
        <v>9652</v>
      </c>
      <c r="F455" s="27">
        <v>-2.43164723861989</v>
      </c>
      <c r="G455" s="26">
        <v>1.5030337947243001E-2</v>
      </c>
      <c r="H455" s="26">
        <v>1</v>
      </c>
      <c r="I455">
        <v>30</v>
      </c>
      <c r="J455">
        <v>47</v>
      </c>
    </row>
    <row r="456" spans="1:10" x14ac:dyDescent="0.2">
      <c r="A456" t="s">
        <v>9487</v>
      </c>
      <c r="B456" t="s">
        <v>9914</v>
      </c>
      <c r="C456" t="s">
        <v>1140</v>
      </c>
      <c r="D456" t="s">
        <v>9780</v>
      </c>
      <c r="E456" t="s">
        <v>9781</v>
      </c>
      <c r="F456" s="27">
        <v>-2.3688680701004201</v>
      </c>
      <c r="G456" s="26">
        <v>1.7842616808922501E-2</v>
      </c>
      <c r="H456" s="26">
        <v>1</v>
      </c>
      <c r="I456">
        <v>13</v>
      </c>
      <c r="J456">
        <v>28</v>
      </c>
    </row>
    <row r="457" spans="1:10" x14ac:dyDescent="0.2">
      <c r="A457" t="s">
        <v>9487</v>
      </c>
      <c r="B457" t="s">
        <v>9914</v>
      </c>
      <c r="C457" t="s">
        <v>1140</v>
      </c>
      <c r="D457" t="s">
        <v>9768</v>
      </c>
      <c r="E457" t="s">
        <v>9769</v>
      </c>
      <c r="F457" s="27">
        <v>-2.36536380450401</v>
      </c>
      <c r="G457" s="26">
        <v>1.80123670725688E-2</v>
      </c>
      <c r="H457" s="26">
        <v>1</v>
      </c>
      <c r="I457">
        <v>51</v>
      </c>
      <c r="J457">
        <v>70</v>
      </c>
    </row>
    <row r="458" spans="1:10" x14ac:dyDescent="0.2">
      <c r="A458" t="s">
        <v>9487</v>
      </c>
      <c r="B458" t="s">
        <v>9914</v>
      </c>
      <c r="C458" t="s">
        <v>1140</v>
      </c>
      <c r="D458" t="s">
        <v>9770</v>
      </c>
      <c r="E458" t="s">
        <v>9771</v>
      </c>
      <c r="F458" s="27">
        <v>-2.3650281095697099</v>
      </c>
      <c r="G458" s="26">
        <v>1.8028702488793399E-2</v>
      </c>
      <c r="H458" s="26">
        <v>1</v>
      </c>
      <c r="I458">
        <v>35</v>
      </c>
      <c r="J458">
        <v>48</v>
      </c>
    </row>
    <row r="459" spans="1:10" x14ac:dyDescent="0.2">
      <c r="A459" t="s">
        <v>9487</v>
      </c>
      <c r="B459" t="s">
        <v>9914</v>
      </c>
      <c r="C459" t="s">
        <v>1140</v>
      </c>
      <c r="D459" t="s">
        <v>9775</v>
      </c>
      <c r="E459" t="s">
        <v>9776</v>
      </c>
      <c r="F459" s="27">
        <v>2.3399377468799401</v>
      </c>
      <c r="G459" s="26">
        <v>1.9286954449589899E-2</v>
      </c>
      <c r="H459" s="26">
        <v>1</v>
      </c>
      <c r="I459">
        <v>39</v>
      </c>
      <c r="J459">
        <v>120</v>
      </c>
    </row>
    <row r="460" spans="1:10" x14ac:dyDescent="0.2">
      <c r="A460" t="s">
        <v>9487</v>
      </c>
      <c r="B460" t="s">
        <v>9914</v>
      </c>
      <c r="C460" t="s">
        <v>1140</v>
      </c>
      <c r="D460" t="s">
        <v>9784</v>
      </c>
      <c r="E460" t="s">
        <v>9784</v>
      </c>
      <c r="F460" s="27">
        <v>2.3392975914351699</v>
      </c>
      <c r="G460" s="26">
        <v>1.9320037276859402E-2</v>
      </c>
      <c r="H460" s="26">
        <v>1</v>
      </c>
      <c r="I460">
        <v>27</v>
      </c>
      <c r="J460">
        <v>31</v>
      </c>
    </row>
    <row r="461" spans="1:10" x14ac:dyDescent="0.2">
      <c r="A461" t="s">
        <v>9487</v>
      </c>
      <c r="B461" t="s">
        <v>9914</v>
      </c>
      <c r="C461" t="s">
        <v>1140</v>
      </c>
      <c r="D461" t="s">
        <v>9774</v>
      </c>
      <c r="E461" t="s">
        <v>7100</v>
      </c>
      <c r="F461" s="27">
        <v>2.2961746738445798</v>
      </c>
      <c r="G461" s="26">
        <v>2.1665896010026699E-2</v>
      </c>
      <c r="H461" s="26">
        <v>1</v>
      </c>
      <c r="I461">
        <v>17</v>
      </c>
      <c r="J461">
        <v>23</v>
      </c>
    </row>
    <row r="462" spans="1:10" x14ac:dyDescent="0.2">
      <c r="A462" t="s">
        <v>9487</v>
      </c>
      <c r="B462" t="s">
        <v>9914</v>
      </c>
      <c r="C462" t="s">
        <v>1140</v>
      </c>
      <c r="D462" t="s">
        <v>9777</v>
      </c>
      <c r="E462" t="s">
        <v>9778</v>
      </c>
      <c r="F462" s="27">
        <v>-2.2772917351341802</v>
      </c>
      <c r="G462" s="26">
        <v>2.2768810159623998E-2</v>
      </c>
      <c r="H462" s="26">
        <v>1</v>
      </c>
      <c r="I462">
        <v>44</v>
      </c>
      <c r="J462">
        <v>57</v>
      </c>
    </row>
    <row r="463" spans="1:10" x14ac:dyDescent="0.2">
      <c r="A463" t="s">
        <v>9487</v>
      </c>
      <c r="B463" t="s">
        <v>9914</v>
      </c>
      <c r="C463" t="s">
        <v>1140</v>
      </c>
      <c r="D463" t="s">
        <v>9779</v>
      </c>
      <c r="E463" t="s">
        <v>7624</v>
      </c>
      <c r="F463" s="27">
        <v>-2.2733608431609298</v>
      </c>
      <c r="G463" s="26">
        <v>2.3004443774647901E-2</v>
      </c>
      <c r="H463" s="26">
        <v>1</v>
      </c>
      <c r="I463">
        <v>10</v>
      </c>
      <c r="J463">
        <v>16</v>
      </c>
    </row>
    <row r="464" spans="1:10" x14ac:dyDescent="0.2">
      <c r="A464" t="s">
        <v>9487</v>
      </c>
      <c r="B464" t="s">
        <v>9914</v>
      </c>
      <c r="C464" t="s">
        <v>1140</v>
      </c>
      <c r="D464" t="s">
        <v>9782</v>
      </c>
      <c r="E464" t="s">
        <v>9783</v>
      </c>
      <c r="F464" s="27">
        <v>-2.24379931046193</v>
      </c>
      <c r="G464" s="26">
        <v>2.48453168024576E-2</v>
      </c>
      <c r="H464" s="26">
        <v>1</v>
      </c>
      <c r="I464">
        <v>39</v>
      </c>
      <c r="J464">
        <v>50</v>
      </c>
    </row>
    <row r="465" spans="1:10" x14ac:dyDescent="0.2">
      <c r="A465" t="s">
        <v>9487</v>
      </c>
      <c r="B465" t="s">
        <v>9914</v>
      </c>
      <c r="C465" t="s">
        <v>1140</v>
      </c>
      <c r="D465" t="s">
        <v>9772</v>
      </c>
      <c r="E465" t="s">
        <v>9773</v>
      </c>
      <c r="F465" s="27">
        <v>-2.2209404098955701</v>
      </c>
      <c r="G465" s="26">
        <v>2.63549977544454E-2</v>
      </c>
      <c r="H465" s="26">
        <v>1</v>
      </c>
      <c r="I465">
        <v>25</v>
      </c>
      <c r="J465">
        <v>47</v>
      </c>
    </row>
    <row r="466" spans="1:10" x14ac:dyDescent="0.2">
      <c r="A466" t="s">
        <v>9487</v>
      </c>
      <c r="B466" t="s">
        <v>9914</v>
      </c>
      <c r="C466" t="s">
        <v>1140</v>
      </c>
      <c r="D466" t="s">
        <v>9741</v>
      </c>
      <c r="E466" t="s">
        <v>9742</v>
      </c>
      <c r="F466" s="27">
        <v>2.2123495199037899</v>
      </c>
      <c r="G466" s="26">
        <v>2.6942523959387801E-2</v>
      </c>
      <c r="H466" s="26">
        <v>1</v>
      </c>
      <c r="I466">
        <v>75</v>
      </c>
      <c r="J466">
        <v>100</v>
      </c>
    </row>
    <row r="467" spans="1:10" x14ac:dyDescent="0.2">
      <c r="A467" t="s">
        <v>9487</v>
      </c>
      <c r="B467" t="s">
        <v>9914</v>
      </c>
      <c r="C467" t="s">
        <v>1140</v>
      </c>
      <c r="D467" t="s">
        <v>9787</v>
      </c>
      <c r="E467" t="s">
        <v>9788</v>
      </c>
      <c r="F467" s="27">
        <v>2.2035717246283499</v>
      </c>
      <c r="G467" s="26">
        <v>2.75544776316024E-2</v>
      </c>
      <c r="H467" s="26">
        <v>1</v>
      </c>
      <c r="I467">
        <v>28</v>
      </c>
      <c r="J467">
        <v>30</v>
      </c>
    </row>
    <row r="468" spans="1:10" x14ac:dyDescent="0.2">
      <c r="A468" t="s">
        <v>9487</v>
      </c>
      <c r="B468" t="s">
        <v>9914</v>
      </c>
      <c r="C468" t="s">
        <v>1140</v>
      </c>
      <c r="D468" t="s">
        <v>9805</v>
      </c>
      <c r="E468" t="s">
        <v>9806</v>
      </c>
      <c r="F468" s="27">
        <v>2.1978935215078099</v>
      </c>
      <c r="G468" s="26">
        <v>2.79566946866842E-2</v>
      </c>
      <c r="H468" s="26">
        <v>1</v>
      </c>
      <c r="I468">
        <v>24</v>
      </c>
      <c r="J468">
        <v>34</v>
      </c>
    </row>
    <row r="469" spans="1:10" x14ac:dyDescent="0.2">
      <c r="A469" t="s">
        <v>9487</v>
      </c>
      <c r="B469" t="s">
        <v>9914</v>
      </c>
      <c r="C469" t="s">
        <v>1140</v>
      </c>
      <c r="D469" t="s">
        <v>9791</v>
      </c>
      <c r="E469" t="s">
        <v>9792</v>
      </c>
      <c r="F469" s="27">
        <v>2.1915859660141899</v>
      </c>
      <c r="G469" s="26">
        <v>2.84094162028053E-2</v>
      </c>
      <c r="H469" s="26">
        <v>1</v>
      </c>
      <c r="I469">
        <v>12</v>
      </c>
      <c r="J469">
        <v>18</v>
      </c>
    </row>
    <row r="470" spans="1:10" x14ac:dyDescent="0.2">
      <c r="A470" t="s">
        <v>9487</v>
      </c>
      <c r="B470" t="s">
        <v>9914</v>
      </c>
      <c r="C470" t="s">
        <v>1140</v>
      </c>
      <c r="D470" t="s">
        <v>9789</v>
      </c>
      <c r="E470" t="s">
        <v>9790</v>
      </c>
      <c r="F470" s="27">
        <v>-2.18557239033297</v>
      </c>
      <c r="G470" s="26">
        <v>2.8846904411654901E-2</v>
      </c>
      <c r="H470" s="26">
        <v>1</v>
      </c>
      <c r="I470">
        <v>13</v>
      </c>
      <c r="J470">
        <v>24</v>
      </c>
    </row>
    <row r="471" spans="1:10" x14ac:dyDescent="0.2">
      <c r="A471" t="s">
        <v>9487</v>
      </c>
      <c r="B471" t="s">
        <v>9914</v>
      </c>
      <c r="C471" t="s">
        <v>1140</v>
      </c>
      <c r="D471" t="s">
        <v>9747</v>
      </c>
      <c r="E471" t="s">
        <v>9748</v>
      </c>
      <c r="F471" s="27">
        <v>2.13051354768906</v>
      </c>
      <c r="G471" s="26">
        <v>3.31292385343811E-2</v>
      </c>
      <c r="H471" s="26">
        <v>1</v>
      </c>
      <c r="I471">
        <v>37</v>
      </c>
      <c r="J471">
        <v>52</v>
      </c>
    </row>
    <row r="472" spans="1:10" x14ac:dyDescent="0.2">
      <c r="A472" t="s">
        <v>9487</v>
      </c>
      <c r="B472" t="s">
        <v>9914</v>
      </c>
      <c r="C472" t="s">
        <v>1140</v>
      </c>
      <c r="D472" t="s">
        <v>9766</v>
      </c>
      <c r="E472" t="s">
        <v>9767</v>
      </c>
      <c r="F472" s="27">
        <v>-2.1211133011281</v>
      </c>
      <c r="G472" s="26">
        <v>3.3912268874763202E-2</v>
      </c>
      <c r="H472" s="26">
        <v>1</v>
      </c>
      <c r="I472">
        <v>13</v>
      </c>
      <c r="J472">
        <v>20</v>
      </c>
    </row>
    <row r="473" spans="1:10" x14ac:dyDescent="0.2">
      <c r="A473" t="s">
        <v>9487</v>
      </c>
      <c r="B473" t="s">
        <v>9914</v>
      </c>
      <c r="C473" t="s">
        <v>1140</v>
      </c>
      <c r="D473" t="s">
        <v>9795</v>
      </c>
      <c r="E473" t="s">
        <v>9796</v>
      </c>
      <c r="F473" s="27">
        <v>-2.1160758632936698</v>
      </c>
      <c r="G473" s="26">
        <v>3.4338355938132198E-2</v>
      </c>
      <c r="H473" s="26">
        <v>1</v>
      </c>
      <c r="I473">
        <v>72</v>
      </c>
      <c r="J473">
        <v>115</v>
      </c>
    </row>
    <row r="474" spans="1:10" x14ac:dyDescent="0.2">
      <c r="A474" t="s">
        <v>9487</v>
      </c>
      <c r="B474" t="s">
        <v>9914</v>
      </c>
      <c r="C474" t="s">
        <v>1140</v>
      </c>
      <c r="D474" t="s">
        <v>9637</v>
      </c>
      <c r="E474" t="s">
        <v>9638</v>
      </c>
      <c r="F474" s="27">
        <v>-2.0715708951386498</v>
      </c>
      <c r="G474" s="26">
        <v>3.8305476533726499E-2</v>
      </c>
      <c r="H474" s="26">
        <v>1</v>
      </c>
      <c r="I474">
        <v>23</v>
      </c>
      <c r="J474">
        <v>30</v>
      </c>
    </row>
    <row r="475" spans="1:10" x14ac:dyDescent="0.2">
      <c r="A475" t="s">
        <v>9487</v>
      </c>
      <c r="B475" t="s">
        <v>9914</v>
      </c>
      <c r="C475" t="s">
        <v>1140</v>
      </c>
      <c r="D475" t="s">
        <v>9803</v>
      </c>
      <c r="E475" t="s">
        <v>9804</v>
      </c>
      <c r="F475" s="27">
        <v>-2.0463325877035001</v>
      </c>
      <c r="G475" s="26">
        <v>4.0723659589449401E-2</v>
      </c>
      <c r="H475" s="26">
        <v>1</v>
      </c>
      <c r="I475">
        <v>6</v>
      </c>
      <c r="J475">
        <v>6</v>
      </c>
    </row>
    <row r="476" spans="1:10" x14ac:dyDescent="0.2">
      <c r="A476" t="s">
        <v>9487</v>
      </c>
      <c r="B476" t="s">
        <v>9914</v>
      </c>
      <c r="C476" t="s">
        <v>1140</v>
      </c>
      <c r="D476" t="s">
        <v>9797</v>
      </c>
      <c r="E476" t="s">
        <v>9798</v>
      </c>
      <c r="F476" s="27">
        <v>2.0350444732555899</v>
      </c>
      <c r="G476" s="26">
        <v>4.1846398282239197E-2</v>
      </c>
      <c r="H476" s="26">
        <v>1</v>
      </c>
      <c r="I476">
        <v>25</v>
      </c>
      <c r="J476">
        <v>43</v>
      </c>
    </row>
    <row r="477" spans="1:10" x14ac:dyDescent="0.2">
      <c r="A477" t="s">
        <v>9487</v>
      </c>
      <c r="B477" t="s">
        <v>9914</v>
      </c>
      <c r="C477" t="s">
        <v>1140</v>
      </c>
      <c r="D477" t="s">
        <v>9801</v>
      </c>
      <c r="E477" t="s">
        <v>9802</v>
      </c>
      <c r="F477" s="27">
        <v>-2.0300595162740702</v>
      </c>
      <c r="G477" s="26">
        <v>4.23504899522886E-2</v>
      </c>
      <c r="H477" s="26">
        <v>1</v>
      </c>
      <c r="I477">
        <v>43</v>
      </c>
      <c r="J477">
        <v>62</v>
      </c>
    </row>
    <row r="478" spans="1:10" x14ac:dyDescent="0.2">
      <c r="A478" t="s">
        <v>9487</v>
      </c>
      <c r="B478" t="s">
        <v>9914</v>
      </c>
      <c r="C478" t="s">
        <v>1140</v>
      </c>
      <c r="D478" t="s">
        <v>9785</v>
      </c>
      <c r="E478" t="s">
        <v>9786</v>
      </c>
      <c r="F478" s="27">
        <v>1.9756831689593499</v>
      </c>
      <c r="G478" s="26">
        <v>4.8190672357133299E-2</v>
      </c>
      <c r="H478" s="26">
        <v>1</v>
      </c>
      <c r="I478">
        <v>24</v>
      </c>
      <c r="J478">
        <v>33</v>
      </c>
    </row>
    <row r="479" spans="1:10" x14ac:dyDescent="0.2">
      <c r="A479" t="s">
        <v>9487</v>
      </c>
      <c r="B479" t="s">
        <v>9914</v>
      </c>
      <c r="C479" t="s">
        <v>1140</v>
      </c>
      <c r="D479" t="s">
        <v>9810</v>
      </c>
      <c r="E479" t="s">
        <v>9811</v>
      </c>
      <c r="F479" s="27">
        <v>-1.9609166388649399</v>
      </c>
      <c r="G479" s="26">
        <v>4.98887480152038E-2</v>
      </c>
      <c r="H479" s="26">
        <v>1</v>
      </c>
      <c r="I479">
        <v>64</v>
      </c>
      <c r="J479">
        <v>102</v>
      </c>
    </row>
    <row r="480" spans="1:10" x14ac:dyDescent="0.2">
      <c r="A480" t="s">
        <v>9487</v>
      </c>
      <c r="B480" t="s">
        <v>1140</v>
      </c>
      <c r="C480" t="s">
        <v>1140</v>
      </c>
      <c r="D480" t="s">
        <v>9502</v>
      </c>
      <c r="E480" t="s">
        <v>9503</v>
      </c>
      <c r="F480" s="27">
        <v>-3.3051063380045198</v>
      </c>
      <c r="G480" s="26">
        <v>9.4940371369958004E-4</v>
      </c>
      <c r="H480" s="26">
        <v>0.68928023172279296</v>
      </c>
      <c r="I480">
        <v>110</v>
      </c>
      <c r="J480">
        <v>112</v>
      </c>
    </row>
    <row r="481" spans="1:10" x14ac:dyDescent="0.2">
      <c r="A481" t="s">
        <v>9487</v>
      </c>
      <c r="B481" t="s">
        <v>1140</v>
      </c>
      <c r="C481" t="s">
        <v>1140</v>
      </c>
      <c r="D481" t="s">
        <v>9500</v>
      </c>
      <c r="E481" t="s">
        <v>9501</v>
      </c>
      <c r="F481" s="27">
        <v>3.2650495485054898</v>
      </c>
      <c r="G481" s="26">
        <v>1.09444929704316E-3</v>
      </c>
      <c r="H481" s="26">
        <v>0.68928023172279296</v>
      </c>
      <c r="I481">
        <v>77</v>
      </c>
      <c r="J481">
        <v>78</v>
      </c>
    </row>
    <row r="482" spans="1:10" x14ac:dyDescent="0.2">
      <c r="A482" t="s">
        <v>9487</v>
      </c>
      <c r="B482" t="s">
        <v>1140</v>
      </c>
      <c r="C482" t="s">
        <v>1140</v>
      </c>
      <c r="D482" t="s">
        <v>9504</v>
      </c>
      <c r="E482" t="s">
        <v>9505</v>
      </c>
      <c r="F482" s="27">
        <v>-3.1521797468720099</v>
      </c>
      <c r="G482" s="26">
        <v>1.62056480812569E-3</v>
      </c>
      <c r="H482" s="26">
        <v>0.68928023172279296</v>
      </c>
      <c r="I482">
        <v>82</v>
      </c>
      <c r="J482">
        <v>85</v>
      </c>
    </row>
    <row r="483" spans="1:10" x14ac:dyDescent="0.2">
      <c r="A483" t="s">
        <v>9487</v>
      </c>
      <c r="B483" t="s">
        <v>1140</v>
      </c>
      <c r="C483" t="s">
        <v>1140</v>
      </c>
      <c r="D483" t="s">
        <v>9498</v>
      </c>
      <c r="E483" t="s">
        <v>9499</v>
      </c>
      <c r="F483" s="27">
        <v>-2.9611553581868901</v>
      </c>
      <c r="G483" s="26">
        <v>3.0648729573624798E-3</v>
      </c>
      <c r="H483" s="26">
        <v>0.84019613925382297</v>
      </c>
      <c r="I483">
        <v>171</v>
      </c>
      <c r="J483">
        <v>297</v>
      </c>
    </row>
    <row r="484" spans="1:10" x14ac:dyDescent="0.2">
      <c r="A484" t="s">
        <v>9487</v>
      </c>
      <c r="B484" t="s">
        <v>1140</v>
      </c>
      <c r="C484" t="s">
        <v>1140</v>
      </c>
      <c r="D484" t="s">
        <v>9595</v>
      </c>
      <c r="E484" t="s">
        <v>9596</v>
      </c>
      <c r="F484" s="27">
        <v>-2.9390401120293199</v>
      </c>
      <c r="G484" s="26">
        <v>3.2923046209005599E-3</v>
      </c>
      <c r="H484" s="26">
        <v>0.84019613925382297</v>
      </c>
      <c r="I484">
        <v>3</v>
      </c>
      <c r="J484">
        <v>3</v>
      </c>
    </row>
    <row r="485" spans="1:10" x14ac:dyDescent="0.2">
      <c r="A485" t="s">
        <v>9487</v>
      </c>
      <c r="B485" t="s">
        <v>1140</v>
      </c>
      <c r="C485" t="s">
        <v>1140</v>
      </c>
      <c r="D485" t="s">
        <v>9600</v>
      </c>
      <c r="E485" t="s">
        <v>9601</v>
      </c>
      <c r="F485" s="27">
        <v>-2.8032675840703298</v>
      </c>
      <c r="G485" s="26">
        <v>5.0587678647482596E-3</v>
      </c>
      <c r="H485" s="26">
        <v>0.84095538220846</v>
      </c>
      <c r="I485">
        <v>39</v>
      </c>
      <c r="J485">
        <v>41</v>
      </c>
    </row>
    <row r="486" spans="1:10" x14ac:dyDescent="0.2">
      <c r="A486" t="s">
        <v>9487</v>
      </c>
      <c r="B486" t="s">
        <v>1140</v>
      </c>
      <c r="C486" t="s">
        <v>1140</v>
      </c>
      <c r="D486" t="s">
        <v>9602</v>
      </c>
      <c r="E486" t="s">
        <v>9603</v>
      </c>
      <c r="F486" s="27">
        <v>-2.7587867130927899</v>
      </c>
      <c r="G486" s="26">
        <v>5.8016387041760001E-3</v>
      </c>
      <c r="H486" s="26">
        <v>0.84095538220846</v>
      </c>
      <c r="I486">
        <v>86</v>
      </c>
      <c r="J486">
        <v>88</v>
      </c>
    </row>
    <row r="487" spans="1:10" x14ac:dyDescent="0.2">
      <c r="A487" t="s">
        <v>9487</v>
      </c>
      <c r="B487" t="s">
        <v>1140</v>
      </c>
      <c r="C487" t="s">
        <v>1140</v>
      </c>
      <c r="D487" t="s">
        <v>9599</v>
      </c>
      <c r="E487" t="s">
        <v>7260</v>
      </c>
      <c r="F487" s="27">
        <v>-2.7391141237077399</v>
      </c>
      <c r="G487" s="26">
        <v>6.1604984800550603E-3</v>
      </c>
      <c r="H487" s="26">
        <v>0.84095538220846</v>
      </c>
      <c r="I487">
        <v>66</v>
      </c>
      <c r="J487">
        <v>69</v>
      </c>
    </row>
    <row r="488" spans="1:10" x14ac:dyDescent="0.2">
      <c r="A488" t="s">
        <v>9487</v>
      </c>
      <c r="B488" t="s">
        <v>1140</v>
      </c>
      <c r="C488" t="s">
        <v>1140</v>
      </c>
      <c r="D488" t="s">
        <v>9604</v>
      </c>
      <c r="E488" t="s">
        <v>9605</v>
      </c>
      <c r="F488" s="27">
        <v>2.71807202485927</v>
      </c>
      <c r="G488" s="26">
        <v>6.5663542631491803E-3</v>
      </c>
      <c r="H488" s="26">
        <v>0.84095538220846</v>
      </c>
      <c r="I488">
        <v>50</v>
      </c>
      <c r="J488">
        <v>53</v>
      </c>
    </row>
    <row r="489" spans="1:10" x14ac:dyDescent="0.2">
      <c r="A489" t="s">
        <v>9487</v>
      </c>
      <c r="B489" t="s">
        <v>1140</v>
      </c>
      <c r="C489" t="s">
        <v>1140</v>
      </c>
      <c r="D489" t="s">
        <v>9522</v>
      </c>
      <c r="E489" t="s">
        <v>9523</v>
      </c>
      <c r="F489" s="27">
        <v>-2.7065819518699401</v>
      </c>
      <c r="G489" s="26">
        <v>6.7979801450191004E-3</v>
      </c>
      <c r="H489" s="26">
        <v>0.84095538220846</v>
      </c>
      <c r="I489">
        <v>73</v>
      </c>
      <c r="J489">
        <v>74</v>
      </c>
    </row>
    <row r="490" spans="1:10" x14ac:dyDescent="0.2">
      <c r="A490" t="s">
        <v>9487</v>
      </c>
      <c r="B490" t="s">
        <v>1140</v>
      </c>
      <c r="C490" t="s">
        <v>1140</v>
      </c>
      <c r="D490" t="s">
        <v>9606</v>
      </c>
      <c r="E490" t="s">
        <v>9607</v>
      </c>
      <c r="F490" s="27">
        <v>2.6783135536069702</v>
      </c>
      <c r="G490" s="26">
        <v>7.39939143611891E-3</v>
      </c>
      <c r="H490" s="26">
        <v>0.84095538220846</v>
      </c>
      <c r="I490">
        <v>23</v>
      </c>
      <c r="J490">
        <v>24</v>
      </c>
    </row>
    <row r="491" spans="1:10" x14ac:dyDescent="0.2">
      <c r="A491" t="s">
        <v>9487</v>
      </c>
      <c r="B491" t="s">
        <v>1140</v>
      </c>
      <c r="C491" t="s">
        <v>1140</v>
      </c>
      <c r="D491" t="s">
        <v>9597</v>
      </c>
      <c r="E491" t="s">
        <v>9598</v>
      </c>
      <c r="F491" s="27">
        <v>2.6559441420908998</v>
      </c>
      <c r="G491" s="26">
        <v>7.9086713060356698E-3</v>
      </c>
      <c r="H491" s="26">
        <v>0.84095538220846</v>
      </c>
      <c r="I491">
        <v>61</v>
      </c>
      <c r="J491">
        <v>66</v>
      </c>
    </row>
    <row r="492" spans="1:10" x14ac:dyDescent="0.2">
      <c r="A492" t="s">
        <v>9487</v>
      </c>
      <c r="B492" t="s">
        <v>1140</v>
      </c>
      <c r="C492" t="s">
        <v>1140</v>
      </c>
      <c r="D492" t="s">
        <v>9651</v>
      </c>
      <c r="E492" t="s">
        <v>9652</v>
      </c>
      <c r="F492" s="27">
        <v>-2.6036587391071402</v>
      </c>
      <c r="G492" s="26">
        <v>9.2234544400345893E-3</v>
      </c>
      <c r="H492" s="26">
        <v>0.90531752811416399</v>
      </c>
      <c r="I492">
        <v>46</v>
      </c>
      <c r="J492">
        <v>47</v>
      </c>
    </row>
    <row r="493" spans="1:10" x14ac:dyDescent="0.2">
      <c r="A493" t="s">
        <v>9487</v>
      </c>
      <c r="B493" t="s">
        <v>1140</v>
      </c>
      <c r="C493" t="s">
        <v>1140</v>
      </c>
      <c r="D493" t="s">
        <v>9729</v>
      </c>
      <c r="E493" t="s">
        <v>9730</v>
      </c>
      <c r="F493" s="27">
        <v>-2.51767847601994</v>
      </c>
      <c r="G493" s="26">
        <v>1.18131102852084E-2</v>
      </c>
      <c r="H493" s="26">
        <v>1</v>
      </c>
      <c r="I493">
        <v>91</v>
      </c>
      <c r="J493">
        <v>96</v>
      </c>
    </row>
    <row r="494" spans="1:10" x14ac:dyDescent="0.2">
      <c r="A494" t="s">
        <v>9487</v>
      </c>
      <c r="B494" t="s">
        <v>1140</v>
      </c>
      <c r="C494" t="s">
        <v>1140</v>
      </c>
      <c r="D494" t="s">
        <v>9766</v>
      </c>
      <c r="E494" t="s">
        <v>9767</v>
      </c>
      <c r="F494" s="27">
        <v>-2.4966324095922001</v>
      </c>
      <c r="G494" s="26">
        <v>1.25378850542423E-2</v>
      </c>
      <c r="H494" s="26">
        <v>1</v>
      </c>
      <c r="I494">
        <v>17</v>
      </c>
      <c r="J494">
        <v>20</v>
      </c>
    </row>
    <row r="495" spans="1:10" x14ac:dyDescent="0.2">
      <c r="A495" t="s">
        <v>9487</v>
      </c>
      <c r="B495" t="s">
        <v>1140</v>
      </c>
      <c r="C495" t="s">
        <v>1140</v>
      </c>
      <c r="D495" t="s">
        <v>9768</v>
      </c>
      <c r="E495" t="s">
        <v>9769</v>
      </c>
      <c r="F495" s="27">
        <v>-2.3771179142367398</v>
      </c>
      <c r="G495" s="26">
        <v>1.74485093949589E-2</v>
      </c>
      <c r="H495" s="26">
        <v>1</v>
      </c>
      <c r="I495">
        <v>67</v>
      </c>
      <c r="J495">
        <v>70</v>
      </c>
    </row>
    <row r="496" spans="1:10" x14ac:dyDescent="0.2">
      <c r="A496" t="s">
        <v>9487</v>
      </c>
      <c r="B496" t="s">
        <v>1140</v>
      </c>
      <c r="C496" t="s">
        <v>1140</v>
      </c>
      <c r="D496" t="s">
        <v>9770</v>
      </c>
      <c r="E496" t="s">
        <v>9771</v>
      </c>
      <c r="F496" s="27">
        <v>-2.37704955165291</v>
      </c>
      <c r="G496" s="26">
        <v>1.7451743559914398E-2</v>
      </c>
      <c r="H496" s="26">
        <v>1</v>
      </c>
      <c r="I496">
        <v>45</v>
      </c>
      <c r="J496">
        <v>48</v>
      </c>
    </row>
    <row r="497" spans="1:10" x14ac:dyDescent="0.2">
      <c r="A497" t="s">
        <v>9487</v>
      </c>
      <c r="B497" t="s">
        <v>1140</v>
      </c>
      <c r="C497" t="s">
        <v>1140</v>
      </c>
      <c r="D497" t="s">
        <v>9741</v>
      </c>
      <c r="E497" t="s">
        <v>9742</v>
      </c>
      <c r="F497" s="27">
        <v>2.3752431647932402</v>
      </c>
      <c r="G497" s="26">
        <v>1.7537392550575001E-2</v>
      </c>
      <c r="H497" s="26">
        <v>1</v>
      </c>
      <c r="I497">
        <v>98</v>
      </c>
      <c r="J497">
        <v>100</v>
      </c>
    </row>
    <row r="498" spans="1:10" x14ac:dyDescent="0.2">
      <c r="A498" t="s">
        <v>9487</v>
      </c>
      <c r="B498" t="s">
        <v>1140</v>
      </c>
      <c r="C498" t="s">
        <v>1140</v>
      </c>
      <c r="D498" t="s">
        <v>9772</v>
      </c>
      <c r="E498" t="s">
        <v>9773</v>
      </c>
      <c r="F498" s="27">
        <v>-2.3187883075012801</v>
      </c>
      <c r="G498" s="26">
        <v>2.0406517498214299E-2</v>
      </c>
      <c r="H498" s="26">
        <v>1</v>
      </c>
      <c r="I498">
        <v>45</v>
      </c>
      <c r="J498">
        <v>47</v>
      </c>
    </row>
    <row r="499" spans="1:10" x14ac:dyDescent="0.2">
      <c r="A499" t="s">
        <v>9487</v>
      </c>
      <c r="B499" t="s">
        <v>1140</v>
      </c>
      <c r="C499" t="s">
        <v>1140</v>
      </c>
      <c r="D499" t="s">
        <v>9629</v>
      </c>
      <c r="E499" t="s">
        <v>9630</v>
      </c>
      <c r="F499" s="27">
        <v>2.3174161022620399</v>
      </c>
      <c r="G499" s="26">
        <v>2.04810760288264E-2</v>
      </c>
      <c r="H499" s="26">
        <v>1</v>
      </c>
      <c r="I499">
        <v>73</v>
      </c>
      <c r="J499">
        <v>77</v>
      </c>
    </row>
    <row r="500" spans="1:10" x14ac:dyDescent="0.2">
      <c r="A500" t="s">
        <v>9487</v>
      </c>
      <c r="B500" t="s">
        <v>1140</v>
      </c>
      <c r="C500" t="s">
        <v>1140</v>
      </c>
      <c r="D500" t="s">
        <v>9774</v>
      </c>
      <c r="E500" t="s">
        <v>7100</v>
      </c>
      <c r="F500" s="27">
        <v>2.29824673018416</v>
      </c>
      <c r="G500" s="26">
        <v>2.15477504171664E-2</v>
      </c>
      <c r="H500" s="26">
        <v>1</v>
      </c>
      <c r="I500">
        <v>20</v>
      </c>
      <c r="J500">
        <v>23</v>
      </c>
    </row>
    <row r="501" spans="1:10" x14ac:dyDescent="0.2">
      <c r="A501" t="s">
        <v>9487</v>
      </c>
      <c r="B501" t="s">
        <v>1140</v>
      </c>
      <c r="C501" t="s">
        <v>1140</v>
      </c>
      <c r="D501" t="s">
        <v>9775</v>
      </c>
      <c r="E501" t="s">
        <v>9776</v>
      </c>
      <c r="F501" s="27">
        <v>2.2727753587781501</v>
      </c>
      <c r="G501" s="26">
        <v>2.30397206944606E-2</v>
      </c>
      <c r="H501" s="26">
        <v>1</v>
      </c>
      <c r="I501">
        <v>91</v>
      </c>
      <c r="J501">
        <v>120</v>
      </c>
    </row>
    <row r="502" spans="1:10" x14ac:dyDescent="0.2">
      <c r="A502" t="s">
        <v>9487</v>
      </c>
      <c r="B502" t="s">
        <v>1140</v>
      </c>
      <c r="C502" t="s">
        <v>1140</v>
      </c>
      <c r="D502" t="s">
        <v>9777</v>
      </c>
      <c r="E502" t="s">
        <v>9778</v>
      </c>
      <c r="F502" s="27">
        <v>-2.2660069466180999</v>
      </c>
      <c r="G502" s="26">
        <v>2.3450957930639001E-2</v>
      </c>
      <c r="H502" s="26">
        <v>1</v>
      </c>
      <c r="I502">
        <v>54</v>
      </c>
      <c r="J502">
        <v>57</v>
      </c>
    </row>
    <row r="503" spans="1:10" x14ac:dyDescent="0.2">
      <c r="A503" t="s">
        <v>9487</v>
      </c>
      <c r="B503" t="s">
        <v>1140</v>
      </c>
      <c r="C503" t="s">
        <v>1140</v>
      </c>
      <c r="D503" t="s">
        <v>9779</v>
      </c>
      <c r="E503" t="s">
        <v>7624</v>
      </c>
      <c r="F503" s="27">
        <v>-2.2536864541046899</v>
      </c>
      <c r="G503" s="26">
        <v>2.42159001346887E-2</v>
      </c>
      <c r="H503" s="26">
        <v>1</v>
      </c>
      <c r="I503">
        <v>15</v>
      </c>
      <c r="J503">
        <v>16</v>
      </c>
    </row>
    <row r="504" spans="1:10" x14ac:dyDescent="0.2">
      <c r="A504" t="s">
        <v>9487</v>
      </c>
      <c r="B504" t="s">
        <v>1140</v>
      </c>
      <c r="C504" t="s">
        <v>1140</v>
      </c>
      <c r="D504" t="s">
        <v>9780</v>
      </c>
      <c r="E504" t="s">
        <v>9781</v>
      </c>
      <c r="F504" s="27">
        <v>-2.2423179137995</v>
      </c>
      <c r="G504" s="26">
        <v>2.49408327916762E-2</v>
      </c>
      <c r="H504" s="26">
        <v>1</v>
      </c>
      <c r="I504">
        <v>26</v>
      </c>
      <c r="J504">
        <v>28</v>
      </c>
    </row>
    <row r="505" spans="1:10" x14ac:dyDescent="0.2">
      <c r="A505" t="s">
        <v>9487</v>
      </c>
      <c r="B505" t="s">
        <v>1140</v>
      </c>
      <c r="C505" t="s">
        <v>1140</v>
      </c>
      <c r="D505" t="s">
        <v>9782</v>
      </c>
      <c r="E505" t="s">
        <v>9783</v>
      </c>
      <c r="F505" s="27">
        <v>-2.2089985387800999</v>
      </c>
      <c r="G505" s="26">
        <v>2.7174742540647299E-2</v>
      </c>
      <c r="H505" s="26">
        <v>1</v>
      </c>
      <c r="I505">
        <v>50</v>
      </c>
      <c r="J505">
        <v>50</v>
      </c>
    </row>
    <row r="506" spans="1:10" x14ac:dyDescent="0.2">
      <c r="A506" t="s">
        <v>9487</v>
      </c>
      <c r="B506" t="s">
        <v>1140</v>
      </c>
      <c r="C506" t="s">
        <v>1140</v>
      </c>
      <c r="D506" t="s">
        <v>9784</v>
      </c>
      <c r="E506" t="s">
        <v>9784</v>
      </c>
      <c r="F506" s="27">
        <v>2.2066960031329201</v>
      </c>
      <c r="G506" s="26">
        <v>2.7335304670136E-2</v>
      </c>
      <c r="H506" s="26">
        <v>1</v>
      </c>
      <c r="I506">
        <v>30</v>
      </c>
      <c r="J506">
        <v>31</v>
      </c>
    </row>
    <row r="507" spans="1:10" x14ac:dyDescent="0.2">
      <c r="A507" t="s">
        <v>9487</v>
      </c>
      <c r="B507" t="s">
        <v>1140</v>
      </c>
      <c r="C507" t="s">
        <v>1140</v>
      </c>
      <c r="D507" t="s">
        <v>9785</v>
      </c>
      <c r="E507" t="s">
        <v>9786</v>
      </c>
      <c r="F507" s="27">
        <v>2.2048313625872602</v>
      </c>
      <c r="G507" s="26">
        <v>2.7465930381899699E-2</v>
      </c>
      <c r="H507" s="26">
        <v>1</v>
      </c>
      <c r="I507">
        <v>32</v>
      </c>
      <c r="J507">
        <v>33</v>
      </c>
    </row>
    <row r="508" spans="1:10" x14ac:dyDescent="0.2">
      <c r="A508" t="s">
        <v>9487</v>
      </c>
      <c r="B508" t="s">
        <v>1140</v>
      </c>
      <c r="C508" t="s">
        <v>1140</v>
      </c>
      <c r="D508" t="s">
        <v>9787</v>
      </c>
      <c r="E508" t="s">
        <v>9788</v>
      </c>
      <c r="F508" s="27">
        <v>2.2018473596939501</v>
      </c>
      <c r="G508" s="26">
        <v>2.7676092418963901E-2</v>
      </c>
      <c r="H508" s="26">
        <v>1</v>
      </c>
      <c r="I508">
        <v>30</v>
      </c>
      <c r="J508">
        <v>30</v>
      </c>
    </row>
    <row r="509" spans="1:10" x14ac:dyDescent="0.2">
      <c r="A509" t="s">
        <v>9487</v>
      </c>
      <c r="B509" t="s">
        <v>1140</v>
      </c>
      <c r="C509" t="s">
        <v>1140</v>
      </c>
      <c r="D509" t="s">
        <v>9789</v>
      </c>
      <c r="E509" t="s">
        <v>9790</v>
      </c>
      <c r="F509" s="27">
        <v>-2.18219427628767</v>
      </c>
      <c r="G509" s="26">
        <v>2.9095197558257499E-2</v>
      </c>
      <c r="H509" s="26">
        <v>1</v>
      </c>
      <c r="I509">
        <v>23</v>
      </c>
      <c r="J509">
        <v>24</v>
      </c>
    </row>
    <row r="510" spans="1:10" x14ac:dyDescent="0.2">
      <c r="A510" t="s">
        <v>9487</v>
      </c>
      <c r="B510" t="s">
        <v>1140</v>
      </c>
      <c r="C510" t="s">
        <v>1140</v>
      </c>
      <c r="D510" t="s">
        <v>9747</v>
      </c>
      <c r="E510" t="s">
        <v>9748</v>
      </c>
      <c r="F510" s="27">
        <v>2.1390897048904902</v>
      </c>
      <c r="G510" s="26">
        <v>3.2428404032206301E-2</v>
      </c>
      <c r="H510" s="26">
        <v>1</v>
      </c>
      <c r="I510">
        <v>50</v>
      </c>
      <c r="J510">
        <v>52</v>
      </c>
    </row>
    <row r="511" spans="1:10" x14ac:dyDescent="0.2">
      <c r="A511" t="s">
        <v>9487</v>
      </c>
      <c r="B511" t="s">
        <v>1140</v>
      </c>
      <c r="C511" t="s">
        <v>1140</v>
      </c>
      <c r="D511" t="s">
        <v>9791</v>
      </c>
      <c r="E511" t="s">
        <v>9792</v>
      </c>
      <c r="F511" s="27">
        <v>2.1273823228603201</v>
      </c>
      <c r="G511" s="26">
        <v>3.33883296923254E-2</v>
      </c>
      <c r="H511" s="26">
        <v>1</v>
      </c>
      <c r="I511">
        <v>17</v>
      </c>
      <c r="J511">
        <v>18</v>
      </c>
    </row>
    <row r="512" spans="1:10" x14ac:dyDescent="0.2">
      <c r="A512" t="s">
        <v>9487</v>
      </c>
      <c r="B512" t="s">
        <v>1140</v>
      </c>
      <c r="C512" t="s">
        <v>1140</v>
      </c>
      <c r="D512" t="s">
        <v>9793</v>
      </c>
      <c r="E512" t="s">
        <v>9794</v>
      </c>
      <c r="F512" s="27">
        <v>-2.10375117281</v>
      </c>
      <c r="G512" s="26">
        <v>3.5400158053365799E-2</v>
      </c>
      <c r="H512" s="26">
        <v>1</v>
      </c>
      <c r="I512">
        <v>51</v>
      </c>
      <c r="J512">
        <v>54</v>
      </c>
    </row>
    <row r="513" spans="1:10" x14ac:dyDescent="0.2">
      <c r="A513" t="s">
        <v>9487</v>
      </c>
      <c r="B513" t="s">
        <v>1140</v>
      </c>
      <c r="C513" t="s">
        <v>1140</v>
      </c>
      <c r="D513" t="s">
        <v>9795</v>
      </c>
      <c r="E513" t="s">
        <v>9796</v>
      </c>
      <c r="F513" s="27">
        <v>-2.09740669483122</v>
      </c>
      <c r="G513" s="26">
        <v>3.5957588951390299E-2</v>
      </c>
      <c r="H513" s="26">
        <v>1</v>
      </c>
      <c r="I513">
        <v>103</v>
      </c>
      <c r="J513">
        <v>115</v>
      </c>
    </row>
    <row r="514" spans="1:10" x14ac:dyDescent="0.2">
      <c r="A514" t="s">
        <v>9487</v>
      </c>
      <c r="B514" t="s">
        <v>1140</v>
      </c>
      <c r="C514" t="s">
        <v>1140</v>
      </c>
      <c r="D514" t="s">
        <v>9745</v>
      </c>
      <c r="E514" t="s">
        <v>9746</v>
      </c>
      <c r="F514" s="27">
        <v>-2.08706133226524</v>
      </c>
      <c r="G514" s="26">
        <v>3.6882590824061701E-2</v>
      </c>
      <c r="H514" s="26">
        <v>1</v>
      </c>
      <c r="I514">
        <v>33</v>
      </c>
      <c r="J514">
        <v>35</v>
      </c>
    </row>
    <row r="515" spans="1:10" x14ac:dyDescent="0.2">
      <c r="A515" t="s">
        <v>9487</v>
      </c>
      <c r="B515" t="s">
        <v>1140</v>
      </c>
      <c r="C515" t="s">
        <v>1140</v>
      </c>
      <c r="D515" t="s">
        <v>9797</v>
      </c>
      <c r="E515" t="s">
        <v>9798</v>
      </c>
      <c r="F515" s="27">
        <v>2.0540074642930399</v>
      </c>
      <c r="G515" s="26">
        <v>3.9974969273975897E-2</v>
      </c>
      <c r="H515" s="26">
        <v>1</v>
      </c>
      <c r="I515">
        <v>39</v>
      </c>
      <c r="J515">
        <v>43</v>
      </c>
    </row>
    <row r="516" spans="1:10" x14ac:dyDescent="0.2">
      <c r="A516" t="s">
        <v>9487</v>
      </c>
      <c r="B516" t="s">
        <v>1140</v>
      </c>
      <c r="C516" t="s">
        <v>1140</v>
      </c>
      <c r="D516" t="s">
        <v>9799</v>
      </c>
      <c r="E516" t="s">
        <v>9800</v>
      </c>
      <c r="F516" s="27">
        <v>-2.0509335811625098</v>
      </c>
      <c r="G516" s="26">
        <v>4.0273415328163198E-2</v>
      </c>
      <c r="H516" s="26">
        <v>1</v>
      </c>
      <c r="I516">
        <v>248</v>
      </c>
      <c r="J516">
        <v>267</v>
      </c>
    </row>
    <row r="517" spans="1:10" x14ac:dyDescent="0.2">
      <c r="A517" t="s">
        <v>9487</v>
      </c>
      <c r="B517" t="s">
        <v>1140</v>
      </c>
      <c r="C517" t="s">
        <v>1140</v>
      </c>
      <c r="D517" t="s">
        <v>9801</v>
      </c>
      <c r="E517" t="s">
        <v>9802</v>
      </c>
      <c r="F517" s="27">
        <v>-2.0486236484557798</v>
      </c>
      <c r="G517" s="26">
        <v>4.0498930366615997E-2</v>
      </c>
      <c r="H517" s="26">
        <v>1</v>
      </c>
      <c r="I517">
        <v>58</v>
      </c>
      <c r="J517">
        <v>62</v>
      </c>
    </row>
    <row r="518" spans="1:10" x14ac:dyDescent="0.2">
      <c r="A518" t="s">
        <v>9487</v>
      </c>
      <c r="B518" t="s">
        <v>1140</v>
      </c>
      <c r="C518" t="s">
        <v>1140</v>
      </c>
      <c r="D518" t="s">
        <v>9803</v>
      </c>
      <c r="E518" t="s">
        <v>9804</v>
      </c>
      <c r="F518" s="27">
        <v>-2.04804295632642</v>
      </c>
      <c r="G518" s="26">
        <v>4.0555790517054997E-2</v>
      </c>
      <c r="H518" s="26">
        <v>1</v>
      </c>
      <c r="I518">
        <v>6</v>
      </c>
      <c r="J518">
        <v>6</v>
      </c>
    </row>
    <row r="519" spans="1:10" x14ac:dyDescent="0.2">
      <c r="A519" t="s">
        <v>9487</v>
      </c>
      <c r="B519" t="s">
        <v>1140</v>
      </c>
      <c r="C519" t="s">
        <v>1140</v>
      </c>
      <c r="D519" t="s">
        <v>9805</v>
      </c>
      <c r="E519" t="s">
        <v>9806</v>
      </c>
      <c r="F519" s="27">
        <v>2.0467724868450801</v>
      </c>
      <c r="G519" s="26">
        <v>4.0680428257624503E-2</v>
      </c>
      <c r="H519" s="26">
        <v>1</v>
      </c>
      <c r="I519">
        <v>33</v>
      </c>
      <c r="J519">
        <v>34</v>
      </c>
    </row>
    <row r="520" spans="1:10" x14ac:dyDescent="0.2">
      <c r="A520" t="s">
        <v>9487</v>
      </c>
      <c r="B520" t="s">
        <v>1140</v>
      </c>
      <c r="C520" t="s">
        <v>1140</v>
      </c>
      <c r="D520" t="s">
        <v>9807</v>
      </c>
      <c r="E520" t="s">
        <v>9808</v>
      </c>
      <c r="F520" s="27">
        <v>-2.02782436737033</v>
      </c>
      <c r="G520" s="26">
        <v>4.2578176461423402E-2</v>
      </c>
      <c r="H520" s="26">
        <v>1</v>
      </c>
      <c r="I520">
        <v>22</v>
      </c>
      <c r="J520">
        <v>23</v>
      </c>
    </row>
    <row r="521" spans="1:10" x14ac:dyDescent="0.2">
      <c r="A521" t="s">
        <v>9487</v>
      </c>
      <c r="B521" t="s">
        <v>1140</v>
      </c>
      <c r="C521" t="s">
        <v>1140</v>
      </c>
      <c r="D521" t="s">
        <v>9637</v>
      </c>
      <c r="E521" t="s">
        <v>9638</v>
      </c>
      <c r="F521" s="27">
        <v>-2.0225390189335299</v>
      </c>
      <c r="G521" s="26">
        <v>4.3120696833849101E-2</v>
      </c>
      <c r="H521" s="26">
        <v>1</v>
      </c>
      <c r="I521">
        <v>28</v>
      </c>
      <c r="J521">
        <v>30</v>
      </c>
    </row>
    <row r="522" spans="1:10" x14ac:dyDescent="0.2">
      <c r="A522" t="s">
        <v>9487</v>
      </c>
      <c r="B522" t="s">
        <v>1140</v>
      </c>
      <c r="C522" t="s">
        <v>1140</v>
      </c>
      <c r="D522" t="s">
        <v>9809</v>
      </c>
      <c r="E522" t="s">
        <v>7417</v>
      </c>
      <c r="F522" s="27">
        <v>2.00364714247439</v>
      </c>
      <c r="G522" s="26">
        <v>4.5107872121970802E-2</v>
      </c>
      <c r="H522" s="26">
        <v>1</v>
      </c>
      <c r="I522">
        <v>121</v>
      </c>
      <c r="J522">
        <v>125</v>
      </c>
    </row>
    <row r="523" spans="1:10" x14ac:dyDescent="0.2">
      <c r="A523" t="s">
        <v>9487</v>
      </c>
      <c r="B523" t="s">
        <v>1140</v>
      </c>
      <c r="C523" t="s">
        <v>1140</v>
      </c>
      <c r="D523" t="s">
        <v>9633</v>
      </c>
      <c r="E523" t="s">
        <v>9634</v>
      </c>
      <c r="F523" s="27">
        <v>1.9949730593903101</v>
      </c>
      <c r="G523" s="26">
        <v>4.6045818242574199E-2</v>
      </c>
      <c r="H523" s="26">
        <v>1</v>
      </c>
      <c r="I523">
        <v>80</v>
      </c>
      <c r="J523">
        <v>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4"/>
  <sheetViews>
    <sheetView workbookViewId="0">
      <selection activeCell="N4" sqref="N4:N54"/>
    </sheetView>
  </sheetViews>
  <sheetFormatPr baseColWidth="10" defaultColWidth="8.83203125" defaultRowHeight="15" x14ac:dyDescent="0.2"/>
  <cols>
    <col min="2" max="2" width="9.83203125" bestFit="1" customWidth="1"/>
    <col min="3" max="3" width="6.83203125" bestFit="1" customWidth="1"/>
    <col min="4" max="4" width="8.5" customWidth="1"/>
    <col min="5" max="5" width="4.5" bestFit="1" customWidth="1"/>
    <col min="6" max="7" width="10.83203125" bestFit="1" customWidth="1"/>
    <col min="8" max="8" width="18.6640625" bestFit="1" customWidth="1"/>
    <col min="9" max="9" width="18.5" bestFit="1" customWidth="1"/>
    <col min="10" max="10" width="15.6640625" bestFit="1" customWidth="1"/>
    <col min="11" max="12" width="8.33203125" bestFit="1" customWidth="1"/>
    <col min="13" max="13" width="6.83203125" customWidth="1"/>
    <col min="14" max="14" width="10.83203125" customWidth="1"/>
    <col min="15" max="15" width="16.5" bestFit="1" customWidth="1"/>
    <col min="16" max="16" width="15.6640625" bestFit="1" customWidth="1"/>
    <col min="17" max="17" width="9.83203125" bestFit="1" customWidth="1"/>
  </cols>
  <sheetData>
    <row r="1" spans="1:14" s="3" customFormat="1" x14ac:dyDescent="0.2">
      <c r="A1" s="3" t="s">
        <v>10061</v>
      </c>
    </row>
    <row r="3" spans="1:14" s="3" customFormat="1" x14ac:dyDescent="0.2">
      <c r="A3" s="3" t="s">
        <v>32</v>
      </c>
      <c r="B3" s="3" t="s">
        <v>33</v>
      </c>
      <c r="C3" s="3" t="s">
        <v>8840</v>
      </c>
      <c r="D3" s="3" t="s">
        <v>8841</v>
      </c>
      <c r="E3" s="3" t="s">
        <v>8842</v>
      </c>
      <c r="F3" s="3" t="s">
        <v>8843</v>
      </c>
      <c r="G3" s="3" t="s">
        <v>8844</v>
      </c>
      <c r="H3" s="3" t="s">
        <v>8845</v>
      </c>
      <c r="I3" s="3" t="s">
        <v>8846</v>
      </c>
      <c r="J3" s="3" t="s">
        <v>8847</v>
      </c>
      <c r="K3" s="3" t="s">
        <v>8848</v>
      </c>
      <c r="L3" s="3" t="s">
        <v>8849</v>
      </c>
      <c r="M3" s="3" t="s">
        <v>40</v>
      </c>
      <c r="N3" s="3" t="s">
        <v>8850</v>
      </c>
    </row>
    <row r="4" spans="1:14" x14ac:dyDescent="0.2">
      <c r="A4" t="s">
        <v>50</v>
      </c>
      <c r="B4" t="s">
        <v>6688</v>
      </c>
      <c r="C4">
        <v>23197</v>
      </c>
      <c r="D4" t="s">
        <v>194</v>
      </c>
      <c r="E4">
        <v>5</v>
      </c>
      <c r="F4">
        <v>175875356</v>
      </c>
      <c r="G4">
        <v>175937075</v>
      </c>
      <c r="H4" s="26">
        <v>1.8999999999999999E-10</v>
      </c>
      <c r="I4" s="26">
        <v>0.66008</v>
      </c>
      <c r="J4" s="26">
        <v>1.3299999999999999E-16</v>
      </c>
      <c r="K4">
        <v>180</v>
      </c>
      <c r="L4">
        <v>33</v>
      </c>
      <c r="M4">
        <v>5451</v>
      </c>
      <c r="N4" s="27">
        <v>6.2621000000000002</v>
      </c>
    </row>
    <row r="5" spans="1:14" x14ac:dyDescent="0.2">
      <c r="A5" t="s">
        <v>50</v>
      </c>
      <c r="B5" t="s">
        <v>6688</v>
      </c>
      <c r="C5">
        <v>203859</v>
      </c>
      <c r="D5" t="s">
        <v>1978</v>
      </c>
      <c r="E5">
        <v>11</v>
      </c>
      <c r="F5">
        <v>22214199</v>
      </c>
      <c r="G5">
        <v>22304913</v>
      </c>
      <c r="H5" s="26">
        <v>1.98E-7</v>
      </c>
      <c r="I5" s="26">
        <v>4.0999999999999999E-7</v>
      </c>
      <c r="J5" s="26">
        <v>9.5699999999999999E-6</v>
      </c>
      <c r="K5">
        <v>423</v>
      </c>
      <c r="L5">
        <v>32</v>
      </c>
      <c r="M5">
        <v>5289</v>
      </c>
      <c r="N5" s="27">
        <v>5.0713999999999997</v>
      </c>
    </row>
    <row r="6" spans="1:14" x14ac:dyDescent="0.2">
      <c r="A6" t="s">
        <v>50</v>
      </c>
      <c r="B6" t="s">
        <v>6688</v>
      </c>
      <c r="C6">
        <v>5871</v>
      </c>
      <c r="D6" t="s">
        <v>8851</v>
      </c>
      <c r="E6">
        <v>11</v>
      </c>
      <c r="F6">
        <v>64556609</v>
      </c>
      <c r="G6">
        <v>64570720</v>
      </c>
      <c r="H6" s="26">
        <v>2.29E-7</v>
      </c>
      <c r="I6" s="26">
        <v>1.35E-6</v>
      </c>
      <c r="J6" s="26">
        <v>4.4499999999999997E-6</v>
      </c>
      <c r="K6">
        <v>25</v>
      </c>
      <c r="L6">
        <v>15</v>
      </c>
      <c r="M6">
        <v>5413</v>
      </c>
      <c r="N6" s="27">
        <v>5.0434000000000001</v>
      </c>
    </row>
    <row r="7" spans="1:14" x14ac:dyDescent="0.2">
      <c r="A7" t="s">
        <v>50</v>
      </c>
      <c r="B7" t="s">
        <v>6688</v>
      </c>
      <c r="C7">
        <v>4221</v>
      </c>
      <c r="D7" t="s">
        <v>8852</v>
      </c>
      <c r="E7">
        <v>11</v>
      </c>
      <c r="F7">
        <v>64570986</v>
      </c>
      <c r="G7">
        <v>64578766</v>
      </c>
      <c r="H7" s="26">
        <v>4.5499999999999998E-7</v>
      </c>
      <c r="I7" s="26">
        <v>2.04E-6</v>
      </c>
      <c r="J7" s="26">
        <v>1.2699999999999999E-6</v>
      </c>
      <c r="K7">
        <v>19</v>
      </c>
      <c r="L7">
        <v>10</v>
      </c>
      <c r="M7">
        <v>5423</v>
      </c>
      <c r="N7" s="27">
        <v>4.9103000000000003</v>
      </c>
    </row>
    <row r="8" spans="1:14" x14ac:dyDescent="0.2">
      <c r="A8" t="s">
        <v>50</v>
      </c>
      <c r="B8" t="s">
        <v>6688</v>
      </c>
      <c r="C8">
        <v>54816</v>
      </c>
      <c r="D8" t="s">
        <v>354</v>
      </c>
      <c r="E8">
        <v>15</v>
      </c>
      <c r="F8">
        <v>56922374</v>
      </c>
      <c r="G8">
        <v>57026279</v>
      </c>
      <c r="H8" s="26">
        <v>2.12E-6</v>
      </c>
      <c r="I8" s="26">
        <v>0.35420000000000001</v>
      </c>
      <c r="J8" s="26">
        <v>2.3700000000000001E-10</v>
      </c>
      <c r="K8">
        <v>247</v>
      </c>
      <c r="L8">
        <v>37</v>
      </c>
      <c r="M8">
        <v>5594</v>
      </c>
      <c r="N8" s="27">
        <v>4.5991999999999997</v>
      </c>
    </row>
    <row r="9" spans="1:14" x14ac:dyDescent="0.2">
      <c r="A9" t="s">
        <v>50</v>
      </c>
      <c r="B9" t="s">
        <v>6688</v>
      </c>
      <c r="C9">
        <v>54558</v>
      </c>
      <c r="D9" t="s">
        <v>62</v>
      </c>
      <c r="E9">
        <v>1</v>
      </c>
      <c r="F9">
        <v>48761044</v>
      </c>
      <c r="G9">
        <v>48937876</v>
      </c>
      <c r="H9" s="26">
        <v>5.5500000000000002E-6</v>
      </c>
      <c r="I9" s="26">
        <v>2.5908E-2</v>
      </c>
      <c r="J9" s="26">
        <v>1.1600000000000001E-7</v>
      </c>
      <c r="K9">
        <v>595</v>
      </c>
      <c r="L9">
        <v>35</v>
      </c>
      <c r="M9">
        <v>5566</v>
      </c>
      <c r="N9" s="27">
        <v>4.3944999999999999</v>
      </c>
    </row>
    <row r="10" spans="1:14" x14ac:dyDescent="0.2">
      <c r="A10" t="s">
        <v>50</v>
      </c>
      <c r="B10" t="s">
        <v>6688</v>
      </c>
      <c r="C10">
        <v>284353</v>
      </c>
      <c r="D10" t="s">
        <v>8853</v>
      </c>
      <c r="E10">
        <v>19</v>
      </c>
      <c r="F10">
        <v>45653008</v>
      </c>
      <c r="G10">
        <v>45663408</v>
      </c>
      <c r="H10" s="26">
        <v>2.8399999999999999E-5</v>
      </c>
      <c r="I10" s="26">
        <v>1.2260999999999999E-2</v>
      </c>
      <c r="J10" s="26">
        <v>1.95E-6</v>
      </c>
      <c r="K10">
        <v>30</v>
      </c>
      <c r="L10">
        <v>17</v>
      </c>
      <c r="M10">
        <v>5198</v>
      </c>
      <c r="N10" s="27">
        <v>4.0255000000000001</v>
      </c>
    </row>
    <row r="11" spans="1:14" x14ac:dyDescent="0.2">
      <c r="A11" t="s">
        <v>50</v>
      </c>
      <c r="B11" t="s">
        <v>6688</v>
      </c>
      <c r="C11">
        <v>285195</v>
      </c>
      <c r="D11" t="s">
        <v>141</v>
      </c>
      <c r="E11">
        <v>3</v>
      </c>
      <c r="F11">
        <v>142984063</v>
      </c>
      <c r="G11">
        <v>143567373</v>
      </c>
      <c r="H11" s="26">
        <v>4.32E-5</v>
      </c>
      <c r="I11" s="26">
        <v>0.23902000000000001</v>
      </c>
      <c r="J11" s="26">
        <v>1.9700000000000002E-6</v>
      </c>
      <c r="K11">
        <v>2620</v>
      </c>
      <c r="L11">
        <v>216</v>
      </c>
      <c r="M11">
        <v>5554</v>
      </c>
      <c r="N11" s="27">
        <v>3.9262000000000001</v>
      </c>
    </row>
    <row r="12" spans="1:14" x14ac:dyDescent="0.2">
      <c r="A12" t="s">
        <v>50</v>
      </c>
      <c r="B12" t="s">
        <v>6688</v>
      </c>
      <c r="C12">
        <v>6790</v>
      </c>
      <c r="D12" t="s">
        <v>8854</v>
      </c>
      <c r="E12">
        <v>20</v>
      </c>
      <c r="F12">
        <v>54944445</v>
      </c>
      <c r="G12">
        <v>54967351</v>
      </c>
      <c r="H12" s="26">
        <v>5.1600000000000001E-5</v>
      </c>
      <c r="I12" s="26">
        <v>3.1552999999999998E-2</v>
      </c>
      <c r="J12" s="26">
        <v>2.4499999999999998E-6</v>
      </c>
      <c r="K12">
        <v>54</v>
      </c>
      <c r="L12">
        <v>28</v>
      </c>
      <c r="M12">
        <v>5548</v>
      </c>
      <c r="N12" s="27">
        <v>3.883</v>
      </c>
    </row>
    <row r="13" spans="1:14" x14ac:dyDescent="0.2">
      <c r="A13" t="s">
        <v>50</v>
      </c>
      <c r="B13" t="s">
        <v>6688</v>
      </c>
      <c r="C13">
        <v>84174</v>
      </c>
      <c r="D13" t="s">
        <v>4982</v>
      </c>
      <c r="E13">
        <v>20</v>
      </c>
      <c r="F13">
        <v>35240922</v>
      </c>
      <c r="G13">
        <v>35274619</v>
      </c>
      <c r="H13" s="26">
        <v>8.1500000000000002E-5</v>
      </c>
      <c r="I13" s="26">
        <v>0.32833000000000001</v>
      </c>
      <c r="J13" s="26">
        <v>1.5200000000000001E-6</v>
      </c>
      <c r="K13">
        <v>100</v>
      </c>
      <c r="L13">
        <v>18</v>
      </c>
      <c r="M13">
        <v>5592</v>
      </c>
      <c r="N13" s="27">
        <v>3.7703000000000002</v>
      </c>
    </row>
    <row r="14" spans="1:14" x14ac:dyDescent="0.2">
      <c r="A14" t="s">
        <v>50</v>
      </c>
      <c r="B14" t="s">
        <v>6688</v>
      </c>
      <c r="C14">
        <v>6938</v>
      </c>
      <c r="D14" t="s">
        <v>5316</v>
      </c>
      <c r="E14">
        <v>15</v>
      </c>
      <c r="F14">
        <v>57210833</v>
      </c>
      <c r="G14">
        <v>57580716</v>
      </c>
      <c r="H14" s="26">
        <v>1.0833E-4</v>
      </c>
      <c r="I14" s="26">
        <v>0.49601000000000001</v>
      </c>
      <c r="J14" s="26">
        <v>1.6500000000000001E-7</v>
      </c>
      <c r="K14">
        <v>1230</v>
      </c>
      <c r="L14">
        <v>42</v>
      </c>
      <c r="M14">
        <v>5602</v>
      </c>
      <c r="N14" s="27">
        <v>3.6987999999999999</v>
      </c>
    </row>
    <row r="15" spans="1:14" x14ac:dyDescent="0.2">
      <c r="A15" t="s">
        <v>50</v>
      </c>
      <c r="B15" t="s">
        <v>6688</v>
      </c>
      <c r="C15">
        <v>10810</v>
      </c>
      <c r="D15" t="s">
        <v>328</v>
      </c>
      <c r="E15">
        <v>13</v>
      </c>
      <c r="F15">
        <v>27131840</v>
      </c>
      <c r="G15">
        <v>27263082</v>
      </c>
      <c r="H15" s="26">
        <v>4.0203E-4</v>
      </c>
      <c r="I15" s="26">
        <v>0.74209000000000003</v>
      </c>
      <c r="J15" s="26">
        <v>2.2000000000000001E-6</v>
      </c>
      <c r="K15">
        <v>547</v>
      </c>
      <c r="L15">
        <v>46</v>
      </c>
      <c r="M15">
        <v>5553</v>
      </c>
      <c r="N15" s="27">
        <v>3.3513999999999999</v>
      </c>
    </row>
    <row r="16" spans="1:14" x14ac:dyDescent="0.2">
      <c r="A16" t="s">
        <v>50</v>
      </c>
      <c r="B16" t="s">
        <v>6688</v>
      </c>
      <c r="C16">
        <v>53916</v>
      </c>
      <c r="D16" t="s">
        <v>5448</v>
      </c>
      <c r="E16">
        <v>19</v>
      </c>
      <c r="F16">
        <v>41283670</v>
      </c>
      <c r="G16">
        <v>41302849</v>
      </c>
      <c r="H16" s="26">
        <v>4.9120000000000001E-4</v>
      </c>
      <c r="I16" s="26">
        <v>0.63478999999999997</v>
      </c>
      <c r="J16" s="26">
        <v>2.03E-6</v>
      </c>
      <c r="K16">
        <v>71</v>
      </c>
      <c r="L16">
        <v>21</v>
      </c>
      <c r="M16">
        <v>5530</v>
      </c>
      <c r="N16" s="27">
        <v>3.2955000000000001</v>
      </c>
    </row>
    <row r="17" spans="1:14" x14ac:dyDescent="0.2">
      <c r="A17" t="s">
        <v>50</v>
      </c>
      <c r="B17" t="s">
        <v>446</v>
      </c>
      <c r="C17">
        <v>23197</v>
      </c>
      <c r="D17" t="s">
        <v>194</v>
      </c>
      <c r="E17">
        <v>5</v>
      </c>
      <c r="F17">
        <v>175875356</v>
      </c>
      <c r="G17">
        <v>175937075</v>
      </c>
      <c r="H17" s="26">
        <v>4.0400000000000001E-18</v>
      </c>
      <c r="I17" s="26">
        <v>0.30976999999999999</v>
      </c>
      <c r="J17" s="26">
        <v>1.0299999999999999E-29</v>
      </c>
      <c r="K17">
        <v>177</v>
      </c>
      <c r="L17">
        <v>33</v>
      </c>
      <c r="M17">
        <v>5282</v>
      </c>
      <c r="N17" s="27">
        <v>8.5983000000000001</v>
      </c>
    </row>
    <row r="18" spans="1:14" x14ac:dyDescent="0.2">
      <c r="A18" t="s">
        <v>50</v>
      </c>
      <c r="B18" t="s">
        <v>446</v>
      </c>
      <c r="C18">
        <v>130026</v>
      </c>
      <c r="D18" t="s">
        <v>471</v>
      </c>
      <c r="E18">
        <v>2</v>
      </c>
      <c r="F18">
        <v>203637873</v>
      </c>
      <c r="G18">
        <v>203736708</v>
      </c>
      <c r="H18" s="26">
        <v>1.1600000000000001E-7</v>
      </c>
      <c r="I18" s="26">
        <v>0.30293999999999999</v>
      </c>
      <c r="J18" s="26">
        <v>8.0600000000000008E-12</v>
      </c>
      <c r="K18">
        <v>191</v>
      </c>
      <c r="L18">
        <v>24</v>
      </c>
      <c r="M18">
        <v>5358</v>
      </c>
      <c r="N18" s="27">
        <v>5.1714000000000002</v>
      </c>
    </row>
    <row r="19" spans="1:14" x14ac:dyDescent="0.2">
      <c r="A19" t="s">
        <v>50</v>
      </c>
      <c r="B19" t="s">
        <v>446</v>
      </c>
      <c r="C19">
        <v>51422</v>
      </c>
      <c r="D19" t="s">
        <v>528</v>
      </c>
      <c r="E19">
        <v>7</v>
      </c>
      <c r="F19">
        <v>151253200</v>
      </c>
      <c r="G19">
        <v>151574316</v>
      </c>
      <c r="H19" s="26">
        <v>1.46E-6</v>
      </c>
      <c r="I19" s="26">
        <v>0.68750999999999995</v>
      </c>
      <c r="J19" s="26">
        <v>1.7100000000000001E-9</v>
      </c>
      <c r="K19">
        <v>1750</v>
      </c>
      <c r="L19">
        <v>207</v>
      </c>
      <c r="M19">
        <v>5318</v>
      </c>
      <c r="N19" s="27">
        <v>4.6767000000000003</v>
      </c>
    </row>
    <row r="20" spans="1:14" x14ac:dyDescent="0.2">
      <c r="A20" t="s">
        <v>50</v>
      </c>
      <c r="B20" t="s">
        <v>446</v>
      </c>
      <c r="C20">
        <v>160851</v>
      </c>
      <c r="D20" t="s">
        <v>575</v>
      </c>
      <c r="E20">
        <v>13</v>
      </c>
      <c r="F20">
        <v>42614172</v>
      </c>
      <c r="G20">
        <v>42804352</v>
      </c>
      <c r="H20" s="26">
        <v>1.61E-6</v>
      </c>
      <c r="I20" s="26">
        <v>0.22516</v>
      </c>
      <c r="J20" s="26">
        <v>5.9200000000000002E-10</v>
      </c>
      <c r="K20">
        <v>816</v>
      </c>
      <c r="L20">
        <v>57</v>
      </c>
      <c r="M20">
        <v>5406</v>
      </c>
      <c r="N20" s="27">
        <v>4.6561000000000003</v>
      </c>
    </row>
    <row r="21" spans="1:14" x14ac:dyDescent="0.2">
      <c r="A21" t="s">
        <v>50</v>
      </c>
      <c r="B21" t="s">
        <v>446</v>
      </c>
      <c r="C21">
        <v>10810</v>
      </c>
      <c r="D21" t="s">
        <v>328</v>
      </c>
      <c r="E21">
        <v>13</v>
      </c>
      <c r="F21">
        <v>27131840</v>
      </c>
      <c r="G21">
        <v>27263082</v>
      </c>
      <c r="H21" s="26">
        <v>9.7899999999999994E-6</v>
      </c>
      <c r="I21" s="26">
        <v>0.12761</v>
      </c>
      <c r="J21" s="26">
        <v>1.4999999999999999E-8</v>
      </c>
      <c r="K21">
        <v>525</v>
      </c>
      <c r="L21">
        <v>44</v>
      </c>
      <c r="M21">
        <v>5389</v>
      </c>
      <c r="N21" s="27">
        <v>4.2695999999999996</v>
      </c>
    </row>
    <row r="22" spans="1:14" x14ac:dyDescent="0.2">
      <c r="A22" t="s">
        <v>50</v>
      </c>
      <c r="B22" t="s">
        <v>446</v>
      </c>
      <c r="C22">
        <v>54799</v>
      </c>
      <c r="D22" t="s">
        <v>597</v>
      </c>
      <c r="E22">
        <v>17</v>
      </c>
      <c r="F22">
        <v>49254786</v>
      </c>
      <c r="G22">
        <v>49337788</v>
      </c>
      <c r="H22" s="26">
        <v>3.93E-5</v>
      </c>
      <c r="I22" s="26">
        <v>0.37657000000000002</v>
      </c>
      <c r="J22" s="26">
        <v>8.42E-8</v>
      </c>
      <c r="K22">
        <v>233</v>
      </c>
      <c r="L22">
        <v>29</v>
      </c>
      <c r="M22">
        <v>5364</v>
      </c>
      <c r="N22" s="27">
        <v>3.9485000000000001</v>
      </c>
    </row>
    <row r="23" spans="1:14" x14ac:dyDescent="0.2">
      <c r="A23" t="s">
        <v>50</v>
      </c>
      <c r="B23" t="s">
        <v>446</v>
      </c>
      <c r="C23">
        <v>29090</v>
      </c>
      <c r="D23" t="s">
        <v>8855</v>
      </c>
      <c r="E23">
        <v>18</v>
      </c>
      <c r="F23">
        <v>71815746</v>
      </c>
      <c r="G23">
        <v>71826204</v>
      </c>
      <c r="H23" s="26">
        <v>5.7599999999999997E-5</v>
      </c>
      <c r="I23" s="26">
        <v>0.13824</v>
      </c>
      <c r="J23" s="26">
        <v>5.06E-7</v>
      </c>
      <c r="K23">
        <v>56</v>
      </c>
      <c r="L23">
        <v>14</v>
      </c>
      <c r="M23">
        <v>5333</v>
      </c>
      <c r="N23" s="27">
        <v>3.8561999999999999</v>
      </c>
    </row>
    <row r="24" spans="1:14" x14ac:dyDescent="0.2">
      <c r="A24" t="s">
        <v>50</v>
      </c>
      <c r="B24" t="s">
        <v>446</v>
      </c>
      <c r="C24">
        <v>201456</v>
      </c>
      <c r="D24" t="s">
        <v>603</v>
      </c>
      <c r="E24">
        <v>18</v>
      </c>
      <c r="F24">
        <v>71740588</v>
      </c>
      <c r="G24">
        <v>71815100</v>
      </c>
      <c r="H24" s="26">
        <v>1.6229999999999999E-4</v>
      </c>
      <c r="I24" s="26">
        <v>0.19502</v>
      </c>
      <c r="J24" s="26">
        <v>1.6500000000000001E-6</v>
      </c>
      <c r="K24">
        <v>253</v>
      </c>
      <c r="L24">
        <v>28</v>
      </c>
      <c r="M24">
        <v>5460</v>
      </c>
      <c r="N24" s="27">
        <v>3.5948000000000002</v>
      </c>
    </row>
    <row r="25" spans="1:14" x14ac:dyDescent="0.2">
      <c r="A25" t="s">
        <v>50</v>
      </c>
      <c r="B25" t="s">
        <v>610</v>
      </c>
      <c r="C25">
        <v>124359</v>
      </c>
      <c r="D25" t="s">
        <v>971</v>
      </c>
      <c r="E25">
        <v>16</v>
      </c>
      <c r="F25">
        <v>80637675</v>
      </c>
      <c r="G25">
        <v>80838175</v>
      </c>
      <c r="H25" s="26">
        <v>3.18E-8</v>
      </c>
      <c r="I25" s="26">
        <v>0.40810999999999997</v>
      </c>
      <c r="J25" s="26">
        <v>7.5699999999999994E-12</v>
      </c>
      <c r="K25">
        <v>1291</v>
      </c>
      <c r="L25">
        <v>89</v>
      </c>
      <c r="M25">
        <v>5344</v>
      </c>
      <c r="N25" s="27">
        <v>5.4085000000000001</v>
      </c>
    </row>
    <row r="26" spans="1:14" x14ac:dyDescent="0.2">
      <c r="A26" t="s">
        <v>50</v>
      </c>
      <c r="B26" t="s">
        <v>610</v>
      </c>
      <c r="C26">
        <v>8346</v>
      </c>
      <c r="D26" t="s">
        <v>8856</v>
      </c>
      <c r="E26">
        <v>6</v>
      </c>
      <c r="F26">
        <v>26273204</v>
      </c>
      <c r="G26">
        <v>26273640</v>
      </c>
      <c r="H26" s="26">
        <v>1.4999999999999999E-7</v>
      </c>
      <c r="I26" s="26">
        <v>1.4999999999999999E-7</v>
      </c>
      <c r="J26" s="26">
        <v>1.4999999999999999E-7</v>
      </c>
      <c r="K26">
        <v>1</v>
      </c>
      <c r="L26">
        <v>1</v>
      </c>
      <c r="M26">
        <v>5392</v>
      </c>
      <c r="N26" s="27">
        <v>5.1237000000000004</v>
      </c>
    </row>
    <row r="27" spans="1:14" x14ac:dyDescent="0.2">
      <c r="A27" t="s">
        <v>50</v>
      </c>
      <c r="B27" t="s">
        <v>610</v>
      </c>
      <c r="C27">
        <v>29128</v>
      </c>
      <c r="D27" t="s">
        <v>999</v>
      </c>
      <c r="E27">
        <v>19</v>
      </c>
      <c r="F27">
        <v>4909510</v>
      </c>
      <c r="G27">
        <v>4962165</v>
      </c>
      <c r="H27" s="26">
        <v>8.4200000000000005E-7</v>
      </c>
      <c r="I27" s="26">
        <v>3.0661000000000001E-2</v>
      </c>
      <c r="J27" s="26">
        <v>1.56E-9</v>
      </c>
      <c r="K27">
        <v>220</v>
      </c>
      <c r="L27">
        <v>52</v>
      </c>
      <c r="M27">
        <v>5317</v>
      </c>
      <c r="N27" s="27">
        <v>4.7880000000000003</v>
      </c>
    </row>
    <row r="28" spans="1:14" x14ac:dyDescent="0.2">
      <c r="A28" t="s">
        <v>50</v>
      </c>
      <c r="B28" t="s">
        <v>610</v>
      </c>
      <c r="C28">
        <v>91949</v>
      </c>
      <c r="D28" t="s">
        <v>959</v>
      </c>
      <c r="E28">
        <v>16</v>
      </c>
      <c r="F28">
        <v>23399814</v>
      </c>
      <c r="G28">
        <v>23464583</v>
      </c>
      <c r="H28" s="26">
        <v>1.4100000000000001E-6</v>
      </c>
      <c r="I28" s="26">
        <v>5.7534999999999999E-3</v>
      </c>
      <c r="J28" s="26">
        <v>1.3000000000000001E-8</v>
      </c>
      <c r="K28">
        <v>127</v>
      </c>
      <c r="L28">
        <v>21</v>
      </c>
      <c r="M28">
        <v>5302</v>
      </c>
      <c r="N28" s="27">
        <v>4.6839000000000004</v>
      </c>
    </row>
    <row r="29" spans="1:14" x14ac:dyDescent="0.2">
      <c r="A29" t="s">
        <v>50</v>
      </c>
      <c r="B29" t="s">
        <v>610</v>
      </c>
      <c r="C29">
        <v>6775</v>
      </c>
      <c r="D29" t="s">
        <v>667</v>
      </c>
      <c r="E29">
        <v>2</v>
      </c>
      <c r="F29">
        <v>191894302</v>
      </c>
      <c r="G29">
        <v>192037404</v>
      </c>
      <c r="H29" s="26">
        <v>1.29E-5</v>
      </c>
      <c r="I29" s="26">
        <v>4.4205E-3</v>
      </c>
      <c r="J29" s="26">
        <v>1.86E-6</v>
      </c>
      <c r="K29">
        <v>421</v>
      </c>
      <c r="L29">
        <v>69</v>
      </c>
      <c r="M29">
        <v>4630</v>
      </c>
      <c r="N29" s="27">
        <v>4.2073999999999998</v>
      </c>
    </row>
    <row r="30" spans="1:14" x14ac:dyDescent="0.2">
      <c r="A30" t="s">
        <v>50</v>
      </c>
      <c r="B30" t="s">
        <v>610</v>
      </c>
      <c r="C30">
        <v>84320</v>
      </c>
      <c r="D30" t="s">
        <v>625</v>
      </c>
      <c r="E30">
        <v>1</v>
      </c>
      <c r="F30">
        <v>180257352</v>
      </c>
      <c r="G30">
        <v>180472022</v>
      </c>
      <c r="H30" s="26">
        <v>1.6399999999999999E-5</v>
      </c>
      <c r="I30" s="26">
        <v>0.43282999999999999</v>
      </c>
      <c r="J30" s="26">
        <v>1.3399999999999999E-8</v>
      </c>
      <c r="K30">
        <v>764</v>
      </c>
      <c r="L30">
        <v>37</v>
      </c>
      <c r="M30">
        <v>5272</v>
      </c>
      <c r="N30" s="27">
        <v>4.1536</v>
      </c>
    </row>
    <row r="31" spans="1:14" x14ac:dyDescent="0.2">
      <c r="A31" t="s">
        <v>50</v>
      </c>
      <c r="B31" t="s">
        <v>610</v>
      </c>
      <c r="C31">
        <v>150297</v>
      </c>
      <c r="D31" t="s">
        <v>1032</v>
      </c>
      <c r="E31">
        <v>22</v>
      </c>
      <c r="F31">
        <v>32544993</v>
      </c>
      <c r="G31">
        <v>32555510</v>
      </c>
      <c r="H31" s="26">
        <v>2.97E-5</v>
      </c>
      <c r="I31" s="26">
        <v>1.5389999999999999E-2</v>
      </c>
      <c r="J31" s="26">
        <v>6.5799999999999999E-7</v>
      </c>
      <c r="K31">
        <v>64</v>
      </c>
      <c r="L31">
        <v>20</v>
      </c>
      <c r="M31">
        <v>5382</v>
      </c>
      <c r="N31" s="27">
        <v>4.0152999999999999</v>
      </c>
    </row>
    <row r="32" spans="1:14" x14ac:dyDescent="0.2">
      <c r="A32" t="s">
        <v>50</v>
      </c>
      <c r="B32" t="s">
        <v>610</v>
      </c>
      <c r="C32">
        <v>9332</v>
      </c>
      <c r="D32" t="s">
        <v>8857</v>
      </c>
      <c r="E32">
        <v>12</v>
      </c>
      <c r="F32">
        <v>7623412</v>
      </c>
      <c r="G32">
        <v>7656414</v>
      </c>
      <c r="H32" s="26">
        <v>3.1199999999999999E-5</v>
      </c>
      <c r="I32" s="26">
        <v>6.8259E-2</v>
      </c>
      <c r="J32" s="26">
        <v>5.7000000000000005E-7</v>
      </c>
      <c r="K32">
        <v>89</v>
      </c>
      <c r="L32">
        <v>30</v>
      </c>
      <c r="M32">
        <v>5302</v>
      </c>
      <c r="N32" s="27">
        <v>4.0038</v>
      </c>
    </row>
    <row r="33" spans="1:14" x14ac:dyDescent="0.2">
      <c r="A33" t="s">
        <v>50</v>
      </c>
      <c r="B33" t="s">
        <v>610</v>
      </c>
      <c r="C33">
        <v>1607</v>
      </c>
      <c r="D33" t="s">
        <v>774</v>
      </c>
      <c r="E33">
        <v>7</v>
      </c>
      <c r="F33">
        <v>14184674</v>
      </c>
      <c r="G33">
        <v>14943281</v>
      </c>
      <c r="H33" s="26">
        <v>8.9400000000000005E-5</v>
      </c>
      <c r="I33" s="26">
        <v>0.38300000000000001</v>
      </c>
      <c r="J33" s="26">
        <v>8.9999999999999996E-7</v>
      </c>
      <c r="K33">
        <v>3470</v>
      </c>
      <c r="L33">
        <v>215</v>
      </c>
      <c r="M33">
        <v>5364</v>
      </c>
      <c r="N33" s="27">
        <v>3.7471999999999999</v>
      </c>
    </row>
    <row r="34" spans="1:14" x14ac:dyDescent="0.2">
      <c r="A34" t="s">
        <v>1039</v>
      </c>
      <c r="B34" t="s">
        <v>6688</v>
      </c>
      <c r="C34">
        <v>23197</v>
      </c>
      <c r="D34" t="s">
        <v>194</v>
      </c>
      <c r="E34">
        <v>5</v>
      </c>
      <c r="F34">
        <v>175875356</v>
      </c>
      <c r="G34">
        <v>175937075</v>
      </c>
      <c r="H34" s="26">
        <v>6.8400000000000004E-8</v>
      </c>
      <c r="I34" s="26">
        <v>0.18335000000000001</v>
      </c>
      <c r="J34" s="26">
        <v>2.6000000000000001E-11</v>
      </c>
      <c r="K34">
        <v>162</v>
      </c>
      <c r="L34">
        <v>33</v>
      </c>
      <c r="M34">
        <v>45700</v>
      </c>
      <c r="N34" s="27">
        <v>5.2695999999999996</v>
      </c>
    </row>
    <row r="35" spans="1:14" x14ac:dyDescent="0.2">
      <c r="A35" t="s">
        <v>1039</v>
      </c>
      <c r="B35" t="s">
        <v>6688</v>
      </c>
      <c r="C35">
        <v>203859</v>
      </c>
      <c r="D35" t="s">
        <v>1978</v>
      </c>
      <c r="E35">
        <v>11</v>
      </c>
      <c r="F35">
        <v>22214199</v>
      </c>
      <c r="G35">
        <v>22304913</v>
      </c>
      <c r="H35" s="26">
        <v>5.82E-7</v>
      </c>
      <c r="I35" s="26">
        <v>1.8899999999999999E-5</v>
      </c>
      <c r="J35" s="26">
        <v>1.9599999999999999E-5</v>
      </c>
      <c r="K35">
        <v>295</v>
      </c>
      <c r="L35">
        <v>31</v>
      </c>
      <c r="M35">
        <v>48046</v>
      </c>
      <c r="N35" s="27">
        <v>4.8616000000000001</v>
      </c>
    </row>
    <row r="36" spans="1:14" x14ac:dyDescent="0.2">
      <c r="A36" t="s">
        <v>1039</v>
      </c>
      <c r="B36" t="s">
        <v>6688</v>
      </c>
      <c r="C36">
        <v>57574</v>
      </c>
      <c r="D36" t="s">
        <v>8858</v>
      </c>
      <c r="E36">
        <v>2</v>
      </c>
      <c r="F36">
        <v>217122585</v>
      </c>
      <c r="G36">
        <v>217236750</v>
      </c>
      <c r="H36" s="26">
        <v>1.1999999999999999E-6</v>
      </c>
      <c r="I36" s="26">
        <v>2.0200000000000001E-6</v>
      </c>
      <c r="J36" s="26">
        <v>2.275E-4</v>
      </c>
      <c r="K36">
        <v>398</v>
      </c>
      <c r="L36">
        <v>50</v>
      </c>
      <c r="M36">
        <v>46572</v>
      </c>
      <c r="N36" s="27">
        <v>4.7171000000000003</v>
      </c>
    </row>
    <row r="37" spans="1:14" x14ac:dyDescent="0.2">
      <c r="A37" t="s">
        <v>1039</v>
      </c>
      <c r="B37" t="s">
        <v>6688</v>
      </c>
      <c r="C37">
        <v>2906</v>
      </c>
      <c r="D37" t="s">
        <v>1179</v>
      </c>
      <c r="E37">
        <v>19</v>
      </c>
      <c r="F37">
        <v>48898132</v>
      </c>
      <c r="G37">
        <v>48948188</v>
      </c>
      <c r="H37" s="26">
        <v>1.37E-6</v>
      </c>
      <c r="I37" s="26">
        <v>2.9510999999999999E-2</v>
      </c>
      <c r="J37" s="26">
        <v>2.0200000000000001E-7</v>
      </c>
      <c r="K37">
        <v>142</v>
      </c>
      <c r="L37">
        <v>40</v>
      </c>
      <c r="M37">
        <v>46603</v>
      </c>
      <c r="N37" s="27">
        <v>4.6898999999999997</v>
      </c>
    </row>
    <row r="38" spans="1:14" x14ac:dyDescent="0.2">
      <c r="A38" t="s">
        <v>1039</v>
      </c>
      <c r="B38" t="s">
        <v>6688</v>
      </c>
      <c r="C38">
        <v>129446</v>
      </c>
      <c r="D38" t="s">
        <v>1152</v>
      </c>
      <c r="E38">
        <v>2</v>
      </c>
      <c r="F38">
        <v>167744997</v>
      </c>
      <c r="G38">
        <v>168116263</v>
      </c>
      <c r="H38" s="26">
        <v>1.49E-5</v>
      </c>
      <c r="I38" s="26">
        <v>0.14545</v>
      </c>
      <c r="J38" s="26">
        <v>6.6800000000000003E-8</v>
      </c>
      <c r="K38">
        <v>1528</v>
      </c>
      <c r="L38">
        <v>55</v>
      </c>
      <c r="M38">
        <v>46734</v>
      </c>
      <c r="N38" s="27">
        <v>4.1750999999999996</v>
      </c>
    </row>
    <row r="39" spans="1:14" x14ac:dyDescent="0.2">
      <c r="A39" t="s">
        <v>1039</v>
      </c>
      <c r="B39" t="s">
        <v>6688</v>
      </c>
      <c r="C39">
        <v>6304</v>
      </c>
      <c r="D39" t="s">
        <v>8859</v>
      </c>
      <c r="E39">
        <v>3</v>
      </c>
      <c r="F39">
        <v>18389133</v>
      </c>
      <c r="G39">
        <v>18480265</v>
      </c>
      <c r="H39" s="26">
        <v>2.1500000000000001E-5</v>
      </c>
      <c r="I39" s="26">
        <v>0.39274999999999999</v>
      </c>
      <c r="J39" s="26">
        <v>1.55E-7</v>
      </c>
      <c r="K39">
        <v>245</v>
      </c>
      <c r="L39">
        <v>49</v>
      </c>
      <c r="M39">
        <v>46656</v>
      </c>
      <c r="N39" s="27">
        <v>4.0907</v>
      </c>
    </row>
    <row r="40" spans="1:14" x14ac:dyDescent="0.2">
      <c r="A40" t="s">
        <v>1039</v>
      </c>
      <c r="B40" t="s">
        <v>6688</v>
      </c>
      <c r="C40">
        <v>23200</v>
      </c>
      <c r="D40" t="s">
        <v>8860</v>
      </c>
      <c r="E40">
        <v>3</v>
      </c>
      <c r="F40">
        <v>182511291</v>
      </c>
      <c r="G40">
        <v>182639423</v>
      </c>
      <c r="H40" s="26">
        <v>2.7500000000000001E-5</v>
      </c>
      <c r="I40" s="26">
        <v>4.8263E-2</v>
      </c>
      <c r="J40" s="26">
        <v>2.6400000000000001E-6</v>
      </c>
      <c r="K40">
        <v>343</v>
      </c>
      <c r="L40">
        <v>26</v>
      </c>
      <c r="M40">
        <v>47382</v>
      </c>
      <c r="N40" s="27">
        <v>4.0331000000000001</v>
      </c>
    </row>
    <row r="41" spans="1:14" x14ac:dyDescent="0.2">
      <c r="A41" t="s">
        <v>1039</v>
      </c>
      <c r="B41" t="s">
        <v>446</v>
      </c>
      <c r="C41">
        <v>9519</v>
      </c>
      <c r="D41" t="s">
        <v>8861</v>
      </c>
      <c r="E41">
        <v>6</v>
      </c>
      <c r="F41">
        <v>134273308</v>
      </c>
      <c r="G41">
        <v>134308638</v>
      </c>
      <c r="H41" s="26">
        <v>1.55E-6</v>
      </c>
      <c r="I41" s="26">
        <v>7.2699999999999999E-6</v>
      </c>
      <c r="J41" s="26">
        <v>4.9976000000000003E-4</v>
      </c>
      <c r="K41">
        <v>85</v>
      </c>
      <c r="L41">
        <v>18</v>
      </c>
      <c r="M41">
        <v>46956</v>
      </c>
      <c r="N41" s="27">
        <v>4.6638000000000002</v>
      </c>
    </row>
    <row r="42" spans="1:14" x14ac:dyDescent="0.2">
      <c r="A42" t="s">
        <v>1039</v>
      </c>
      <c r="B42" t="s">
        <v>446</v>
      </c>
      <c r="C42">
        <v>57574</v>
      </c>
      <c r="D42" t="s">
        <v>8858</v>
      </c>
      <c r="E42">
        <v>2</v>
      </c>
      <c r="F42">
        <v>217122585</v>
      </c>
      <c r="G42">
        <v>217236750</v>
      </c>
      <c r="H42" s="26">
        <v>1.5799999999999999E-6</v>
      </c>
      <c r="I42" s="26">
        <v>1.1600000000000001E-5</v>
      </c>
      <c r="J42" s="26">
        <v>5.1999999999999997E-5</v>
      </c>
      <c r="K42">
        <v>387</v>
      </c>
      <c r="L42">
        <v>47</v>
      </c>
      <c r="M42">
        <v>47200</v>
      </c>
      <c r="N42" s="27">
        <v>4.6605999999999996</v>
      </c>
    </row>
    <row r="43" spans="1:14" x14ac:dyDescent="0.2">
      <c r="A43" t="s">
        <v>1039</v>
      </c>
      <c r="B43" t="s">
        <v>446</v>
      </c>
      <c r="C43">
        <v>23197</v>
      </c>
      <c r="D43" t="s">
        <v>194</v>
      </c>
      <c r="E43">
        <v>5</v>
      </c>
      <c r="F43">
        <v>175875356</v>
      </c>
      <c r="G43">
        <v>175937075</v>
      </c>
      <c r="H43" s="26">
        <v>3.1600000000000002E-5</v>
      </c>
      <c r="I43" s="26">
        <v>0.62785000000000002</v>
      </c>
      <c r="J43" s="26">
        <v>9.4400000000000005E-9</v>
      </c>
      <c r="K43">
        <v>154</v>
      </c>
      <c r="L43">
        <v>30</v>
      </c>
      <c r="M43">
        <v>46638</v>
      </c>
      <c r="N43" s="27">
        <v>4.0007000000000001</v>
      </c>
    </row>
    <row r="44" spans="1:14" x14ac:dyDescent="0.2">
      <c r="A44" t="s">
        <v>1039</v>
      </c>
      <c r="B44" t="s">
        <v>446</v>
      </c>
      <c r="C44">
        <v>57568</v>
      </c>
      <c r="D44" t="s">
        <v>1182</v>
      </c>
      <c r="E44">
        <v>1</v>
      </c>
      <c r="F44">
        <v>232533711</v>
      </c>
      <c r="G44">
        <v>232765907</v>
      </c>
      <c r="H44" s="26">
        <v>3.8479999999999997E-4</v>
      </c>
      <c r="I44" s="26">
        <v>0.70101000000000002</v>
      </c>
      <c r="J44" s="26">
        <v>1.6300000000000001E-6</v>
      </c>
      <c r="K44">
        <v>885</v>
      </c>
      <c r="L44">
        <v>90</v>
      </c>
      <c r="M44">
        <v>47539</v>
      </c>
      <c r="N44" s="27">
        <v>3.3635000000000002</v>
      </c>
    </row>
    <row r="45" spans="1:14" x14ac:dyDescent="0.2">
      <c r="A45" t="s">
        <v>1039</v>
      </c>
      <c r="B45" t="s">
        <v>610</v>
      </c>
      <c r="C45">
        <v>8346</v>
      </c>
      <c r="D45" t="s">
        <v>8856</v>
      </c>
      <c r="E45">
        <v>6</v>
      </c>
      <c r="F45">
        <v>26273204</v>
      </c>
      <c r="G45">
        <v>26273640</v>
      </c>
      <c r="H45" s="26">
        <v>1.4999999999999999E-7</v>
      </c>
      <c r="I45" s="26">
        <v>1.4999999999999999E-7</v>
      </c>
      <c r="J45" s="26">
        <v>1.4999999999999999E-7</v>
      </c>
      <c r="K45">
        <v>1</v>
      </c>
      <c r="L45">
        <v>1</v>
      </c>
      <c r="M45">
        <v>5392</v>
      </c>
      <c r="N45" s="27">
        <v>5.1237000000000004</v>
      </c>
    </row>
    <row r="46" spans="1:14" x14ac:dyDescent="0.2">
      <c r="A46" t="s">
        <v>1039</v>
      </c>
      <c r="B46" t="s">
        <v>610</v>
      </c>
      <c r="C46">
        <v>57608</v>
      </c>
      <c r="D46" t="s">
        <v>8862</v>
      </c>
      <c r="E46">
        <v>10</v>
      </c>
      <c r="F46">
        <v>30301729</v>
      </c>
      <c r="G46">
        <v>30348488</v>
      </c>
      <c r="H46" s="26">
        <v>3.2200000000000001E-6</v>
      </c>
      <c r="I46" s="26">
        <v>1.4197999999999999E-3</v>
      </c>
      <c r="J46" s="26">
        <v>1.86E-6</v>
      </c>
      <c r="K46">
        <v>145</v>
      </c>
      <c r="L46">
        <v>39</v>
      </c>
      <c r="M46">
        <v>46691</v>
      </c>
      <c r="N46" s="27">
        <v>4.5117000000000003</v>
      </c>
    </row>
    <row r="47" spans="1:14" x14ac:dyDescent="0.2">
      <c r="A47" t="s">
        <v>1140</v>
      </c>
      <c r="B47" t="s">
        <v>6688</v>
      </c>
      <c r="C47">
        <v>57574</v>
      </c>
      <c r="D47" t="s">
        <v>8858</v>
      </c>
      <c r="E47">
        <v>2</v>
      </c>
      <c r="F47">
        <v>217122585</v>
      </c>
      <c r="G47">
        <v>217236750</v>
      </c>
      <c r="H47" s="26">
        <v>5.7588000000000005E-7</v>
      </c>
      <c r="I47" s="26">
        <v>1.2823E-6</v>
      </c>
      <c r="J47" s="26">
        <v>1.5056E-4</v>
      </c>
      <c r="K47">
        <v>328</v>
      </c>
      <c r="L47">
        <v>45</v>
      </c>
      <c r="M47">
        <v>41893</v>
      </c>
      <c r="N47" s="27">
        <v>4.8638000000000003</v>
      </c>
    </row>
    <row r="48" spans="1:14" x14ac:dyDescent="0.2">
      <c r="A48" t="s">
        <v>1140</v>
      </c>
      <c r="B48" t="s">
        <v>6688</v>
      </c>
      <c r="C48">
        <v>129446</v>
      </c>
      <c r="D48" t="s">
        <v>1152</v>
      </c>
      <c r="E48">
        <v>2</v>
      </c>
      <c r="F48">
        <v>167744997</v>
      </c>
      <c r="G48">
        <v>168116263</v>
      </c>
      <c r="H48" s="26">
        <v>5.4813999999999997E-6</v>
      </c>
      <c r="I48" s="26">
        <v>9.5588999999999993E-2</v>
      </c>
      <c r="J48" s="26">
        <v>3.6542999999999998E-8</v>
      </c>
      <c r="K48">
        <v>1586</v>
      </c>
      <c r="L48">
        <v>55</v>
      </c>
      <c r="M48">
        <v>41189</v>
      </c>
      <c r="N48" s="27">
        <v>4.3973000000000004</v>
      </c>
    </row>
    <row r="49" spans="1:14" x14ac:dyDescent="0.2">
      <c r="A49" t="s">
        <v>1140</v>
      </c>
      <c r="B49" t="s">
        <v>6688</v>
      </c>
      <c r="C49">
        <v>2906</v>
      </c>
      <c r="D49" t="s">
        <v>1179</v>
      </c>
      <c r="E49">
        <v>19</v>
      </c>
      <c r="F49">
        <v>48898132</v>
      </c>
      <c r="G49">
        <v>48948188</v>
      </c>
      <c r="H49" s="26">
        <v>1.2159E-5</v>
      </c>
      <c r="I49" s="26">
        <v>0.16359000000000001</v>
      </c>
      <c r="J49" s="26">
        <v>8.9760000000000004E-8</v>
      </c>
      <c r="K49">
        <v>137</v>
      </c>
      <c r="L49">
        <v>37</v>
      </c>
      <c r="M49">
        <v>41076</v>
      </c>
      <c r="N49" s="27">
        <v>4.2210000000000001</v>
      </c>
    </row>
    <row r="50" spans="1:14" x14ac:dyDescent="0.2">
      <c r="A50" t="s">
        <v>1140</v>
      </c>
      <c r="B50" t="s">
        <v>6688</v>
      </c>
      <c r="C50">
        <v>6304</v>
      </c>
      <c r="D50" t="s">
        <v>8859</v>
      </c>
      <c r="E50">
        <v>3</v>
      </c>
      <c r="F50">
        <v>18389133</v>
      </c>
      <c r="G50">
        <v>18480265</v>
      </c>
      <c r="H50" s="26">
        <v>2.1784999999999999E-5</v>
      </c>
      <c r="I50" s="26">
        <v>0.53920999999999997</v>
      </c>
      <c r="J50" s="26">
        <v>4.3808999999999999E-8</v>
      </c>
      <c r="K50">
        <v>234</v>
      </c>
      <c r="L50">
        <v>47</v>
      </c>
      <c r="M50">
        <v>41096</v>
      </c>
      <c r="N50" s="27">
        <v>4.0876999999999999</v>
      </c>
    </row>
    <row r="51" spans="1:14" x14ac:dyDescent="0.2">
      <c r="A51" t="s">
        <v>1140</v>
      </c>
      <c r="B51" t="s">
        <v>446</v>
      </c>
      <c r="C51">
        <v>57574</v>
      </c>
      <c r="D51" t="s">
        <v>8858</v>
      </c>
      <c r="E51">
        <v>2</v>
      </c>
      <c r="F51">
        <v>217122585</v>
      </c>
      <c r="G51">
        <v>217236750</v>
      </c>
      <c r="H51" s="26">
        <v>1.5339E-6</v>
      </c>
      <c r="I51" s="26">
        <v>4.1556999999999999E-6</v>
      </c>
      <c r="J51" s="26">
        <v>1.1472E-4</v>
      </c>
      <c r="K51">
        <v>310</v>
      </c>
      <c r="L51">
        <v>40</v>
      </c>
      <c r="M51">
        <v>42549</v>
      </c>
      <c r="N51" s="27">
        <v>4.6661999999999999</v>
      </c>
    </row>
    <row r="52" spans="1:14" x14ac:dyDescent="0.2">
      <c r="A52" t="s">
        <v>1140</v>
      </c>
      <c r="B52" t="s">
        <v>446</v>
      </c>
      <c r="C52">
        <v>57568</v>
      </c>
      <c r="D52" t="s">
        <v>1182</v>
      </c>
      <c r="E52">
        <v>1</v>
      </c>
      <c r="F52">
        <v>232533711</v>
      </c>
      <c r="G52">
        <v>232765907</v>
      </c>
      <c r="H52" s="26">
        <v>2.2807E-4</v>
      </c>
      <c r="I52" s="26">
        <v>0.50936999999999999</v>
      </c>
      <c r="J52" s="26">
        <v>2.1334000000000002E-6</v>
      </c>
      <c r="K52">
        <v>812</v>
      </c>
      <c r="L52">
        <v>75</v>
      </c>
      <c r="M52">
        <v>42136</v>
      </c>
      <c r="N52" s="27">
        <v>3.5053000000000001</v>
      </c>
    </row>
    <row r="53" spans="1:14" x14ac:dyDescent="0.2">
      <c r="A53" t="s">
        <v>1140</v>
      </c>
      <c r="B53" t="s">
        <v>610</v>
      </c>
      <c r="C53">
        <v>1969</v>
      </c>
      <c r="D53" t="s">
        <v>8863</v>
      </c>
      <c r="E53">
        <v>1</v>
      </c>
      <c r="F53">
        <v>16450832</v>
      </c>
      <c r="G53">
        <v>16482582</v>
      </c>
      <c r="H53" s="26">
        <v>9.4272999999999997E-5</v>
      </c>
      <c r="I53" s="26">
        <v>7.5302999999999995E-2</v>
      </c>
      <c r="J53" s="26">
        <v>2.2400000000000002E-6</v>
      </c>
      <c r="K53">
        <v>61</v>
      </c>
      <c r="L53">
        <v>21</v>
      </c>
      <c r="M53">
        <v>42306</v>
      </c>
      <c r="N53" s="27">
        <v>3.7339000000000002</v>
      </c>
    </row>
    <row r="54" spans="1:14" x14ac:dyDescent="0.2">
      <c r="A54" t="s">
        <v>1140</v>
      </c>
      <c r="B54" t="s">
        <v>610</v>
      </c>
      <c r="C54">
        <v>644277</v>
      </c>
      <c r="D54" s="15" t="s">
        <v>1256</v>
      </c>
      <c r="E54">
        <v>11</v>
      </c>
      <c r="F54">
        <v>111299223</v>
      </c>
      <c r="G54">
        <v>111327330</v>
      </c>
      <c r="H54" s="26">
        <v>4.5518000000000002E-4</v>
      </c>
      <c r="I54" s="26">
        <v>0.51898</v>
      </c>
      <c r="J54" s="26">
        <v>2.6454000000000001E-6</v>
      </c>
      <c r="K54">
        <v>104</v>
      </c>
      <c r="L54">
        <v>25</v>
      </c>
      <c r="M54">
        <v>43261</v>
      </c>
      <c r="N54" s="27">
        <v>3.3169</v>
      </c>
    </row>
  </sheetData>
  <sortState xmlns:xlrd2="http://schemas.microsoft.com/office/spreadsheetml/2017/richdata2" ref="A4:N54">
    <sortCondition ref="A4:A54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6"/>
  <sheetViews>
    <sheetView workbookViewId="0"/>
  </sheetViews>
  <sheetFormatPr baseColWidth="10" defaultColWidth="8.83203125" defaultRowHeight="15" x14ac:dyDescent="0.2"/>
  <cols>
    <col min="1" max="1" width="12.33203125" bestFit="1" customWidth="1"/>
    <col min="2" max="2" width="79.5" bestFit="1" customWidth="1"/>
    <col min="3" max="3" width="12.6640625" bestFit="1" customWidth="1"/>
    <col min="4" max="4" width="14.5" bestFit="1" customWidth="1"/>
  </cols>
  <sheetData>
    <row r="1" spans="1:4" s="3" customFormat="1" x14ac:dyDescent="0.2">
      <c r="A1" s="3" t="s">
        <v>10062</v>
      </c>
    </row>
    <row r="3" spans="1:4" x14ac:dyDescent="0.2">
      <c r="A3" s="3" t="s">
        <v>8864</v>
      </c>
      <c r="B3" s="3" t="s">
        <v>8865</v>
      </c>
      <c r="C3" s="3" t="s">
        <v>8866</v>
      </c>
      <c r="D3" s="3" t="s">
        <v>8867</v>
      </c>
    </row>
    <row r="4" spans="1:4" x14ac:dyDescent="0.2">
      <c r="A4" t="s">
        <v>625</v>
      </c>
      <c r="B4" t="s">
        <v>1836</v>
      </c>
      <c r="C4">
        <v>1</v>
      </c>
      <c r="D4" t="s">
        <v>8868</v>
      </c>
    </row>
    <row r="5" spans="1:4" x14ac:dyDescent="0.2">
      <c r="A5" t="s">
        <v>625</v>
      </c>
      <c r="B5" t="s">
        <v>3826</v>
      </c>
      <c r="C5">
        <v>1</v>
      </c>
      <c r="D5" t="s">
        <v>8868</v>
      </c>
    </row>
    <row r="6" spans="1:4" x14ac:dyDescent="0.2">
      <c r="A6" t="s">
        <v>1978</v>
      </c>
      <c r="B6" t="s">
        <v>1836</v>
      </c>
      <c r="C6">
        <v>2</v>
      </c>
      <c r="D6" t="s">
        <v>8868</v>
      </c>
    </row>
    <row r="7" spans="1:4" x14ac:dyDescent="0.2">
      <c r="A7" t="s">
        <v>8860</v>
      </c>
      <c r="B7" t="s">
        <v>4650</v>
      </c>
      <c r="C7">
        <v>2</v>
      </c>
      <c r="D7" t="s">
        <v>8868</v>
      </c>
    </row>
    <row r="8" spans="1:4" x14ac:dyDescent="0.2">
      <c r="A8" t="s">
        <v>1032</v>
      </c>
      <c r="B8" t="s">
        <v>3826</v>
      </c>
      <c r="C8">
        <v>1</v>
      </c>
      <c r="D8" t="s">
        <v>8868</v>
      </c>
    </row>
    <row r="9" spans="1:4" x14ac:dyDescent="0.2">
      <c r="A9" t="s">
        <v>971</v>
      </c>
      <c r="B9" t="s">
        <v>1836</v>
      </c>
      <c r="C9">
        <v>2</v>
      </c>
      <c r="D9" t="s">
        <v>8868</v>
      </c>
    </row>
    <row r="10" spans="1:4" x14ac:dyDescent="0.2">
      <c r="A10" t="s">
        <v>971</v>
      </c>
      <c r="B10" t="s">
        <v>4650</v>
      </c>
      <c r="C10">
        <v>2</v>
      </c>
      <c r="D10" t="s">
        <v>8868</v>
      </c>
    </row>
    <row r="11" spans="1:4" x14ac:dyDescent="0.2">
      <c r="A11" t="s">
        <v>8869</v>
      </c>
      <c r="B11" t="s">
        <v>3826</v>
      </c>
      <c r="C11">
        <v>1</v>
      </c>
      <c r="D11" t="s">
        <v>8868</v>
      </c>
    </row>
    <row r="12" spans="1:4" x14ac:dyDescent="0.2">
      <c r="A12" t="s">
        <v>774</v>
      </c>
      <c r="B12" t="s">
        <v>1836</v>
      </c>
      <c r="C12">
        <v>4</v>
      </c>
      <c r="D12" t="s">
        <v>8868</v>
      </c>
    </row>
    <row r="13" spans="1:4" x14ac:dyDescent="0.2">
      <c r="A13" t="s">
        <v>774</v>
      </c>
      <c r="B13" t="s">
        <v>3625</v>
      </c>
      <c r="C13">
        <v>2</v>
      </c>
      <c r="D13" t="s">
        <v>8868</v>
      </c>
    </row>
    <row r="14" spans="1:4" x14ac:dyDescent="0.2">
      <c r="A14" t="s">
        <v>774</v>
      </c>
      <c r="B14" t="s">
        <v>3826</v>
      </c>
      <c r="C14">
        <v>2</v>
      </c>
      <c r="D14" t="s">
        <v>8868</v>
      </c>
    </row>
    <row r="15" spans="1:4" x14ac:dyDescent="0.2">
      <c r="A15" t="s">
        <v>774</v>
      </c>
      <c r="B15" t="s">
        <v>4650</v>
      </c>
      <c r="C15">
        <v>2</v>
      </c>
      <c r="D15" t="s">
        <v>8868</v>
      </c>
    </row>
    <row r="16" spans="1:4" x14ac:dyDescent="0.2">
      <c r="A16" t="s">
        <v>774</v>
      </c>
      <c r="B16" t="s">
        <v>5255</v>
      </c>
      <c r="C16">
        <v>2</v>
      </c>
      <c r="D16" t="s">
        <v>8868</v>
      </c>
    </row>
    <row r="17" spans="1:4" x14ac:dyDescent="0.2">
      <c r="A17" t="s">
        <v>774</v>
      </c>
      <c r="B17" t="s">
        <v>6397</v>
      </c>
      <c r="C17">
        <v>1</v>
      </c>
      <c r="D17" t="s">
        <v>8868</v>
      </c>
    </row>
    <row r="18" spans="1:4" x14ac:dyDescent="0.2">
      <c r="A18" t="s">
        <v>774</v>
      </c>
      <c r="B18" t="s">
        <v>6558</v>
      </c>
      <c r="C18">
        <v>2</v>
      </c>
      <c r="D18" t="s">
        <v>8868</v>
      </c>
    </row>
    <row r="19" spans="1:4" x14ac:dyDescent="0.2">
      <c r="A19" t="s">
        <v>774</v>
      </c>
      <c r="B19" t="s">
        <v>1540</v>
      </c>
      <c r="C19">
        <v>1</v>
      </c>
      <c r="D19" t="s">
        <v>8870</v>
      </c>
    </row>
    <row r="20" spans="1:4" x14ac:dyDescent="0.2">
      <c r="A20" t="s">
        <v>774</v>
      </c>
      <c r="B20" t="s">
        <v>8871</v>
      </c>
      <c r="C20">
        <v>3</v>
      </c>
      <c r="D20" t="s">
        <v>8870</v>
      </c>
    </row>
    <row r="21" spans="1:4" x14ac:dyDescent="0.2">
      <c r="A21" t="s">
        <v>774</v>
      </c>
      <c r="B21" t="s">
        <v>6688</v>
      </c>
      <c r="C21">
        <v>1</v>
      </c>
      <c r="D21" t="s">
        <v>8870</v>
      </c>
    </row>
    <row r="22" spans="1:4" x14ac:dyDescent="0.2">
      <c r="A22" t="s">
        <v>774</v>
      </c>
      <c r="B22" t="s">
        <v>8872</v>
      </c>
      <c r="C22">
        <v>1</v>
      </c>
      <c r="D22" t="s">
        <v>8870</v>
      </c>
    </row>
    <row r="23" spans="1:4" x14ac:dyDescent="0.2">
      <c r="A23" t="s">
        <v>774</v>
      </c>
      <c r="B23" t="s">
        <v>8873</v>
      </c>
      <c r="C23">
        <v>1</v>
      </c>
      <c r="D23" t="s">
        <v>8870</v>
      </c>
    </row>
    <row r="24" spans="1:4" x14ac:dyDescent="0.2">
      <c r="A24" t="s">
        <v>575</v>
      </c>
      <c r="B24" t="s">
        <v>3306</v>
      </c>
      <c r="C24">
        <v>2</v>
      </c>
      <c r="D24" t="s">
        <v>8868</v>
      </c>
    </row>
    <row r="25" spans="1:4" x14ac:dyDescent="0.2">
      <c r="A25" t="s">
        <v>575</v>
      </c>
      <c r="B25" t="s">
        <v>3826</v>
      </c>
      <c r="C25">
        <v>2</v>
      </c>
      <c r="D25" t="s">
        <v>8868</v>
      </c>
    </row>
    <row r="26" spans="1:4" x14ac:dyDescent="0.2">
      <c r="A26" t="s">
        <v>575</v>
      </c>
      <c r="B26" t="s">
        <v>4650</v>
      </c>
      <c r="C26">
        <v>2</v>
      </c>
      <c r="D26" t="s">
        <v>8868</v>
      </c>
    </row>
    <row r="27" spans="1:4" x14ac:dyDescent="0.2">
      <c r="A27" t="s">
        <v>575</v>
      </c>
      <c r="B27" t="s">
        <v>1698</v>
      </c>
      <c r="C27">
        <v>1</v>
      </c>
      <c r="D27" t="s">
        <v>8870</v>
      </c>
    </row>
    <row r="28" spans="1:4" x14ac:dyDescent="0.2">
      <c r="A28" t="s">
        <v>8863</v>
      </c>
      <c r="B28" t="s">
        <v>8871</v>
      </c>
      <c r="C28">
        <v>1</v>
      </c>
      <c r="D28" t="s">
        <v>8870</v>
      </c>
    </row>
    <row r="29" spans="1:4" x14ac:dyDescent="0.2">
      <c r="A29" t="s">
        <v>8874</v>
      </c>
      <c r="B29" t="s">
        <v>8871</v>
      </c>
      <c r="C29">
        <v>1</v>
      </c>
      <c r="D29" t="s">
        <v>8870</v>
      </c>
    </row>
    <row r="30" spans="1:4" x14ac:dyDescent="0.2">
      <c r="A30" t="s">
        <v>603</v>
      </c>
      <c r="B30" t="s">
        <v>1836</v>
      </c>
      <c r="C30">
        <v>4</v>
      </c>
      <c r="D30" t="s">
        <v>8868</v>
      </c>
    </row>
    <row r="31" spans="1:4" x14ac:dyDescent="0.2">
      <c r="A31" t="s">
        <v>603</v>
      </c>
      <c r="B31" t="s">
        <v>4650</v>
      </c>
      <c r="C31">
        <v>1</v>
      </c>
      <c r="D31" t="s">
        <v>8868</v>
      </c>
    </row>
    <row r="32" spans="1:4" x14ac:dyDescent="0.2">
      <c r="A32" t="s">
        <v>471</v>
      </c>
      <c r="B32" t="s">
        <v>1836</v>
      </c>
      <c r="C32">
        <v>3</v>
      </c>
      <c r="D32" t="s">
        <v>8868</v>
      </c>
    </row>
    <row r="33" spans="1:4" x14ac:dyDescent="0.2">
      <c r="A33" t="s">
        <v>471</v>
      </c>
      <c r="B33" t="s">
        <v>446</v>
      </c>
      <c r="C33">
        <v>1</v>
      </c>
      <c r="D33" t="s">
        <v>8870</v>
      </c>
    </row>
    <row r="34" spans="1:4" x14ac:dyDescent="0.2">
      <c r="A34" t="s">
        <v>8862</v>
      </c>
      <c r="B34" t="s">
        <v>1540</v>
      </c>
      <c r="C34">
        <v>1</v>
      </c>
      <c r="D34" t="s">
        <v>8870</v>
      </c>
    </row>
    <row r="35" spans="1:4" x14ac:dyDescent="0.2">
      <c r="A35" t="s">
        <v>8862</v>
      </c>
      <c r="B35" t="s">
        <v>5940</v>
      </c>
      <c r="C35">
        <v>1</v>
      </c>
      <c r="D35" t="s">
        <v>8870</v>
      </c>
    </row>
    <row r="36" spans="1:4" x14ac:dyDescent="0.2">
      <c r="A36" t="s">
        <v>8862</v>
      </c>
      <c r="B36" t="s">
        <v>8871</v>
      </c>
      <c r="C36">
        <v>3</v>
      </c>
      <c r="D36" t="s">
        <v>8870</v>
      </c>
    </row>
    <row r="37" spans="1:4" x14ac:dyDescent="0.2">
      <c r="A37" t="s">
        <v>8862</v>
      </c>
      <c r="B37" t="s">
        <v>6688</v>
      </c>
      <c r="C37">
        <v>1</v>
      </c>
      <c r="D37" t="s">
        <v>8870</v>
      </c>
    </row>
    <row r="38" spans="1:4" x14ac:dyDescent="0.2">
      <c r="A38" t="s">
        <v>8862</v>
      </c>
      <c r="B38" t="s">
        <v>8875</v>
      </c>
      <c r="C38">
        <v>4</v>
      </c>
      <c r="D38" t="s">
        <v>8870</v>
      </c>
    </row>
    <row r="39" spans="1:4" x14ac:dyDescent="0.2">
      <c r="A39" t="s">
        <v>597</v>
      </c>
      <c r="B39" t="s">
        <v>1836</v>
      </c>
      <c r="C39">
        <v>1</v>
      </c>
      <c r="D39" t="s">
        <v>8868</v>
      </c>
    </row>
    <row r="40" spans="1:4" x14ac:dyDescent="0.2">
      <c r="A40" t="s">
        <v>597</v>
      </c>
      <c r="B40" t="s">
        <v>3826</v>
      </c>
      <c r="C40">
        <v>1</v>
      </c>
      <c r="D40" t="s">
        <v>8868</v>
      </c>
    </row>
    <row r="41" spans="1:4" x14ac:dyDescent="0.2">
      <c r="A41" t="s">
        <v>8876</v>
      </c>
      <c r="B41" t="s">
        <v>8877</v>
      </c>
      <c r="C41">
        <v>4</v>
      </c>
      <c r="D41" t="s">
        <v>8870</v>
      </c>
    </row>
    <row r="42" spans="1:4" x14ac:dyDescent="0.2">
      <c r="A42" t="s">
        <v>8876</v>
      </c>
      <c r="B42" t="s">
        <v>1560</v>
      </c>
      <c r="C42">
        <v>1</v>
      </c>
      <c r="D42" t="s">
        <v>8870</v>
      </c>
    </row>
    <row r="43" spans="1:4" x14ac:dyDescent="0.2">
      <c r="A43" t="s">
        <v>8876</v>
      </c>
      <c r="B43" t="s">
        <v>1593</v>
      </c>
      <c r="C43">
        <v>1</v>
      </c>
      <c r="D43" t="s">
        <v>8870</v>
      </c>
    </row>
    <row r="44" spans="1:4" x14ac:dyDescent="0.2">
      <c r="A44" t="s">
        <v>8876</v>
      </c>
      <c r="B44" t="s">
        <v>8871</v>
      </c>
      <c r="C44">
        <v>1</v>
      </c>
      <c r="D44" t="s">
        <v>8870</v>
      </c>
    </row>
    <row r="45" spans="1:4" x14ac:dyDescent="0.2">
      <c r="A45" t="s">
        <v>8876</v>
      </c>
      <c r="B45" t="s">
        <v>8878</v>
      </c>
      <c r="C45">
        <v>1</v>
      </c>
      <c r="D45" t="s">
        <v>8870</v>
      </c>
    </row>
    <row r="46" spans="1:4" x14ac:dyDescent="0.2">
      <c r="A46" t="s">
        <v>8876</v>
      </c>
      <c r="B46" t="s">
        <v>8879</v>
      </c>
      <c r="C46">
        <v>4</v>
      </c>
      <c r="D46" t="s">
        <v>8870</v>
      </c>
    </row>
    <row r="47" spans="1:4" x14ac:dyDescent="0.2">
      <c r="A47" t="s">
        <v>8853</v>
      </c>
      <c r="B47" t="s">
        <v>3826</v>
      </c>
      <c r="C47">
        <v>1</v>
      </c>
      <c r="D47" t="s">
        <v>8868</v>
      </c>
    </row>
    <row r="48" spans="1:4" x14ac:dyDescent="0.2">
      <c r="A48" t="s">
        <v>8853</v>
      </c>
      <c r="B48" t="s">
        <v>4650</v>
      </c>
      <c r="C48">
        <v>1</v>
      </c>
      <c r="D48" t="s">
        <v>8868</v>
      </c>
    </row>
    <row r="49" spans="1:4" x14ac:dyDescent="0.2">
      <c r="A49" t="s">
        <v>528</v>
      </c>
      <c r="B49" t="s">
        <v>1836</v>
      </c>
      <c r="C49">
        <v>8</v>
      </c>
      <c r="D49" t="s">
        <v>8868</v>
      </c>
    </row>
    <row r="50" spans="1:4" x14ac:dyDescent="0.2">
      <c r="A50" t="s">
        <v>528</v>
      </c>
      <c r="B50" t="s">
        <v>2746</v>
      </c>
      <c r="C50">
        <v>4</v>
      </c>
      <c r="D50" t="s">
        <v>8868</v>
      </c>
    </row>
    <row r="51" spans="1:4" x14ac:dyDescent="0.2">
      <c r="A51" t="s">
        <v>528</v>
      </c>
      <c r="B51" t="s">
        <v>3826</v>
      </c>
      <c r="C51">
        <v>4</v>
      </c>
      <c r="D51" t="s">
        <v>8868</v>
      </c>
    </row>
    <row r="52" spans="1:4" x14ac:dyDescent="0.2">
      <c r="A52" t="s">
        <v>528</v>
      </c>
      <c r="B52" t="s">
        <v>4650</v>
      </c>
      <c r="C52">
        <v>3</v>
      </c>
      <c r="D52" t="s">
        <v>8868</v>
      </c>
    </row>
    <row r="53" spans="1:4" x14ac:dyDescent="0.2">
      <c r="A53" t="s">
        <v>5448</v>
      </c>
      <c r="B53" t="s">
        <v>1512</v>
      </c>
      <c r="C53">
        <v>6</v>
      </c>
      <c r="D53" t="s">
        <v>8868</v>
      </c>
    </row>
    <row r="54" spans="1:4" x14ac:dyDescent="0.2">
      <c r="A54" t="s">
        <v>5448</v>
      </c>
      <c r="B54" t="s">
        <v>6240</v>
      </c>
      <c r="C54">
        <v>2</v>
      </c>
      <c r="D54" t="s">
        <v>8868</v>
      </c>
    </row>
    <row r="55" spans="1:4" x14ac:dyDescent="0.2">
      <c r="A55" t="s">
        <v>5448</v>
      </c>
      <c r="B55" t="s">
        <v>8877</v>
      </c>
      <c r="C55">
        <v>4</v>
      </c>
      <c r="D55" t="s">
        <v>8870</v>
      </c>
    </row>
    <row r="56" spans="1:4" x14ac:dyDescent="0.2">
      <c r="A56" t="s">
        <v>5448</v>
      </c>
      <c r="B56" t="s">
        <v>1560</v>
      </c>
      <c r="C56">
        <v>1</v>
      </c>
      <c r="D56" t="s">
        <v>8870</v>
      </c>
    </row>
    <row r="57" spans="1:4" x14ac:dyDescent="0.2">
      <c r="A57" t="s">
        <v>5448</v>
      </c>
      <c r="B57" t="s">
        <v>1593</v>
      </c>
      <c r="C57">
        <v>1</v>
      </c>
      <c r="D57" t="s">
        <v>8870</v>
      </c>
    </row>
    <row r="58" spans="1:4" x14ac:dyDescent="0.2">
      <c r="A58" t="s">
        <v>5448</v>
      </c>
      <c r="B58" t="s">
        <v>8871</v>
      </c>
      <c r="C58">
        <v>1</v>
      </c>
      <c r="D58" t="s">
        <v>8870</v>
      </c>
    </row>
    <row r="59" spans="1:4" x14ac:dyDescent="0.2">
      <c r="A59" t="s">
        <v>5448</v>
      </c>
      <c r="B59" t="s">
        <v>8878</v>
      </c>
      <c r="C59">
        <v>2</v>
      </c>
      <c r="D59" t="s">
        <v>8870</v>
      </c>
    </row>
    <row r="60" spans="1:4" x14ac:dyDescent="0.2">
      <c r="A60" t="s">
        <v>5448</v>
      </c>
      <c r="B60" t="s">
        <v>8879</v>
      </c>
      <c r="C60">
        <v>9</v>
      </c>
      <c r="D60" t="s">
        <v>8870</v>
      </c>
    </row>
    <row r="61" spans="1:4" x14ac:dyDescent="0.2">
      <c r="A61" t="s">
        <v>8880</v>
      </c>
      <c r="B61" t="s">
        <v>8877</v>
      </c>
      <c r="C61">
        <v>4</v>
      </c>
      <c r="D61" t="s">
        <v>8870</v>
      </c>
    </row>
    <row r="62" spans="1:4" x14ac:dyDescent="0.2">
      <c r="A62" t="s">
        <v>8880</v>
      </c>
      <c r="B62" t="s">
        <v>1560</v>
      </c>
      <c r="C62">
        <v>1</v>
      </c>
      <c r="D62" t="s">
        <v>8870</v>
      </c>
    </row>
    <row r="63" spans="1:4" x14ac:dyDescent="0.2">
      <c r="A63" t="s">
        <v>8880</v>
      </c>
      <c r="B63" t="s">
        <v>1593</v>
      </c>
      <c r="C63">
        <v>1</v>
      </c>
      <c r="D63" t="s">
        <v>8870</v>
      </c>
    </row>
    <row r="64" spans="1:4" x14ac:dyDescent="0.2">
      <c r="A64" t="s">
        <v>8880</v>
      </c>
      <c r="B64" t="s">
        <v>8871</v>
      </c>
      <c r="C64">
        <v>1</v>
      </c>
      <c r="D64" t="s">
        <v>8870</v>
      </c>
    </row>
    <row r="65" spans="1:4" x14ac:dyDescent="0.2">
      <c r="A65" t="s">
        <v>8880</v>
      </c>
      <c r="B65" t="s">
        <v>8878</v>
      </c>
      <c r="C65">
        <v>2</v>
      </c>
      <c r="D65" t="s">
        <v>8870</v>
      </c>
    </row>
    <row r="66" spans="1:4" x14ac:dyDescent="0.2">
      <c r="A66" t="s">
        <v>8880</v>
      </c>
      <c r="B66" t="s">
        <v>8879</v>
      </c>
      <c r="C66">
        <v>8</v>
      </c>
      <c r="D66" t="s">
        <v>8870</v>
      </c>
    </row>
    <row r="67" spans="1:4" x14ac:dyDescent="0.2">
      <c r="A67" t="s">
        <v>8859</v>
      </c>
      <c r="B67" t="s">
        <v>3826</v>
      </c>
      <c r="C67">
        <v>1</v>
      </c>
      <c r="D67" t="s">
        <v>8868</v>
      </c>
    </row>
    <row r="68" spans="1:4" x14ac:dyDescent="0.2">
      <c r="A68" t="s">
        <v>8859</v>
      </c>
      <c r="B68" t="s">
        <v>8871</v>
      </c>
      <c r="C68">
        <v>1</v>
      </c>
      <c r="D68" t="s">
        <v>8870</v>
      </c>
    </row>
    <row r="69" spans="1:4" x14ac:dyDescent="0.2">
      <c r="A69" t="s">
        <v>2411</v>
      </c>
      <c r="B69" t="s">
        <v>8871</v>
      </c>
      <c r="C69">
        <v>1</v>
      </c>
      <c r="D69" t="s">
        <v>8870</v>
      </c>
    </row>
    <row r="70" spans="1:4" x14ac:dyDescent="0.2">
      <c r="A70" t="s">
        <v>1182</v>
      </c>
      <c r="B70" t="s">
        <v>1836</v>
      </c>
      <c r="C70">
        <v>1</v>
      </c>
      <c r="D70" t="s">
        <v>8868</v>
      </c>
    </row>
    <row r="71" spans="1:4" x14ac:dyDescent="0.2">
      <c r="A71" t="s">
        <v>1182</v>
      </c>
      <c r="B71" t="s">
        <v>4650</v>
      </c>
      <c r="C71">
        <v>3</v>
      </c>
      <c r="D71" t="s">
        <v>8868</v>
      </c>
    </row>
    <row r="72" spans="1:4" x14ac:dyDescent="0.2">
      <c r="A72" t="s">
        <v>1182</v>
      </c>
      <c r="B72" t="s">
        <v>5255</v>
      </c>
      <c r="C72">
        <v>1</v>
      </c>
      <c r="D72" t="s">
        <v>8868</v>
      </c>
    </row>
    <row r="73" spans="1:4" x14ac:dyDescent="0.2">
      <c r="A73" t="s">
        <v>141</v>
      </c>
      <c r="B73" t="s">
        <v>1836</v>
      </c>
      <c r="C73">
        <v>4</v>
      </c>
      <c r="D73" t="s">
        <v>8868</v>
      </c>
    </row>
    <row r="74" spans="1:4" x14ac:dyDescent="0.2">
      <c r="A74" t="s">
        <v>141</v>
      </c>
      <c r="B74" t="s">
        <v>3306</v>
      </c>
      <c r="C74">
        <v>4</v>
      </c>
      <c r="D74" t="s">
        <v>8868</v>
      </c>
    </row>
    <row r="75" spans="1:4" x14ac:dyDescent="0.2">
      <c r="A75" t="s">
        <v>141</v>
      </c>
      <c r="B75" t="s">
        <v>3826</v>
      </c>
      <c r="C75">
        <v>7</v>
      </c>
      <c r="D75" t="s">
        <v>8868</v>
      </c>
    </row>
    <row r="76" spans="1:4" x14ac:dyDescent="0.2">
      <c r="A76" t="s">
        <v>141</v>
      </c>
      <c r="B76" t="s">
        <v>4650</v>
      </c>
      <c r="C76">
        <v>5</v>
      </c>
      <c r="D76" t="s">
        <v>8868</v>
      </c>
    </row>
    <row r="77" spans="1:4" x14ac:dyDescent="0.2">
      <c r="A77" t="s">
        <v>141</v>
      </c>
      <c r="B77" t="s">
        <v>5724</v>
      </c>
      <c r="C77">
        <v>1</v>
      </c>
      <c r="D77" t="s">
        <v>8868</v>
      </c>
    </row>
    <row r="78" spans="1:4" x14ac:dyDescent="0.2">
      <c r="A78" t="s">
        <v>141</v>
      </c>
      <c r="B78" t="s">
        <v>1627</v>
      </c>
      <c r="C78">
        <v>2</v>
      </c>
      <c r="D78" t="s">
        <v>8870</v>
      </c>
    </row>
    <row r="79" spans="1:4" x14ac:dyDescent="0.2">
      <c r="A79" t="s">
        <v>62</v>
      </c>
      <c r="B79" t="s">
        <v>1836</v>
      </c>
      <c r="C79">
        <v>1</v>
      </c>
      <c r="D79" t="s">
        <v>8868</v>
      </c>
    </row>
    <row r="80" spans="1:4" x14ac:dyDescent="0.2">
      <c r="A80" t="s">
        <v>62</v>
      </c>
      <c r="B80" t="s">
        <v>3625</v>
      </c>
      <c r="C80">
        <v>2</v>
      </c>
      <c r="D80" t="s">
        <v>8868</v>
      </c>
    </row>
    <row r="81" spans="1:4" x14ac:dyDescent="0.2">
      <c r="A81" t="s">
        <v>62</v>
      </c>
      <c r="B81" t="s">
        <v>3826</v>
      </c>
      <c r="C81">
        <v>1</v>
      </c>
      <c r="D81" t="s">
        <v>8868</v>
      </c>
    </row>
    <row r="82" spans="1:4" x14ac:dyDescent="0.2">
      <c r="A82" t="s">
        <v>62</v>
      </c>
      <c r="B82" t="s">
        <v>6265</v>
      </c>
      <c r="C82">
        <v>1</v>
      </c>
      <c r="D82" t="s">
        <v>8868</v>
      </c>
    </row>
    <row r="83" spans="1:4" x14ac:dyDescent="0.2">
      <c r="A83" t="s">
        <v>667</v>
      </c>
      <c r="B83" t="s">
        <v>3826</v>
      </c>
      <c r="C83">
        <v>1</v>
      </c>
      <c r="D83" t="s">
        <v>8868</v>
      </c>
    </row>
    <row r="84" spans="1:4" x14ac:dyDescent="0.2">
      <c r="A84" t="s">
        <v>8861</v>
      </c>
      <c r="B84" t="s">
        <v>4650</v>
      </c>
      <c r="C84">
        <v>1</v>
      </c>
      <c r="D84" t="s">
        <v>8868</v>
      </c>
    </row>
    <row r="85" spans="1:4" x14ac:dyDescent="0.2">
      <c r="A85" t="s">
        <v>5316</v>
      </c>
      <c r="B85" t="s">
        <v>1836</v>
      </c>
      <c r="C85">
        <v>2</v>
      </c>
      <c r="D85" t="s">
        <v>8868</v>
      </c>
    </row>
    <row r="86" spans="1:4" x14ac:dyDescent="0.2">
      <c r="A86" t="s">
        <v>5316</v>
      </c>
      <c r="B86" t="s">
        <v>3826</v>
      </c>
      <c r="C86">
        <v>9</v>
      </c>
      <c r="D86" t="s">
        <v>8868</v>
      </c>
    </row>
    <row r="87" spans="1:4" x14ac:dyDescent="0.2">
      <c r="A87" t="s">
        <v>5316</v>
      </c>
      <c r="B87" t="s">
        <v>5255</v>
      </c>
      <c r="C87">
        <v>3</v>
      </c>
      <c r="D87" t="s">
        <v>8868</v>
      </c>
    </row>
    <row r="88" spans="1:4" x14ac:dyDescent="0.2">
      <c r="A88" t="s">
        <v>5316</v>
      </c>
      <c r="B88" t="s">
        <v>5532</v>
      </c>
      <c r="C88">
        <v>1</v>
      </c>
      <c r="D88" t="s">
        <v>8868</v>
      </c>
    </row>
    <row r="89" spans="1:4" x14ac:dyDescent="0.2">
      <c r="A89" t="s">
        <v>8855</v>
      </c>
      <c r="B89" t="s">
        <v>1563</v>
      </c>
      <c r="C89">
        <v>1</v>
      </c>
      <c r="D89" t="s">
        <v>8870</v>
      </c>
    </row>
    <row r="90" spans="1:4" x14ac:dyDescent="0.2">
      <c r="A90" t="s">
        <v>999</v>
      </c>
      <c r="B90" t="s">
        <v>3826</v>
      </c>
      <c r="C90">
        <v>4</v>
      </c>
      <c r="D90" t="s">
        <v>8868</v>
      </c>
    </row>
    <row r="91" spans="1:4" x14ac:dyDescent="0.2">
      <c r="A91" t="s">
        <v>999</v>
      </c>
      <c r="B91" t="s">
        <v>5953</v>
      </c>
      <c r="C91">
        <v>11</v>
      </c>
      <c r="D91" t="s">
        <v>8868</v>
      </c>
    </row>
    <row r="92" spans="1:4" x14ac:dyDescent="0.2">
      <c r="A92" t="s">
        <v>999</v>
      </c>
      <c r="B92" t="s">
        <v>6014</v>
      </c>
      <c r="C92">
        <v>4</v>
      </c>
      <c r="D92" t="s">
        <v>8868</v>
      </c>
    </row>
    <row r="93" spans="1:4" x14ac:dyDescent="0.2">
      <c r="A93" t="s">
        <v>999</v>
      </c>
      <c r="B93" t="s">
        <v>6064</v>
      </c>
      <c r="C93">
        <v>19</v>
      </c>
      <c r="D93" t="s">
        <v>8868</v>
      </c>
    </row>
    <row r="94" spans="1:4" x14ac:dyDescent="0.2">
      <c r="A94" t="s">
        <v>999</v>
      </c>
      <c r="B94" t="s">
        <v>6105</v>
      </c>
      <c r="C94">
        <v>17</v>
      </c>
      <c r="D94" t="s">
        <v>8868</v>
      </c>
    </row>
    <row r="95" spans="1:4" x14ac:dyDescent="0.2">
      <c r="A95" t="s">
        <v>999</v>
      </c>
      <c r="B95" t="s">
        <v>6688</v>
      </c>
      <c r="C95">
        <v>1</v>
      </c>
      <c r="D95" t="s">
        <v>8870</v>
      </c>
    </row>
    <row r="96" spans="1:4" x14ac:dyDescent="0.2">
      <c r="A96" t="s">
        <v>999</v>
      </c>
      <c r="B96" t="s">
        <v>446</v>
      </c>
      <c r="C96">
        <v>1</v>
      </c>
      <c r="D96" t="s">
        <v>8870</v>
      </c>
    </row>
    <row r="97" spans="1:4" x14ac:dyDescent="0.2">
      <c r="A97" t="s">
        <v>328</v>
      </c>
      <c r="B97" t="s">
        <v>1836</v>
      </c>
      <c r="C97">
        <v>1</v>
      </c>
      <c r="D97" t="s">
        <v>8868</v>
      </c>
    </row>
    <row r="98" spans="1:4" x14ac:dyDescent="0.2">
      <c r="A98" t="s">
        <v>328</v>
      </c>
      <c r="B98" t="s">
        <v>3826</v>
      </c>
      <c r="C98">
        <v>1</v>
      </c>
      <c r="D98" t="s">
        <v>8868</v>
      </c>
    </row>
    <row r="99" spans="1:4" x14ac:dyDescent="0.2">
      <c r="A99" t="s">
        <v>1152</v>
      </c>
      <c r="B99" t="s">
        <v>1836</v>
      </c>
      <c r="C99">
        <v>1</v>
      </c>
      <c r="D99" t="s">
        <v>8868</v>
      </c>
    </row>
    <row r="100" spans="1:4" x14ac:dyDescent="0.2">
      <c r="A100" t="s">
        <v>1152</v>
      </c>
      <c r="B100" t="s">
        <v>2746</v>
      </c>
      <c r="C100">
        <v>2</v>
      </c>
      <c r="D100" t="s">
        <v>8868</v>
      </c>
    </row>
    <row r="101" spans="1:4" x14ac:dyDescent="0.2">
      <c r="A101" t="s">
        <v>1152</v>
      </c>
      <c r="B101" t="s">
        <v>3826</v>
      </c>
      <c r="C101">
        <v>1</v>
      </c>
      <c r="D101" t="s">
        <v>8868</v>
      </c>
    </row>
    <row r="102" spans="1:4" x14ac:dyDescent="0.2">
      <c r="A102" t="s">
        <v>1152</v>
      </c>
      <c r="B102" t="s">
        <v>5724</v>
      </c>
      <c r="C102">
        <v>1</v>
      </c>
      <c r="D102" t="s">
        <v>8868</v>
      </c>
    </row>
    <row r="103" spans="1:4" x14ac:dyDescent="0.2">
      <c r="A103" t="s">
        <v>354</v>
      </c>
      <c r="B103" t="s">
        <v>1836</v>
      </c>
      <c r="C103">
        <v>1</v>
      </c>
      <c r="D103" t="s">
        <v>8868</v>
      </c>
    </row>
    <row r="104" spans="1:4" x14ac:dyDescent="0.2">
      <c r="A104" t="s">
        <v>354</v>
      </c>
      <c r="B104" t="s">
        <v>3826</v>
      </c>
      <c r="C104">
        <v>1</v>
      </c>
      <c r="D104" t="s">
        <v>8868</v>
      </c>
    </row>
    <row r="105" spans="1:4" x14ac:dyDescent="0.2">
      <c r="A105" t="s">
        <v>354</v>
      </c>
      <c r="B105" t="s">
        <v>4650</v>
      </c>
      <c r="C105">
        <v>3</v>
      </c>
      <c r="D105" t="s">
        <v>8868</v>
      </c>
    </row>
    <row r="106" spans="1:4" x14ac:dyDescent="0.2">
      <c r="A106" t="s">
        <v>354</v>
      </c>
      <c r="B106" t="s">
        <v>5255</v>
      </c>
      <c r="C106">
        <v>1</v>
      </c>
      <c r="D106" t="s">
        <v>8868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"/>
  <sheetViews>
    <sheetView topLeftCell="D1" workbookViewId="0">
      <selection activeCell="G4" sqref="G4:H100"/>
    </sheetView>
  </sheetViews>
  <sheetFormatPr baseColWidth="10" defaultColWidth="8.83203125" defaultRowHeight="15" x14ac:dyDescent="0.2"/>
  <cols>
    <col min="2" max="2" width="9.83203125" bestFit="1" customWidth="1"/>
    <col min="3" max="3" width="31.1640625" customWidth="1"/>
    <col min="4" max="4" width="63.6640625" customWidth="1"/>
    <col min="5" max="5" width="7.83203125" bestFit="1" customWidth="1"/>
    <col min="6" max="6" width="9.5" bestFit="1" customWidth="1"/>
    <col min="7" max="8" width="11.83203125" bestFit="1" customWidth="1"/>
    <col min="9" max="10" width="80.6640625" customWidth="1"/>
  </cols>
  <sheetData>
    <row r="1" spans="1:10" s="3" customFormat="1" x14ac:dyDescent="0.2">
      <c r="A1" s="3" t="s">
        <v>10063</v>
      </c>
    </row>
    <row r="3" spans="1:10" s="3" customFormat="1" x14ac:dyDescent="0.2">
      <c r="A3" s="12" t="s">
        <v>32</v>
      </c>
      <c r="B3" s="12" t="s">
        <v>33</v>
      </c>
      <c r="C3" s="12" t="s">
        <v>8881</v>
      </c>
      <c r="D3" s="12" t="s">
        <v>8882</v>
      </c>
      <c r="E3" s="12" t="s">
        <v>8883</v>
      </c>
      <c r="F3" s="12" t="s">
        <v>8884</v>
      </c>
      <c r="G3" s="12" t="s">
        <v>1720</v>
      </c>
      <c r="H3" s="12" t="s">
        <v>8885</v>
      </c>
      <c r="I3" s="12" t="s">
        <v>8886</v>
      </c>
      <c r="J3" s="12" t="s">
        <v>8887</v>
      </c>
    </row>
    <row r="4" spans="1:10" x14ac:dyDescent="0.2">
      <c r="A4" t="s">
        <v>1039</v>
      </c>
      <c r="B4" t="s">
        <v>6688</v>
      </c>
      <c r="C4" t="s">
        <v>8888</v>
      </c>
      <c r="D4" t="s">
        <v>8889</v>
      </c>
      <c r="E4">
        <v>179</v>
      </c>
      <c r="F4">
        <v>10</v>
      </c>
      <c r="G4" s="26">
        <v>2.9184169218912999E-14</v>
      </c>
      <c r="H4" s="26">
        <v>8.7260665964549893E-12</v>
      </c>
      <c r="I4" t="s">
        <v>8890</v>
      </c>
      <c r="J4" t="s">
        <v>8891</v>
      </c>
    </row>
    <row r="5" spans="1:10" x14ac:dyDescent="0.2">
      <c r="A5" t="s">
        <v>1039</v>
      </c>
      <c r="B5" t="s">
        <v>8892</v>
      </c>
      <c r="C5" t="s">
        <v>8888</v>
      </c>
      <c r="D5" t="s">
        <v>8889</v>
      </c>
      <c r="E5">
        <v>179</v>
      </c>
      <c r="F5">
        <v>10</v>
      </c>
      <c r="G5" s="26">
        <v>3.0271177227194199E-17</v>
      </c>
      <c r="H5" s="26">
        <v>9.0510819909310901E-15</v>
      </c>
      <c r="I5" t="s">
        <v>8890</v>
      </c>
      <c r="J5" t="s">
        <v>8891</v>
      </c>
    </row>
    <row r="6" spans="1:10" x14ac:dyDescent="0.2">
      <c r="A6" t="s">
        <v>1039</v>
      </c>
      <c r="B6" t="s">
        <v>446</v>
      </c>
      <c r="C6" t="s">
        <v>8893</v>
      </c>
      <c r="D6" t="s">
        <v>8894</v>
      </c>
      <c r="E6">
        <v>782</v>
      </c>
      <c r="F6">
        <v>8</v>
      </c>
      <c r="G6" s="26">
        <v>7.2000183506976203E-8</v>
      </c>
      <c r="H6" s="26">
        <v>1.30680333065161E-4</v>
      </c>
      <c r="I6" t="s">
        <v>8895</v>
      </c>
    </row>
    <row r="7" spans="1:10" x14ac:dyDescent="0.2">
      <c r="A7" t="s">
        <v>1039</v>
      </c>
      <c r="B7" t="s">
        <v>446</v>
      </c>
      <c r="C7" t="s">
        <v>8888</v>
      </c>
      <c r="D7" t="s">
        <v>8896</v>
      </c>
      <c r="E7">
        <v>24</v>
      </c>
      <c r="F7">
        <v>3</v>
      </c>
      <c r="G7" s="26">
        <v>1.4474447912230799E-7</v>
      </c>
      <c r="H7" s="26">
        <v>4.3278599257570197E-5</v>
      </c>
      <c r="I7" t="s">
        <v>8897</v>
      </c>
      <c r="J7" t="s">
        <v>8898</v>
      </c>
    </row>
    <row r="8" spans="1:10" x14ac:dyDescent="0.2">
      <c r="A8" t="s">
        <v>1140</v>
      </c>
      <c r="B8" t="s">
        <v>6688</v>
      </c>
      <c r="C8" t="s">
        <v>8888</v>
      </c>
      <c r="D8" t="s">
        <v>8899</v>
      </c>
      <c r="E8">
        <v>25</v>
      </c>
      <c r="F8">
        <v>2</v>
      </c>
      <c r="G8" s="26">
        <v>2.4484907379347001E-5</v>
      </c>
      <c r="H8" s="26">
        <v>6.0663340672159399E-3</v>
      </c>
      <c r="I8" t="s">
        <v>8900</v>
      </c>
      <c r="J8" t="s">
        <v>8901</v>
      </c>
    </row>
    <row r="9" spans="1:10" x14ac:dyDescent="0.2">
      <c r="A9" t="s">
        <v>1140</v>
      </c>
      <c r="B9" t="s">
        <v>6688</v>
      </c>
      <c r="C9" t="s">
        <v>8888</v>
      </c>
      <c r="D9" t="s">
        <v>8902</v>
      </c>
      <c r="E9">
        <v>32</v>
      </c>
      <c r="F9">
        <v>2</v>
      </c>
      <c r="G9" s="26">
        <v>4.0442227114772901E-5</v>
      </c>
      <c r="H9" s="26">
        <v>6.0663340672159399E-3</v>
      </c>
      <c r="I9" t="s">
        <v>1155</v>
      </c>
      <c r="J9" t="s">
        <v>8903</v>
      </c>
    </row>
    <row r="10" spans="1:10" x14ac:dyDescent="0.2">
      <c r="A10" t="s">
        <v>1140</v>
      </c>
      <c r="B10" t="s">
        <v>610</v>
      </c>
      <c r="C10" t="s">
        <v>8888</v>
      </c>
      <c r="D10" t="s">
        <v>8904</v>
      </c>
      <c r="E10">
        <v>61</v>
      </c>
      <c r="F10">
        <v>4</v>
      </c>
      <c r="G10" s="26">
        <v>9.3314252087053106E-11</v>
      </c>
      <c r="H10" s="26">
        <v>2.7994275626115899E-8</v>
      </c>
      <c r="I10" t="s">
        <v>8905</v>
      </c>
      <c r="J10" t="s">
        <v>8906</v>
      </c>
    </row>
    <row r="11" spans="1:10" x14ac:dyDescent="0.2">
      <c r="A11" t="s">
        <v>50</v>
      </c>
      <c r="B11" t="s">
        <v>6688</v>
      </c>
      <c r="C11" t="s">
        <v>8893</v>
      </c>
      <c r="D11" t="s">
        <v>8907</v>
      </c>
      <c r="E11">
        <v>117</v>
      </c>
      <c r="F11">
        <v>13</v>
      </c>
      <c r="G11" s="26">
        <v>1.6956756146621101E-8</v>
      </c>
      <c r="H11" s="26">
        <v>3.0776512406117297E-5</v>
      </c>
      <c r="I11" t="s">
        <v>8908</v>
      </c>
    </row>
    <row r="12" spans="1:10" x14ac:dyDescent="0.2">
      <c r="A12" t="s">
        <v>50</v>
      </c>
      <c r="B12" t="s">
        <v>6688</v>
      </c>
      <c r="C12" t="s">
        <v>8893</v>
      </c>
      <c r="D12" t="s">
        <v>8909</v>
      </c>
      <c r="E12">
        <v>36</v>
      </c>
      <c r="F12">
        <v>7</v>
      </c>
      <c r="G12" s="26">
        <v>7.71877266666314E-7</v>
      </c>
      <c r="H12" s="26">
        <v>4.6526861574550202E-4</v>
      </c>
      <c r="I12" t="s">
        <v>8910</v>
      </c>
    </row>
    <row r="13" spans="1:10" x14ac:dyDescent="0.2">
      <c r="A13" t="s">
        <v>50</v>
      </c>
      <c r="B13" t="s">
        <v>6688</v>
      </c>
      <c r="C13" t="s">
        <v>8893</v>
      </c>
      <c r="D13" t="s">
        <v>8911</v>
      </c>
      <c r="E13">
        <v>138</v>
      </c>
      <c r="F13">
        <v>12</v>
      </c>
      <c r="G13" s="26">
        <v>8.9862117284742703E-7</v>
      </c>
      <c r="H13" s="26">
        <v>4.6526861574550202E-4</v>
      </c>
      <c r="I13" t="s">
        <v>8912</v>
      </c>
    </row>
    <row r="14" spans="1:10" x14ac:dyDescent="0.2">
      <c r="A14" t="s">
        <v>50</v>
      </c>
      <c r="B14" t="s">
        <v>6688</v>
      </c>
      <c r="C14" t="s">
        <v>8893</v>
      </c>
      <c r="D14" t="s">
        <v>8913</v>
      </c>
      <c r="E14">
        <v>72</v>
      </c>
      <c r="F14">
        <v>9</v>
      </c>
      <c r="G14" s="26">
        <v>1.0253853790534399E-6</v>
      </c>
      <c r="H14" s="26">
        <v>4.6526861574550202E-4</v>
      </c>
      <c r="I14" t="s">
        <v>8914</v>
      </c>
    </row>
    <row r="15" spans="1:10" x14ac:dyDescent="0.2">
      <c r="A15" t="s">
        <v>50</v>
      </c>
      <c r="B15" t="s">
        <v>6688</v>
      </c>
      <c r="C15" t="s">
        <v>8893</v>
      </c>
      <c r="D15" t="s">
        <v>8915</v>
      </c>
      <c r="E15">
        <v>64</v>
      </c>
      <c r="F15">
        <v>7</v>
      </c>
      <c r="G15" s="26">
        <v>4.0508223726327001E-5</v>
      </c>
      <c r="H15" s="26">
        <v>1.4704485212656699E-2</v>
      </c>
      <c r="I15" t="s">
        <v>8916</v>
      </c>
    </row>
    <row r="16" spans="1:10" x14ac:dyDescent="0.2">
      <c r="A16" t="s">
        <v>50</v>
      </c>
      <c r="B16" t="s">
        <v>6688</v>
      </c>
      <c r="C16" t="s">
        <v>8893</v>
      </c>
      <c r="D16" t="s">
        <v>1609</v>
      </c>
      <c r="E16">
        <v>18</v>
      </c>
      <c r="F16">
        <v>4</v>
      </c>
      <c r="G16" s="26">
        <v>1.16639629357387E-4</v>
      </c>
      <c r="H16" s="26">
        <v>3.5283487880609699E-2</v>
      </c>
      <c r="I16" t="s">
        <v>8917</v>
      </c>
    </row>
    <row r="17" spans="1:10" x14ac:dyDescent="0.2">
      <c r="A17" t="s">
        <v>50</v>
      </c>
      <c r="B17" t="s">
        <v>6688</v>
      </c>
      <c r="C17" t="s">
        <v>8918</v>
      </c>
      <c r="D17" t="s">
        <v>8919</v>
      </c>
      <c r="E17">
        <v>196</v>
      </c>
      <c r="F17">
        <v>13</v>
      </c>
      <c r="G17" s="26">
        <v>6.6111474867827099E-6</v>
      </c>
      <c r="H17" s="26">
        <v>3.2209510555605399E-2</v>
      </c>
      <c r="I17" t="s">
        <v>8920</v>
      </c>
      <c r="J17" t="s">
        <v>8921</v>
      </c>
    </row>
    <row r="18" spans="1:10" x14ac:dyDescent="0.2">
      <c r="A18" t="s">
        <v>50</v>
      </c>
      <c r="B18" t="s">
        <v>6688</v>
      </c>
      <c r="C18" t="s">
        <v>8922</v>
      </c>
      <c r="D18" t="s">
        <v>8923</v>
      </c>
      <c r="E18">
        <v>80</v>
      </c>
      <c r="F18">
        <v>7</v>
      </c>
      <c r="G18" s="26">
        <v>1.6980602286445501E-4</v>
      </c>
      <c r="H18" s="26">
        <v>3.3254937483864697E-2</v>
      </c>
      <c r="I18" t="s">
        <v>8924</v>
      </c>
      <c r="J18" t="s">
        <v>8925</v>
      </c>
    </row>
    <row r="19" spans="1:10" x14ac:dyDescent="0.2">
      <c r="A19" t="s">
        <v>50</v>
      </c>
      <c r="B19" t="s">
        <v>6688</v>
      </c>
      <c r="C19" t="s">
        <v>8922</v>
      </c>
      <c r="D19" t="s">
        <v>8926</v>
      </c>
      <c r="E19">
        <v>178</v>
      </c>
      <c r="F19">
        <v>10</v>
      </c>
      <c r="G19" s="26">
        <v>3.0094966048746302E-4</v>
      </c>
      <c r="H19" s="26">
        <v>3.3254937483864697E-2</v>
      </c>
      <c r="I19" t="s">
        <v>8927</v>
      </c>
      <c r="J19" t="s">
        <v>8928</v>
      </c>
    </row>
    <row r="20" spans="1:10" x14ac:dyDescent="0.2">
      <c r="A20" t="s">
        <v>50</v>
      </c>
      <c r="B20" t="s">
        <v>6688</v>
      </c>
      <c r="C20" t="s">
        <v>8888</v>
      </c>
      <c r="D20" t="s">
        <v>8929</v>
      </c>
      <c r="E20">
        <v>95</v>
      </c>
      <c r="F20">
        <v>21</v>
      </c>
      <c r="G20" s="26">
        <v>3.2136847584753402E-19</v>
      </c>
      <c r="H20" s="26">
        <v>9.6089174278412697E-17</v>
      </c>
      <c r="I20" t="s">
        <v>8930</v>
      </c>
      <c r="J20" t="s">
        <v>8931</v>
      </c>
    </row>
    <row r="21" spans="1:10" x14ac:dyDescent="0.2">
      <c r="A21" t="s">
        <v>50</v>
      </c>
      <c r="B21" t="s">
        <v>6688</v>
      </c>
      <c r="C21" t="s">
        <v>8888</v>
      </c>
      <c r="D21" t="s">
        <v>8932</v>
      </c>
      <c r="E21">
        <v>125</v>
      </c>
      <c r="F21">
        <v>18</v>
      </c>
      <c r="G21" s="26">
        <v>3.2095722541499298E-13</v>
      </c>
      <c r="H21" s="26">
        <v>4.7983105199541498E-11</v>
      </c>
      <c r="I21" t="s">
        <v>8933</v>
      </c>
      <c r="J21" t="s">
        <v>8934</v>
      </c>
    </row>
    <row r="22" spans="1:10" x14ac:dyDescent="0.2">
      <c r="A22" t="s">
        <v>50</v>
      </c>
      <c r="B22" t="s">
        <v>6688</v>
      </c>
      <c r="C22" t="s">
        <v>8888</v>
      </c>
      <c r="D22" t="s">
        <v>8935</v>
      </c>
      <c r="E22">
        <v>193</v>
      </c>
      <c r="F22">
        <v>17</v>
      </c>
      <c r="G22" s="26">
        <v>3.8402406297346604E-9</v>
      </c>
      <c r="H22" s="26">
        <v>3.8274398276355398E-7</v>
      </c>
      <c r="I22" t="s">
        <v>8936</v>
      </c>
      <c r="J22" t="s">
        <v>8937</v>
      </c>
    </row>
    <row r="23" spans="1:10" x14ac:dyDescent="0.2">
      <c r="A23" t="s">
        <v>50</v>
      </c>
      <c r="B23" t="s">
        <v>6688</v>
      </c>
      <c r="C23" t="s">
        <v>8888</v>
      </c>
      <c r="D23" t="s">
        <v>8938</v>
      </c>
      <c r="E23">
        <v>55</v>
      </c>
      <c r="F23">
        <v>9</v>
      </c>
      <c r="G23" s="26">
        <v>9.5168377259606506E-8</v>
      </c>
      <c r="H23" s="26">
        <v>7.1138362001555902E-6</v>
      </c>
      <c r="I23" t="s">
        <v>8939</v>
      </c>
      <c r="J23" t="s">
        <v>8940</v>
      </c>
    </row>
    <row r="24" spans="1:10" x14ac:dyDescent="0.2">
      <c r="A24" t="s">
        <v>50</v>
      </c>
      <c r="B24" t="s">
        <v>6688</v>
      </c>
      <c r="C24" t="s">
        <v>8888</v>
      </c>
      <c r="D24" t="s">
        <v>8941</v>
      </c>
      <c r="E24">
        <v>297</v>
      </c>
      <c r="F24">
        <v>18</v>
      </c>
      <c r="G24" s="26">
        <v>4.2116518380568001E-7</v>
      </c>
      <c r="H24" s="26">
        <v>2.51856779915796E-5</v>
      </c>
      <c r="I24" t="s">
        <v>8942</v>
      </c>
      <c r="J24" t="s">
        <v>8943</v>
      </c>
    </row>
    <row r="25" spans="1:10" x14ac:dyDescent="0.2">
      <c r="A25" t="s">
        <v>50</v>
      </c>
      <c r="B25" t="s">
        <v>6688</v>
      </c>
      <c r="C25" t="s">
        <v>8888</v>
      </c>
      <c r="D25" t="s">
        <v>8944</v>
      </c>
      <c r="E25">
        <v>7</v>
      </c>
      <c r="F25">
        <v>4</v>
      </c>
      <c r="G25" s="26">
        <v>1.51505845861175E-6</v>
      </c>
      <c r="H25" s="26">
        <v>7.5500413187485602E-5</v>
      </c>
      <c r="I25" t="s">
        <v>8945</v>
      </c>
      <c r="J25" t="s">
        <v>8946</v>
      </c>
    </row>
    <row r="26" spans="1:10" x14ac:dyDescent="0.2">
      <c r="A26" t="s">
        <v>50</v>
      </c>
      <c r="B26" t="s">
        <v>6688</v>
      </c>
      <c r="C26" t="s">
        <v>8888</v>
      </c>
      <c r="D26" t="s">
        <v>8947</v>
      </c>
      <c r="E26">
        <v>32</v>
      </c>
      <c r="F26">
        <v>6</v>
      </c>
      <c r="G26" s="26">
        <v>6.1109397004114596E-6</v>
      </c>
      <c r="H26" s="26">
        <v>2.61024424346146E-4</v>
      </c>
      <c r="I26" t="s">
        <v>8948</v>
      </c>
      <c r="J26" t="s">
        <v>8949</v>
      </c>
    </row>
    <row r="27" spans="1:10" x14ac:dyDescent="0.2">
      <c r="A27" t="s">
        <v>50</v>
      </c>
      <c r="B27" t="s">
        <v>6688</v>
      </c>
      <c r="C27" t="s">
        <v>8888</v>
      </c>
      <c r="D27" t="s">
        <v>8950</v>
      </c>
      <c r="E27">
        <v>64</v>
      </c>
      <c r="F27">
        <v>7</v>
      </c>
      <c r="G27" s="26">
        <v>4.0508223726327001E-5</v>
      </c>
      <c r="H27" s="26">
        <v>1.51399486177147E-3</v>
      </c>
      <c r="I27" t="s">
        <v>8951</v>
      </c>
      <c r="J27" t="s">
        <v>8952</v>
      </c>
    </row>
    <row r="28" spans="1:10" x14ac:dyDescent="0.2">
      <c r="A28" t="s">
        <v>50</v>
      </c>
      <c r="B28" t="s">
        <v>6688</v>
      </c>
      <c r="C28" t="s">
        <v>8888</v>
      </c>
      <c r="D28" t="s">
        <v>8953</v>
      </c>
      <c r="E28">
        <v>74</v>
      </c>
      <c r="F28">
        <v>7</v>
      </c>
      <c r="G28" s="26">
        <v>1.03630311180843E-4</v>
      </c>
      <c r="H28" s="26">
        <v>3.4428292270080201E-3</v>
      </c>
      <c r="I28" t="s">
        <v>8954</v>
      </c>
      <c r="J28" t="s">
        <v>8955</v>
      </c>
    </row>
    <row r="29" spans="1:10" x14ac:dyDescent="0.2">
      <c r="A29" t="s">
        <v>50</v>
      </c>
      <c r="B29" t="s">
        <v>6688</v>
      </c>
      <c r="C29" t="s">
        <v>8888</v>
      </c>
      <c r="D29" t="s">
        <v>8956</v>
      </c>
      <c r="E29">
        <v>53</v>
      </c>
      <c r="F29">
        <v>6</v>
      </c>
      <c r="G29" s="26">
        <v>1.19703329644673E-4</v>
      </c>
      <c r="H29" s="26">
        <v>3.5791295563757401E-3</v>
      </c>
      <c r="I29" t="s">
        <v>8957</v>
      </c>
      <c r="J29" t="s">
        <v>8958</v>
      </c>
    </row>
    <row r="30" spans="1:10" x14ac:dyDescent="0.2">
      <c r="A30" t="s">
        <v>50</v>
      </c>
      <c r="B30" t="s">
        <v>6688</v>
      </c>
      <c r="C30" t="s">
        <v>8888</v>
      </c>
      <c r="D30" t="s">
        <v>8959</v>
      </c>
      <c r="E30">
        <v>167</v>
      </c>
      <c r="F30">
        <v>10</v>
      </c>
      <c r="G30" s="26">
        <v>1.7981486225814101E-4</v>
      </c>
      <c r="H30" s="26">
        <v>4.8876948922894903E-3</v>
      </c>
      <c r="I30" t="s">
        <v>8960</v>
      </c>
      <c r="J30" t="s">
        <v>8961</v>
      </c>
    </row>
    <row r="31" spans="1:10" x14ac:dyDescent="0.2">
      <c r="A31" t="s">
        <v>50</v>
      </c>
      <c r="B31" t="s">
        <v>6688</v>
      </c>
      <c r="C31" t="s">
        <v>8888</v>
      </c>
      <c r="D31" t="s">
        <v>8962</v>
      </c>
      <c r="E31">
        <v>67</v>
      </c>
      <c r="F31">
        <v>6</v>
      </c>
      <c r="G31" s="26">
        <v>4.38677109459724E-4</v>
      </c>
      <c r="H31" s="26">
        <v>1.00895735175736E-2</v>
      </c>
      <c r="I31" t="s">
        <v>8963</v>
      </c>
      <c r="J31" t="s">
        <v>8964</v>
      </c>
    </row>
    <row r="32" spans="1:10" x14ac:dyDescent="0.2">
      <c r="A32" t="s">
        <v>50</v>
      </c>
      <c r="B32" t="s">
        <v>6688</v>
      </c>
      <c r="C32" t="s">
        <v>8888</v>
      </c>
      <c r="D32" t="s">
        <v>8965</v>
      </c>
      <c r="E32">
        <v>67</v>
      </c>
      <c r="F32">
        <v>6</v>
      </c>
      <c r="G32" s="26">
        <v>4.38677109459724E-4</v>
      </c>
      <c r="H32" s="26">
        <v>1.00895735175736E-2</v>
      </c>
      <c r="I32" t="s">
        <v>8966</v>
      </c>
      <c r="J32" t="s">
        <v>8967</v>
      </c>
    </row>
    <row r="33" spans="1:10" x14ac:dyDescent="0.2">
      <c r="A33" t="s">
        <v>50</v>
      </c>
      <c r="B33" t="s">
        <v>6688</v>
      </c>
      <c r="C33" t="s">
        <v>8888</v>
      </c>
      <c r="D33" t="s">
        <v>8968</v>
      </c>
      <c r="E33">
        <v>124</v>
      </c>
      <c r="F33">
        <v>8</v>
      </c>
      <c r="G33" s="26">
        <v>4.8308860105846402E-4</v>
      </c>
      <c r="H33" s="26">
        <v>1.03173922654629E-2</v>
      </c>
      <c r="I33" t="s">
        <v>8969</v>
      </c>
      <c r="J33" t="s">
        <v>8970</v>
      </c>
    </row>
    <row r="34" spans="1:10" x14ac:dyDescent="0.2">
      <c r="A34" t="s">
        <v>50</v>
      </c>
      <c r="B34" t="s">
        <v>6688</v>
      </c>
      <c r="C34" t="s">
        <v>8888</v>
      </c>
      <c r="D34" t="s">
        <v>8971</v>
      </c>
      <c r="E34">
        <v>165</v>
      </c>
      <c r="F34">
        <v>9</v>
      </c>
      <c r="G34" s="26">
        <v>7.4062818173304095E-4</v>
      </c>
      <c r="H34" s="26">
        <v>1.47631884225452E-2</v>
      </c>
      <c r="I34" t="s">
        <v>8914</v>
      </c>
      <c r="J34" t="s">
        <v>8972</v>
      </c>
    </row>
    <row r="35" spans="1:10" x14ac:dyDescent="0.2">
      <c r="A35" t="s">
        <v>50</v>
      </c>
      <c r="B35" t="s">
        <v>6688</v>
      </c>
      <c r="C35" t="s">
        <v>8888</v>
      </c>
      <c r="D35" t="s">
        <v>8973</v>
      </c>
      <c r="E35">
        <v>560</v>
      </c>
      <c r="F35">
        <v>18</v>
      </c>
      <c r="G35" s="26">
        <v>1.5810877213017101E-3</v>
      </c>
      <c r="H35" s="26">
        <v>2.9546576791825801E-2</v>
      </c>
      <c r="I35" t="s">
        <v>8974</v>
      </c>
      <c r="J35" t="s">
        <v>8975</v>
      </c>
    </row>
    <row r="36" spans="1:10" x14ac:dyDescent="0.2">
      <c r="A36" t="s">
        <v>50</v>
      </c>
      <c r="B36" t="s">
        <v>6688</v>
      </c>
      <c r="C36" t="s">
        <v>8888</v>
      </c>
      <c r="D36" t="s">
        <v>8976</v>
      </c>
      <c r="E36">
        <v>38</v>
      </c>
      <c r="F36">
        <v>4</v>
      </c>
      <c r="G36" s="26">
        <v>2.2364984470063399E-3</v>
      </c>
      <c r="H36" s="26">
        <v>3.9336060920876201E-2</v>
      </c>
      <c r="I36" t="s">
        <v>8977</v>
      </c>
      <c r="J36" t="s">
        <v>8978</v>
      </c>
    </row>
    <row r="37" spans="1:10" x14ac:dyDescent="0.2">
      <c r="A37" t="s">
        <v>50</v>
      </c>
      <c r="B37" t="s">
        <v>6688</v>
      </c>
      <c r="C37" t="s">
        <v>8888</v>
      </c>
      <c r="D37" t="s">
        <v>8979</v>
      </c>
      <c r="E37">
        <v>20</v>
      </c>
      <c r="F37">
        <v>3</v>
      </c>
      <c r="G37" s="26">
        <v>2.9355687303626601E-3</v>
      </c>
      <c r="H37" s="26">
        <v>4.8763058354357597E-2</v>
      </c>
      <c r="I37" t="s">
        <v>8980</v>
      </c>
      <c r="J37" t="s">
        <v>8981</v>
      </c>
    </row>
    <row r="38" spans="1:10" x14ac:dyDescent="0.2">
      <c r="A38" t="s">
        <v>50</v>
      </c>
      <c r="B38" t="s">
        <v>446</v>
      </c>
      <c r="C38" t="s">
        <v>8982</v>
      </c>
      <c r="D38" t="s">
        <v>8983</v>
      </c>
      <c r="E38">
        <v>33</v>
      </c>
      <c r="F38">
        <v>5</v>
      </c>
      <c r="G38" s="26">
        <v>9.2411349161346002E-5</v>
      </c>
      <c r="H38" s="26">
        <v>3.9459646091894701E-2</v>
      </c>
      <c r="I38" t="s">
        <v>8984</v>
      </c>
      <c r="J38" t="s">
        <v>8985</v>
      </c>
    </row>
    <row r="39" spans="1:10" x14ac:dyDescent="0.2">
      <c r="A39" t="s">
        <v>50</v>
      </c>
      <c r="B39" t="s">
        <v>446</v>
      </c>
      <c r="C39" t="s">
        <v>8986</v>
      </c>
      <c r="D39" t="s">
        <v>8987</v>
      </c>
      <c r="E39">
        <v>16</v>
      </c>
      <c r="F39">
        <v>4</v>
      </c>
      <c r="G39" s="26">
        <v>6.1643293129743195E-5</v>
      </c>
      <c r="H39" s="26">
        <v>2.6568259338919299E-2</v>
      </c>
      <c r="I39" t="s">
        <v>8988</v>
      </c>
      <c r="J39" t="s">
        <v>8989</v>
      </c>
    </row>
    <row r="40" spans="1:10" x14ac:dyDescent="0.2">
      <c r="A40" t="s">
        <v>50</v>
      </c>
      <c r="B40" t="s">
        <v>446</v>
      </c>
      <c r="C40" t="s">
        <v>8990</v>
      </c>
      <c r="D40" t="s">
        <v>8991</v>
      </c>
      <c r="E40">
        <v>415</v>
      </c>
      <c r="F40">
        <v>22</v>
      </c>
      <c r="G40" s="26">
        <v>1.83563730576584E-7</v>
      </c>
      <c r="H40" s="26">
        <v>3.0306371918194101E-4</v>
      </c>
      <c r="I40" t="s">
        <v>8992</v>
      </c>
      <c r="J40" t="s">
        <v>8993</v>
      </c>
    </row>
    <row r="41" spans="1:10" x14ac:dyDescent="0.2">
      <c r="A41" t="s">
        <v>50</v>
      </c>
      <c r="B41" t="s">
        <v>446</v>
      </c>
      <c r="C41" t="s">
        <v>8994</v>
      </c>
      <c r="D41" t="s">
        <v>8987</v>
      </c>
      <c r="E41">
        <v>16</v>
      </c>
      <c r="F41">
        <v>4</v>
      </c>
      <c r="G41" s="26">
        <v>6.1643293129743195E-5</v>
      </c>
      <c r="H41" s="26">
        <v>3.9644468790217401E-2</v>
      </c>
      <c r="I41" t="s">
        <v>8988</v>
      </c>
      <c r="J41" t="s">
        <v>8989</v>
      </c>
    </row>
    <row r="42" spans="1:10" x14ac:dyDescent="0.2">
      <c r="A42" t="s">
        <v>50</v>
      </c>
      <c r="B42" t="s">
        <v>446</v>
      </c>
      <c r="C42" t="s">
        <v>8994</v>
      </c>
      <c r="D42" t="s">
        <v>8983</v>
      </c>
      <c r="E42">
        <v>33</v>
      </c>
      <c r="F42">
        <v>5</v>
      </c>
      <c r="G42" s="26">
        <v>9.2411349161346002E-5</v>
      </c>
      <c r="H42" s="26">
        <v>3.9644468790217401E-2</v>
      </c>
      <c r="I42" t="s">
        <v>8984</v>
      </c>
      <c r="J42" t="s">
        <v>8985</v>
      </c>
    </row>
    <row r="43" spans="1:10" x14ac:dyDescent="0.2">
      <c r="A43" t="s">
        <v>50</v>
      </c>
      <c r="B43" t="s">
        <v>446</v>
      </c>
      <c r="C43" t="s">
        <v>8893</v>
      </c>
      <c r="D43" t="s">
        <v>8995</v>
      </c>
      <c r="E43">
        <v>15</v>
      </c>
      <c r="F43">
        <v>6</v>
      </c>
      <c r="G43" s="26">
        <v>3.3516046700509497E-8</v>
      </c>
      <c r="H43" s="26">
        <v>6.0831624761424799E-5</v>
      </c>
      <c r="I43" t="s">
        <v>8996</v>
      </c>
    </row>
    <row r="44" spans="1:10" x14ac:dyDescent="0.2">
      <c r="A44" t="s">
        <v>50</v>
      </c>
      <c r="B44" t="s">
        <v>446</v>
      </c>
      <c r="C44" t="s">
        <v>8893</v>
      </c>
      <c r="D44" t="s">
        <v>8997</v>
      </c>
      <c r="E44">
        <v>49</v>
      </c>
      <c r="F44">
        <v>8</v>
      </c>
      <c r="G44" s="26">
        <v>3.8616696721557299E-7</v>
      </c>
      <c r="H44" s="26">
        <v>3.50446522748133E-4</v>
      </c>
      <c r="I44" t="s">
        <v>8998</v>
      </c>
    </row>
    <row r="45" spans="1:10" x14ac:dyDescent="0.2">
      <c r="A45" t="s">
        <v>50</v>
      </c>
      <c r="B45" t="s">
        <v>446</v>
      </c>
      <c r="C45" t="s">
        <v>8893</v>
      </c>
      <c r="D45" t="s">
        <v>8999</v>
      </c>
      <c r="E45">
        <v>24</v>
      </c>
      <c r="F45">
        <v>6</v>
      </c>
      <c r="G45" s="26">
        <v>8.1004897127563802E-7</v>
      </c>
      <c r="H45" s="26">
        <v>4.9007962762176102E-4</v>
      </c>
      <c r="I45" t="s">
        <v>9000</v>
      </c>
    </row>
    <row r="46" spans="1:10" x14ac:dyDescent="0.2">
      <c r="A46" t="s">
        <v>50</v>
      </c>
      <c r="B46" t="s">
        <v>446</v>
      </c>
      <c r="C46" t="s">
        <v>8893</v>
      </c>
      <c r="D46" t="s">
        <v>9001</v>
      </c>
      <c r="E46">
        <v>15</v>
      </c>
      <c r="F46">
        <v>5</v>
      </c>
      <c r="G46" s="26">
        <v>1.43929090649279E-6</v>
      </c>
      <c r="H46" s="26">
        <v>6.5307824882110399E-4</v>
      </c>
      <c r="I46" t="s">
        <v>9002</v>
      </c>
    </row>
    <row r="47" spans="1:10" x14ac:dyDescent="0.2">
      <c r="A47" t="s">
        <v>50</v>
      </c>
      <c r="B47" t="s">
        <v>446</v>
      </c>
      <c r="C47" t="s">
        <v>8893</v>
      </c>
      <c r="D47" t="s">
        <v>9003</v>
      </c>
      <c r="E47">
        <v>483</v>
      </c>
      <c r="F47">
        <v>21</v>
      </c>
      <c r="G47" s="26">
        <v>5.4640926040442403E-6</v>
      </c>
      <c r="H47" s="26">
        <v>1.9834656152680598E-3</v>
      </c>
      <c r="I47" t="s">
        <v>9004</v>
      </c>
    </row>
    <row r="48" spans="1:10" x14ac:dyDescent="0.2">
      <c r="A48" t="s">
        <v>50</v>
      </c>
      <c r="B48" t="s">
        <v>446</v>
      </c>
      <c r="C48" t="s">
        <v>8893</v>
      </c>
      <c r="D48" t="s">
        <v>9005</v>
      </c>
      <c r="E48">
        <v>199</v>
      </c>
      <c r="F48">
        <v>12</v>
      </c>
      <c r="G48" s="26">
        <v>2.6996984686702999E-5</v>
      </c>
      <c r="H48" s="26">
        <v>8.16658786772766E-3</v>
      </c>
      <c r="I48" t="s">
        <v>9006</v>
      </c>
    </row>
    <row r="49" spans="1:10" x14ac:dyDescent="0.2">
      <c r="A49" t="s">
        <v>50</v>
      </c>
      <c r="B49" t="s">
        <v>446</v>
      </c>
      <c r="C49" t="s">
        <v>8893</v>
      </c>
      <c r="D49" t="s">
        <v>9007</v>
      </c>
      <c r="E49">
        <v>69</v>
      </c>
      <c r="F49">
        <v>7</v>
      </c>
      <c r="G49" s="26">
        <v>5.2578809299103302E-5</v>
      </c>
      <c r="H49" s="26">
        <v>1.36329341254103E-2</v>
      </c>
      <c r="I49" t="s">
        <v>9008</v>
      </c>
    </row>
    <row r="50" spans="1:10" x14ac:dyDescent="0.2">
      <c r="A50" t="s">
        <v>50</v>
      </c>
      <c r="B50" t="s">
        <v>446</v>
      </c>
      <c r="C50" t="s">
        <v>8893</v>
      </c>
      <c r="D50" t="s">
        <v>9009</v>
      </c>
      <c r="E50">
        <v>16</v>
      </c>
      <c r="F50">
        <v>7</v>
      </c>
      <c r="G50" s="26">
        <v>1.2607696570464401E-9</v>
      </c>
      <c r="H50" s="26">
        <v>2.2882969275392899E-6</v>
      </c>
      <c r="I50" t="s">
        <v>9010</v>
      </c>
    </row>
    <row r="51" spans="1:10" x14ac:dyDescent="0.2">
      <c r="A51" t="s">
        <v>50</v>
      </c>
      <c r="B51" t="s">
        <v>446</v>
      </c>
      <c r="C51" t="s">
        <v>8888</v>
      </c>
      <c r="D51" t="s">
        <v>9011</v>
      </c>
      <c r="E51">
        <v>65</v>
      </c>
      <c r="F51">
        <v>19</v>
      </c>
      <c r="G51" s="26">
        <v>2.5140190932308001E-20</v>
      </c>
      <c r="H51" s="26">
        <v>7.5169170887600897E-18</v>
      </c>
      <c r="I51" t="s">
        <v>9012</v>
      </c>
      <c r="J51" t="s">
        <v>9013</v>
      </c>
    </row>
    <row r="52" spans="1:10" x14ac:dyDescent="0.2">
      <c r="A52" t="s">
        <v>50</v>
      </c>
      <c r="B52" t="s">
        <v>446</v>
      </c>
      <c r="C52" t="s">
        <v>8888</v>
      </c>
      <c r="D52" t="s">
        <v>9014</v>
      </c>
      <c r="E52">
        <v>82</v>
      </c>
      <c r="F52">
        <v>14</v>
      </c>
      <c r="G52" s="26">
        <v>8.2323330953080406E-12</v>
      </c>
      <c r="H52" s="26">
        <v>1.2307337977485499E-9</v>
      </c>
      <c r="I52" t="s">
        <v>9015</v>
      </c>
      <c r="J52" t="s">
        <v>9016</v>
      </c>
    </row>
    <row r="53" spans="1:10" x14ac:dyDescent="0.2">
      <c r="A53" t="s">
        <v>50</v>
      </c>
      <c r="B53" t="s">
        <v>446</v>
      </c>
      <c r="C53" t="s">
        <v>8888</v>
      </c>
      <c r="D53" t="s">
        <v>9017</v>
      </c>
      <c r="E53">
        <v>65</v>
      </c>
      <c r="F53">
        <v>11</v>
      </c>
      <c r="G53" s="26">
        <v>1.63712104339203E-9</v>
      </c>
      <c r="H53" s="26">
        <v>1.6316639732473899E-7</v>
      </c>
      <c r="I53" t="s">
        <v>9018</v>
      </c>
      <c r="J53" t="s">
        <v>9019</v>
      </c>
    </row>
    <row r="54" spans="1:10" x14ac:dyDescent="0.2">
      <c r="A54" t="s">
        <v>50</v>
      </c>
      <c r="B54" t="s">
        <v>446</v>
      </c>
      <c r="C54" t="s">
        <v>8888</v>
      </c>
      <c r="D54" t="s">
        <v>9020</v>
      </c>
      <c r="E54">
        <v>52</v>
      </c>
      <c r="F54">
        <v>10</v>
      </c>
      <c r="G54" s="26">
        <v>2.4789700378891401E-9</v>
      </c>
      <c r="H54" s="26">
        <v>1.85303010332213E-7</v>
      </c>
      <c r="I54" t="s">
        <v>9021</v>
      </c>
      <c r="J54" t="s">
        <v>9022</v>
      </c>
    </row>
    <row r="55" spans="1:10" x14ac:dyDescent="0.2">
      <c r="A55" t="s">
        <v>50</v>
      </c>
      <c r="B55" t="s">
        <v>446</v>
      </c>
      <c r="C55" t="s">
        <v>8888</v>
      </c>
      <c r="D55" t="s">
        <v>8950</v>
      </c>
      <c r="E55">
        <v>64</v>
      </c>
      <c r="F55">
        <v>10</v>
      </c>
      <c r="G55" s="26">
        <v>2.0455196108026701E-8</v>
      </c>
      <c r="H55" s="26">
        <v>1.2232207272600001E-6</v>
      </c>
      <c r="I55" t="s">
        <v>9023</v>
      </c>
      <c r="J55" t="s">
        <v>8952</v>
      </c>
    </row>
    <row r="56" spans="1:10" x14ac:dyDescent="0.2">
      <c r="A56" t="s">
        <v>50</v>
      </c>
      <c r="B56" t="s">
        <v>446</v>
      </c>
      <c r="C56" t="s">
        <v>8888</v>
      </c>
      <c r="D56" t="s">
        <v>9024</v>
      </c>
      <c r="E56">
        <v>90</v>
      </c>
      <c r="F56">
        <v>10</v>
      </c>
      <c r="G56" s="26">
        <v>5.5993696081664104E-7</v>
      </c>
      <c r="H56" s="26">
        <v>2.79035252140292E-5</v>
      </c>
      <c r="I56" t="s">
        <v>9025</v>
      </c>
      <c r="J56" t="s">
        <v>9026</v>
      </c>
    </row>
    <row r="57" spans="1:10" x14ac:dyDescent="0.2">
      <c r="A57" t="s">
        <v>50</v>
      </c>
      <c r="B57" t="s">
        <v>446</v>
      </c>
      <c r="C57" t="s">
        <v>8888</v>
      </c>
      <c r="D57" t="s">
        <v>9027</v>
      </c>
      <c r="E57">
        <v>42</v>
      </c>
      <c r="F57">
        <v>7</v>
      </c>
      <c r="G57" s="26">
        <v>1.81818705600126E-6</v>
      </c>
      <c r="H57" s="26">
        <v>7.7662561392054103E-5</v>
      </c>
      <c r="I57" t="s">
        <v>9028</v>
      </c>
      <c r="J57" t="s">
        <v>9029</v>
      </c>
    </row>
    <row r="58" spans="1:10" x14ac:dyDescent="0.2">
      <c r="A58" t="s">
        <v>50</v>
      </c>
      <c r="B58" t="s">
        <v>446</v>
      </c>
      <c r="C58" t="s">
        <v>8888</v>
      </c>
      <c r="D58" t="s">
        <v>9030</v>
      </c>
      <c r="E58">
        <v>21</v>
      </c>
      <c r="F58">
        <v>5</v>
      </c>
      <c r="G58" s="26">
        <v>9.0992107709946301E-6</v>
      </c>
      <c r="H58" s="26">
        <v>3.0236924778283898E-4</v>
      </c>
      <c r="I58" t="s">
        <v>9031</v>
      </c>
      <c r="J58" t="s">
        <v>9032</v>
      </c>
    </row>
    <row r="59" spans="1:10" x14ac:dyDescent="0.2">
      <c r="A59" t="s">
        <v>50</v>
      </c>
      <c r="B59" t="s">
        <v>446</v>
      </c>
      <c r="C59" t="s">
        <v>8888</v>
      </c>
      <c r="D59" t="s">
        <v>8956</v>
      </c>
      <c r="E59">
        <v>53</v>
      </c>
      <c r="F59">
        <v>7</v>
      </c>
      <c r="G59" s="26">
        <v>9.1014154851021894E-6</v>
      </c>
      <c r="H59" s="26">
        <v>3.0236924778283898E-4</v>
      </c>
      <c r="I59" t="s">
        <v>9033</v>
      </c>
      <c r="J59" t="s">
        <v>8958</v>
      </c>
    </row>
    <row r="60" spans="1:10" x14ac:dyDescent="0.2">
      <c r="A60" t="s">
        <v>50</v>
      </c>
      <c r="B60" t="s">
        <v>446</v>
      </c>
      <c r="C60" t="s">
        <v>8888</v>
      </c>
      <c r="D60" t="s">
        <v>9034</v>
      </c>
      <c r="E60">
        <v>86</v>
      </c>
      <c r="F60">
        <v>8</v>
      </c>
      <c r="G60" s="26">
        <v>2.8972239468948299E-5</v>
      </c>
      <c r="H60" s="26">
        <v>8.6626996012155498E-4</v>
      </c>
      <c r="I60" t="s">
        <v>9035</v>
      </c>
      <c r="J60" t="s">
        <v>9036</v>
      </c>
    </row>
    <row r="61" spans="1:10" x14ac:dyDescent="0.2">
      <c r="A61" t="s">
        <v>50</v>
      </c>
      <c r="B61" t="s">
        <v>446</v>
      </c>
      <c r="C61" t="s">
        <v>8888</v>
      </c>
      <c r="D61" t="s">
        <v>9037</v>
      </c>
      <c r="E61">
        <v>47</v>
      </c>
      <c r="F61">
        <v>6</v>
      </c>
      <c r="G61" s="26">
        <v>4.9238019676424097E-5</v>
      </c>
      <c r="H61" s="26">
        <v>1.3210715416273899E-3</v>
      </c>
      <c r="I61" t="s">
        <v>9038</v>
      </c>
      <c r="J61" t="s">
        <v>9039</v>
      </c>
    </row>
    <row r="62" spans="1:10" x14ac:dyDescent="0.2">
      <c r="A62" t="s">
        <v>50</v>
      </c>
      <c r="B62" t="s">
        <v>446</v>
      </c>
      <c r="C62" t="s">
        <v>8888</v>
      </c>
      <c r="D62" t="s">
        <v>9040</v>
      </c>
      <c r="E62">
        <v>6</v>
      </c>
      <c r="F62">
        <v>3</v>
      </c>
      <c r="G62" s="26">
        <v>5.3788857124505703E-5</v>
      </c>
      <c r="H62" s="26">
        <v>1.3210715416273899E-3</v>
      </c>
      <c r="I62" t="s">
        <v>9041</v>
      </c>
      <c r="J62" t="s">
        <v>9042</v>
      </c>
    </row>
    <row r="63" spans="1:10" x14ac:dyDescent="0.2">
      <c r="A63" t="s">
        <v>50</v>
      </c>
      <c r="B63" t="s">
        <v>446</v>
      </c>
      <c r="C63" t="s">
        <v>8888</v>
      </c>
      <c r="D63" t="s">
        <v>9043</v>
      </c>
      <c r="E63">
        <v>30</v>
      </c>
      <c r="F63">
        <v>5</v>
      </c>
      <c r="G63" s="26">
        <v>5.7437893114234599E-5</v>
      </c>
      <c r="H63" s="26">
        <v>1.3210715416273899E-3</v>
      </c>
      <c r="I63" t="s">
        <v>9044</v>
      </c>
      <c r="J63" t="s">
        <v>9045</v>
      </c>
    </row>
    <row r="64" spans="1:10" x14ac:dyDescent="0.2">
      <c r="A64" t="s">
        <v>50</v>
      </c>
      <c r="B64" t="s">
        <v>446</v>
      </c>
      <c r="C64" t="s">
        <v>8888</v>
      </c>
      <c r="D64" t="s">
        <v>9046</v>
      </c>
      <c r="E64">
        <v>55</v>
      </c>
      <c r="F64">
        <v>6</v>
      </c>
      <c r="G64" s="26">
        <v>1.20979112687451E-4</v>
      </c>
      <c r="H64" s="26">
        <v>2.58376819239629E-3</v>
      </c>
      <c r="I64" t="s">
        <v>9047</v>
      </c>
      <c r="J64" t="s">
        <v>9048</v>
      </c>
    </row>
    <row r="65" spans="1:10" x14ac:dyDescent="0.2">
      <c r="A65" t="s">
        <v>50</v>
      </c>
      <c r="B65" t="s">
        <v>446</v>
      </c>
      <c r="C65" t="s">
        <v>8888</v>
      </c>
      <c r="D65" t="s">
        <v>9049</v>
      </c>
      <c r="E65">
        <v>61</v>
      </c>
      <c r="F65">
        <v>6</v>
      </c>
      <c r="G65" s="26">
        <v>2.1593053339746899E-4</v>
      </c>
      <c r="H65" s="26">
        <v>4.3042152990562096E-3</v>
      </c>
      <c r="I65" t="s">
        <v>9050</v>
      </c>
      <c r="J65" t="s">
        <v>9051</v>
      </c>
    </row>
    <row r="66" spans="1:10" x14ac:dyDescent="0.2">
      <c r="A66" t="s">
        <v>50</v>
      </c>
      <c r="B66" t="s">
        <v>446</v>
      </c>
      <c r="C66" t="s">
        <v>8888</v>
      </c>
      <c r="D66" t="s">
        <v>8965</v>
      </c>
      <c r="E66">
        <v>67</v>
      </c>
      <c r="F66">
        <v>6</v>
      </c>
      <c r="G66" s="26">
        <v>3.6168838166911898E-4</v>
      </c>
      <c r="H66" s="26">
        <v>6.7590516324416601E-3</v>
      </c>
      <c r="I66" t="s">
        <v>9052</v>
      </c>
      <c r="J66" t="s">
        <v>8967</v>
      </c>
    </row>
    <row r="67" spans="1:10" x14ac:dyDescent="0.2">
      <c r="A67" t="s">
        <v>50</v>
      </c>
      <c r="B67" t="s">
        <v>446</v>
      </c>
      <c r="C67" t="s">
        <v>8888</v>
      </c>
      <c r="D67" t="s">
        <v>9053</v>
      </c>
      <c r="E67">
        <v>26</v>
      </c>
      <c r="F67">
        <v>4</v>
      </c>
      <c r="G67" s="26">
        <v>4.5315354330574499E-4</v>
      </c>
      <c r="H67" s="26">
        <v>7.9701711440245699E-3</v>
      </c>
      <c r="I67" t="s">
        <v>9054</v>
      </c>
      <c r="J67" t="s">
        <v>9055</v>
      </c>
    </row>
    <row r="68" spans="1:10" x14ac:dyDescent="0.2">
      <c r="A68" t="s">
        <v>50</v>
      </c>
      <c r="B68" t="s">
        <v>446</v>
      </c>
      <c r="C68" t="s">
        <v>8888</v>
      </c>
      <c r="D68" t="s">
        <v>9056</v>
      </c>
      <c r="E68">
        <v>67</v>
      </c>
      <c r="F68">
        <v>5</v>
      </c>
      <c r="G68" s="26">
        <v>2.54811016329159E-3</v>
      </c>
      <c r="H68" s="26">
        <v>4.2326941045788199E-2</v>
      </c>
      <c r="I68" t="s">
        <v>9002</v>
      </c>
      <c r="J68" t="s">
        <v>9057</v>
      </c>
    </row>
    <row r="69" spans="1:10" x14ac:dyDescent="0.2">
      <c r="A69" t="s">
        <v>50</v>
      </c>
      <c r="B69" t="s">
        <v>446</v>
      </c>
      <c r="C69" t="s">
        <v>8888</v>
      </c>
      <c r="D69" t="s">
        <v>9058</v>
      </c>
      <c r="E69">
        <v>43</v>
      </c>
      <c r="F69">
        <v>4</v>
      </c>
      <c r="G69" s="26">
        <v>3.1010311321394298E-3</v>
      </c>
      <c r="H69" s="26">
        <v>4.8800437289983699E-2</v>
      </c>
      <c r="I69" t="s">
        <v>9059</v>
      </c>
      <c r="J69" t="s">
        <v>9060</v>
      </c>
    </row>
    <row r="70" spans="1:10" x14ac:dyDescent="0.2">
      <c r="A70" t="s">
        <v>50</v>
      </c>
      <c r="B70" t="s">
        <v>446</v>
      </c>
      <c r="C70" t="s">
        <v>8888</v>
      </c>
      <c r="D70" t="s">
        <v>9061</v>
      </c>
      <c r="E70">
        <v>78</v>
      </c>
      <c r="F70">
        <v>7</v>
      </c>
      <c r="G70" s="26">
        <v>1.35452167935697E-4</v>
      </c>
      <c r="H70" s="26">
        <v>3.68183620116122E-3</v>
      </c>
      <c r="I70" t="s">
        <v>9062</v>
      </c>
      <c r="J70" t="s">
        <v>9063</v>
      </c>
    </row>
    <row r="71" spans="1:10" x14ac:dyDescent="0.2">
      <c r="A71" t="s">
        <v>50</v>
      </c>
      <c r="B71" t="s">
        <v>446</v>
      </c>
      <c r="C71" t="s">
        <v>8888</v>
      </c>
      <c r="D71" t="s">
        <v>9064</v>
      </c>
      <c r="E71">
        <v>80</v>
      </c>
      <c r="F71">
        <v>7</v>
      </c>
      <c r="G71" s="26">
        <v>1.5892366458060799E-4</v>
      </c>
      <c r="H71" s="26">
        <v>3.9598479758001497E-3</v>
      </c>
      <c r="I71" t="s">
        <v>9065</v>
      </c>
      <c r="J71" t="s">
        <v>9066</v>
      </c>
    </row>
    <row r="72" spans="1:10" x14ac:dyDescent="0.2">
      <c r="A72" t="s">
        <v>50</v>
      </c>
      <c r="B72" t="s">
        <v>9067</v>
      </c>
      <c r="C72" t="s">
        <v>8990</v>
      </c>
      <c r="D72" t="s">
        <v>9068</v>
      </c>
      <c r="E72">
        <v>17</v>
      </c>
      <c r="F72">
        <v>12</v>
      </c>
      <c r="G72" s="26">
        <v>3.8554306519628099E-19</v>
      </c>
      <c r="H72" s="26">
        <v>1.27306320127812E-15</v>
      </c>
      <c r="I72" t="s">
        <v>9069</v>
      </c>
      <c r="J72" t="s">
        <v>9070</v>
      </c>
    </row>
    <row r="73" spans="1:10" x14ac:dyDescent="0.2">
      <c r="A73" t="s">
        <v>50</v>
      </c>
      <c r="B73" t="s">
        <v>9067</v>
      </c>
      <c r="C73" t="s">
        <v>8990</v>
      </c>
      <c r="D73" t="s">
        <v>8991</v>
      </c>
      <c r="E73">
        <v>415</v>
      </c>
      <c r="F73">
        <v>22</v>
      </c>
      <c r="G73" s="26">
        <v>1.83563730576584E-7</v>
      </c>
      <c r="H73" s="26">
        <v>3.0306371918194101E-4</v>
      </c>
      <c r="I73" t="s">
        <v>8992</v>
      </c>
      <c r="J73" t="s">
        <v>8993</v>
      </c>
    </row>
    <row r="74" spans="1:10" x14ac:dyDescent="0.2">
      <c r="A74" t="s">
        <v>50</v>
      </c>
      <c r="B74" t="s">
        <v>9067</v>
      </c>
      <c r="C74" t="s">
        <v>9071</v>
      </c>
      <c r="D74" t="s">
        <v>9068</v>
      </c>
      <c r="E74">
        <v>17</v>
      </c>
      <c r="F74">
        <v>12</v>
      </c>
      <c r="G74" s="26">
        <v>3.8554306519628099E-19</v>
      </c>
      <c r="H74" s="26">
        <v>2.1208724016447399E-15</v>
      </c>
      <c r="I74" t="s">
        <v>9069</v>
      </c>
      <c r="J74" t="s">
        <v>9070</v>
      </c>
    </row>
    <row r="75" spans="1:10" x14ac:dyDescent="0.2">
      <c r="A75" t="s">
        <v>50</v>
      </c>
      <c r="B75" t="s">
        <v>9067</v>
      </c>
      <c r="C75" t="s">
        <v>9071</v>
      </c>
      <c r="D75" t="s">
        <v>8991</v>
      </c>
      <c r="E75">
        <v>415</v>
      </c>
      <c r="F75">
        <v>22</v>
      </c>
      <c r="G75" s="26">
        <v>1.83563730576584E-7</v>
      </c>
      <c r="H75" s="26">
        <v>5.0489204095089605E-4</v>
      </c>
      <c r="I75" t="s">
        <v>8992</v>
      </c>
      <c r="J75" t="s">
        <v>8993</v>
      </c>
    </row>
    <row r="76" spans="1:10" x14ac:dyDescent="0.2">
      <c r="A76" t="s">
        <v>50</v>
      </c>
      <c r="B76" t="s">
        <v>9067</v>
      </c>
      <c r="C76" t="s">
        <v>8893</v>
      </c>
      <c r="D76" t="s">
        <v>9009</v>
      </c>
      <c r="E76">
        <v>16</v>
      </c>
      <c r="F76">
        <v>7</v>
      </c>
      <c r="G76" s="26">
        <v>1.2607696570464401E-9</v>
      </c>
      <c r="H76" s="26">
        <v>2.2882969275392899E-6</v>
      </c>
      <c r="I76" t="s">
        <v>9010</v>
      </c>
    </row>
    <row r="77" spans="1:10" x14ac:dyDescent="0.2">
      <c r="A77" t="s">
        <v>50</v>
      </c>
      <c r="B77" t="s">
        <v>9067</v>
      </c>
      <c r="C77" t="s">
        <v>8893</v>
      </c>
      <c r="D77" t="s">
        <v>8907</v>
      </c>
      <c r="E77">
        <v>117</v>
      </c>
      <c r="F77">
        <v>13</v>
      </c>
      <c r="G77" s="26">
        <v>1.4921209755091699E-8</v>
      </c>
      <c r="H77" s="26">
        <v>1.35409978527457E-5</v>
      </c>
      <c r="I77" t="s">
        <v>8908</v>
      </c>
    </row>
    <row r="78" spans="1:10" x14ac:dyDescent="0.2">
      <c r="A78" t="s">
        <v>50</v>
      </c>
      <c r="B78" t="s">
        <v>9067</v>
      </c>
      <c r="C78" t="s">
        <v>8893</v>
      </c>
      <c r="D78" t="s">
        <v>9072</v>
      </c>
      <c r="E78">
        <v>167</v>
      </c>
      <c r="F78">
        <v>14</v>
      </c>
      <c r="G78" s="26">
        <v>1.51684150477444E-7</v>
      </c>
      <c r="H78" s="26">
        <v>9.1768911038853806E-5</v>
      </c>
      <c r="I78" t="s">
        <v>9073</v>
      </c>
    </row>
    <row r="79" spans="1:10" x14ac:dyDescent="0.2">
      <c r="A79" t="s">
        <v>50</v>
      </c>
      <c r="B79" t="s">
        <v>9067</v>
      </c>
      <c r="C79" t="s">
        <v>8893</v>
      </c>
      <c r="D79" t="s">
        <v>8909</v>
      </c>
      <c r="E79">
        <v>36</v>
      </c>
      <c r="F79">
        <v>7</v>
      </c>
      <c r="G79" s="26">
        <v>7.1809594786175699E-7</v>
      </c>
      <c r="H79" s="26">
        <v>3.2583603634227199E-4</v>
      </c>
      <c r="I79" t="s">
        <v>8910</v>
      </c>
    </row>
    <row r="80" spans="1:10" x14ac:dyDescent="0.2">
      <c r="A80" t="s">
        <v>50</v>
      </c>
      <c r="B80" t="s">
        <v>9067</v>
      </c>
      <c r="C80" t="s">
        <v>8893</v>
      </c>
      <c r="D80" t="s">
        <v>8913</v>
      </c>
      <c r="E80">
        <v>72</v>
      </c>
      <c r="F80">
        <v>9</v>
      </c>
      <c r="G80" s="26">
        <v>9.3766546029098599E-7</v>
      </c>
      <c r="H80" s="26">
        <v>3.4037256208562698E-4</v>
      </c>
      <c r="I80" t="s">
        <v>8914</v>
      </c>
    </row>
    <row r="81" spans="1:10" x14ac:dyDescent="0.2">
      <c r="A81" t="s">
        <v>50</v>
      </c>
      <c r="B81" t="s">
        <v>9067</v>
      </c>
      <c r="C81" t="s">
        <v>8893</v>
      </c>
      <c r="D81" t="s">
        <v>9074</v>
      </c>
      <c r="E81">
        <v>4</v>
      </c>
      <c r="F81">
        <v>3</v>
      </c>
      <c r="G81" s="26">
        <v>1.18631310835731E-5</v>
      </c>
      <c r="H81" s="26">
        <v>3.5885971527808702E-3</v>
      </c>
      <c r="I81" t="s">
        <v>9075</v>
      </c>
    </row>
    <row r="82" spans="1:10" x14ac:dyDescent="0.2">
      <c r="A82" t="s">
        <v>50</v>
      </c>
      <c r="B82" t="s">
        <v>9067</v>
      </c>
      <c r="C82" t="s">
        <v>8893</v>
      </c>
      <c r="D82" t="s">
        <v>8911</v>
      </c>
      <c r="E82">
        <v>138</v>
      </c>
      <c r="F82">
        <v>10</v>
      </c>
      <c r="G82" s="26">
        <v>3.3263292719268302E-5</v>
      </c>
      <c r="H82" s="26">
        <v>8.6246966122102905E-3</v>
      </c>
      <c r="I82" t="s">
        <v>9076</v>
      </c>
    </row>
    <row r="83" spans="1:10" x14ac:dyDescent="0.2">
      <c r="A83" t="s">
        <v>50</v>
      </c>
      <c r="B83" t="s">
        <v>9067</v>
      </c>
      <c r="C83" t="s">
        <v>8888</v>
      </c>
      <c r="D83" t="s">
        <v>8935</v>
      </c>
      <c r="E83">
        <v>193</v>
      </c>
      <c r="F83">
        <v>30</v>
      </c>
      <c r="G83" s="26">
        <v>2.1554992793124201E-22</v>
      </c>
      <c r="H83" s="26">
        <v>6.4449428451441495E-20</v>
      </c>
      <c r="I83" t="s">
        <v>9077</v>
      </c>
      <c r="J83" t="s">
        <v>8937</v>
      </c>
    </row>
    <row r="84" spans="1:10" x14ac:dyDescent="0.2">
      <c r="A84" t="s">
        <v>50</v>
      </c>
      <c r="B84" t="s">
        <v>9067</v>
      </c>
      <c r="C84" t="s">
        <v>8888</v>
      </c>
      <c r="D84" t="s">
        <v>8929</v>
      </c>
      <c r="E84">
        <v>95</v>
      </c>
      <c r="F84">
        <v>21</v>
      </c>
      <c r="G84" s="26">
        <v>2.56994280150986E-19</v>
      </c>
      <c r="H84" s="26">
        <v>3.8420644882572401E-17</v>
      </c>
      <c r="I84" t="s">
        <v>8930</v>
      </c>
      <c r="J84" t="s">
        <v>8931</v>
      </c>
    </row>
    <row r="85" spans="1:10" x14ac:dyDescent="0.2">
      <c r="A85" t="s">
        <v>50</v>
      </c>
      <c r="B85" t="s">
        <v>9067</v>
      </c>
      <c r="C85" t="s">
        <v>8888</v>
      </c>
      <c r="D85" t="s">
        <v>8932</v>
      </c>
      <c r="E85">
        <v>125</v>
      </c>
      <c r="F85">
        <v>18</v>
      </c>
      <c r="G85" s="26">
        <v>2.6701824691169898E-13</v>
      </c>
      <c r="H85" s="26">
        <v>2.6612818608866001E-11</v>
      </c>
      <c r="I85" t="s">
        <v>8933</v>
      </c>
      <c r="J85" t="s">
        <v>8934</v>
      </c>
    </row>
    <row r="86" spans="1:10" x14ac:dyDescent="0.2">
      <c r="A86" t="s">
        <v>50</v>
      </c>
      <c r="B86" t="s">
        <v>9067</v>
      </c>
      <c r="C86" t="s">
        <v>8888</v>
      </c>
      <c r="D86" t="s">
        <v>9078</v>
      </c>
      <c r="E86">
        <v>81</v>
      </c>
      <c r="F86">
        <v>14</v>
      </c>
      <c r="G86" s="26">
        <v>9.7517080786862593E-12</v>
      </c>
      <c r="H86" s="26">
        <v>7.2894017888179796E-10</v>
      </c>
      <c r="I86" t="s">
        <v>9079</v>
      </c>
      <c r="J86" t="s">
        <v>9080</v>
      </c>
    </row>
    <row r="87" spans="1:10" x14ac:dyDescent="0.2">
      <c r="A87" t="s">
        <v>50</v>
      </c>
      <c r="B87" t="s">
        <v>9067</v>
      </c>
      <c r="C87" t="s">
        <v>8888</v>
      </c>
      <c r="D87" t="s">
        <v>9081</v>
      </c>
      <c r="E87">
        <v>99</v>
      </c>
      <c r="F87">
        <v>15</v>
      </c>
      <c r="G87" s="26">
        <v>1.2702337636888001E-11</v>
      </c>
      <c r="H87" s="26">
        <v>7.5959979068590503E-10</v>
      </c>
      <c r="I87" t="s">
        <v>9082</v>
      </c>
      <c r="J87" t="s">
        <v>9083</v>
      </c>
    </row>
    <row r="88" spans="1:10" x14ac:dyDescent="0.2">
      <c r="A88" t="s">
        <v>50</v>
      </c>
      <c r="B88" t="s">
        <v>9067</v>
      </c>
      <c r="C88" t="s">
        <v>8888</v>
      </c>
      <c r="D88" t="s">
        <v>9084</v>
      </c>
      <c r="E88">
        <v>101</v>
      </c>
      <c r="F88">
        <v>13</v>
      </c>
      <c r="G88" s="26">
        <v>2.4169062354158001E-9</v>
      </c>
      <c r="H88" s="26">
        <v>1.2044249406488699E-7</v>
      </c>
      <c r="I88" t="s">
        <v>9085</v>
      </c>
      <c r="J88" t="s">
        <v>9086</v>
      </c>
    </row>
    <row r="89" spans="1:10" x14ac:dyDescent="0.2">
      <c r="A89" t="s">
        <v>50</v>
      </c>
      <c r="B89" t="s">
        <v>9067</v>
      </c>
      <c r="C89" t="s">
        <v>8888</v>
      </c>
      <c r="D89" t="s">
        <v>8938</v>
      </c>
      <c r="E89">
        <v>55</v>
      </c>
      <c r="F89">
        <v>9</v>
      </c>
      <c r="G89" s="26">
        <v>8.6818396185811206E-8</v>
      </c>
      <c r="H89" s="26">
        <v>3.7083857799367902E-6</v>
      </c>
      <c r="I89" t="s">
        <v>8939</v>
      </c>
      <c r="J89" t="s">
        <v>8940</v>
      </c>
    </row>
    <row r="90" spans="1:10" x14ac:dyDescent="0.2">
      <c r="A90" t="s">
        <v>50</v>
      </c>
      <c r="B90" t="s">
        <v>9067</v>
      </c>
      <c r="C90" t="s">
        <v>8888</v>
      </c>
      <c r="D90" t="s">
        <v>9087</v>
      </c>
      <c r="E90">
        <v>21</v>
      </c>
      <c r="F90">
        <v>5</v>
      </c>
      <c r="G90" s="26">
        <v>1.03005886996778E-5</v>
      </c>
      <c r="H90" s="26">
        <v>3.8498450265045999E-4</v>
      </c>
      <c r="I90" t="s">
        <v>9088</v>
      </c>
      <c r="J90" t="s">
        <v>9089</v>
      </c>
    </row>
    <row r="91" spans="1:10" x14ac:dyDescent="0.2">
      <c r="A91" t="s">
        <v>50</v>
      </c>
      <c r="B91" t="s">
        <v>9067</v>
      </c>
      <c r="C91" t="s">
        <v>8888</v>
      </c>
      <c r="D91" t="s">
        <v>9090</v>
      </c>
      <c r="E91">
        <v>118</v>
      </c>
      <c r="F91">
        <v>9</v>
      </c>
      <c r="G91" s="26">
        <v>5.5212356024825099E-5</v>
      </c>
      <c r="H91" s="26">
        <v>1.8342771612691901E-3</v>
      </c>
      <c r="I91" t="s">
        <v>9091</v>
      </c>
      <c r="J91" t="s">
        <v>9092</v>
      </c>
    </row>
    <row r="92" spans="1:10" x14ac:dyDescent="0.2">
      <c r="A92" t="s">
        <v>50</v>
      </c>
      <c r="B92" t="s">
        <v>9067</v>
      </c>
      <c r="C92" t="s">
        <v>8888</v>
      </c>
      <c r="D92" t="s">
        <v>8953</v>
      </c>
      <c r="E92">
        <v>74</v>
      </c>
      <c r="F92">
        <v>7</v>
      </c>
      <c r="G92" s="26">
        <v>9.6910449008153499E-5</v>
      </c>
      <c r="H92" s="26">
        <v>2.89762242534379E-3</v>
      </c>
      <c r="I92" t="s">
        <v>8954</v>
      </c>
      <c r="J92" t="s">
        <v>8955</v>
      </c>
    </row>
    <row r="93" spans="1:10" x14ac:dyDescent="0.2">
      <c r="A93" t="s">
        <v>50</v>
      </c>
      <c r="B93" t="s">
        <v>9067</v>
      </c>
      <c r="C93" t="s">
        <v>8888</v>
      </c>
      <c r="D93" t="s">
        <v>9061</v>
      </c>
      <c r="E93">
        <v>78</v>
      </c>
      <c r="F93">
        <v>7</v>
      </c>
      <c r="G93" s="26">
        <v>1.35452167935697E-4</v>
      </c>
      <c r="H93" s="26">
        <v>3.68183620116122E-3</v>
      </c>
      <c r="I93" t="s">
        <v>9062</v>
      </c>
      <c r="J93" t="s">
        <v>9063</v>
      </c>
    </row>
    <row r="94" spans="1:10" x14ac:dyDescent="0.2">
      <c r="A94" t="s">
        <v>50</v>
      </c>
      <c r="B94" t="s">
        <v>9067</v>
      </c>
      <c r="C94" t="s">
        <v>8888</v>
      </c>
      <c r="D94" t="s">
        <v>9064</v>
      </c>
      <c r="E94">
        <v>80</v>
      </c>
      <c r="F94">
        <v>7</v>
      </c>
      <c r="G94" s="26">
        <v>1.5892366458060799E-4</v>
      </c>
      <c r="H94" s="26">
        <v>3.9598479758001497E-3</v>
      </c>
      <c r="I94" t="s">
        <v>9065</v>
      </c>
      <c r="J94" t="s">
        <v>9066</v>
      </c>
    </row>
    <row r="95" spans="1:10" x14ac:dyDescent="0.2">
      <c r="A95" t="s">
        <v>50</v>
      </c>
      <c r="B95" t="s">
        <v>9067</v>
      </c>
      <c r="C95" t="s">
        <v>8888</v>
      </c>
      <c r="D95" t="s">
        <v>9093</v>
      </c>
      <c r="E95">
        <v>86</v>
      </c>
      <c r="F95">
        <v>7</v>
      </c>
      <c r="G95" s="26">
        <v>2.4974142611223501E-4</v>
      </c>
      <c r="H95" s="26">
        <v>5.7440528005814097E-3</v>
      </c>
      <c r="I95" t="s">
        <v>9094</v>
      </c>
      <c r="J95" t="s">
        <v>9095</v>
      </c>
    </row>
    <row r="96" spans="1:10" x14ac:dyDescent="0.2">
      <c r="A96" t="s">
        <v>50</v>
      </c>
      <c r="B96" t="s">
        <v>9067</v>
      </c>
      <c r="C96" t="s">
        <v>8888</v>
      </c>
      <c r="D96" t="s">
        <v>8962</v>
      </c>
      <c r="E96">
        <v>67</v>
      </c>
      <c r="F96">
        <v>6</v>
      </c>
      <c r="G96" s="26">
        <v>4.1435094717725402E-4</v>
      </c>
      <c r="H96" s="26">
        <v>8.8493523718570707E-3</v>
      </c>
      <c r="I96" t="s">
        <v>8963</v>
      </c>
      <c r="J96" t="s">
        <v>8964</v>
      </c>
    </row>
    <row r="97" spans="1:10" x14ac:dyDescent="0.2">
      <c r="A97" t="s">
        <v>50</v>
      </c>
      <c r="B97" t="s">
        <v>9067</v>
      </c>
      <c r="C97" t="s">
        <v>8888</v>
      </c>
      <c r="D97" t="s">
        <v>8971</v>
      </c>
      <c r="E97">
        <v>165</v>
      </c>
      <c r="F97">
        <v>9</v>
      </c>
      <c r="G97" s="26">
        <v>6.8606525834621196E-4</v>
      </c>
      <c r="H97" s="26">
        <v>1.36755674830344E-2</v>
      </c>
      <c r="I97" t="s">
        <v>8914</v>
      </c>
      <c r="J97" t="s">
        <v>8972</v>
      </c>
    </row>
    <row r="98" spans="1:10" x14ac:dyDescent="0.2">
      <c r="A98" t="s">
        <v>50</v>
      </c>
      <c r="B98" t="s">
        <v>9067</v>
      </c>
      <c r="C98" t="s">
        <v>8888</v>
      </c>
      <c r="D98" t="s">
        <v>8973</v>
      </c>
      <c r="E98">
        <v>560</v>
      </c>
      <c r="F98">
        <v>18</v>
      </c>
      <c r="G98" s="26">
        <v>1.4025525315237201E-3</v>
      </c>
      <c r="H98" s="26">
        <v>2.6210200432849599E-2</v>
      </c>
      <c r="I98" t="s">
        <v>8974</v>
      </c>
      <c r="J98" t="s">
        <v>8975</v>
      </c>
    </row>
    <row r="99" spans="1:10" x14ac:dyDescent="0.2">
      <c r="A99" t="s">
        <v>50</v>
      </c>
      <c r="B99" t="s">
        <v>9067</v>
      </c>
      <c r="C99" t="s">
        <v>8888</v>
      </c>
      <c r="D99" t="s">
        <v>9096</v>
      </c>
      <c r="E99">
        <v>58</v>
      </c>
      <c r="F99">
        <v>5</v>
      </c>
      <c r="G99" s="26">
        <v>1.49962158393432E-3</v>
      </c>
      <c r="H99" s="26">
        <v>2.6375697270374299E-2</v>
      </c>
      <c r="I99" t="s">
        <v>9097</v>
      </c>
      <c r="J99" t="s">
        <v>9098</v>
      </c>
    </row>
    <row r="100" spans="1:10" x14ac:dyDescent="0.2">
      <c r="A100" t="s">
        <v>50</v>
      </c>
      <c r="B100" t="s">
        <v>9067</v>
      </c>
      <c r="C100" t="s">
        <v>8888</v>
      </c>
      <c r="D100" t="s">
        <v>8976</v>
      </c>
      <c r="E100">
        <v>38</v>
      </c>
      <c r="F100">
        <v>4</v>
      </c>
      <c r="G100" s="26">
        <v>2.1507847942261798E-3</v>
      </c>
      <c r="H100" s="26">
        <v>3.5726925192979299E-2</v>
      </c>
      <c r="I100" t="s">
        <v>8977</v>
      </c>
      <c r="J100" t="s">
        <v>8978</v>
      </c>
    </row>
  </sheetData>
  <sortState xmlns:xlrd2="http://schemas.microsoft.com/office/spreadsheetml/2017/richdata2" ref="A2:M98">
    <sortCondition ref="A2:A98" customList="ALL,EA,AA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E336-DB12-4CF9-9991-9A7EB7EE0F32}">
  <dimension ref="A1:I87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21.1640625" customWidth="1"/>
    <col min="3" max="3" width="15.83203125" customWidth="1"/>
    <col min="4" max="4" width="22.83203125" customWidth="1"/>
    <col min="6" max="6" width="37.5" customWidth="1"/>
    <col min="7" max="7" width="19" customWidth="1"/>
    <col min="8" max="8" width="17.5" customWidth="1"/>
    <col min="9" max="9" width="16.5" bestFit="1" customWidth="1"/>
  </cols>
  <sheetData>
    <row r="1" spans="1:9" s="3" customFormat="1" x14ac:dyDescent="0.2">
      <c r="A1" s="3" t="s">
        <v>10064</v>
      </c>
    </row>
    <row r="3" spans="1:9" s="3" customFormat="1" x14ac:dyDescent="0.2">
      <c r="A3" s="16" t="s">
        <v>9099</v>
      </c>
      <c r="B3" s="16" t="s">
        <v>9100</v>
      </c>
      <c r="C3" s="16" t="s">
        <v>9101</v>
      </c>
      <c r="D3" s="16" t="s">
        <v>9102</v>
      </c>
      <c r="E3" s="16" t="s">
        <v>9103</v>
      </c>
      <c r="F3" s="16" t="s">
        <v>9104</v>
      </c>
      <c r="G3" s="16" t="s">
        <v>9105</v>
      </c>
      <c r="H3" s="16" t="s">
        <v>9106</v>
      </c>
      <c r="I3" s="16" t="s">
        <v>9107</v>
      </c>
    </row>
    <row r="4" spans="1:9" x14ac:dyDescent="0.2">
      <c r="A4" s="17" t="s">
        <v>9108</v>
      </c>
      <c r="B4" s="17" t="s">
        <v>9109</v>
      </c>
      <c r="C4" s="17" t="s">
        <v>9108</v>
      </c>
      <c r="D4" s="17"/>
      <c r="E4" s="17" t="s">
        <v>9110</v>
      </c>
      <c r="F4" s="17" t="s">
        <v>9111</v>
      </c>
      <c r="G4" s="17" t="s">
        <v>9112</v>
      </c>
      <c r="H4" s="17">
        <v>4</v>
      </c>
      <c r="I4" s="17" t="s">
        <v>9113</v>
      </c>
    </row>
    <row r="5" spans="1:9" x14ac:dyDescent="0.2">
      <c r="A5" s="17" t="s">
        <v>9114</v>
      </c>
      <c r="B5" s="17" t="s">
        <v>9115</v>
      </c>
      <c r="C5" s="17"/>
      <c r="D5" s="17"/>
      <c r="E5" s="17"/>
      <c r="F5" s="17" t="s">
        <v>9116</v>
      </c>
      <c r="G5" s="17" t="s">
        <v>9112</v>
      </c>
      <c r="H5" s="17">
        <v>2</v>
      </c>
      <c r="I5" s="17" t="s">
        <v>9117</v>
      </c>
    </row>
    <row r="6" spans="1:9" x14ac:dyDescent="0.2">
      <c r="A6" s="17" t="s">
        <v>9118</v>
      </c>
      <c r="B6" s="17" t="s">
        <v>9119</v>
      </c>
      <c r="C6" s="17" t="s">
        <v>9118</v>
      </c>
      <c r="D6" s="17" t="s">
        <v>9120</v>
      </c>
      <c r="E6" s="17" t="s">
        <v>9121</v>
      </c>
      <c r="F6" s="17" t="s">
        <v>9122</v>
      </c>
      <c r="G6" s="17" t="s">
        <v>9112</v>
      </c>
      <c r="H6" s="17">
        <v>2</v>
      </c>
      <c r="I6" s="17" t="s">
        <v>9123</v>
      </c>
    </row>
    <row r="7" spans="1:9" x14ac:dyDescent="0.2">
      <c r="A7" s="17" t="s">
        <v>9124</v>
      </c>
      <c r="B7" s="17" t="s">
        <v>9125</v>
      </c>
      <c r="C7" s="17"/>
      <c r="D7" s="17"/>
      <c r="E7" s="17"/>
      <c r="F7" s="17" t="s">
        <v>9126</v>
      </c>
      <c r="G7" s="17" t="s">
        <v>9112</v>
      </c>
      <c r="H7" s="17">
        <v>1</v>
      </c>
      <c r="I7" s="17" t="s">
        <v>8857</v>
      </c>
    </row>
    <row r="8" spans="1:9" x14ac:dyDescent="0.2">
      <c r="A8" s="17" t="s">
        <v>9127</v>
      </c>
      <c r="B8" s="17" t="s">
        <v>9128</v>
      </c>
      <c r="C8" s="17"/>
      <c r="D8" s="17"/>
      <c r="E8" s="17"/>
      <c r="F8" s="17" t="s">
        <v>9129</v>
      </c>
      <c r="G8" s="17" t="s">
        <v>9112</v>
      </c>
      <c r="H8" s="17">
        <v>1</v>
      </c>
      <c r="I8" s="17" t="s">
        <v>1179</v>
      </c>
    </row>
    <row r="9" spans="1:9" x14ac:dyDescent="0.2">
      <c r="A9" s="17" t="s">
        <v>9130</v>
      </c>
      <c r="B9" s="17" t="s">
        <v>9131</v>
      </c>
      <c r="C9" s="17"/>
      <c r="D9" s="17"/>
      <c r="E9" s="17"/>
      <c r="F9" s="17" t="s">
        <v>9132</v>
      </c>
      <c r="G9" s="17" t="s">
        <v>9112</v>
      </c>
      <c r="H9" s="17">
        <v>1</v>
      </c>
      <c r="I9" s="17" t="s">
        <v>1179</v>
      </c>
    </row>
    <row r="10" spans="1:9" x14ac:dyDescent="0.2">
      <c r="A10" s="17" t="s">
        <v>9133</v>
      </c>
      <c r="B10" s="17" t="s">
        <v>9134</v>
      </c>
      <c r="C10" s="17"/>
      <c r="D10" s="17"/>
      <c r="E10" s="17"/>
      <c r="F10" s="17" t="s">
        <v>9135</v>
      </c>
      <c r="G10" s="17" t="s">
        <v>9112</v>
      </c>
      <c r="H10" s="17">
        <v>1</v>
      </c>
      <c r="I10" s="17" t="s">
        <v>1179</v>
      </c>
    </row>
    <row r="11" spans="1:9" x14ac:dyDescent="0.2">
      <c r="A11" s="17" t="s">
        <v>9136</v>
      </c>
      <c r="B11" s="17"/>
      <c r="C11" s="17" t="s">
        <v>9136</v>
      </c>
      <c r="D11" s="17"/>
      <c r="E11" s="17"/>
      <c r="F11" s="17" t="s">
        <v>9137</v>
      </c>
      <c r="G11" s="17" t="s">
        <v>9112</v>
      </c>
      <c r="H11" s="17">
        <v>1</v>
      </c>
      <c r="I11" s="17" t="s">
        <v>1179</v>
      </c>
    </row>
    <row r="12" spans="1:9" x14ac:dyDescent="0.2">
      <c r="A12" s="17" t="s">
        <v>9138</v>
      </c>
      <c r="B12" s="17"/>
      <c r="C12" s="17" t="s">
        <v>9138</v>
      </c>
      <c r="D12" s="17" t="s">
        <v>9139</v>
      </c>
      <c r="E12" s="17"/>
      <c r="F12" s="17" t="s">
        <v>9140</v>
      </c>
      <c r="G12" s="17" t="s">
        <v>9112</v>
      </c>
      <c r="H12" s="17">
        <v>1</v>
      </c>
      <c r="I12" s="17" t="s">
        <v>1179</v>
      </c>
    </row>
    <row r="13" spans="1:9" x14ac:dyDescent="0.2">
      <c r="A13" s="17" t="s">
        <v>9141</v>
      </c>
      <c r="B13" s="17"/>
      <c r="C13" s="17" t="s">
        <v>9141</v>
      </c>
      <c r="D13" s="17"/>
      <c r="E13" s="17"/>
      <c r="F13" s="17" t="s">
        <v>9142</v>
      </c>
      <c r="G13" s="17" t="s">
        <v>9112</v>
      </c>
      <c r="H13" s="17">
        <v>1</v>
      </c>
      <c r="I13" s="17" t="s">
        <v>1179</v>
      </c>
    </row>
    <row r="14" spans="1:9" x14ac:dyDescent="0.2">
      <c r="A14" s="17" t="s">
        <v>9143</v>
      </c>
      <c r="B14" s="17"/>
      <c r="C14" s="17" t="s">
        <v>9143</v>
      </c>
      <c r="D14" s="17"/>
      <c r="E14" s="17"/>
      <c r="F14" s="17" t="s">
        <v>9144</v>
      </c>
      <c r="G14" s="17" t="s">
        <v>9112</v>
      </c>
      <c r="H14" s="17">
        <v>1</v>
      </c>
      <c r="I14" s="17" t="s">
        <v>1179</v>
      </c>
    </row>
    <row r="15" spans="1:9" x14ac:dyDescent="0.2">
      <c r="A15" s="17" t="s">
        <v>9145</v>
      </c>
      <c r="B15" s="17" t="s">
        <v>9146</v>
      </c>
      <c r="C15" s="17" t="s">
        <v>9145</v>
      </c>
      <c r="D15" s="17" t="s">
        <v>9147</v>
      </c>
      <c r="E15" s="17"/>
      <c r="F15" s="17" t="s">
        <v>9148</v>
      </c>
      <c r="G15" s="17" t="s">
        <v>9112</v>
      </c>
      <c r="H15" s="17">
        <v>1</v>
      </c>
      <c r="I15" s="17" t="s">
        <v>1179</v>
      </c>
    </row>
    <row r="16" spans="1:9" x14ac:dyDescent="0.2">
      <c r="A16" s="17" t="s">
        <v>9149</v>
      </c>
      <c r="B16" s="17" t="s">
        <v>9150</v>
      </c>
      <c r="C16" s="17" t="s">
        <v>9149</v>
      </c>
      <c r="D16" s="17" t="s">
        <v>9151</v>
      </c>
      <c r="E16" s="17"/>
      <c r="F16" s="17" t="s">
        <v>9152</v>
      </c>
      <c r="G16" s="17" t="s">
        <v>9112</v>
      </c>
      <c r="H16" s="17">
        <v>1</v>
      </c>
      <c r="I16" s="17" t="s">
        <v>1179</v>
      </c>
    </row>
    <row r="17" spans="1:9" x14ac:dyDescent="0.2">
      <c r="A17" s="17" t="s">
        <v>9153</v>
      </c>
      <c r="B17" s="17" t="s">
        <v>9154</v>
      </c>
      <c r="C17" s="17"/>
      <c r="D17" s="17"/>
      <c r="E17" s="17"/>
      <c r="F17" s="17" t="s">
        <v>9155</v>
      </c>
      <c r="G17" s="17" t="s">
        <v>9112</v>
      </c>
      <c r="H17" s="17">
        <v>1</v>
      </c>
      <c r="I17" s="17" t="s">
        <v>1179</v>
      </c>
    </row>
    <row r="18" spans="1:9" x14ac:dyDescent="0.2">
      <c r="A18" s="17" t="s">
        <v>9156</v>
      </c>
      <c r="B18" s="17" t="s">
        <v>9157</v>
      </c>
      <c r="C18" s="17" t="s">
        <v>9156</v>
      </c>
      <c r="D18" s="17"/>
      <c r="E18" s="17"/>
      <c r="F18" s="17" t="s">
        <v>9158</v>
      </c>
      <c r="G18" s="17" t="s">
        <v>9112</v>
      </c>
      <c r="H18" s="17">
        <v>1</v>
      </c>
      <c r="I18" s="17" t="s">
        <v>1179</v>
      </c>
    </row>
    <row r="19" spans="1:9" x14ac:dyDescent="0.2">
      <c r="A19" s="17" t="s">
        <v>9159</v>
      </c>
      <c r="B19" s="17" t="s">
        <v>9160</v>
      </c>
      <c r="C19" s="17" t="s">
        <v>9159</v>
      </c>
      <c r="D19" s="17" t="s">
        <v>9161</v>
      </c>
      <c r="E19" s="17"/>
      <c r="F19" s="17" t="s">
        <v>9162</v>
      </c>
      <c r="G19" s="17" t="s">
        <v>9112</v>
      </c>
      <c r="H19" s="17">
        <v>1</v>
      </c>
      <c r="I19" s="17" t="s">
        <v>1179</v>
      </c>
    </row>
    <row r="20" spans="1:9" x14ac:dyDescent="0.2">
      <c r="A20" s="17" t="s">
        <v>9163</v>
      </c>
      <c r="B20" s="17" t="s">
        <v>9164</v>
      </c>
      <c r="C20" s="17" t="s">
        <v>9163</v>
      </c>
      <c r="D20" s="17" t="s">
        <v>9165</v>
      </c>
      <c r="E20" s="17" t="s">
        <v>9166</v>
      </c>
      <c r="F20" s="17" t="s">
        <v>9167</v>
      </c>
      <c r="G20" s="17" t="s">
        <v>9112</v>
      </c>
      <c r="H20" s="17">
        <v>1</v>
      </c>
      <c r="I20" s="17" t="s">
        <v>1179</v>
      </c>
    </row>
    <row r="21" spans="1:9" x14ac:dyDescent="0.2">
      <c r="A21" s="17" t="s">
        <v>9168</v>
      </c>
      <c r="B21" s="17" t="s">
        <v>9169</v>
      </c>
      <c r="C21" s="17"/>
      <c r="D21" s="17"/>
      <c r="E21" s="17"/>
      <c r="F21" s="17" t="s">
        <v>9170</v>
      </c>
      <c r="G21" s="17" t="s">
        <v>9112</v>
      </c>
      <c r="H21" s="17">
        <v>1</v>
      </c>
      <c r="I21" s="17" t="s">
        <v>1179</v>
      </c>
    </row>
    <row r="22" spans="1:9" x14ac:dyDescent="0.2">
      <c r="A22" s="17" t="s">
        <v>9171</v>
      </c>
      <c r="B22" s="17" t="s">
        <v>9172</v>
      </c>
      <c r="C22" s="17"/>
      <c r="D22" s="17"/>
      <c r="E22" s="17"/>
      <c r="F22" s="17" t="s">
        <v>9173</v>
      </c>
      <c r="G22" s="17" t="s">
        <v>9112</v>
      </c>
      <c r="H22" s="17">
        <v>1</v>
      </c>
      <c r="I22" s="17" t="s">
        <v>1179</v>
      </c>
    </row>
    <row r="23" spans="1:9" x14ac:dyDescent="0.2">
      <c r="A23" s="17" t="s">
        <v>9174</v>
      </c>
      <c r="B23" s="17" t="s">
        <v>9175</v>
      </c>
      <c r="C23" s="17" t="s">
        <v>9174</v>
      </c>
      <c r="D23" s="17" t="s">
        <v>9176</v>
      </c>
      <c r="E23" s="17"/>
      <c r="F23" s="17" t="s">
        <v>9177</v>
      </c>
      <c r="G23" s="17" t="s">
        <v>9112</v>
      </c>
      <c r="H23" s="17">
        <v>1</v>
      </c>
      <c r="I23" s="17" t="s">
        <v>1179</v>
      </c>
    </row>
    <row r="24" spans="1:9" x14ac:dyDescent="0.2">
      <c r="A24" s="17" t="s">
        <v>9178</v>
      </c>
      <c r="B24" s="17" t="s">
        <v>9179</v>
      </c>
      <c r="C24" s="17" t="s">
        <v>9178</v>
      </c>
      <c r="D24" s="17"/>
      <c r="E24" s="17" t="s">
        <v>9180</v>
      </c>
      <c r="F24" s="17" t="s">
        <v>9181</v>
      </c>
      <c r="G24" s="17" t="s">
        <v>9112</v>
      </c>
      <c r="H24" s="17">
        <v>1</v>
      </c>
      <c r="I24" s="17" t="s">
        <v>1179</v>
      </c>
    </row>
    <row r="25" spans="1:9" x14ac:dyDescent="0.2">
      <c r="A25" s="17" t="s">
        <v>9182</v>
      </c>
      <c r="B25" s="17" t="s">
        <v>9183</v>
      </c>
      <c r="C25" s="17"/>
      <c r="D25" s="17" t="s">
        <v>9184</v>
      </c>
      <c r="E25" s="17" t="s">
        <v>9185</v>
      </c>
      <c r="F25" s="17" t="s">
        <v>9186</v>
      </c>
      <c r="G25" s="17" t="s">
        <v>9112</v>
      </c>
      <c r="H25" s="17">
        <v>1</v>
      </c>
      <c r="I25" s="17" t="s">
        <v>528</v>
      </c>
    </row>
    <row r="26" spans="1:9" x14ac:dyDescent="0.2">
      <c r="A26" s="17" t="s">
        <v>9187</v>
      </c>
      <c r="B26" s="17" t="s">
        <v>9188</v>
      </c>
      <c r="C26" s="17" t="s">
        <v>9187</v>
      </c>
      <c r="D26" s="17" t="s">
        <v>9189</v>
      </c>
      <c r="E26" s="17"/>
      <c r="F26" s="17" t="s">
        <v>9190</v>
      </c>
      <c r="G26" s="17" t="s">
        <v>9112</v>
      </c>
      <c r="H26" s="17">
        <v>1</v>
      </c>
      <c r="I26" s="17" t="s">
        <v>1179</v>
      </c>
    </row>
    <row r="27" spans="1:9" x14ac:dyDescent="0.2">
      <c r="A27" s="17" t="s">
        <v>9191</v>
      </c>
      <c r="B27" s="17" t="s">
        <v>9192</v>
      </c>
      <c r="C27" s="17"/>
      <c r="D27" s="17" t="s">
        <v>9193</v>
      </c>
      <c r="E27" s="17" t="s">
        <v>9194</v>
      </c>
      <c r="F27" s="17" t="s">
        <v>9195</v>
      </c>
      <c r="G27" s="17" t="s">
        <v>9112</v>
      </c>
      <c r="H27" s="17">
        <v>1</v>
      </c>
      <c r="I27" s="17" t="s">
        <v>1179</v>
      </c>
    </row>
    <row r="28" spans="1:9" x14ac:dyDescent="0.2">
      <c r="A28" s="17" t="s">
        <v>9196</v>
      </c>
      <c r="B28" s="17"/>
      <c r="C28" s="17" t="s">
        <v>9196</v>
      </c>
      <c r="D28" s="17"/>
      <c r="E28" s="17"/>
      <c r="F28" s="17" t="s">
        <v>9197</v>
      </c>
      <c r="G28" s="17" t="s">
        <v>9112</v>
      </c>
      <c r="H28" s="17">
        <v>1</v>
      </c>
      <c r="I28" s="17" t="s">
        <v>1179</v>
      </c>
    </row>
    <row r="29" spans="1:9" x14ac:dyDescent="0.2">
      <c r="A29" s="17" t="s">
        <v>9198</v>
      </c>
      <c r="B29" s="17"/>
      <c r="C29" s="17" t="s">
        <v>9198</v>
      </c>
      <c r="D29" s="17"/>
      <c r="E29" s="17"/>
      <c r="F29" s="17" t="s">
        <v>9199</v>
      </c>
      <c r="G29" s="17" t="s">
        <v>9112</v>
      </c>
      <c r="H29" s="17">
        <v>1</v>
      </c>
      <c r="I29" s="17" t="s">
        <v>1179</v>
      </c>
    </row>
    <row r="30" spans="1:9" x14ac:dyDescent="0.2">
      <c r="A30" s="17" t="s">
        <v>9200</v>
      </c>
      <c r="B30" s="17" t="s">
        <v>9201</v>
      </c>
      <c r="C30" s="17" t="s">
        <v>9200</v>
      </c>
      <c r="D30" s="17" t="s">
        <v>9202</v>
      </c>
      <c r="E30" s="17"/>
      <c r="F30" s="17" t="s">
        <v>9203</v>
      </c>
      <c r="G30" s="17" t="s">
        <v>9112</v>
      </c>
      <c r="H30" s="17">
        <v>1</v>
      </c>
      <c r="I30" s="17" t="s">
        <v>1179</v>
      </c>
    </row>
    <row r="31" spans="1:9" x14ac:dyDescent="0.2">
      <c r="A31" s="17" t="s">
        <v>9204</v>
      </c>
      <c r="B31" s="17" t="s">
        <v>9205</v>
      </c>
      <c r="C31" s="17" t="s">
        <v>9204</v>
      </c>
      <c r="D31" s="17" t="s">
        <v>9206</v>
      </c>
      <c r="E31" s="17" t="s">
        <v>9207</v>
      </c>
      <c r="F31" s="17" t="s">
        <v>9208</v>
      </c>
      <c r="G31" s="17" t="s">
        <v>9112</v>
      </c>
      <c r="H31" s="17">
        <v>1</v>
      </c>
      <c r="I31" s="17" t="s">
        <v>8863</v>
      </c>
    </row>
    <row r="32" spans="1:9" x14ac:dyDescent="0.2">
      <c r="A32" s="17" t="s">
        <v>9209</v>
      </c>
      <c r="B32" s="17"/>
      <c r="C32" s="17" t="s">
        <v>9209</v>
      </c>
      <c r="D32" s="17"/>
      <c r="E32" s="17"/>
      <c r="F32" s="17" t="s">
        <v>9210</v>
      </c>
      <c r="G32" s="17" t="s">
        <v>9112</v>
      </c>
      <c r="H32" s="17">
        <v>1</v>
      </c>
      <c r="I32" s="17" t="s">
        <v>1179</v>
      </c>
    </row>
    <row r="33" spans="1:9" x14ac:dyDescent="0.2">
      <c r="A33" s="17" t="s">
        <v>9211</v>
      </c>
      <c r="B33" s="17" t="s">
        <v>9212</v>
      </c>
      <c r="C33" s="17" t="s">
        <v>9211</v>
      </c>
      <c r="D33" s="17" t="s">
        <v>9213</v>
      </c>
      <c r="E33" s="17"/>
      <c r="F33" s="17" t="s">
        <v>9214</v>
      </c>
      <c r="G33" s="17" t="s">
        <v>9112</v>
      </c>
      <c r="H33" s="17">
        <v>1</v>
      </c>
      <c r="I33" s="17" t="s">
        <v>1179</v>
      </c>
    </row>
    <row r="34" spans="1:9" x14ac:dyDescent="0.2">
      <c r="A34" s="17" t="s">
        <v>9215</v>
      </c>
      <c r="B34" s="17" t="s">
        <v>9216</v>
      </c>
      <c r="C34" s="17" t="s">
        <v>9215</v>
      </c>
      <c r="D34" s="17" t="s">
        <v>9217</v>
      </c>
      <c r="E34" s="17"/>
      <c r="F34" s="17" t="s">
        <v>9218</v>
      </c>
      <c r="G34" s="17" t="s">
        <v>9112</v>
      </c>
      <c r="H34" s="17">
        <v>1</v>
      </c>
      <c r="I34" s="17" t="s">
        <v>1179</v>
      </c>
    </row>
    <row r="35" spans="1:9" x14ac:dyDescent="0.2">
      <c r="A35" s="17" t="s">
        <v>9219</v>
      </c>
      <c r="B35" s="17" t="s">
        <v>9220</v>
      </c>
      <c r="C35" s="17" t="s">
        <v>9219</v>
      </c>
      <c r="D35" s="17" t="s">
        <v>9221</v>
      </c>
      <c r="E35" s="17" t="s">
        <v>9222</v>
      </c>
      <c r="F35" s="17" t="s">
        <v>9223</v>
      </c>
      <c r="G35" s="17" t="s">
        <v>9112</v>
      </c>
      <c r="H35" s="17">
        <v>1</v>
      </c>
      <c r="I35" s="17" t="s">
        <v>1179</v>
      </c>
    </row>
    <row r="36" spans="1:9" x14ac:dyDescent="0.2">
      <c r="A36" s="17" t="s">
        <v>9224</v>
      </c>
      <c r="B36" s="17" t="s">
        <v>9225</v>
      </c>
      <c r="C36" s="17" t="s">
        <v>9224</v>
      </c>
      <c r="D36" s="17" t="s">
        <v>9226</v>
      </c>
      <c r="E36" s="17" t="s">
        <v>9227</v>
      </c>
      <c r="F36" s="17" t="s">
        <v>9228</v>
      </c>
      <c r="G36" s="17" t="s">
        <v>9112</v>
      </c>
      <c r="H36" s="17">
        <v>1</v>
      </c>
      <c r="I36" s="17" t="s">
        <v>8863</v>
      </c>
    </row>
    <row r="37" spans="1:9" x14ac:dyDescent="0.2">
      <c r="A37" s="17" t="s">
        <v>9229</v>
      </c>
      <c r="B37" s="17" t="s">
        <v>9230</v>
      </c>
      <c r="C37" s="17" t="s">
        <v>9229</v>
      </c>
      <c r="D37" s="17"/>
      <c r="E37" s="17"/>
      <c r="F37" s="17" t="s">
        <v>9231</v>
      </c>
      <c r="G37" s="17" t="s">
        <v>9112</v>
      </c>
      <c r="H37" s="17">
        <v>1</v>
      </c>
      <c r="I37" s="17" t="s">
        <v>1179</v>
      </c>
    </row>
    <row r="38" spans="1:9" x14ac:dyDescent="0.2">
      <c r="A38" s="17" t="s">
        <v>9232</v>
      </c>
      <c r="B38" s="17" t="s">
        <v>9233</v>
      </c>
      <c r="C38" s="17" t="s">
        <v>9232</v>
      </c>
      <c r="D38" s="17" t="s">
        <v>9234</v>
      </c>
      <c r="E38" s="17" t="s">
        <v>9235</v>
      </c>
      <c r="F38" s="17" t="s">
        <v>9236</v>
      </c>
      <c r="G38" s="17" t="s">
        <v>9112</v>
      </c>
      <c r="H38" s="17">
        <v>1</v>
      </c>
      <c r="I38" s="17" t="s">
        <v>528</v>
      </c>
    </row>
    <row r="39" spans="1:9" x14ac:dyDescent="0.2">
      <c r="A39" s="17" t="s">
        <v>9237</v>
      </c>
      <c r="B39" s="17" t="s">
        <v>9238</v>
      </c>
      <c r="C39" s="17" t="s">
        <v>9237</v>
      </c>
      <c r="D39" s="17" t="s">
        <v>9239</v>
      </c>
      <c r="E39" s="17" t="s">
        <v>9240</v>
      </c>
      <c r="F39" s="17" t="s">
        <v>9241</v>
      </c>
      <c r="G39" s="17" t="s">
        <v>9112</v>
      </c>
      <c r="H39" s="17">
        <v>1</v>
      </c>
      <c r="I39" s="17" t="s">
        <v>8863</v>
      </c>
    </row>
    <row r="40" spans="1:9" x14ac:dyDescent="0.2">
      <c r="A40" s="17" t="s">
        <v>9242</v>
      </c>
      <c r="B40" s="17" t="s">
        <v>9243</v>
      </c>
      <c r="C40" s="17" t="s">
        <v>9242</v>
      </c>
      <c r="D40" s="17" t="s">
        <v>9244</v>
      </c>
      <c r="E40" s="17" t="s">
        <v>9245</v>
      </c>
      <c r="F40" s="17" t="s">
        <v>9246</v>
      </c>
      <c r="G40" s="17" t="s">
        <v>9112</v>
      </c>
      <c r="H40" s="17">
        <v>1</v>
      </c>
      <c r="I40" s="17" t="s">
        <v>8854</v>
      </c>
    </row>
    <row r="41" spans="1:9" x14ac:dyDescent="0.2">
      <c r="A41" s="17" t="s">
        <v>9247</v>
      </c>
      <c r="B41" s="17" t="s">
        <v>9248</v>
      </c>
      <c r="C41" s="17"/>
      <c r="D41" s="17" t="s">
        <v>9249</v>
      </c>
      <c r="E41" s="17" t="s">
        <v>9250</v>
      </c>
      <c r="F41" s="17" t="s">
        <v>9251</v>
      </c>
      <c r="G41" s="17" t="s">
        <v>9112</v>
      </c>
      <c r="H41" s="17">
        <v>1</v>
      </c>
      <c r="I41" s="17" t="s">
        <v>1179</v>
      </c>
    </row>
    <row r="42" spans="1:9" x14ac:dyDescent="0.2">
      <c r="A42" s="17" t="s">
        <v>9252</v>
      </c>
      <c r="B42" s="17" t="s">
        <v>9253</v>
      </c>
      <c r="C42" s="17" t="s">
        <v>9252</v>
      </c>
      <c r="D42" s="17" t="s">
        <v>9254</v>
      </c>
      <c r="E42" s="17"/>
      <c r="F42" s="17" t="s">
        <v>9255</v>
      </c>
      <c r="G42" s="17" t="s">
        <v>9112</v>
      </c>
      <c r="H42" s="17">
        <v>1</v>
      </c>
      <c r="I42" s="17" t="s">
        <v>1179</v>
      </c>
    </row>
    <row r="43" spans="1:9" x14ac:dyDescent="0.2">
      <c r="A43" s="17" t="s">
        <v>9256</v>
      </c>
      <c r="B43" s="17" t="s">
        <v>9257</v>
      </c>
      <c r="C43" s="17" t="s">
        <v>9256</v>
      </c>
      <c r="D43" s="17" t="s">
        <v>9258</v>
      </c>
      <c r="E43" s="17" t="s">
        <v>9259</v>
      </c>
      <c r="F43" s="17" t="s">
        <v>9260</v>
      </c>
      <c r="G43" s="17" t="s">
        <v>9112</v>
      </c>
      <c r="H43" s="17">
        <v>1</v>
      </c>
      <c r="I43" s="17" t="s">
        <v>1179</v>
      </c>
    </row>
    <row r="44" spans="1:9" x14ac:dyDescent="0.2">
      <c r="A44" s="17" t="s">
        <v>9261</v>
      </c>
      <c r="B44" s="17" t="s">
        <v>9262</v>
      </c>
      <c r="C44" s="17" t="s">
        <v>9261</v>
      </c>
      <c r="D44" s="17" t="s">
        <v>9263</v>
      </c>
      <c r="E44" s="17" t="s">
        <v>9264</v>
      </c>
      <c r="F44" s="17" t="s">
        <v>9265</v>
      </c>
      <c r="G44" s="17" t="s">
        <v>9112</v>
      </c>
      <c r="H44" s="17">
        <v>1</v>
      </c>
      <c r="I44" s="17" t="s">
        <v>8863</v>
      </c>
    </row>
    <row r="45" spans="1:9" x14ac:dyDescent="0.2">
      <c r="A45" s="17" t="s">
        <v>9266</v>
      </c>
      <c r="B45" s="17" t="s">
        <v>9267</v>
      </c>
      <c r="C45" s="17"/>
      <c r="D45" s="17" t="s">
        <v>9268</v>
      </c>
      <c r="E45" s="17"/>
      <c r="F45" s="17" t="s">
        <v>9269</v>
      </c>
      <c r="G45" s="17" t="s">
        <v>9112</v>
      </c>
      <c r="H45" s="17">
        <v>1</v>
      </c>
      <c r="I45" s="17" t="s">
        <v>1179</v>
      </c>
    </row>
    <row r="46" spans="1:9" x14ac:dyDescent="0.2">
      <c r="A46" s="17" t="s">
        <v>9270</v>
      </c>
      <c r="B46" s="17" t="s">
        <v>9271</v>
      </c>
      <c r="C46" s="17"/>
      <c r="D46" s="17" t="s">
        <v>9272</v>
      </c>
      <c r="E46" s="17"/>
      <c r="F46" s="17" t="s">
        <v>9273</v>
      </c>
      <c r="G46" s="17" t="s">
        <v>9112</v>
      </c>
      <c r="H46" s="17">
        <v>1</v>
      </c>
      <c r="I46" s="17" t="s">
        <v>1179</v>
      </c>
    </row>
    <row r="47" spans="1:9" x14ac:dyDescent="0.2">
      <c r="A47" s="17" t="s">
        <v>9274</v>
      </c>
      <c r="B47" s="17" t="s">
        <v>9275</v>
      </c>
      <c r="C47" s="17" t="s">
        <v>9274</v>
      </c>
      <c r="D47" s="17"/>
      <c r="E47" s="17"/>
      <c r="F47" s="17" t="s">
        <v>9276</v>
      </c>
      <c r="G47" s="17" t="s">
        <v>9277</v>
      </c>
      <c r="H47" s="17">
        <v>1</v>
      </c>
      <c r="I47" s="17" t="s">
        <v>8854</v>
      </c>
    </row>
    <row r="48" spans="1:9" x14ac:dyDescent="0.2">
      <c r="A48" s="17" t="s">
        <v>9278</v>
      </c>
      <c r="B48" s="17" t="s">
        <v>9279</v>
      </c>
      <c r="C48" s="17"/>
      <c r="D48" s="17"/>
      <c r="E48" s="17"/>
      <c r="F48" s="17" t="s">
        <v>9280</v>
      </c>
      <c r="G48" s="17" t="s">
        <v>9277</v>
      </c>
      <c r="H48" s="17">
        <v>1</v>
      </c>
      <c r="I48" s="17" t="s">
        <v>8854</v>
      </c>
    </row>
    <row r="49" spans="1:9" x14ac:dyDescent="0.2">
      <c r="A49" s="17" t="s">
        <v>9281</v>
      </c>
      <c r="B49" s="17" t="s">
        <v>9282</v>
      </c>
      <c r="C49" s="17"/>
      <c r="D49" s="17"/>
      <c r="E49" s="17"/>
      <c r="F49" s="17" t="s">
        <v>9283</v>
      </c>
      <c r="G49" s="17" t="s">
        <v>9277</v>
      </c>
      <c r="H49" s="17">
        <v>1</v>
      </c>
      <c r="I49" s="17" t="s">
        <v>8854</v>
      </c>
    </row>
    <row r="50" spans="1:9" x14ac:dyDescent="0.2">
      <c r="A50" s="17" t="s">
        <v>9284</v>
      </c>
      <c r="B50" s="17" t="s">
        <v>9285</v>
      </c>
      <c r="C50" s="17"/>
      <c r="D50" s="17"/>
      <c r="E50" s="17"/>
      <c r="F50" s="17" t="s">
        <v>9286</v>
      </c>
      <c r="G50" s="17" t="s">
        <v>9277</v>
      </c>
      <c r="H50" s="17">
        <v>1</v>
      </c>
      <c r="I50" s="17" t="s">
        <v>8854</v>
      </c>
    </row>
    <row r="51" spans="1:9" x14ac:dyDescent="0.2">
      <c r="A51" s="17" t="s">
        <v>9287</v>
      </c>
      <c r="B51" s="17" t="s">
        <v>9288</v>
      </c>
      <c r="C51" s="17"/>
      <c r="D51" s="17"/>
      <c r="E51" s="17"/>
      <c r="F51" s="17" t="s">
        <v>9289</v>
      </c>
      <c r="G51" s="17" t="s">
        <v>9277</v>
      </c>
      <c r="H51" s="17">
        <v>1</v>
      </c>
      <c r="I51" s="17" t="s">
        <v>8854</v>
      </c>
    </row>
    <row r="52" spans="1:9" x14ac:dyDescent="0.2">
      <c r="A52" s="17" t="s">
        <v>9290</v>
      </c>
      <c r="B52" s="17" t="s">
        <v>9291</v>
      </c>
      <c r="C52" s="17"/>
      <c r="D52" s="17"/>
      <c r="E52" s="17"/>
      <c r="F52" s="17" t="s">
        <v>9292</v>
      </c>
      <c r="G52" s="17" t="s">
        <v>9277</v>
      </c>
      <c r="H52" s="17">
        <v>1</v>
      </c>
      <c r="I52" s="17" t="s">
        <v>8854</v>
      </c>
    </row>
    <row r="53" spans="1:9" x14ac:dyDescent="0.2">
      <c r="A53" s="17" t="s">
        <v>9293</v>
      </c>
      <c r="B53" s="17" t="s">
        <v>9294</v>
      </c>
      <c r="C53" s="17"/>
      <c r="D53" s="17"/>
      <c r="E53" s="17"/>
      <c r="F53" s="17" t="s">
        <v>9295</v>
      </c>
      <c r="G53" s="17" t="s">
        <v>9277</v>
      </c>
      <c r="H53" s="17">
        <v>1</v>
      </c>
      <c r="I53" s="17" t="s">
        <v>8854</v>
      </c>
    </row>
    <row r="54" spans="1:9" x14ac:dyDescent="0.2">
      <c r="A54" s="17" t="s">
        <v>9296</v>
      </c>
      <c r="B54" s="17" t="s">
        <v>9297</v>
      </c>
      <c r="C54" s="17" t="s">
        <v>9296</v>
      </c>
      <c r="D54" s="17"/>
      <c r="E54" s="17"/>
      <c r="F54" s="17" t="s">
        <v>9298</v>
      </c>
      <c r="G54" s="17" t="s">
        <v>9277</v>
      </c>
      <c r="H54" s="17">
        <v>1</v>
      </c>
      <c r="I54" s="17" t="s">
        <v>8854</v>
      </c>
    </row>
    <row r="55" spans="1:9" x14ac:dyDescent="0.2">
      <c r="A55" s="17" t="s">
        <v>9299</v>
      </c>
      <c r="B55" s="17"/>
      <c r="C55" s="17" t="s">
        <v>9299</v>
      </c>
      <c r="D55" s="17"/>
      <c r="E55" s="17"/>
      <c r="F55" s="17" t="s">
        <v>9300</v>
      </c>
      <c r="G55" s="17" t="s">
        <v>9277</v>
      </c>
      <c r="H55" s="17">
        <v>1</v>
      </c>
      <c r="I55" s="17" t="s">
        <v>8854</v>
      </c>
    </row>
    <row r="56" spans="1:9" x14ac:dyDescent="0.2">
      <c r="A56" s="17" t="s">
        <v>9301</v>
      </c>
      <c r="B56" s="17"/>
      <c r="C56" s="17" t="s">
        <v>9301</v>
      </c>
      <c r="D56" s="17"/>
      <c r="E56" s="17"/>
      <c r="F56" s="17" t="s">
        <v>9302</v>
      </c>
      <c r="G56" s="17" t="s">
        <v>9277</v>
      </c>
      <c r="H56" s="17">
        <v>1</v>
      </c>
      <c r="I56" s="17" t="s">
        <v>8854</v>
      </c>
    </row>
    <row r="57" spans="1:9" x14ac:dyDescent="0.2">
      <c r="A57" s="17" t="s">
        <v>9303</v>
      </c>
      <c r="B57" s="17" t="s">
        <v>9304</v>
      </c>
      <c r="C57" s="17"/>
      <c r="D57" s="17"/>
      <c r="E57" s="17"/>
      <c r="F57" s="17" t="s">
        <v>9305</v>
      </c>
      <c r="G57" s="17" t="s">
        <v>9277</v>
      </c>
      <c r="H57" s="17">
        <v>1</v>
      </c>
      <c r="I57" s="17" t="s">
        <v>8854</v>
      </c>
    </row>
    <row r="58" spans="1:9" x14ac:dyDescent="0.2">
      <c r="A58" s="17" t="s">
        <v>9306</v>
      </c>
      <c r="B58" s="17"/>
      <c r="C58" s="17" t="s">
        <v>9306</v>
      </c>
      <c r="D58" s="17"/>
      <c r="E58" s="17"/>
      <c r="F58" s="17" t="s">
        <v>9307</v>
      </c>
      <c r="G58" s="17" t="s">
        <v>9277</v>
      </c>
      <c r="H58" s="17">
        <v>1</v>
      </c>
      <c r="I58" s="17" t="s">
        <v>8854</v>
      </c>
    </row>
    <row r="59" spans="1:9" x14ac:dyDescent="0.2">
      <c r="A59" s="17" t="s">
        <v>9308</v>
      </c>
      <c r="B59" s="17"/>
      <c r="C59" s="17" t="s">
        <v>9308</v>
      </c>
      <c r="D59" s="17"/>
      <c r="E59" s="17"/>
      <c r="F59" s="17" t="s">
        <v>9309</v>
      </c>
      <c r="G59" s="17" t="s">
        <v>9277</v>
      </c>
      <c r="H59" s="17">
        <v>1</v>
      </c>
      <c r="I59" s="17" t="s">
        <v>8852</v>
      </c>
    </row>
    <row r="60" spans="1:9" x14ac:dyDescent="0.2">
      <c r="A60" s="17" t="s">
        <v>9310</v>
      </c>
      <c r="B60" s="17"/>
      <c r="C60" s="17" t="s">
        <v>9310</v>
      </c>
      <c r="D60" s="17"/>
      <c r="E60" s="17"/>
      <c r="F60" s="17" t="s">
        <v>9311</v>
      </c>
      <c r="G60" s="17" t="s">
        <v>9277</v>
      </c>
      <c r="H60" s="17">
        <v>1</v>
      </c>
      <c r="I60" s="17" t="s">
        <v>8852</v>
      </c>
    </row>
    <row r="61" spans="1:9" x14ac:dyDescent="0.2">
      <c r="A61" s="17" t="s">
        <v>9312</v>
      </c>
      <c r="B61" s="17" t="s">
        <v>9313</v>
      </c>
      <c r="C61" s="17" t="s">
        <v>9312</v>
      </c>
      <c r="D61" s="17"/>
      <c r="E61" s="17"/>
      <c r="F61" s="17" t="s">
        <v>9314</v>
      </c>
      <c r="G61" s="17" t="s">
        <v>9277</v>
      </c>
      <c r="H61" s="17">
        <v>1</v>
      </c>
      <c r="I61" s="17" t="s">
        <v>8854</v>
      </c>
    </row>
    <row r="62" spans="1:9" x14ac:dyDescent="0.2">
      <c r="A62" s="17" t="s">
        <v>9315</v>
      </c>
      <c r="B62" s="17"/>
      <c r="C62" s="17" t="s">
        <v>9315</v>
      </c>
      <c r="D62" s="17"/>
      <c r="E62" s="17"/>
      <c r="F62" s="17" t="s">
        <v>9280</v>
      </c>
      <c r="G62" s="17" t="s">
        <v>9277</v>
      </c>
      <c r="H62" s="17">
        <v>1</v>
      </c>
      <c r="I62" s="17" t="s">
        <v>8854</v>
      </c>
    </row>
    <row r="63" spans="1:9" x14ac:dyDescent="0.2">
      <c r="A63" s="17" t="s">
        <v>9316</v>
      </c>
      <c r="B63" s="17"/>
      <c r="C63" s="17" t="s">
        <v>9316</v>
      </c>
      <c r="D63" s="17"/>
      <c r="E63" s="17"/>
      <c r="F63" s="17" t="s">
        <v>9317</v>
      </c>
      <c r="G63" s="17" t="s">
        <v>9277</v>
      </c>
      <c r="H63" s="17">
        <v>1</v>
      </c>
      <c r="I63" s="17" t="s">
        <v>8854</v>
      </c>
    </row>
    <row r="64" spans="1:9" x14ac:dyDescent="0.2">
      <c r="A64" s="17" t="s">
        <v>9318</v>
      </c>
      <c r="B64" s="17"/>
      <c r="C64" s="17" t="s">
        <v>9318</v>
      </c>
      <c r="D64" s="17"/>
      <c r="E64" s="17"/>
      <c r="F64" s="17" t="s">
        <v>9319</v>
      </c>
      <c r="G64" s="17" t="s">
        <v>9277</v>
      </c>
      <c r="H64" s="17">
        <v>1</v>
      </c>
      <c r="I64" s="17" t="s">
        <v>8854</v>
      </c>
    </row>
    <row r="65" spans="1:9" x14ac:dyDescent="0.2">
      <c r="A65" s="17" t="s">
        <v>9320</v>
      </c>
      <c r="B65" s="17"/>
      <c r="C65" s="17" t="s">
        <v>9320</v>
      </c>
      <c r="D65" s="17"/>
      <c r="E65" s="17"/>
      <c r="F65" s="17" t="s">
        <v>9321</v>
      </c>
      <c r="G65" s="17" t="s">
        <v>9277</v>
      </c>
      <c r="H65" s="17">
        <v>1</v>
      </c>
      <c r="I65" s="17" t="s">
        <v>8854</v>
      </c>
    </row>
    <row r="66" spans="1:9" x14ac:dyDescent="0.2">
      <c r="A66" s="17" t="s">
        <v>9322</v>
      </c>
      <c r="B66" s="17"/>
      <c r="C66" s="17" t="s">
        <v>9322</v>
      </c>
      <c r="D66" s="17"/>
      <c r="E66" s="17"/>
      <c r="F66" s="17" t="s">
        <v>9323</v>
      </c>
      <c r="G66" s="17" t="s">
        <v>9277</v>
      </c>
      <c r="H66" s="17">
        <v>1</v>
      </c>
      <c r="I66" s="17" t="s">
        <v>8854</v>
      </c>
    </row>
    <row r="67" spans="1:9" x14ac:dyDescent="0.2">
      <c r="A67" s="17" t="s">
        <v>9324</v>
      </c>
      <c r="B67" s="17"/>
      <c r="C67" s="17" t="s">
        <v>9324</v>
      </c>
      <c r="D67" s="17"/>
      <c r="E67" s="17"/>
      <c r="F67" s="17" t="s">
        <v>9325</v>
      </c>
      <c r="G67" s="17" t="s">
        <v>9277</v>
      </c>
      <c r="H67" s="17">
        <v>1</v>
      </c>
      <c r="I67" s="17" t="s">
        <v>8854</v>
      </c>
    </row>
    <row r="68" spans="1:9" x14ac:dyDescent="0.2">
      <c r="A68" s="17" t="s">
        <v>9326</v>
      </c>
      <c r="B68" s="17"/>
      <c r="C68" s="17" t="s">
        <v>9326</v>
      </c>
      <c r="D68" s="17"/>
      <c r="E68" s="17"/>
      <c r="F68" s="17" t="s">
        <v>9327</v>
      </c>
      <c r="G68" s="17" t="s">
        <v>9277</v>
      </c>
      <c r="H68" s="17">
        <v>1</v>
      </c>
      <c r="I68" s="17" t="s">
        <v>8854</v>
      </c>
    </row>
    <row r="69" spans="1:9" x14ac:dyDescent="0.2">
      <c r="A69" s="17" t="s">
        <v>9328</v>
      </c>
      <c r="B69" s="17"/>
      <c r="C69" s="17" t="s">
        <v>9328</v>
      </c>
      <c r="D69" s="17"/>
      <c r="E69" s="17"/>
      <c r="F69" s="17" t="s">
        <v>9329</v>
      </c>
      <c r="G69" s="17" t="s">
        <v>9277</v>
      </c>
      <c r="H69" s="17">
        <v>1</v>
      </c>
      <c r="I69" s="17" t="s">
        <v>8854</v>
      </c>
    </row>
    <row r="70" spans="1:9" x14ac:dyDescent="0.2">
      <c r="A70" s="17" t="s">
        <v>9330</v>
      </c>
      <c r="B70" s="17" t="s">
        <v>9331</v>
      </c>
      <c r="C70" s="17"/>
      <c r="D70" s="17"/>
      <c r="E70" s="17"/>
      <c r="F70" s="17" t="s">
        <v>9332</v>
      </c>
      <c r="G70" s="17" t="s">
        <v>9277</v>
      </c>
      <c r="H70" s="17">
        <v>1</v>
      </c>
      <c r="I70" s="17" t="s">
        <v>1179</v>
      </c>
    </row>
    <row r="71" spans="1:9" x14ac:dyDescent="0.2">
      <c r="A71" s="17" t="s">
        <v>9333</v>
      </c>
      <c r="B71" s="17"/>
      <c r="C71" s="17" t="s">
        <v>9333</v>
      </c>
      <c r="D71" s="17"/>
      <c r="E71" s="17"/>
      <c r="F71" s="17" t="s">
        <v>9334</v>
      </c>
      <c r="G71" s="17" t="s">
        <v>9277</v>
      </c>
      <c r="H71" s="17">
        <v>1</v>
      </c>
      <c r="I71" s="17" t="s">
        <v>8854</v>
      </c>
    </row>
    <row r="72" spans="1:9" x14ac:dyDescent="0.2">
      <c r="A72" s="17" t="s">
        <v>9335</v>
      </c>
      <c r="B72" s="17" t="s">
        <v>9336</v>
      </c>
      <c r="C72" s="17"/>
      <c r="D72" s="17"/>
      <c r="E72" s="17"/>
      <c r="F72" s="17" t="s">
        <v>9337</v>
      </c>
      <c r="G72" s="17" t="s">
        <v>9277</v>
      </c>
      <c r="H72" s="17">
        <v>1</v>
      </c>
      <c r="I72" s="17" t="s">
        <v>1179</v>
      </c>
    </row>
    <row r="73" spans="1:9" x14ac:dyDescent="0.2">
      <c r="A73" s="17" t="s">
        <v>9338</v>
      </c>
      <c r="B73" s="17"/>
      <c r="C73" s="17" t="s">
        <v>9338</v>
      </c>
      <c r="D73" s="17"/>
      <c r="E73" s="17"/>
      <c r="F73" s="17" t="s">
        <v>9339</v>
      </c>
      <c r="G73" s="17" t="s">
        <v>9277</v>
      </c>
      <c r="H73" s="17">
        <v>1</v>
      </c>
      <c r="I73" s="17" t="s">
        <v>1179</v>
      </c>
    </row>
    <row r="74" spans="1:9" x14ac:dyDescent="0.2">
      <c r="A74" s="17" t="s">
        <v>9340</v>
      </c>
      <c r="B74" s="17"/>
      <c r="C74" s="17" t="s">
        <v>9340</v>
      </c>
      <c r="D74" s="17"/>
      <c r="E74" s="17"/>
      <c r="F74" s="17" t="s">
        <v>9341</v>
      </c>
      <c r="G74" s="17" t="s">
        <v>9277</v>
      </c>
      <c r="H74" s="17">
        <v>1</v>
      </c>
      <c r="I74" s="17" t="s">
        <v>1179</v>
      </c>
    </row>
    <row r="75" spans="1:9" x14ac:dyDescent="0.2">
      <c r="A75" s="17" t="s">
        <v>9342</v>
      </c>
      <c r="B75" s="17"/>
      <c r="C75" s="17" t="s">
        <v>9342</v>
      </c>
      <c r="D75" s="17"/>
      <c r="E75" s="17"/>
      <c r="F75" s="17" t="s">
        <v>9343</v>
      </c>
      <c r="G75" s="17" t="s">
        <v>9277</v>
      </c>
      <c r="H75" s="17">
        <v>1</v>
      </c>
      <c r="I75" s="17" t="s">
        <v>1179</v>
      </c>
    </row>
    <row r="76" spans="1:9" x14ac:dyDescent="0.2">
      <c r="A76" s="17" t="s">
        <v>9344</v>
      </c>
      <c r="B76" s="17"/>
      <c r="C76" s="17" t="s">
        <v>9344</v>
      </c>
      <c r="D76" s="17"/>
      <c r="E76" s="17"/>
      <c r="F76" s="17" t="s">
        <v>9345</v>
      </c>
      <c r="G76" s="17" t="s">
        <v>9277</v>
      </c>
      <c r="H76" s="17">
        <v>1</v>
      </c>
      <c r="I76" s="17" t="s">
        <v>1179</v>
      </c>
    </row>
    <row r="77" spans="1:9" x14ac:dyDescent="0.2">
      <c r="A77" s="17" t="s">
        <v>9346</v>
      </c>
      <c r="B77" s="17"/>
      <c r="C77" s="17" t="s">
        <v>9346</v>
      </c>
      <c r="D77" s="17"/>
      <c r="E77" s="17"/>
      <c r="F77" s="17" t="s">
        <v>9347</v>
      </c>
      <c r="G77" s="17" t="s">
        <v>9277</v>
      </c>
      <c r="H77" s="17">
        <v>1</v>
      </c>
      <c r="I77" s="17" t="s">
        <v>1179</v>
      </c>
    </row>
    <row r="78" spans="1:9" x14ac:dyDescent="0.2">
      <c r="A78" s="17" t="s">
        <v>9348</v>
      </c>
      <c r="B78" s="17"/>
      <c r="C78" s="17" t="s">
        <v>9348</v>
      </c>
      <c r="D78" s="17"/>
      <c r="E78" s="17"/>
      <c r="F78" s="17" t="s">
        <v>9349</v>
      </c>
      <c r="G78" s="17" t="s">
        <v>9277</v>
      </c>
      <c r="H78" s="17">
        <v>1</v>
      </c>
      <c r="I78" s="17" t="s">
        <v>8854</v>
      </c>
    </row>
    <row r="79" spans="1:9" x14ac:dyDescent="0.2">
      <c r="A79" s="17" t="s">
        <v>9350</v>
      </c>
      <c r="B79" s="17" t="s">
        <v>9351</v>
      </c>
      <c r="C79" s="17" t="s">
        <v>9350</v>
      </c>
      <c r="D79" s="17"/>
      <c r="E79" s="17"/>
      <c r="F79" s="17" t="s">
        <v>9352</v>
      </c>
      <c r="G79" s="17" t="s">
        <v>9277</v>
      </c>
      <c r="H79" s="17">
        <v>1</v>
      </c>
      <c r="I79" s="17" t="s">
        <v>8854</v>
      </c>
    </row>
    <row r="80" spans="1:9" x14ac:dyDescent="0.2">
      <c r="A80" s="17" t="s">
        <v>9353</v>
      </c>
      <c r="B80" s="17"/>
      <c r="C80" s="17" t="s">
        <v>9353</v>
      </c>
      <c r="D80" s="17"/>
      <c r="E80" s="17"/>
      <c r="F80" s="17" t="s">
        <v>9354</v>
      </c>
      <c r="G80" s="17" t="s">
        <v>9277</v>
      </c>
      <c r="H80" s="17">
        <v>1</v>
      </c>
      <c r="I80" s="17" t="s">
        <v>1179</v>
      </c>
    </row>
    <row r="81" spans="1:9" x14ac:dyDescent="0.2">
      <c r="A81" s="17" t="s">
        <v>9355</v>
      </c>
      <c r="B81" s="17" t="s">
        <v>9356</v>
      </c>
      <c r="C81" s="17" t="s">
        <v>9355</v>
      </c>
      <c r="D81" s="17"/>
      <c r="E81" s="17"/>
      <c r="F81" s="17" t="s">
        <v>9357</v>
      </c>
      <c r="G81" s="17" t="s">
        <v>9277</v>
      </c>
      <c r="H81" s="17">
        <v>1</v>
      </c>
      <c r="I81" s="17" t="s">
        <v>1179</v>
      </c>
    </row>
    <row r="82" spans="1:9" x14ac:dyDescent="0.2">
      <c r="A82" s="17" t="s">
        <v>9358</v>
      </c>
      <c r="B82" s="17"/>
      <c r="C82" s="17" t="s">
        <v>9358</v>
      </c>
      <c r="D82" s="17"/>
      <c r="E82" s="17"/>
      <c r="F82" s="17" t="s">
        <v>9359</v>
      </c>
      <c r="G82" s="17" t="s">
        <v>9277</v>
      </c>
      <c r="H82" s="17">
        <v>1</v>
      </c>
      <c r="I82" s="17" t="s">
        <v>8854</v>
      </c>
    </row>
    <row r="83" spans="1:9" x14ac:dyDescent="0.2">
      <c r="A83" s="17" t="s">
        <v>9360</v>
      </c>
      <c r="B83" s="17"/>
      <c r="C83" s="17" t="s">
        <v>9360</v>
      </c>
      <c r="D83" s="17"/>
      <c r="E83" s="17"/>
      <c r="F83" s="17" t="s">
        <v>9361</v>
      </c>
      <c r="G83" s="17" t="s">
        <v>9277</v>
      </c>
      <c r="H83" s="17">
        <v>1</v>
      </c>
      <c r="I83" s="17" t="s">
        <v>1179</v>
      </c>
    </row>
    <row r="84" spans="1:9" x14ac:dyDescent="0.2">
      <c r="A84" s="17" t="s">
        <v>9362</v>
      </c>
      <c r="B84" s="17" t="s">
        <v>9363</v>
      </c>
      <c r="C84" s="17"/>
      <c r="D84" s="17"/>
      <c r="E84" s="17"/>
      <c r="F84" s="17" t="s">
        <v>9364</v>
      </c>
      <c r="G84" s="17" t="s">
        <v>9277</v>
      </c>
      <c r="H84" s="17">
        <v>1</v>
      </c>
      <c r="I84" s="17" t="s">
        <v>1179</v>
      </c>
    </row>
    <row r="85" spans="1:9" x14ac:dyDescent="0.2">
      <c r="A85" s="17" t="s">
        <v>9365</v>
      </c>
      <c r="B85" s="17"/>
      <c r="C85" s="17" t="s">
        <v>9365</v>
      </c>
      <c r="D85" s="17"/>
      <c r="E85" s="17"/>
      <c r="F85" s="17" t="s">
        <v>9366</v>
      </c>
      <c r="G85" s="17" t="s">
        <v>9277</v>
      </c>
      <c r="H85" s="17">
        <v>1</v>
      </c>
      <c r="I85" s="17" t="s">
        <v>8854</v>
      </c>
    </row>
    <row r="86" spans="1:9" x14ac:dyDescent="0.2">
      <c r="A86" s="17" t="s">
        <v>9367</v>
      </c>
      <c r="B86" s="17"/>
      <c r="C86" s="17" t="s">
        <v>9367</v>
      </c>
      <c r="D86" s="17"/>
      <c r="E86" s="17"/>
      <c r="F86" s="17" t="s">
        <v>9368</v>
      </c>
      <c r="G86" s="17" t="s">
        <v>9277</v>
      </c>
      <c r="H86" s="17">
        <v>1</v>
      </c>
      <c r="I86" s="17" t="s">
        <v>1179</v>
      </c>
    </row>
    <row r="87" spans="1:9" x14ac:dyDescent="0.2">
      <c r="A87" s="17" t="s">
        <v>9369</v>
      </c>
      <c r="B87" s="17"/>
      <c r="C87" s="17" t="s">
        <v>9369</v>
      </c>
      <c r="D87" s="17"/>
      <c r="E87" s="17"/>
      <c r="F87" s="17" t="s">
        <v>9370</v>
      </c>
      <c r="G87" s="17" t="s">
        <v>9277</v>
      </c>
      <c r="H87" s="17">
        <v>1</v>
      </c>
      <c r="I87" s="17" t="s">
        <v>8854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f4bd5b-1f72-4849-8bdc-2671cfe8134d" xsi:nil="true"/>
    <lcf76f155ced4ddcb4097134ff3c332f xmlns="a06988a2-ae55-4ca8-8c3d-1776996c4c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711D33CE20B2429D79E2BE9E37E798" ma:contentTypeVersion="16" ma:contentTypeDescription="Create a new document." ma:contentTypeScope="" ma:versionID="0014b71a98cb7386bf6a33d3719f7448">
  <xsd:schema xmlns:xsd="http://www.w3.org/2001/XMLSchema" xmlns:xs="http://www.w3.org/2001/XMLSchema" xmlns:p="http://schemas.microsoft.com/office/2006/metadata/properties" xmlns:ns2="a06988a2-ae55-4ca8-8c3d-1776996c4c9e" xmlns:ns3="c7f4bd5b-1f72-4849-8bdc-2671cfe8134d" targetNamespace="http://schemas.microsoft.com/office/2006/metadata/properties" ma:root="true" ma:fieldsID="b5b46abd1bcdee253f7ae477cf8da6b8" ns2:_="" ns3:_="">
    <xsd:import namespace="a06988a2-ae55-4ca8-8c3d-1776996c4c9e"/>
    <xsd:import namespace="c7f4bd5b-1f72-4849-8bdc-2671cfe81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988a2-ae55-4ca8-8c3d-1776996c4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4bd5b-1f72-4849-8bdc-2671cfe8134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9c16dd4-5934-4f5a-8003-4c5342d895db}" ma:internalName="TaxCatchAll" ma:showField="CatchAllData" ma:web="c7f4bd5b-1f72-4849-8bdc-2671cfe81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D13974-F560-469F-B422-412AC9BB2C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059CE7-5713-419A-B5DD-3151D095B2B6}">
  <ds:schemaRefs>
    <ds:schemaRef ds:uri="http://schemas.microsoft.com/office/2006/metadata/properties"/>
    <ds:schemaRef ds:uri="http://schemas.microsoft.com/office/infopath/2007/PartnerControls"/>
    <ds:schemaRef ds:uri="c7f4bd5b-1f72-4849-8bdc-2671cfe8134d"/>
    <ds:schemaRef ds:uri="a06988a2-ae55-4ca8-8c3d-1776996c4c9e"/>
  </ds:schemaRefs>
</ds:datastoreItem>
</file>

<file path=customXml/itemProps3.xml><?xml version="1.0" encoding="utf-8"?>
<ds:datastoreItem xmlns:ds="http://schemas.openxmlformats.org/officeDocument/2006/customXml" ds:itemID="{871D9DA0-B1A8-4E26-B3A0-0A68539ACF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6988a2-ae55-4ca8-8c3d-1776996c4c9e"/>
    <ds:schemaRef ds:uri="c7f4bd5b-1f72-4849-8bdc-2671cfe81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18</vt:i4>
      </vt:variant>
    </vt:vector>
  </HeadingPairs>
  <TitlesOfParts>
    <vt:vector size="33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'S12'!AA_magma_SigGenes</vt:lpstr>
      <vt:lpstr>'S6'!AA_phenoscan_500kb_lungphenos_topSNPs_2</vt:lpstr>
      <vt:lpstr>'S12'!ALL_magma_SigGenes</vt:lpstr>
      <vt:lpstr>'S6'!ALL_phenoscan_500kb_lungphenos_topSNPs_1</vt:lpstr>
      <vt:lpstr>'S12'!EA_magma_SigGenes</vt:lpstr>
      <vt:lpstr>'S6'!EA_phenoscan_500kb_lungphenos_topSNPs_3</vt:lpstr>
      <vt:lpstr>'S14'!GS</vt:lpstr>
      <vt:lpstr>'S14'!GS_1</vt:lpstr>
      <vt:lpstr>'S14'!GS_2</vt:lpstr>
      <vt:lpstr>'S14'!GS_3</vt:lpstr>
      <vt:lpstr>'S14'!GS_4</vt:lpstr>
      <vt:lpstr>'S14'!GS_5</vt:lpstr>
      <vt:lpstr>'S7'!GWAScat_lungSNPs_lookup_1</vt:lpstr>
      <vt:lpstr>'S7'!GWAScat_lungSNPs_lookup_AA</vt:lpstr>
      <vt:lpstr>'S7'!GWAScat_lungSNPs_lookup_EA</vt:lpstr>
      <vt:lpstr>'S5'!LDtrait_IndSigSNPs_500kb_AA_lungtraits</vt:lpstr>
      <vt:lpstr>'S5'!LDtrait_IndSigSNPs_500kb_ALL_lungtraits</vt:lpstr>
      <vt:lpstr>'S5'!LDtrait_IndSigSNPs_500kb_EA_lungtraits</vt:lpstr>
    </vt:vector>
  </TitlesOfParts>
  <Manager/>
  <Company>Cornell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Bonnie Kaufmann Patchen</dc:creator>
  <cp:keywords/>
  <dc:description/>
  <cp:lastModifiedBy>Patchen, Bonnie</cp:lastModifiedBy>
  <cp:revision/>
  <dcterms:created xsi:type="dcterms:W3CDTF">2023-09-13T19:58:41Z</dcterms:created>
  <dcterms:modified xsi:type="dcterms:W3CDTF">2025-12-23T22:58:30Z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0x01010001711D33CE20B2429D79E2BE9E37E798</vt:lpwstr>
  </property>
  <property fmtid="{D5CDD505-2E9C-101B-9397-08002B2CF9AE}" pid="3" name="MediaServiceImageTags">
    <vt:lpwstr/>
  </property>
</Properties>
</file>