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<sst xmlns="http://schemas.openxmlformats.org/spreadsheetml/2006/main" count="320" uniqueCount="20">
  <si>
    <t>AT2</t>
  </si>
  <si>
    <r>
      <rPr>
        <sz val="11"/>
        <color theme="1"/>
        <rFont val="Times New Roman"/>
        <charset val="134"/>
      </rPr>
      <t>CT</t>
    </r>
    <r>
      <rPr>
        <sz val="11"/>
        <color theme="1"/>
        <rFont val="宋体"/>
        <charset val="134"/>
      </rPr>
      <t>值复孔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</si>
  <si>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Times New Roman"/>
        <charset val="134"/>
      </rPr>
      <t>CT1</t>
    </r>
    <r>
      <rPr>
        <sz val="11"/>
        <color theme="1"/>
        <rFont val="宋体"/>
        <charset val="134"/>
      </rPr>
      <t>复孔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</si>
  <si>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Times New Roman"/>
        <charset val="134"/>
      </rPr>
      <t>CT1</t>
    </r>
    <r>
      <rPr>
        <sz val="11"/>
        <color theme="1"/>
        <rFont val="宋体"/>
        <charset val="134"/>
      </rPr>
      <t>复孔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</si>
  <si>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Times New Roman"/>
        <charset val="134"/>
      </rPr>
      <t>CT</t>
    </r>
    <r>
      <rPr>
        <sz val="11"/>
        <color theme="1"/>
        <rFont val="宋体"/>
        <charset val="134"/>
      </rPr>
      <t>均值</t>
    </r>
    <r>
      <rPr>
        <sz val="11"/>
        <color theme="1"/>
        <rFont val="Times New Roman"/>
        <charset val="134"/>
      </rPr>
      <t>=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CT</t>
    </r>
    <r>
      <rPr>
        <sz val="11"/>
        <color theme="1"/>
        <rFont val="宋体"/>
        <charset val="134"/>
      </rPr>
      <t>复孔</t>
    </r>
    <r>
      <rPr>
        <sz val="11"/>
        <color theme="1"/>
        <rFont val="Times New Roman"/>
        <charset val="134"/>
      </rPr>
      <t>1+CT</t>
    </r>
    <r>
      <rPr>
        <sz val="11"/>
        <color theme="1"/>
        <rFont val="宋体"/>
        <charset val="134"/>
      </rPr>
      <t>复孔</t>
    </r>
    <r>
      <rPr>
        <sz val="11"/>
        <color theme="1"/>
        <rFont val="Times New Roman"/>
        <charset val="134"/>
      </rPr>
      <t>2+CT</t>
    </r>
    <r>
      <rPr>
        <sz val="11"/>
        <color theme="1"/>
        <rFont val="宋体"/>
        <charset val="134"/>
      </rPr>
      <t>复孔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/3</t>
    </r>
  </si>
  <si>
    <r>
      <rPr>
        <sz val="11"/>
        <color theme="1"/>
        <rFont val="Times New Roman"/>
        <charset val="134"/>
      </rPr>
      <t>▲CT</t>
    </r>
    <r>
      <rPr>
        <sz val="11"/>
        <color theme="1"/>
        <rFont val="宋体"/>
        <charset val="134"/>
      </rPr>
      <t>值</t>
    </r>
    <r>
      <rPr>
        <sz val="11"/>
        <color theme="1"/>
        <rFont val="Times New Roman"/>
        <charset val="134"/>
      </rPr>
      <t>=</t>
    </r>
    <r>
      <rPr>
        <sz val="11"/>
        <color theme="1"/>
        <rFont val="宋体"/>
        <charset val="134"/>
      </rPr>
      <t>各组</t>
    </r>
    <r>
      <rPr>
        <sz val="11"/>
        <color theme="1"/>
        <rFont val="Times New Roman"/>
        <charset val="134"/>
      </rPr>
      <t>CT</t>
    </r>
    <r>
      <rPr>
        <sz val="11"/>
        <color theme="1"/>
        <rFont val="宋体"/>
        <charset val="134"/>
      </rPr>
      <t>值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对应组别</t>
    </r>
    <r>
      <rPr>
        <sz val="11"/>
        <color theme="1"/>
        <rFont val="Times New Roman"/>
        <charset val="134"/>
      </rPr>
      <t>18sCT</t>
    </r>
    <r>
      <rPr>
        <sz val="11"/>
        <color theme="1"/>
        <rFont val="宋体"/>
        <charset val="134"/>
      </rPr>
      <t>值</t>
    </r>
  </si>
  <si>
    <r>
      <rPr>
        <sz val="11"/>
        <color theme="1"/>
        <rFont val="宋体"/>
        <charset val="134"/>
      </rPr>
      <t>负的</t>
    </r>
    <r>
      <rPr>
        <sz val="11"/>
        <color theme="1"/>
        <rFont val="Times New Roman"/>
        <charset val="134"/>
      </rPr>
      <t>▲▲CT</t>
    </r>
    <r>
      <rPr>
        <sz val="11"/>
        <color theme="1"/>
        <rFont val="宋体"/>
        <charset val="134"/>
      </rPr>
      <t>值</t>
    </r>
    <r>
      <rPr>
        <sz val="11"/>
        <color theme="1"/>
        <rFont val="Times New Roman"/>
        <charset val="134"/>
      </rPr>
      <t>=</t>
    </r>
    <r>
      <rPr>
        <sz val="11"/>
        <color theme="1"/>
        <rFont val="宋体"/>
        <charset val="134"/>
      </rPr>
      <t>对照组</t>
    </r>
    <r>
      <rPr>
        <sz val="11"/>
        <color theme="1"/>
        <rFont val="Times New Roman"/>
        <charset val="134"/>
      </rPr>
      <t>▲CT-</t>
    </r>
    <r>
      <rPr>
        <sz val="11"/>
        <color theme="1"/>
        <rFont val="宋体"/>
        <charset val="134"/>
      </rPr>
      <t>处理组</t>
    </r>
    <r>
      <rPr>
        <sz val="11"/>
        <color theme="1"/>
        <rFont val="Times New Roman"/>
        <charset val="134"/>
      </rPr>
      <t>▲CT</t>
    </r>
  </si>
  <si>
    <r>
      <rPr>
        <sz val="11"/>
        <color theme="1"/>
        <rFont val="宋体"/>
        <charset val="134"/>
      </rPr>
      <t>相对表达量</t>
    </r>
    <r>
      <rPr>
        <sz val="11"/>
        <color theme="1"/>
        <rFont val="Times New Roman"/>
        <charset val="134"/>
      </rPr>
      <t>=2^(-▲▲CT</t>
    </r>
    <r>
      <rPr>
        <sz val="11"/>
        <color theme="1"/>
        <rFont val="宋体"/>
        <charset val="134"/>
      </rPr>
      <t>值</t>
    </r>
    <r>
      <rPr>
        <sz val="11"/>
        <color theme="1"/>
        <rFont val="Times New Roman"/>
        <charset val="134"/>
      </rPr>
      <t>)</t>
    </r>
  </si>
  <si>
    <t>GAPDH</t>
  </si>
  <si>
    <r>
      <t>RS1</t>
    </r>
    <r>
      <rPr>
        <vertAlign val="superscript"/>
        <sz val="11"/>
        <rFont val="宋体"/>
        <charset val="0"/>
        <scheme val="minor"/>
      </rPr>
      <t>fl/fl</t>
    </r>
    <r>
      <rPr>
        <sz val="11"/>
        <rFont val="宋体"/>
        <charset val="0"/>
        <scheme val="minor"/>
      </rPr>
      <t>+PBS</t>
    </r>
  </si>
  <si>
    <t>Sample1</t>
  </si>
  <si>
    <t>Sample2</t>
  </si>
  <si>
    <t>Sample3</t>
  </si>
  <si>
    <r>
      <t>RS1</t>
    </r>
    <r>
      <rPr>
        <vertAlign val="superscript"/>
        <sz val="11"/>
        <rFont val="宋体"/>
        <charset val="0"/>
        <scheme val="minor"/>
      </rPr>
      <t>fl/fl</t>
    </r>
    <r>
      <rPr>
        <sz val="11"/>
        <rFont val="宋体"/>
        <charset val="0"/>
        <scheme val="minor"/>
      </rPr>
      <t>+CS</t>
    </r>
  </si>
  <si>
    <r>
      <t>SFTPC</t>
    </r>
    <r>
      <rPr>
        <vertAlign val="superscript"/>
        <sz val="11"/>
        <rFont val="宋体"/>
        <charset val="0"/>
        <scheme val="minor"/>
      </rPr>
      <t>cre</t>
    </r>
    <r>
      <rPr>
        <sz val="11"/>
        <rFont val="宋体"/>
        <charset val="0"/>
        <scheme val="minor"/>
      </rPr>
      <t>RS1</t>
    </r>
    <r>
      <rPr>
        <vertAlign val="superscript"/>
        <sz val="11"/>
        <rFont val="宋体"/>
        <charset val="0"/>
        <scheme val="minor"/>
      </rPr>
      <t>fl/fl</t>
    </r>
    <r>
      <rPr>
        <sz val="11"/>
        <rFont val="宋体"/>
        <charset val="0"/>
        <scheme val="minor"/>
      </rPr>
      <t>+CS</t>
    </r>
  </si>
  <si>
    <r>
      <t>SFTPC</t>
    </r>
    <r>
      <rPr>
        <vertAlign val="superscript"/>
        <sz val="11"/>
        <rFont val="宋体"/>
        <charset val="0"/>
        <scheme val="minor"/>
      </rPr>
      <t>cre</t>
    </r>
    <r>
      <rPr>
        <sz val="11"/>
        <rFont val="宋体"/>
        <charset val="0"/>
        <scheme val="minor"/>
      </rPr>
      <t>RS1</t>
    </r>
    <r>
      <rPr>
        <vertAlign val="superscript"/>
        <sz val="11"/>
        <rFont val="宋体"/>
        <charset val="0"/>
        <scheme val="minor"/>
      </rPr>
      <t>fl/fl</t>
    </r>
    <r>
      <rPr>
        <sz val="11"/>
        <rFont val="宋体"/>
        <charset val="0"/>
        <scheme val="minor"/>
      </rPr>
      <t>+CS+I3C</t>
    </r>
  </si>
  <si>
    <t>TGFB1</t>
  </si>
  <si>
    <t>CCL-2</t>
  </si>
  <si>
    <t>IL-3</t>
  </si>
  <si>
    <t>IL-4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</si>
</sst>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0_ "/>
    <numFmt numFmtId="178" formatCode="0.000000000000000_ "/>
    <numFmt numFmtId="179" formatCode="0.00000000000000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Arial"/>
      <charset val="134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vertAlign val="superscript"/>
      <sz val="1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vertical="center"/>
    </xf>
    <xf numFmtId="178" fontId="1" fillId="0" borderId="0" xfId="0" applyNumberFormat="1" applyFont="1" applyFill="1" applyAlignment="1">
      <alignment vertical="center"/>
    </xf>
    <xf numFmtId="179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10"/>
  <sheetViews>
    <sheetView tabSelected="1" topLeftCell="A92" workbookViewId="0">
      <selection activeCell="J108" sqref="J108:J110"/>
    </sheetView>
  </sheetViews>
  <sheetFormatPr defaultColWidth="9.23076923076923" defaultRowHeight="16.8"/>
  <cols>
    <col min="2" max="2" width="28.5192307692308" customWidth="1"/>
    <col min="3" max="3" width="17.625" customWidth="1"/>
    <col min="4" max="4" width="18.2692307692308" customWidth="1"/>
    <col min="5" max="5" width="15.7019230769231" customWidth="1"/>
    <col min="6" max="6" width="13.7692307692308" customWidth="1"/>
    <col min="7" max="7" width="16.6634615384615" customWidth="1"/>
    <col min="8" max="8" width="12.6538461538462" customWidth="1"/>
    <col min="9" max="9" width="14.4134615384615" customWidth="1"/>
    <col min="10" max="10" width="20.1826923076923" customWidth="1"/>
  </cols>
  <sheetData>
    <row r="2" ht="17" spans="1:10">
      <c r="A2" s="1" t="s">
        <v>0</v>
      </c>
      <c r="B2" s="1"/>
      <c r="C2" s="1"/>
      <c r="D2" s="2" t="s">
        <v>1</v>
      </c>
      <c r="E2" s="2" t="s">
        <v>2</v>
      </c>
      <c r="F2" s="2" t="s">
        <v>3</v>
      </c>
      <c r="G2" s="5" t="s">
        <v>4</v>
      </c>
      <c r="H2" s="6" t="s">
        <v>5</v>
      </c>
      <c r="I2" s="6" t="s">
        <v>6</v>
      </c>
      <c r="J2" s="6" t="s">
        <v>7</v>
      </c>
    </row>
    <row r="3" ht="17" spans="1:10">
      <c r="A3" s="3" t="s">
        <v>8</v>
      </c>
      <c r="B3" s="4" t="s">
        <v>9</v>
      </c>
      <c r="C3" s="1" t="s">
        <v>10</v>
      </c>
      <c r="D3">
        <v>15.935</v>
      </c>
      <c r="E3">
        <v>15.142</v>
      </c>
      <c r="F3">
        <v>15.565</v>
      </c>
      <c r="G3" s="7">
        <f t="shared" ref="G3:G26" si="0">SUM(D3:F3)/3</f>
        <v>15.5473333333333</v>
      </c>
      <c r="H3" s="1"/>
      <c r="I3" s="1"/>
      <c r="J3" s="1"/>
    </row>
    <row r="4" ht="17" spans="1:10">
      <c r="A4" s="3" t="s">
        <v>8</v>
      </c>
      <c r="B4" s="4" t="s">
        <v>9</v>
      </c>
      <c r="C4" s="1" t="s">
        <v>11</v>
      </c>
      <c r="D4">
        <v>14.708</v>
      </c>
      <c r="E4">
        <v>14.941</v>
      </c>
      <c r="F4">
        <v>14.347</v>
      </c>
      <c r="G4" s="7">
        <f t="shared" si="0"/>
        <v>14.6653333333333</v>
      </c>
      <c r="H4" s="1"/>
      <c r="I4" s="1"/>
      <c r="J4" s="1"/>
    </row>
    <row r="5" ht="17" spans="1:10">
      <c r="A5" s="3" t="s">
        <v>8</v>
      </c>
      <c r="B5" s="4" t="s">
        <v>9</v>
      </c>
      <c r="C5" s="1" t="s">
        <v>12</v>
      </c>
      <c r="D5">
        <v>14.886</v>
      </c>
      <c r="E5">
        <v>14.019</v>
      </c>
      <c r="F5">
        <v>15.426</v>
      </c>
      <c r="G5" s="7">
        <f t="shared" si="0"/>
        <v>14.777</v>
      </c>
      <c r="H5" s="1"/>
      <c r="I5" s="1"/>
      <c r="J5" s="1"/>
    </row>
    <row r="6" ht="17" spans="1:10">
      <c r="A6" s="3" t="s">
        <v>8</v>
      </c>
      <c r="B6" s="4" t="s">
        <v>13</v>
      </c>
      <c r="C6" s="1" t="s">
        <v>10</v>
      </c>
      <c r="D6">
        <v>14.918</v>
      </c>
      <c r="E6">
        <v>15.633</v>
      </c>
      <c r="F6">
        <v>15.546</v>
      </c>
      <c r="G6" s="7">
        <f t="shared" si="0"/>
        <v>15.3656666666667</v>
      </c>
      <c r="H6" s="7"/>
      <c r="I6" s="1"/>
      <c r="J6" s="1"/>
    </row>
    <row r="7" ht="17" spans="1:10">
      <c r="A7" s="3" t="s">
        <v>8</v>
      </c>
      <c r="B7" s="4" t="s">
        <v>13</v>
      </c>
      <c r="C7" s="1" t="s">
        <v>11</v>
      </c>
      <c r="D7">
        <v>15.782</v>
      </c>
      <c r="E7">
        <v>14.686</v>
      </c>
      <c r="F7">
        <v>14.697</v>
      </c>
      <c r="G7" s="7">
        <f t="shared" si="0"/>
        <v>15.055</v>
      </c>
      <c r="H7" s="7"/>
      <c r="I7" s="7"/>
      <c r="J7" s="8"/>
    </row>
    <row r="8" ht="17" spans="1:10">
      <c r="A8" s="3" t="s">
        <v>8</v>
      </c>
      <c r="B8" s="4" t="s">
        <v>13</v>
      </c>
      <c r="C8" s="1" t="s">
        <v>12</v>
      </c>
      <c r="D8">
        <v>15.762</v>
      </c>
      <c r="E8">
        <v>15.356</v>
      </c>
      <c r="F8">
        <v>14.191</v>
      </c>
      <c r="G8" s="7">
        <f t="shared" si="0"/>
        <v>15.103</v>
      </c>
      <c r="H8" s="7"/>
      <c r="I8" s="7"/>
      <c r="J8" s="9"/>
    </row>
    <row r="9" ht="17" spans="1:10">
      <c r="A9" s="3" t="s">
        <v>8</v>
      </c>
      <c r="B9" s="4" t="s">
        <v>14</v>
      </c>
      <c r="C9" s="1" t="s">
        <v>10</v>
      </c>
      <c r="D9">
        <v>15.512</v>
      </c>
      <c r="E9">
        <v>14.298</v>
      </c>
      <c r="F9">
        <v>14.052</v>
      </c>
      <c r="G9" s="7">
        <f t="shared" si="0"/>
        <v>14.6206666666667</v>
      </c>
      <c r="H9" s="1"/>
      <c r="I9" s="1"/>
      <c r="J9" s="1"/>
    </row>
    <row r="10" ht="17" spans="1:10">
      <c r="A10" s="3" t="s">
        <v>8</v>
      </c>
      <c r="B10" s="4" t="s">
        <v>14</v>
      </c>
      <c r="C10" s="1" t="s">
        <v>11</v>
      </c>
      <c r="D10">
        <v>14.657</v>
      </c>
      <c r="E10">
        <v>15.034</v>
      </c>
      <c r="F10">
        <v>14.286</v>
      </c>
      <c r="G10" s="7">
        <f t="shared" si="0"/>
        <v>14.659</v>
      </c>
      <c r="H10" s="1"/>
      <c r="I10" s="1"/>
      <c r="J10" s="1"/>
    </row>
    <row r="11" ht="17" spans="1:10">
      <c r="A11" s="3" t="s">
        <v>8</v>
      </c>
      <c r="B11" s="4" t="s">
        <v>14</v>
      </c>
      <c r="C11" s="1" t="s">
        <v>12</v>
      </c>
      <c r="D11">
        <v>14.932</v>
      </c>
      <c r="E11">
        <v>15.325</v>
      </c>
      <c r="F11">
        <v>15.298</v>
      </c>
      <c r="G11" s="7">
        <f t="shared" si="0"/>
        <v>15.185</v>
      </c>
      <c r="H11" s="1"/>
      <c r="I11" s="1"/>
      <c r="J11" s="1"/>
    </row>
    <row r="12" ht="17" spans="1:10">
      <c r="A12" s="3" t="s">
        <v>8</v>
      </c>
      <c r="B12" s="4" t="s">
        <v>15</v>
      </c>
      <c r="C12" s="1" t="s">
        <v>10</v>
      </c>
      <c r="D12">
        <v>14.045</v>
      </c>
      <c r="E12">
        <v>15.473</v>
      </c>
      <c r="F12">
        <v>15.244</v>
      </c>
      <c r="G12" s="7">
        <f t="shared" si="0"/>
        <v>14.9206666666667</v>
      </c>
      <c r="H12" s="1"/>
      <c r="I12" s="1"/>
      <c r="J12" s="1"/>
    </row>
    <row r="13" ht="17" spans="1:10">
      <c r="A13" s="3" t="s">
        <v>8</v>
      </c>
      <c r="B13" s="4" t="s">
        <v>15</v>
      </c>
      <c r="C13" s="1" t="s">
        <v>11</v>
      </c>
      <c r="D13">
        <v>14.578</v>
      </c>
      <c r="E13">
        <v>15.156</v>
      </c>
      <c r="F13">
        <v>15.201</v>
      </c>
      <c r="G13" s="7">
        <f t="shared" si="0"/>
        <v>14.9783333333333</v>
      </c>
      <c r="H13" s="1"/>
      <c r="I13" s="1"/>
      <c r="J13" s="1"/>
    </row>
    <row r="14" ht="17" spans="1:10">
      <c r="A14" s="3" t="s">
        <v>8</v>
      </c>
      <c r="B14" s="4" t="s">
        <v>15</v>
      </c>
      <c r="C14" s="1" t="s">
        <v>12</v>
      </c>
      <c r="D14">
        <v>15.232</v>
      </c>
      <c r="E14">
        <v>14.652</v>
      </c>
      <c r="F14">
        <v>15.081</v>
      </c>
      <c r="G14" s="7">
        <f t="shared" si="0"/>
        <v>14.9883333333333</v>
      </c>
      <c r="H14" s="1"/>
      <c r="I14" s="1"/>
      <c r="J14" s="1"/>
    </row>
    <row r="15" ht="17" spans="1:10">
      <c r="A15" s="3" t="s">
        <v>16</v>
      </c>
      <c r="B15" s="4" t="s">
        <v>9</v>
      </c>
      <c r="C15" s="1" t="s">
        <v>10</v>
      </c>
      <c r="D15">
        <v>22.572</v>
      </c>
      <c r="E15">
        <v>21.966</v>
      </c>
      <c r="F15">
        <v>22.097</v>
      </c>
      <c r="G15" s="7">
        <f t="shared" si="0"/>
        <v>22.2116666666667</v>
      </c>
      <c r="H15" s="7">
        <f t="shared" ref="H15:H26" si="1">G15-G3</f>
        <v>6.66433333333333</v>
      </c>
      <c r="I15" s="7"/>
      <c r="J15" s="9">
        <v>1</v>
      </c>
    </row>
    <row r="16" ht="17" spans="1:10">
      <c r="A16" s="3" t="s">
        <v>16</v>
      </c>
      <c r="B16" s="4" t="s">
        <v>9</v>
      </c>
      <c r="C16" s="1" t="s">
        <v>11</v>
      </c>
      <c r="D16">
        <v>21.637</v>
      </c>
      <c r="E16">
        <v>22.978</v>
      </c>
      <c r="F16">
        <v>22.595</v>
      </c>
      <c r="G16" s="7">
        <f t="shared" si="0"/>
        <v>22.4033333333333</v>
      </c>
      <c r="H16" s="7">
        <f t="shared" si="1"/>
        <v>7.738</v>
      </c>
      <c r="I16" s="7"/>
      <c r="J16" s="9">
        <v>1</v>
      </c>
    </row>
    <row r="17" ht="17" spans="1:10">
      <c r="A17" s="3" t="s">
        <v>16</v>
      </c>
      <c r="B17" s="4" t="s">
        <v>9</v>
      </c>
      <c r="C17" s="1" t="s">
        <v>12</v>
      </c>
      <c r="D17">
        <v>22.893</v>
      </c>
      <c r="E17">
        <v>21.079</v>
      </c>
      <c r="F17">
        <v>21.321</v>
      </c>
      <c r="G17" s="7">
        <f t="shared" si="0"/>
        <v>21.7643333333333</v>
      </c>
      <c r="H17" s="7">
        <f t="shared" si="1"/>
        <v>6.98733333333334</v>
      </c>
      <c r="I17" s="7"/>
      <c r="J17" s="9">
        <v>1</v>
      </c>
    </row>
    <row r="18" ht="17" spans="1:10">
      <c r="A18" s="3" t="s">
        <v>16</v>
      </c>
      <c r="B18" s="4" t="s">
        <v>13</v>
      </c>
      <c r="C18" s="1" t="s">
        <v>10</v>
      </c>
      <c r="D18">
        <v>20.365</v>
      </c>
      <c r="E18">
        <v>20.602</v>
      </c>
      <c r="F18">
        <v>19.391</v>
      </c>
      <c r="G18" s="7">
        <f t="shared" si="0"/>
        <v>20.1193333333333</v>
      </c>
      <c r="H18" s="7">
        <f t="shared" si="1"/>
        <v>4.75366666666667</v>
      </c>
      <c r="I18" s="7">
        <f t="shared" ref="I18:I20" si="2">H15-H18</f>
        <v>1.91066666666666</v>
      </c>
      <c r="J18" s="9">
        <f t="shared" ref="J18:J26" si="3">2^I18</f>
        <v>3.75982800494505</v>
      </c>
    </row>
    <row r="19" ht="17" spans="1:10">
      <c r="A19" s="3" t="s">
        <v>16</v>
      </c>
      <c r="B19" s="4" t="s">
        <v>13</v>
      </c>
      <c r="C19" s="1" t="s">
        <v>11</v>
      </c>
      <c r="D19">
        <v>20.199</v>
      </c>
      <c r="E19">
        <v>23.872</v>
      </c>
      <c r="F19">
        <v>19.372</v>
      </c>
      <c r="G19" s="7">
        <f t="shared" si="0"/>
        <v>21.1476666666667</v>
      </c>
      <c r="H19" s="7">
        <f t="shared" si="1"/>
        <v>6.09266666666667</v>
      </c>
      <c r="I19" s="7">
        <f t="shared" si="2"/>
        <v>1.64533333333334</v>
      </c>
      <c r="J19" s="9">
        <f t="shared" si="3"/>
        <v>3.12820125698388</v>
      </c>
    </row>
    <row r="20" ht="17" spans="1:10">
      <c r="A20" s="3" t="s">
        <v>16</v>
      </c>
      <c r="B20" s="4" t="s">
        <v>13</v>
      </c>
      <c r="C20" s="1" t="s">
        <v>12</v>
      </c>
      <c r="D20">
        <v>19.573</v>
      </c>
      <c r="E20">
        <v>20.189</v>
      </c>
      <c r="F20">
        <v>20.465</v>
      </c>
      <c r="G20" s="7">
        <f t="shared" si="0"/>
        <v>20.0756666666667</v>
      </c>
      <c r="H20" s="7">
        <f t="shared" si="1"/>
        <v>4.97266666666667</v>
      </c>
      <c r="I20" s="7">
        <f t="shared" si="2"/>
        <v>2.01466666666667</v>
      </c>
      <c r="J20" s="9">
        <f t="shared" si="3"/>
        <v>4.04087203839367</v>
      </c>
    </row>
    <row r="21" ht="17" spans="1:10">
      <c r="A21" s="3" t="s">
        <v>16</v>
      </c>
      <c r="B21" s="4" t="s">
        <v>14</v>
      </c>
      <c r="C21" s="1" t="s">
        <v>10</v>
      </c>
      <c r="D21">
        <v>19.724</v>
      </c>
      <c r="E21">
        <v>19.474</v>
      </c>
      <c r="F21">
        <v>21.835</v>
      </c>
      <c r="G21" s="7">
        <f t="shared" si="0"/>
        <v>20.3443333333333</v>
      </c>
      <c r="H21" s="7">
        <f t="shared" si="1"/>
        <v>5.72366666666667</v>
      </c>
      <c r="I21" s="7">
        <f t="shared" ref="I21:I23" si="4">H15-H21</f>
        <v>0.940666666666662</v>
      </c>
      <c r="J21" s="9">
        <f t="shared" si="3"/>
        <v>1.91941499181119</v>
      </c>
    </row>
    <row r="22" ht="17" spans="1:10">
      <c r="A22" s="3" t="s">
        <v>16</v>
      </c>
      <c r="B22" s="4" t="s">
        <v>14</v>
      </c>
      <c r="C22" s="1" t="s">
        <v>11</v>
      </c>
      <c r="D22">
        <v>18.896</v>
      </c>
      <c r="E22">
        <v>23.848</v>
      </c>
      <c r="F22">
        <v>21.739</v>
      </c>
      <c r="G22" s="7">
        <f t="shared" si="0"/>
        <v>21.4943333333333</v>
      </c>
      <c r="H22" s="7">
        <f t="shared" si="1"/>
        <v>6.83533333333333</v>
      </c>
      <c r="I22" s="7">
        <f t="shared" si="4"/>
        <v>0.902666666666669</v>
      </c>
      <c r="J22" s="9">
        <f t="shared" si="3"/>
        <v>1.86951839513</v>
      </c>
    </row>
    <row r="23" ht="17" spans="1:10">
      <c r="A23" s="3" t="s">
        <v>16</v>
      </c>
      <c r="B23" s="4" t="s">
        <v>14</v>
      </c>
      <c r="C23" s="1" t="s">
        <v>12</v>
      </c>
      <c r="D23">
        <v>19.467</v>
      </c>
      <c r="E23">
        <v>20.677</v>
      </c>
      <c r="F23">
        <v>24.953</v>
      </c>
      <c r="G23" s="7">
        <f t="shared" si="0"/>
        <v>21.699</v>
      </c>
      <c r="H23" s="7">
        <f t="shared" si="1"/>
        <v>6.514</v>
      </c>
      <c r="I23" s="7">
        <f t="shared" si="4"/>
        <v>0.473333333333338</v>
      </c>
      <c r="J23" s="9">
        <f t="shared" si="3"/>
        <v>1.3883134504798</v>
      </c>
    </row>
    <row r="24" ht="17" spans="1:10">
      <c r="A24" s="3" t="s">
        <v>16</v>
      </c>
      <c r="B24" s="4" t="s">
        <v>15</v>
      </c>
      <c r="C24" s="1" t="s">
        <v>10</v>
      </c>
      <c r="D24">
        <v>22.138</v>
      </c>
      <c r="E24">
        <v>21.956</v>
      </c>
      <c r="F24">
        <v>21.511</v>
      </c>
      <c r="G24" s="7">
        <f t="shared" si="0"/>
        <v>21.8683333333333</v>
      </c>
      <c r="H24" s="7">
        <f t="shared" si="1"/>
        <v>6.94766666666667</v>
      </c>
      <c r="I24" s="7">
        <f t="shared" ref="I24:I26" si="5">H21-H24</f>
        <v>-1.224</v>
      </c>
      <c r="J24" s="9">
        <f t="shared" si="3"/>
        <v>0.428094142273228</v>
      </c>
    </row>
    <row r="25" ht="17" spans="1:10">
      <c r="A25" s="3" t="s">
        <v>16</v>
      </c>
      <c r="B25" s="4" t="s">
        <v>15</v>
      </c>
      <c r="C25" s="1" t="s">
        <v>11</v>
      </c>
      <c r="D25">
        <v>23.706</v>
      </c>
      <c r="E25">
        <v>22.233</v>
      </c>
      <c r="F25">
        <v>23.268</v>
      </c>
      <c r="G25" s="7">
        <f t="shared" si="0"/>
        <v>23.069</v>
      </c>
      <c r="H25" s="7">
        <f t="shared" si="1"/>
        <v>8.09066666666667</v>
      </c>
      <c r="I25" s="7">
        <f t="shared" si="5"/>
        <v>-1.25533333333333</v>
      </c>
      <c r="J25" s="9">
        <f t="shared" si="3"/>
        <v>0.418896770446863</v>
      </c>
    </row>
    <row r="26" ht="17" spans="1:10">
      <c r="A26" s="3" t="s">
        <v>16</v>
      </c>
      <c r="B26" s="4" t="s">
        <v>15</v>
      </c>
      <c r="C26" s="1" t="s">
        <v>12</v>
      </c>
      <c r="D26">
        <v>22.758</v>
      </c>
      <c r="E26">
        <v>20.371</v>
      </c>
      <c r="F26">
        <v>22.246</v>
      </c>
      <c r="G26" s="7">
        <f t="shared" si="0"/>
        <v>21.7916666666667</v>
      </c>
      <c r="H26" s="7">
        <f t="shared" si="1"/>
        <v>6.80333333333333</v>
      </c>
      <c r="I26" s="7">
        <f t="shared" si="5"/>
        <v>-0.289333333333335</v>
      </c>
      <c r="J26" s="9">
        <f t="shared" si="3"/>
        <v>0.818280096900366</v>
      </c>
    </row>
    <row r="30" ht="17" spans="1:10">
      <c r="A30" s="1" t="s">
        <v>0</v>
      </c>
      <c r="B30" s="1"/>
      <c r="C30" s="1"/>
      <c r="D30" s="2" t="s">
        <v>1</v>
      </c>
      <c r="E30" s="2" t="s">
        <v>2</v>
      </c>
      <c r="F30" s="2" t="s">
        <v>3</v>
      </c>
      <c r="G30" s="5" t="s">
        <v>4</v>
      </c>
      <c r="H30" s="6" t="s">
        <v>5</v>
      </c>
      <c r="I30" s="6" t="s">
        <v>6</v>
      </c>
      <c r="J30" s="6" t="s">
        <v>7</v>
      </c>
    </row>
    <row r="31" ht="17" spans="1:10">
      <c r="A31" s="3" t="s">
        <v>8</v>
      </c>
      <c r="B31" s="4" t="s">
        <v>9</v>
      </c>
      <c r="C31" s="1" t="s">
        <v>10</v>
      </c>
      <c r="D31">
        <v>15.771</v>
      </c>
      <c r="E31">
        <v>15.695</v>
      </c>
      <c r="F31">
        <v>15.818</v>
      </c>
      <c r="G31" s="7">
        <f t="shared" ref="G31:G54" si="6">SUM(D31:F31)/3</f>
        <v>15.7613333333333</v>
      </c>
      <c r="H31" s="1"/>
      <c r="I31" s="1"/>
      <c r="J31" s="1"/>
    </row>
    <row r="32" ht="17" spans="1:10">
      <c r="A32" s="3" t="s">
        <v>8</v>
      </c>
      <c r="B32" s="4" t="s">
        <v>9</v>
      </c>
      <c r="C32" s="1" t="s">
        <v>11</v>
      </c>
      <c r="D32">
        <v>14.689</v>
      </c>
      <c r="E32">
        <v>15.404</v>
      </c>
      <c r="F32">
        <v>15.911</v>
      </c>
      <c r="G32" s="7">
        <f t="shared" si="6"/>
        <v>15.3346666666667</v>
      </c>
      <c r="H32" s="1"/>
      <c r="I32" s="1"/>
      <c r="J32" s="1"/>
    </row>
    <row r="33" ht="17" spans="1:10">
      <c r="A33" s="3" t="s">
        <v>8</v>
      </c>
      <c r="B33" s="4" t="s">
        <v>9</v>
      </c>
      <c r="C33" s="1" t="s">
        <v>12</v>
      </c>
      <c r="D33">
        <v>15.718</v>
      </c>
      <c r="E33">
        <v>15.071</v>
      </c>
      <c r="F33">
        <v>14.915</v>
      </c>
      <c r="G33" s="7">
        <f t="shared" si="6"/>
        <v>15.2346666666667</v>
      </c>
      <c r="H33" s="1"/>
      <c r="I33" s="1"/>
      <c r="J33" s="1"/>
    </row>
    <row r="34" ht="17" spans="1:10">
      <c r="A34" s="3" t="s">
        <v>8</v>
      </c>
      <c r="B34" s="4" t="s">
        <v>13</v>
      </c>
      <c r="C34" s="1" t="s">
        <v>10</v>
      </c>
      <c r="D34">
        <v>14.636</v>
      </c>
      <c r="E34">
        <v>14.229</v>
      </c>
      <c r="F34">
        <v>14.203</v>
      </c>
      <c r="G34" s="7">
        <f t="shared" si="6"/>
        <v>14.356</v>
      </c>
      <c r="H34" s="7"/>
      <c r="I34" s="1"/>
      <c r="J34" s="1"/>
    </row>
    <row r="35" ht="17" spans="1:10">
      <c r="A35" s="3" t="s">
        <v>8</v>
      </c>
      <c r="B35" s="4" t="s">
        <v>13</v>
      </c>
      <c r="C35" s="1" t="s">
        <v>11</v>
      </c>
      <c r="D35">
        <v>15.306</v>
      </c>
      <c r="E35">
        <v>15.241</v>
      </c>
      <c r="F35">
        <v>15.671</v>
      </c>
      <c r="G35" s="7">
        <f t="shared" si="6"/>
        <v>15.406</v>
      </c>
      <c r="H35" s="7"/>
      <c r="I35" s="7"/>
      <c r="J35" s="8"/>
    </row>
    <row r="36" ht="17" spans="1:10">
      <c r="A36" s="3" t="s">
        <v>8</v>
      </c>
      <c r="B36" s="4" t="s">
        <v>13</v>
      </c>
      <c r="C36" s="1" t="s">
        <v>12</v>
      </c>
      <c r="D36">
        <v>15.429</v>
      </c>
      <c r="E36">
        <v>14.634</v>
      </c>
      <c r="F36">
        <v>14.841</v>
      </c>
      <c r="G36" s="7">
        <f t="shared" si="6"/>
        <v>14.968</v>
      </c>
      <c r="H36" s="7"/>
      <c r="I36" s="7"/>
      <c r="J36" s="9"/>
    </row>
    <row r="37" ht="17" spans="1:10">
      <c r="A37" s="3" t="s">
        <v>8</v>
      </c>
      <c r="B37" s="4" t="s">
        <v>14</v>
      </c>
      <c r="C37" s="1" t="s">
        <v>10</v>
      </c>
      <c r="D37">
        <v>14.035</v>
      </c>
      <c r="E37">
        <v>14.577</v>
      </c>
      <c r="F37">
        <v>14.124</v>
      </c>
      <c r="G37" s="7">
        <f t="shared" si="6"/>
        <v>14.2453333333333</v>
      </c>
      <c r="H37" s="1"/>
      <c r="I37" s="1"/>
      <c r="J37" s="1"/>
    </row>
    <row r="38" ht="17" spans="1:10">
      <c r="A38" s="3" t="s">
        <v>8</v>
      </c>
      <c r="B38" s="4" t="s">
        <v>14</v>
      </c>
      <c r="C38" s="1" t="s">
        <v>11</v>
      </c>
      <c r="D38">
        <v>14.633</v>
      </c>
      <c r="E38">
        <v>14.873</v>
      </c>
      <c r="F38">
        <v>15.628</v>
      </c>
      <c r="G38" s="7">
        <f t="shared" si="6"/>
        <v>15.0446666666667</v>
      </c>
      <c r="H38" s="1"/>
      <c r="I38" s="1"/>
      <c r="J38" s="1"/>
    </row>
    <row r="39" ht="17" spans="1:10">
      <c r="A39" s="3" t="s">
        <v>8</v>
      </c>
      <c r="B39" s="4" t="s">
        <v>14</v>
      </c>
      <c r="C39" s="1" t="s">
        <v>12</v>
      </c>
      <c r="D39">
        <v>15.094</v>
      </c>
      <c r="E39">
        <v>14.659</v>
      </c>
      <c r="F39">
        <v>14.199</v>
      </c>
      <c r="G39" s="7">
        <f t="shared" si="6"/>
        <v>14.6506666666667</v>
      </c>
      <c r="H39" s="1"/>
      <c r="I39" s="1"/>
      <c r="J39" s="1"/>
    </row>
    <row r="40" ht="17" spans="1:10">
      <c r="A40" s="3" t="s">
        <v>8</v>
      </c>
      <c r="B40" s="4" t="s">
        <v>15</v>
      </c>
      <c r="C40" s="1" t="s">
        <v>10</v>
      </c>
      <c r="D40">
        <v>15.125</v>
      </c>
      <c r="E40">
        <v>14.503</v>
      </c>
      <c r="F40">
        <v>15.428</v>
      </c>
      <c r="G40" s="7">
        <f t="shared" si="6"/>
        <v>15.0186666666667</v>
      </c>
      <c r="H40" s="1"/>
      <c r="I40" s="1"/>
      <c r="J40" s="1"/>
    </row>
    <row r="41" ht="17" spans="1:10">
      <c r="A41" s="3" t="s">
        <v>8</v>
      </c>
      <c r="B41" s="4" t="s">
        <v>15</v>
      </c>
      <c r="C41" s="1" t="s">
        <v>11</v>
      </c>
      <c r="D41">
        <v>15.453</v>
      </c>
      <c r="E41">
        <v>15.002</v>
      </c>
      <c r="F41">
        <v>15.884</v>
      </c>
      <c r="G41" s="7">
        <f t="shared" si="6"/>
        <v>15.4463333333333</v>
      </c>
      <c r="H41" s="1"/>
      <c r="I41" s="1"/>
      <c r="J41" s="1"/>
    </row>
    <row r="42" ht="17" spans="1:10">
      <c r="A42" s="3" t="s">
        <v>8</v>
      </c>
      <c r="B42" s="4" t="s">
        <v>15</v>
      </c>
      <c r="C42" s="1" t="s">
        <v>12</v>
      </c>
      <c r="D42">
        <v>14.453</v>
      </c>
      <c r="E42">
        <v>14.849</v>
      </c>
      <c r="F42">
        <v>14.569</v>
      </c>
      <c r="G42" s="7">
        <f t="shared" si="6"/>
        <v>14.6236666666667</v>
      </c>
      <c r="H42" s="1"/>
      <c r="I42" s="1"/>
      <c r="J42" s="1"/>
    </row>
    <row r="43" ht="17" spans="1:10">
      <c r="A43" s="3" t="s">
        <v>17</v>
      </c>
      <c r="B43" s="4" t="s">
        <v>9</v>
      </c>
      <c r="C43" s="1" t="s">
        <v>10</v>
      </c>
      <c r="D43">
        <v>22.429</v>
      </c>
      <c r="E43">
        <v>21.174</v>
      </c>
      <c r="F43">
        <v>22.936</v>
      </c>
      <c r="G43" s="7">
        <f t="shared" si="6"/>
        <v>22.1796666666667</v>
      </c>
      <c r="H43" s="7">
        <f t="shared" ref="H43:H54" si="7">G43-G31</f>
        <v>6.41833333333333</v>
      </c>
      <c r="I43" s="7"/>
      <c r="J43" s="9">
        <v>1</v>
      </c>
    </row>
    <row r="44" ht="17" spans="1:10">
      <c r="A44" s="3" t="s">
        <v>17</v>
      </c>
      <c r="B44" s="4" t="s">
        <v>9</v>
      </c>
      <c r="C44" s="1" t="s">
        <v>11</v>
      </c>
      <c r="D44">
        <v>21.787</v>
      </c>
      <c r="E44">
        <v>22.837</v>
      </c>
      <c r="F44">
        <v>22.929</v>
      </c>
      <c r="G44" s="7">
        <f t="shared" si="6"/>
        <v>22.5176666666667</v>
      </c>
      <c r="H44" s="7">
        <f t="shared" si="7"/>
        <v>7.183</v>
      </c>
      <c r="I44" s="7"/>
      <c r="J44" s="9">
        <v>1</v>
      </c>
    </row>
    <row r="45" ht="17" spans="1:10">
      <c r="A45" s="3" t="s">
        <v>17</v>
      </c>
      <c r="B45" s="4" t="s">
        <v>9</v>
      </c>
      <c r="C45" s="1" t="s">
        <v>12</v>
      </c>
      <c r="D45">
        <v>22.521</v>
      </c>
      <c r="E45">
        <v>21.901</v>
      </c>
      <c r="F45">
        <v>21.317</v>
      </c>
      <c r="G45" s="7">
        <f t="shared" si="6"/>
        <v>21.913</v>
      </c>
      <c r="H45" s="7">
        <f t="shared" si="7"/>
        <v>6.67833333333333</v>
      </c>
      <c r="I45" s="7"/>
      <c r="J45" s="9">
        <v>1</v>
      </c>
    </row>
    <row r="46" ht="17" spans="1:10">
      <c r="A46" s="3" t="s">
        <v>17</v>
      </c>
      <c r="B46" s="4" t="s">
        <v>13</v>
      </c>
      <c r="C46" s="1" t="s">
        <v>10</v>
      </c>
      <c r="D46">
        <v>22.153</v>
      </c>
      <c r="E46">
        <v>22.84</v>
      </c>
      <c r="F46">
        <v>21.877</v>
      </c>
      <c r="G46" s="7">
        <f t="shared" si="6"/>
        <v>22.29</v>
      </c>
      <c r="H46" s="7">
        <f t="shared" si="7"/>
        <v>7.934</v>
      </c>
      <c r="I46" s="7">
        <f t="shared" ref="I46:I48" si="8">H43-H46</f>
        <v>-1.51566666666667</v>
      </c>
      <c r="J46" s="9">
        <f t="shared" ref="J46:J54" si="9">2^I46</f>
        <v>0.349734817251111</v>
      </c>
    </row>
    <row r="47" ht="17" spans="1:10">
      <c r="A47" s="3" t="s">
        <v>17</v>
      </c>
      <c r="B47" s="4" t="s">
        <v>13</v>
      </c>
      <c r="C47" s="1" t="s">
        <v>11</v>
      </c>
      <c r="D47">
        <v>22.935</v>
      </c>
      <c r="E47">
        <v>22.787</v>
      </c>
      <c r="F47">
        <v>21.952</v>
      </c>
      <c r="G47" s="7">
        <f t="shared" si="6"/>
        <v>22.558</v>
      </c>
      <c r="H47" s="7">
        <f t="shared" si="7"/>
        <v>7.152</v>
      </c>
      <c r="I47" s="7">
        <f t="shared" si="8"/>
        <v>0.0310000000000041</v>
      </c>
      <c r="J47" s="9">
        <f t="shared" si="9"/>
        <v>1.0217200827143</v>
      </c>
    </row>
    <row r="48" ht="17" spans="1:10">
      <c r="A48" s="3" t="s">
        <v>17</v>
      </c>
      <c r="B48" s="4" t="s">
        <v>13</v>
      </c>
      <c r="C48" s="1" t="s">
        <v>12</v>
      </c>
      <c r="D48">
        <v>21.207</v>
      </c>
      <c r="E48">
        <v>22.283</v>
      </c>
      <c r="F48">
        <v>22.812</v>
      </c>
      <c r="G48" s="7">
        <f t="shared" si="6"/>
        <v>22.1006666666667</v>
      </c>
      <c r="H48" s="7">
        <f t="shared" si="7"/>
        <v>7.13266666666667</v>
      </c>
      <c r="I48" s="7">
        <f t="shared" si="8"/>
        <v>-0.454333333333334</v>
      </c>
      <c r="J48" s="9">
        <f t="shared" si="9"/>
        <v>0.729847355299274</v>
      </c>
    </row>
    <row r="49" ht="17" spans="1:10">
      <c r="A49" s="3" t="s">
        <v>17</v>
      </c>
      <c r="B49" s="4" t="s">
        <v>14</v>
      </c>
      <c r="C49" s="1" t="s">
        <v>10</v>
      </c>
      <c r="D49">
        <v>22.643</v>
      </c>
      <c r="E49">
        <v>21.794</v>
      </c>
      <c r="F49">
        <v>22.982</v>
      </c>
      <c r="G49" s="7">
        <f t="shared" si="6"/>
        <v>22.473</v>
      </c>
      <c r="H49" s="7">
        <f t="shared" si="7"/>
        <v>8.22766666666666</v>
      </c>
      <c r="I49" s="7">
        <f t="shared" ref="I49:I51" si="10">H43-H49</f>
        <v>-1.80933333333333</v>
      </c>
      <c r="J49" s="9">
        <f t="shared" si="9"/>
        <v>0.285322745613095</v>
      </c>
    </row>
    <row r="50" ht="17" spans="1:10">
      <c r="A50" s="3" t="s">
        <v>17</v>
      </c>
      <c r="B50" s="4" t="s">
        <v>14</v>
      </c>
      <c r="C50" s="1" t="s">
        <v>11</v>
      </c>
      <c r="D50">
        <v>22.295</v>
      </c>
      <c r="E50">
        <v>22.289</v>
      </c>
      <c r="F50">
        <v>21.918</v>
      </c>
      <c r="G50" s="7">
        <f t="shared" si="6"/>
        <v>22.1673333333333</v>
      </c>
      <c r="H50" s="7">
        <f t="shared" si="7"/>
        <v>7.12266666666667</v>
      </c>
      <c r="I50" s="7">
        <f t="shared" si="10"/>
        <v>0.0603333333333325</v>
      </c>
      <c r="J50" s="9">
        <f t="shared" si="9"/>
        <v>1.04270664940291</v>
      </c>
    </row>
    <row r="51" ht="17" spans="1:10">
      <c r="A51" s="3" t="s">
        <v>17</v>
      </c>
      <c r="B51" s="4" t="s">
        <v>14</v>
      </c>
      <c r="C51" s="1" t="s">
        <v>12</v>
      </c>
      <c r="D51">
        <v>21.726</v>
      </c>
      <c r="E51">
        <v>21.506</v>
      </c>
      <c r="F51">
        <v>22.912</v>
      </c>
      <c r="G51" s="7">
        <f t="shared" si="6"/>
        <v>22.048</v>
      </c>
      <c r="H51" s="7">
        <f t="shared" si="7"/>
        <v>7.39733333333334</v>
      </c>
      <c r="I51" s="7">
        <f t="shared" si="10"/>
        <v>-0.719000000000003</v>
      </c>
      <c r="J51" s="9">
        <f t="shared" si="9"/>
        <v>0.607518395952507</v>
      </c>
    </row>
    <row r="52" ht="17" spans="1:10">
      <c r="A52" s="3" t="s">
        <v>17</v>
      </c>
      <c r="B52" s="4" t="s">
        <v>15</v>
      </c>
      <c r="C52" s="1" t="s">
        <v>10</v>
      </c>
      <c r="D52">
        <v>21.431</v>
      </c>
      <c r="E52">
        <v>22.196</v>
      </c>
      <c r="F52">
        <v>22.785</v>
      </c>
      <c r="G52" s="7">
        <f t="shared" si="6"/>
        <v>22.1373333333333</v>
      </c>
      <c r="H52" s="7">
        <f t="shared" si="7"/>
        <v>7.11866666666667</v>
      </c>
      <c r="I52" s="7">
        <f t="shared" ref="I52:I54" si="11">H49-H52</f>
        <v>1.109</v>
      </c>
      <c r="J52" s="9">
        <f t="shared" si="9"/>
        <v>2.1569608633889</v>
      </c>
    </row>
    <row r="53" ht="17" spans="1:10">
      <c r="A53" s="3" t="s">
        <v>17</v>
      </c>
      <c r="B53" s="4" t="s">
        <v>15</v>
      </c>
      <c r="C53" s="1" t="s">
        <v>11</v>
      </c>
      <c r="D53">
        <v>22.687</v>
      </c>
      <c r="E53">
        <v>21.029</v>
      </c>
      <c r="F53">
        <v>21.479</v>
      </c>
      <c r="G53" s="7">
        <f t="shared" si="6"/>
        <v>21.7316666666667</v>
      </c>
      <c r="H53" s="7">
        <f t="shared" si="7"/>
        <v>6.28533333333333</v>
      </c>
      <c r="I53" s="7">
        <f t="shared" si="11"/>
        <v>0.837333333333337</v>
      </c>
      <c r="J53" s="9">
        <f t="shared" si="9"/>
        <v>1.78674448265122</v>
      </c>
    </row>
    <row r="54" ht="17" spans="1:10">
      <c r="A54" s="3" t="s">
        <v>17</v>
      </c>
      <c r="B54" s="4" t="s">
        <v>15</v>
      </c>
      <c r="C54" s="1" t="s">
        <v>12</v>
      </c>
      <c r="D54">
        <v>22.796</v>
      </c>
      <c r="E54">
        <v>22.253</v>
      </c>
      <c r="F54">
        <v>21.929</v>
      </c>
      <c r="G54" s="7">
        <f t="shared" si="6"/>
        <v>22.326</v>
      </c>
      <c r="H54" s="7">
        <f t="shared" si="7"/>
        <v>7.70233333333333</v>
      </c>
      <c r="I54" s="7">
        <f t="shared" si="11"/>
        <v>-0.304999999999994</v>
      </c>
      <c r="J54" s="9">
        <f t="shared" si="9"/>
        <v>0.809442216547412</v>
      </c>
    </row>
    <row r="58" ht="17" spans="1:10">
      <c r="A58" s="1" t="s">
        <v>0</v>
      </c>
      <c r="B58" s="1"/>
      <c r="C58" s="1"/>
      <c r="D58" s="2" t="s">
        <v>1</v>
      </c>
      <c r="E58" s="2" t="s">
        <v>2</v>
      </c>
      <c r="F58" s="2" t="s">
        <v>3</v>
      </c>
      <c r="G58" s="5" t="s">
        <v>4</v>
      </c>
      <c r="H58" s="6" t="s">
        <v>5</v>
      </c>
      <c r="I58" s="6" t="s">
        <v>6</v>
      </c>
      <c r="J58" s="6" t="s">
        <v>7</v>
      </c>
    </row>
    <row r="59" ht="17" spans="1:10">
      <c r="A59" s="3" t="s">
        <v>8</v>
      </c>
      <c r="B59" s="4" t="s">
        <v>9</v>
      </c>
      <c r="C59" s="1" t="s">
        <v>10</v>
      </c>
      <c r="D59">
        <v>14.127</v>
      </c>
      <c r="E59">
        <v>15.535</v>
      </c>
      <c r="F59">
        <v>14.995</v>
      </c>
      <c r="G59" s="7">
        <f t="shared" ref="G59:G82" si="12">SUM(D59:F59)/3</f>
        <v>14.8856666666667</v>
      </c>
      <c r="H59" s="1"/>
      <c r="I59" s="1"/>
      <c r="J59" s="1"/>
    </row>
    <row r="60" ht="17" spans="1:10">
      <c r="A60" s="3" t="s">
        <v>8</v>
      </c>
      <c r="B60" s="4" t="s">
        <v>9</v>
      </c>
      <c r="C60" s="1" t="s">
        <v>11</v>
      </c>
      <c r="D60">
        <v>14.127</v>
      </c>
      <c r="E60">
        <v>14.037</v>
      </c>
      <c r="F60">
        <v>14.267</v>
      </c>
      <c r="G60" s="7">
        <f t="shared" si="12"/>
        <v>14.1436666666667</v>
      </c>
      <c r="H60" s="1"/>
      <c r="I60" s="1"/>
      <c r="J60" s="1"/>
    </row>
    <row r="61" ht="17" spans="1:10">
      <c r="A61" s="3" t="s">
        <v>8</v>
      </c>
      <c r="B61" s="4" t="s">
        <v>9</v>
      </c>
      <c r="C61" s="1" t="s">
        <v>12</v>
      </c>
      <c r="D61">
        <v>15.992</v>
      </c>
      <c r="E61">
        <v>14.109</v>
      </c>
      <c r="F61">
        <v>15.497</v>
      </c>
      <c r="G61" s="7">
        <f t="shared" si="12"/>
        <v>15.1993333333333</v>
      </c>
      <c r="H61" s="1"/>
      <c r="I61" s="1"/>
      <c r="J61" s="1"/>
    </row>
    <row r="62" ht="17" spans="1:10">
      <c r="A62" s="3" t="s">
        <v>8</v>
      </c>
      <c r="B62" s="4" t="s">
        <v>13</v>
      </c>
      <c r="C62" s="1" t="s">
        <v>10</v>
      </c>
      <c r="D62">
        <v>14.708</v>
      </c>
      <c r="E62">
        <v>14.215</v>
      </c>
      <c r="F62">
        <v>15.345</v>
      </c>
      <c r="G62" s="7">
        <f t="shared" si="12"/>
        <v>14.756</v>
      </c>
      <c r="H62" s="7"/>
      <c r="I62" s="1"/>
      <c r="J62" s="1"/>
    </row>
    <row r="63" ht="17" spans="1:10">
      <c r="A63" s="3" t="s">
        <v>8</v>
      </c>
      <c r="B63" s="4" t="s">
        <v>13</v>
      </c>
      <c r="C63" s="1" t="s">
        <v>11</v>
      </c>
      <c r="D63">
        <v>15.078</v>
      </c>
      <c r="E63">
        <v>14.056</v>
      </c>
      <c r="F63">
        <v>15.538</v>
      </c>
      <c r="G63" s="7">
        <f t="shared" si="12"/>
        <v>14.8906666666667</v>
      </c>
      <c r="H63" s="7"/>
      <c r="I63" s="7"/>
      <c r="J63" s="8"/>
    </row>
    <row r="64" ht="17" spans="1:10">
      <c r="A64" s="3" t="s">
        <v>8</v>
      </c>
      <c r="B64" s="4" t="s">
        <v>13</v>
      </c>
      <c r="C64" s="1" t="s">
        <v>12</v>
      </c>
      <c r="D64">
        <v>15.203</v>
      </c>
      <c r="E64">
        <v>14.035</v>
      </c>
      <c r="F64">
        <v>15.249</v>
      </c>
      <c r="G64" s="7">
        <f t="shared" si="12"/>
        <v>14.829</v>
      </c>
      <c r="H64" s="7"/>
      <c r="I64" s="7"/>
      <c r="J64" s="9"/>
    </row>
    <row r="65" ht="17" spans="1:10">
      <c r="A65" s="3" t="s">
        <v>8</v>
      </c>
      <c r="B65" s="4" t="s">
        <v>14</v>
      </c>
      <c r="C65" s="1" t="s">
        <v>10</v>
      </c>
      <c r="D65">
        <v>14.213</v>
      </c>
      <c r="E65">
        <v>15.823</v>
      </c>
      <c r="F65">
        <v>14.581</v>
      </c>
      <c r="G65" s="7">
        <f t="shared" si="12"/>
        <v>14.8723333333333</v>
      </c>
      <c r="H65" s="1"/>
      <c r="I65" s="1"/>
      <c r="J65" s="1"/>
    </row>
    <row r="66" ht="17" spans="1:10">
      <c r="A66" s="3" t="s">
        <v>8</v>
      </c>
      <c r="B66" s="4" t="s">
        <v>14</v>
      </c>
      <c r="C66" s="1" t="s">
        <v>11</v>
      </c>
      <c r="D66">
        <v>15.964</v>
      </c>
      <c r="E66">
        <v>15.38</v>
      </c>
      <c r="F66">
        <v>14.818</v>
      </c>
      <c r="G66" s="7">
        <f t="shared" si="12"/>
        <v>15.3873333333333</v>
      </c>
      <c r="H66" s="1"/>
      <c r="I66" s="1"/>
      <c r="J66" s="1"/>
    </row>
    <row r="67" ht="17" spans="1:10">
      <c r="A67" s="3" t="s">
        <v>8</v>
      </c>
      <c r="B67" s="4" t="s">
        <v>14</v>
      </c>
      <c r="C67" s="1" t="s">
        <v>12</v>
      </c>
      <c r="D67">
        <v>15.418</v>
      </c>
      <c r="E67">
        <v>14.409</v>
      </c>
      <c r="F67">
        <v>15.293</v>
      </c>
      <c r="G67" s="7">
        <f t="shared" si="12"/>
        <v>15.04</v>
      </c>
      <c r="H67" s="1"/>
      <c r="I67" s="1"/>
      <c r="J67" s="1"/>
    </row>
    <row r="68" ht="17" spans="1:10">
      <c r="A68" s="3" t="s">
        <v>8</v>
      </c>
      <c r="B68" s="4" t="s">
        <v>15</v>
      </c>
      <c r="C68" s="1" t="s">
        <v>10</v>
      </c>
      <c r="D68">
        <v>15.734</v>
      </c>
      <c r="E68">
        <v>15.447</v>
      </c>
      <c r="F68">
        <v>15.714</v>
      </c>
      <c r="G68" s="7">
        <f t="shared" si="12"/>
        <v>15.6316666666667</v>
      </c>
      <c r="H68" s="1"/>
      <c r="I68" s="1"/>
      <c r="J68" s="1"/>
    </row>
    <row r="69" ht="17" spans="1:10">
      <c r="A69" s="3" t="s">
        <v>8</v>
      </c>
      <c r="B69" s="4" t="s">
        <v>15</v>
      </c>
      <c r="C69" s="1" t="s">
        <v>11</v>
      </c>
      <c r="D69">
        <v>15.492</v>
      </c>
      <c r="E69">
        <v>14.647</v>
      </c>
      <c r="F69">
        <v>14.612</v>
      </c>
      <c r="G69" s="7">
        <f t="shared" si="12"/>
        <v>14.917</v>
      </c>
      <c r="H69" s="1"/>
      <c r="I69" s="1"/>
      <c r="J69" s="1"/>
    </row>
    <row r="70" ht="17" spans="1:10">
      <c r="A70" s="3" t="s">
        <v>8</v>
      </c>
      <c r="B70" s="4" t="s">
        <v>15</v>
      </c>
      <c r="C70" s="1" t="s">
        <v>12</v>
      </c>
      <c r="D70">
        <v>15.486</v>
      </c>
      <c r="E70">
        <v>14.312</v>
      </c>
      <c r="F70">
        <v>15.444</v>
      </c>
      <c r="G70" s="7">
        <f t="shared" si="12"/>
        <v>15.0806666666667</v>
      </c>
      <c r="H70" s="1"/>
      <c r="I70" s="1"/>
      <c r="J70" s="1"/>
    </row>
    <row r="71" ht="17" spans="1:10">
      <c r="A71" s="3" t="s">
        <v>18</v>
      </c>
      <c r="B71" s="4" t="s">
        <v>9</v>
      </c>
      <c r="C71" s="1" t="s">
        <v>10</v>
      </c>
      <c r="D71">
        <v>22.789</v>
      </c>
      <c r="E71">
        <v>21.543</v>
      </c>
      <c r="F71">
        <v>21.781</v>
      </c>
      <c r="G71" s="7">
        <f t="shared" si="12"/>
        <v>22.0376666666667</v>
      </c>
      <c r="H71" s="7">
        <f t="shared" ref="H71:H82" si="13">G71-G59</f>
        <v>7.152</v>
      </c>
      <c r="I71" s="7"/>
      <c r="J71" s="9">
        <v>1</v>
      </c>
    </row>
    <row r="72" ht="17" spans="1:10">
      <c r="A72" s="3" t="s">
        <v>18</v>
      </c>
      <c r="B72" s="4" t="s">
        <v>9</v>
      </c>
      <c r="C72" s="1" t="s">
        <v>11</v>
      </c>
      <c r="D72">
        <v>22.467</v>
      </c>
      <c r="E72">
        <v>21.699</v>
      </c>
      <c r="F72">
        <v>22.173</v>
      </c>
      <c r="G72" s="7">
        <f t="shared" si="12"/>
        <v>22.113</v>
      </c>
      <c r="H72" s="7">
        <f t="shared" si="13"/>
        <v>7.96933333333333</v>
      </c>
      <c r="I72" s="7"/>
      <c r="J72" s="9">
        <v>1</v>
      </c>
    </row>
    <row r="73" ht="17" spans="1:10">
      <c r="A73" s="3" t="s">
        <v>18</v>
      </c>
      <c r="B73" s="4" t="s">
        <v>9</v>
      </c>
      <c r="C73" s="1" t="s">
        <v>12</v>
      </c>
      <c r="D73">
        <v>22.372</v>
      </c>
      <c r="E73">
        <v>22.224</v>
      </c>
      <c r="F73">
        <v>22.703</v>
      </c>
      <c r="G73" s="7">
        <f t="shared" si="12"/>
        <v>22.433</v>
      </c>
      <c r="H73" s="7">
        <f t="shared" si="13"/>
        <v>7.23366666666667</v>
      </c>
      <c r="I73" s="7"/>
      <c r="J73" s="9">
        <v>1</v>
      </c>
    </row>
    <row r="74" ht="17" spans="1:10">
      <c r="A74" s="3" t="s">
        <v>18</v>
      </c>
      <c r="B74" s="4" t="s">
        <v>13</v>
      </c>
      <c r="C74" s="1" t="s">
        <v>10</v>
      </c>
      <c r="D74">
        <v>21.645</v>
      </c>
      <c r="E74">
        <v>22.688</v>
      </c>
      <c r="F74">
        <v>21.231</v>
      </c>
      <c r="G74" s="7">
        <f t="shared" si="12"/>
        <v>21.8546666666667</v>
      </c>
      <c r="H74" s="7">
        <f t="shared" si="13"/>
        <v>7.09866666666666</v>
      </c>
      <c r="I74" s="7">
        <f t="shared" ref="I74:I76" si="14">H71-H74</f>
        <v>0.0533333333333381</v>
      </c>
      <c r="J74" s="9">
        <f t="shared" ref="J74:J82" si="15">2^I74</f>
        <v>1.03765965915975</v>
      </c>
    </row>
    <row r="75" ht="17" spans="1:10">
      <c r="A75" s="3" t="s">
        <v>18</v>
      </c>
      <c r="B75" s="4" t="s">
        <v>13</v>
      </c>
      <c r="C75" s="1" t="s">
        <v>11</v>
      </c>
      <c r="D75">
        <v>21.985</v>
      </c>
      <c r="E75">
        <v>21.166</v>
      </c>
      <c r="F75">
        <v>21.002</v>
      </c>
      <c r="G75" s="7">
        <f t="shared" si="12"/>
        <v>21.3843333333333</v>
      </c>
      <c r="H75" s="7">
        <f t="shared" si="13"/>
        <v>6.49366666666666</v>
      </c>
      <c r="I75" s="7">
        <f t="shared" si="14"/>
        <v>1.47566666666667</v>
      </c>
      <c r="J75" s="9">
        <f t="shared" si="15"/>
        <v>2.78112129371986</v>
      </c>
    </row>
    <row r="76" ht="17" spans="1:10">
      <c r="A76" s="3" t="s">
        <v>18</v>
      </c>
      <c r="B76" s="4" t="s">
        <v>13</v>
      </c>
      <c r="C76" s="1" t="s">
        <v>12</v>
      </c>
      <c r="D76">
        <v>22.421</v>
      </c>
      <c r="E76">
        <v>21.817</v>
      </c>
      <c r="F76">
        <v>21.164</v>
      </c>
      <c r="G76" s="7">
        <f t="shared" si="12"/>
        <v>21.8006666666667</v>
      </c>
      <c r="H76" s="7">
        <f t="shared" si="13"/>
        <v>6.97166666666667</v>
      </c>
      <c r="I76" s="7">
        <f t="shared" si="14"/>
        <v>0.262000000000002</v>
      </c>
      <c r="J76" s="9">
        <f t="shared" si="15"/>
        <v>1.19913991379111</v>
      </c>
    </row>
    <row r="77" ht="17" spans="1:10">
      <c r="A77" s="3" t="s">
        <v>18</v>
      </c>
      <c r="B77" s="4" t="s">
        <v>14</v>
      </c>
      <c r="C77" s="1" t="s">
        <v>10</v>
      </c>
      <c r="D77">
        <v>22.75</v>
      </c>
      <c r="E77">
        <v>22.743</v>
      </c>
      <c r="F77">
        <v>21.784</v>
      </c>
      <c r="G77" s="7">
        <f t="shared" si="12"/>
        <v>22.4256666666667</v>
      </c>
      <c r="H77" s="7">
        <f t="shared" si="13"/>
        <v>7.55333333333333</v>
      </c>
      <c r="I77" s="7">
        <f t="shared" ref="I77:I79" si="16">H71-H77</f>
        <v>-0.401333333333325</v>
      </c>
      <c r="J77" s="9">
        <f t="shared" si="15"/>
        <v>0.757158197037157</v>
      </c>
    </row>
    <row r="78" ht="17" spans="1:10">
      <c r="A78" s="3" t="s">
        <v>18</v>
      </c>
      <c r="B78" s="4" t="s">
        <v>14</v>
      </c>
      <c r="C78" s="1" t="s">
        <v>11</v>
      </c>
      <c r="D78">
        <v>22.752</v>
      </c>
      <c r="E78">
        <v>21.834</v>
      </c>
      <c r="F78">
        <v>22.249</v>
      </c>
      <c r="G78" s="7">
        <f t="shared" si="12"/>
        <v>22.2783333333333</v>
      </c>
      <c r="H78" s="7">
        <f t="shared" si="13"/>
        <v>6.891</v>
      </c>
      <c r="I78" s="7">
        <f t="shared" si="16"/>
        <v>1.07833333333333</v>
      </c>
      <c r="J78" s="9">
        <f t="shared" si="15"/>
        <v>2.11159526101848</v>
      </c>
    </row>
    <row r="79" ht="17" spans="1:10">
      <c r="A79" s="3" t="s">
        <v>18</v>
      </c>
      <c r="B79" s="4" t="s">
        <v>14</v>
      </c>
      <c r="C79" s="1" t="s">
        <v>12</v>
      </c>
      <c r="D79">
        <v>22.317</v>
      </c>
      <c r="E79">
        <v>22.192</v>
      </c>
      <c r="F79">
        <v>21.525</v>
      </c>
      <c r="G79" s="7">
        <f t="shared" si="12"/>
        <v>22.0113333333333</v>
      </c>
      <c r="H79" s="7">
        <f t="shared" si="13"/>
        <v>6.97133333333333</v>
      </c>
      <c r="I79" s="7">
        <f t="shared" si="16"/>
        <v>0.26233333333334</v>
      </c>
      <c r="J79" s="9">
        <f t="shared" si="15"/>
        <v>1.19941700595094</v>
      </c>
    </row>
    <row r="80" ht="17" spans="1:10">
      <c r="A80" s="3" t="s">
        <v>18</v>
      </c>
      <c r="B80" s="4" t="s">
        <v>15</v>
      </c>
      <c r="C80" s="1" t="s">
        <v>10</v>
      </c>
      <c r="D80">
        <v>22.987</v>
      </c>
      <c r="E80">
        <v>22.832</v>
      </c>
      <c r="F80">
        <v>22.581</v>
      </c>
      <c r="G80" s="7">
        <f t="shared" si="12"/>
        <v>22.8</v>
      </c>
      <c r="H80" s="7">
        <f t="shared" si="13"/>
        <v>7.16833333333333</v>
      </c>
      <c r="I80" s="7">
        <f t="shared" ref="I80:I82" si="17">H77-H80</f>
        <v>0.384999999999991</v>
      </c>
      <c r="J80" s="9">
        <f t="shared" si="15"/>
        <v>1.30585978708891</v>
      </c>
    </row>
    <row r="81" ht="17" spans="1:10">
      <c r="A81" s="3" t="s">
        <v>18</v>
      </c>
      <c r="B81" s="4" t="s">
        <v>15</v>
      </c>
      <c r="C81" s="1" t="s">
        <v>11</v>
      </c>
      <c r="D81">
        <v>22.653</v>
      </c>
      <c r="E81">
        <v>22.853</v>
      </c>
      <c r="F81">
        <v>21.544</v>
      </c>
      <c r="G81" s="7">
        <f t="shared" si="12"/>
        <v>22.35</v>
      </c>
      <c r="H81" s="7">
        <f t="shared" si="13"/>
        <v>7.433</v>
      </c>
      <c r="I81" s="7">
        <f t="shared" si="17"/>
        <v>-0.541999999999996</v>
      </c>
      <c r="J81" s="9">
        <f t="shared" si="15"/>
        <v>0.686818116714813</v>
      </c>
    </row>
    <row r="82" ht="17" spans="1:10">
      <c r="A82" s="3" t="s">
        <v>18</v>
      </c>
      <c r="B82" s="4" t="s">
        <v>15</v>
      </c>
      <c r="C82" s="1" t="s">
        <v>12</v>
      </c>
      <c r="D82">
        <v>22.144</v>
      </c>
      <c r="E82">
        <v>22.825</v>
      </c>
      <c r="F82">
        <v>22.665</v>
      </c>
      <c r="G82" s="7">
        <f t="shared" si="12"/>
        <v>22.5446666666667</v>
      </c>
      <c r="H82" s="7">
        <f t="shared" si="13"/>
        <v>7.46399999999999</v>
      </c>
      <c r="I82" s="7">
        <f t="shared" si="17"/>
        <v>-0.492666666666663</v>
      </c>
      <c r="J82" s="9">
        <f t="shared" si="15"/>
        <v>0.710710211548427</v>
      </c>
    </row>
    <row r="86" ht="17" spans="1:10">
      <c r="A86" s="1" t="s">
        <v>0</v>
      </c>
      <c r="B86" s="1"/>
      <c r="C86" s="1"/>
      <c r="D86" s="2" t="s">
        <v>1</v>
      </c>
      <c r="E86" s="2" t="s">
        <v>2</v>
      </c>
      <c r="F86" s="2" t="s">
        <v>3</v>
      </c>
      <c r="G86" s="5" t="s">
        <v>4</v>
      </c>
      <c r="H86" s="6" t="s">
        <v>5</v>
      </c>
      <c r="I86" s="6" t="s">
        <v>6</v>
      </c>
      <c r="J86" s="6" t="s">
        <v>7</v>
      </c>
    </row>
    <row r="87" ht="17" spans="1:10">
      <c r="A87" s="3" t="s">
        <v>8</v>
      </c>
      <c r="B87" s="4" t="s">
        <v>9</v>
      </c>
      <c r="C87" s="1" t="s">
        <v>10</v>
      </c>
      <c r="D87">
        <v>15.077</v>
      </c>
      <c r="E87">
        <v>15.183</v>
      </c>
      <c r="F87">
        <v>14.739</v>
      </c>
      <c r="G87" s="7">
        <f t="shared" ref="G87:G110" si="18">SUM(D87:F87)/3</f>
        <v>14.9996666666667</v>
      </c>
      <c r="H87" s="1"/>
      <c r="I87" s="1"/>
      <c r="J87" s="1"/>
    </row>
    <row r="88" ht="17" spans="1:10">
      <c r="A88" s="3" t="s">
        <v>8</v>
      </c>
      <c r="B88" s="4" t="s">
        <v>9</v>
      </c>
      <c r="C88" s="1" t="s">
        <v>11</v>
      </c>
      <c r="D88">
        <v>15.614</v>
      </c>
      <c r="E88">
        <v>14.967</v>
      </c>
      <c r="F88">
        <v>15.065</v>
      </c>
      <c r="G88" s="7">
        <f t="shared" si="18"/>
        <v>15.2153333333333</v>
      </c>
      <c r="H88" s="1"/>
      <c r="I88" s="1"/>
      <c r="J88" s="1"/>
    </row>
    <row r="89" ht="17" spans="1:10">
      <c r="A89" s="3" t="s">
        <v>8</v>
      </c>
      <c r="B89" s="4" t="s">
        <v>9</v>
      </c>
      <c r="C89" s="1" t="s">
        <v>12</v>
      </c>
      <c r="D89">
        <v>15.209</v>
      </c>
      <c r="E89">
        <v>14.525</v>
      </c>
      <c r="F89">
        <v>14.108</v>
      </c>
      <c r="G89" s="7">
        <f t="shared" si="18"/>
        <v>14.614</v>
      </c>
      <c r="H89" s="1"/>
      <c r="I89" s="1"/>
      <c r="J89" s="1"/>
    </row>
    <row r="90" ht="17" spans="1:10">
      <c r="A90" s="3" t="s">
        <v>8</v>
      </c>
      <c r="B90" s="4" t="s">
        <v>13</v>
      </c>
      <c r="C90" s="1" t="s">
        <v>10</v>
      </c>
      <c r="D90">
        <v>15.627</v>
      </c>
      <c r="E90">
        <v>14.542</v>
      </c>
      <c r="F90">
        <v>15.848</v>
      </c>
      <c r="G90" s="7">
        <f t="shared" si="18"/>
        <v>15.339</v>
      </c>
      <c r="H90" s="7"/>
      <c r="I90" s="1"/>
      <c r="J90" s="1"/>
    </row>
    <row r="91" ht="17" spans="1:10">
      <c r="A91" s="3" t="s">
        <v>8</v>
      </c>
      <c r="B91" s="4" t="s">
        <v>13</v>
      </c>
      <c r="C91" s="1" t="s">
        <v>11</v>
      </c>
      <c r="D91">
        <v>14.978</v>
      </c>
      <c r="E91">
        <v>15.388</v>
      </c>
      <c r="F91">
        <v>14.272</v>
      </c>
      <c r="G91" s="7">
        <f t="shared" si="18"/>
        <v>14.8793333333333</v>
      </c>
      <c r="H91" s="7"/>
      <c r="I91" s="7"/>
      <c r="J91" s="8"/>
    </row>
    <row r="92" ht="17" spans="1:10">
      <c r="A92" s="3" t="s">
        <v>8</v>
      </c>
      <c r="B92" s="4" t="s">
        <v>13</v>
      </c>
      <c r="C92" s="1" t="s">
        <v>12</v>
      </c>
      <c r="D92">
        <v>15.552</v>
      </c>
      <c r="E92">
        <v>14.995</v>
      </c>
      <c r="F92">
        <v>15.305</v>
      </c>
      <c r="G92" s="7">
        <f t="shared" si="18"/>
        <v>15.284</v>
      </c>
      <c r="H92" s="7"/>
      <c r="I92" s="7"/>
      <c r="J92" s="9"/>
    </row>
    <row r="93" ht="17" spans="1:10">
      <c r="A93" s="3" t="s">
        <v>8</v>
      </c>
      <c r="B93" s="4" t="s">
        <v>14</v>
      </c>
      <c r="C93" s="1" t="s">
        <v>10</v>
      </c>
      <c r="D93">
        <v>15.911</v>
      </c>
      <c r="E93">
        <v>14.251</v>
      </c>
      <c r="F93">
        <v>14.476</v>
      </c>
      <c r="G93" s="7">
        <f t="shared" si="18"/>
        <v>14.8793333333333</v>
      </c>
      <c r="H93" s="1"/>
      <c r="I93" s="1"/>
      <c r="J93" s="1"/>
    </row>
    <row r="94" ht="17" spans="1:10">
      <c r="A94" s="3" t="s">
        <v>8</v>
      </c>
      <c r="B94" s="4" t="s">
        <v>14</v>
      </c>
      <c r="C94" s="1" t="s">
        <v>11</v>
      </c>
      <c r="D94">
        <v>15.917</v>
      </c>
      <c r="E94">
        <v>15.322</v>
      </c>
      <c r="F94">
        <v>14.431</v>
      </c>
      <c r="G94" s="7">
        <f t="shared" si="18"/>
        <v>15.2233333333333</v>
      </c>
      <c r="H94" s="1"/>
      <c r="I94" s="1"/>
      <c r="J94" s="1"/>
    </row>
    <row r="95" ht="17" spans="1:10">
      <c r="A95" s="3" t="s">
        <v>8</v>
      </c>
      <c r="B95" s="4" t="s">
        <v>14</v>
      </c>
      <c r="C95" s="1" t="s">
        <v>12</v>
      </c>
      <c r="D95">
        <v>15.613</v>
      </c>
      <c r="E95">
        <v>14.774</v>
      </c>
      <c r="F95">
        <v>15.226</v>
      </c>
      <c r="G95" s="7">
        <f t="shared" si="18"/>
        <v>15.2043333333333</v>
      </c>
      <c r="H95" s="1"/>
      <c r="I95" s="1"/>
      <c r="J95" s="1"/>
    </row>
    <row r="96" ht="17" spans="1:10">
      <c r="A96" s="3" t="s">
        <v>8</v>
      </c>
      <c r="B96" s="4" t="s">
        <v>15</v>
      </c>
      <c r="C96" s="1" t="s">
        <v>10</v>
      </c>
      <c r="D96">
        <v>14.916</v>
      </c>
      <c r="E96">
        <v>15.368</v>
      </c>
      <c r="F96">
        <v>14.534</v>
      </c>
      <c r="G96" s="7">
        <f t="shared" si="18"/>
        <v>14.9393333333333</v>
      </c>
      <c r="H96" s="1"/>
      <c r="I96" s="1"/>
      <c r="J96" s="1"/>
    </row>
    <row r="97" ht="17" spans="1:10">
      <c r="A97" s="3" t="s">
        <v>8</v>
      </c>
      <c r="B97" s="4" t="s">
        <v>15</v>
      </c>
      <c r="C97" s="1" t="s">
        <v>11</v>
      </c>
      <c r="D97">
        <v>15.792</v>
      </c>
      <c r="E97">
        <v>15.748</v>
      </c>
      <c r="F97">
        <v>15.689</v>
      </c>
      <c r="G97" s="7">
        <f t="shared" si="18"/>
        <v>15.743</v>
      </c>
      <c r="H97" s="1"/>
      <c r="I97" s="1"/>
      <c r="J97" s="1"/>
    </row>
    <row r="98" ht="17" spans="1:10">
      <c r="A98" s="3" t="s">
        <v>8</v>
      </c>
      <c r="B98" s="4" t="s">
        <v>15</v>
      </c>
      <c r="C98" s="1" t="s">
        <v>12</v>
      </c>
      <c r="D98">
        <v>14.497</v>
      </c>
      <c r="E98">
        <v>15.313</v>
      </c>
      <c r="F98">
        <v>15.268</v>
      </c>
      <c r="G98" s="7">
        <f t="shared" si="18"/>
        <v>15.026</v>
      </c>
      <c r="H98" s="1"/>
      <c r="I98" s="1"/>
      <c r="J98" s="1"/>
    </row>
    <row r="99" ht="17" spans="1:10">
      <c r="A99" s="3" t="s">
        <v>19</v>
      </c>
      <c r="B99" s="4" t="s">
        <v>9</v>
      </c>
      <c r="C99" s="1" t="s">
        <v>10</v>
      </c>
      <c r="D99">
        <v>21.687</v>
      </c>
      <c r="E99">
        <v>21.127</v>
      </c>
      <c r="F99">
        <v>21.554</v>
      </c>
      <c r="G99" s="7">
        <f t="shared" si="18"/>
        <v>21.456</v>
      </c>
      <c r="H99" s="7">
        <f t="shared" ref="H99:H110" si="19">G99-G87</f>
        <v>6.45633333333334</v>
      </c>
      <c r="I99" s="7"/>
      <c r="J99" s="9">
        <v>1</v>
      </c>
    </row>
    <row r="100" ht="17" spans="1:10">
      <c r="A100" s="3" t="s">
        <v>19</v>
      </c>
      <c r="B100" s="4" t="s">
        <v>9</v>
      </c>
      <c r="C100" s="1" t="s">
        <v>11</v>
      </c>
      <c r="D100">
        <v>21.045</v>
      </c>
      <c r="E100">
        <v>21.913</v>
      </c>
      <c r="F100">
        <v>22.577</v>
      </c>
      <c r="G100" s="7">
        <f t="shared" si="18"/>
        <v>21.845</v>
      </c>
      <c r="H100" s="7">
        <f t="shared" si="19"/>
        <v>6.62966666666667</v>
      </c>
      <c r="I100" s="7"/>
      <c r="J100" s="9">
        <v>1</v>
      </c>
    </row>
    <row r="101" ht="17" spans="1:10">
      <c r="A101" s="3" t="s">
        <v>19</v>
      </c>
      <c r="B101" s="4" t="s">
        <v>9</v>
      </c>
      <c r="C101" s="1" t="s">
        <v>12</v>
      </c>
      <c r="D101">
        <v>21.858</v>
      </c>
      <c r="E101">
        <v>22.748</v>
      </c>
      <c r="F101">
        <v>21.898</v>
      </c>
      <c r="G101" s="7">
        <f t="shared" si="18"/>
        <v>22.168</v>
      </c>
      <c r="H101" s="7">
        <f t="shared" si="19"/>
        <v>7.554</v>
      </c>
      <c r="I101" s="7"/>
      <c r="J101" s="9">
        <v>1</v>
      </c>
    </row>
    <row r="102" ht="17" spans="1:10">
      <c r="A102" s="3" t="s">
        <v>19</v>
      </c>
      <c r="B102" s="4" t="s">
        <v>13</v>
      </c>
      <c r="C102" s="1" t="s">
        <v>10</v>
      </c>
      <c r="D102">
        <v>21.906</v>
      </c>
      <c r="E102">
        <v>21.241</v>
      </c>
      <c r="F102">
        <v>21.819</v>
      </c>
      <c r="G102" s="7">
        <f t="shared" si="18"/>
        <v>21.6553333333333</v>
      </c>
      <c r="H102" s="7">
        <f t="shared" si="19"/>
        <v>6.31633333333333</v>
      </c>
      <c r="I102" s="7">
        <f t="shared" ref="I102:I104" si="20">H99-H102</f>
        <v>0.140000000000004</v>
      </c>
      <c r="J102" s="9">
        <f t="shared" ref="J102:J110" si="21">2^I102</f>
        <v>1.10190511587661</v>
      </c>
    </row>
    <row r="103" ht="17" spans="1:10">
      <c r="A103" s="3" t="s">
        <v>19</v>
      </c>
      <c r="B103" s="4" t="s">
        <v>13</v>
      </c>
      <c r="C103" s="1" t="s">
        <v>11</v>
      </c>
      <c r="D103">
        <v>22.898</v>
      </c>
      <c r="E103">
        <v>22.682</v>
      </c>
      <c r="F103">
        <v>22.671</v>
      </c>
      <c r="G103" s="7">
        <f t="shared" si="18"/>
        <v>22.7503333333333</v>
      </c>
      <c r="H103" s="7">
        <f t="shared" si="19"/>
        <v>7.871</v>
      </c>
      <c r="I103" s="7">
        <f t="shared" si="20"/>
        <v>-1.24133333333334</v>
      </c>
      <c r="J103" s="9">
        <f t="shared" si="21"/>
        <v>0.42298155751778</v>
      </c>
    </row>
    <row r="104" ht="17" spans="1:10">
      <c r="A104" s="3" t="s">
        <v>19</v>
      </c>
      <c r="B104" s="4" t="s">
        <v>13</v>
      </c>
      <c r="C104" s="1" t="s">
        <v>12</v>
      </c>
      <c r="D104">
        <v>21.456</v>
      </c>
      <c r="E104">
        <v>21.913</v>
      </c>
      <c r="F104">
        <v>22.391</v>
      </c>
      <c r="G104" s="7">
        <f t="shared" si="18"/>
        <v>21.92</v>
      </c>
      <c r="H104" s="7">
        <f t="shared" si="19"/>
        <v>6.636</v>
      </c>
      <c r="I104" s="7">
        <f t="shared" si="20"/>
        <v>0.918000000000005</v>
      </c>
      <c r="J104" s="9">
        <f t="shared" si="21"/>
        <v>1.88949408199442</v>
      </c>
    </row>
    <row r="105" ht="17" spans="1:10">
      <c r="A105" s="3" t="s">
        <v>19</v>
      </c>
      <c r="B105" s="4" t="s">
        <v>14</v>
      </c>
      <c r="C105" s="1" t="s">
        <v>10</v>
      </c>
      <c r="D105">
        <v>21.343</v>
      </c>
      <c r="E105">
        <v>21.132</v>
      </c>
      <c r="F105">
        <v>21.925</v>
      </c>
      <c r="G105" s="7">
        <f t="shared" si="18"/>
        <v>21.4666666666667</v>
      </c>
      <c r="H105" s="7">
        <f t="shared" si="19"/>
        <v>6.58733333333334</v>
      </c>
      <c r="I105" s="7">
        <f t="shared" ref="I105:I107" si="22">H99-H105</f>
        <v>-0.131</v>
      </c>
      <c r="J105" s="9">
        <f t="shared" si="21"/>
        <v>0.913198250011992</v>
      </c>
    </row>
    <row r="106" ht="17" spans="1:10">
      <c r="A106" s="3" t="s">
        <v>19</v>
      </c>
      <c r="B106" s="4" t="s">
        <v>14</v>
      </c>
      <c r="C106" s="1" t="s">
        <v>11</v>
      </c>
      <c r="D106">
        <v>22.942</v>
      </c>
      <c r="E106">
        <v>22.872</v>
      </c>
      <c r="F106">
        <v>21.366</v>
      </c>
      <c r="G106" s="7">
        <f t="shared" si="18"/>
        <v>22.3933333333333</v>
      </c>
      <c r="H106" s="7">
        <f t="shared" si="19"/>
        <v>7.17</v>
      </c>
      <c r="I106" s="7">
        <f t="shared" si="22"/>
        <v>-0.540333333333338</v>
      </c>
      <c r="J106" s="9">
        <f t="shared" si="21"/>
        <v>0.687612018604158</v>
      </c>
    </row>
    <row r="107" ht="17" spans="1:10">
      <c r="A107" s="3" t="s">
        <v>19</v>
      </c>
      <c r="B107" s="4" t="s">
        <v>14</v>
      </c>
      <c r="C107" s="1" t="s">
        <v>12</v>
      </c>
      <c r="D107">
        <v>22.362</v>
      </c>
      <c r="E107">
        <v>21.434</v>
      </c>
      <c r="F107">
        <v>22.732</v>
      </c>
      <c r="G107" s="7">
        <f t="shared" si="18"/>
        <v>22.176</v>
      </c>
      <c r="H107" s="7">
        <f t="shared" si="19"/>
        <v>6.97166666666667</v>
      </c>
      <c r="I107" s="7">
        <f t="shared" si="22"/>
        <v>0.582333333333338</v>
      </c>
      <c r="J107" s="9">
        <f t="shared" si="21"/>
        <v>1.49726888940066</v>
      </c>
    </row>
    <row r="108" ht="17" spans="1:10">
      <c r="A108" s="3" t="s">
        <v>19</v>
      </c>
      <c r="B108" s="4" t="s">
        <v>15</v>
      </c>
      <c r="C108" s="1" t="s">
        <v>10</v>
      </c>
      <c r="D108">
        <v>22.778</v>
      </c>
      <c r="E108">
        <v>21.631</v>
      </c>
      <c r="F108">
        <v>21.216</v>
      </c>
      <c r="G108" s="7">
        <f t="shared" si="18"/>
        <v>21.875</v>
      </c>
      <c r="H108" s="7">
        <f t="shared" si="19"/>
        <v>6.93566666666667</v>
      </c>
      <c r="I108" s="7">
        <f t="shared" ref="I108:I110" si="23">H105-H108</f>
        <v>-0.348333333333333</v>
      </c>
      <c r="J108" s="9">
        <f t="shared" si="21"/>
        <v>0.785491008740416</v>
      </c>
    </row>
    <row r="109" ht="17" spans="1:10">
      <c r="A109" s="3" t="s">
        <v>19</v>
      </c>
      <c r="B109" s="4" t="s">
        <v>15</v>
      </c>
      <c r="C109" s="1" t="s">
        <v>11</v>
      </c>
      <c r="D109">
        <v>22.125</v>
      </c>
      <c r="E109">
        <v>21.103</v>
      </c>
      <c r="F109">
        <v>21.566</v>
      </c>
      <c r="G109" s="7">
        <f t="shared" si="18"/>
        <v>21.598</v>
      </c>
      <c r="H109" s="7">
        <f t="shared" si="19"/>
        <v>5.855</v>
      </c>
      <c r="I109" s="7">
        <f t="shared" si="23"/>
        <v>1.315</v>
      </c>
      <c r="J109" s="9">
        <f t="shared" si="21"/>
        <v>2.48802330659695</v>
      </c>
    </row>
    <row r="110" ht="17" spans="1:10">
      <c r="A110" s="3" t="s">
        <v>19</v>
      </c>
      <c r="B110" s="4" t="s">
        <v>15</v>
      </c>
      <c r="C110" s="1" t="s">
        <v>12</v>
      </c>
      <c r="D110">
        <v>21.446</v>
      </c>
      <c r="E110">
        <v>21.349</v>
      </c>
      <c r="F110">
        <v>21.341</v>
      </c>
      <c r="G110" s="7">
        <f t="shared" si="18"/>
        <v>21.3786666666667</v>
      </c>
      <c r="H110" s="7">
        <f t="shared" si="19"/>
        <v>6.35266666666666</v>
      </c>
      <c r="I110" s="7">
        <f t="shared" si="23"/>
        <v>0.619000000000003</v>
      </c>
      <c r="J110" s="9">
        <f t="shared" si="21"/>
        <v>1.5358102697021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xulize</dc:creator>
  <cp:lastModifiedBy>就这样一辈子</cp:lastModifiedBy>
  <dcterms:created xsi:type="dcterms:W3CDTF">2026-01-24T20:29:52Z</dcterms:created>
  <dcterms:modified xsi:type="dcterms:W3CDTF">2026-01-24T21:25:31Z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9C397C6AA884DC5C40BB74698F4796EC_41</vt:lpwstr>
  </property>
  <property fmtid="{D5CDD505-2E9C-101B-9397-08002B2CF9AE}" pid="3" name="KSOProductBuildVer">
    <vt:lpwstr>2052-7.4.1.8983</vt:lpwstr>
  </property>
</Properties>
</file>