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pivotTables/pivotTable2.xml" ContentType="application/vnd.openxmlformats-officedocument.spreadsheetml.pivotTable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drawings/drawing13.xml" ContentType="application/vnd.openxmlformats-officedocument.drawing+xml"/>
  <Override PartName="/xl/charts/chart27.xml" ContentType="application/vnd.openxmlformats-officedocument.drawingml.chart+xml"/>
  <Override PartName="/xl/charts/chart36.xml" ContentType="application/vnd.openxmlformats-officedocument.drawingml.chart+xml"/>
  <Override PartName="/xl/charts/chart38.xml" ContentType="application/vnd.openxmlformats-officedocument.drawingml.chart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charts/chart25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worksheets/sheet16.xml" ContentType="application/vnd.openxmlformats-officedocument.spreadsheetml.workshee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pivotTables/pivotTable1.xml" ContentType="application/vnd.openxmlformats-officedocument.spreadsheetml.pivotTable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drawings/drawing14.xml" ContentType="application/vnd.openxmlformats-officedocument.drawing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pivotCache/pivotCacheDefinition1.xml" ContentType="application/vnd.openxmlformats-officedocument.spreadsheetml.pivotCacheDefinition+xml"/>
  <Override PartName="/xl/charts/chart17.xml" ContentType="application/vnd.openxmlformats-officedocument.drawingml.chart+xml"/>
  <Override PartName="/xl/drawings/drawing12.xml" ContentType="application/vnd.openxmlformats-officedocument.drawing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worksheets/sheet17.xml" ContentType="application/vnd.openxmlformats-officedocument.spreadsheetml.worksheet+xml"/>
  <Override PartName="/xl/pivotCache/pivotCacheRecords1.xml" ContentType="application/vnd.openxmlformats-officedocument.spreadsheetml.pivotCacheRecords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3395" windowHeight="7485"/>
  </bookViews>
  <sheets>
    <sheet name="SRM Raw Data" sheetId="1" r:id="rId1"/>
    <sheet name="Housekeeping Proteins (SWATH)" sheetId="24" r:id="rId2"/>
    <sheet name="Housekeepers - Normalization" sheetId="25" r:id="rId3"/>
    <sheet name="dxs" sheetId="3" r:id="rId4"/>
    <sheet name="dxr" sheetId="4" r:id="rId5"/>
    <sheet name="ispD" sheetId="5" r:id="rId6"/>
    <sheet name="ispE" sheetId="7" r:id="rId7"/>
    <sheet name="ispF" sheetId="8" r:id="rId8"/>
    <sheet name="ispG" sheetId="9" r:id="rId9"/>
    <sheet name="ispH" sheetId="10" r:id="rId10"/>
    <sheet name="idi" sheetId="11" r:id="rId11"/>
    <sheet name="rpoS" sheetId="12" r:id="rId12"/>
    <sheet name="idi(Hp)" sheetId="13" r:id="rId13"/>
    <sheet name="crtI" sheetId="14" r:id="rId14"/>
    <sheet name="crtE" sheetId="15" r:id="rId15"/>
    <sheet name="crtB" sheetId="16" r:id="rId16"/>
    <sheet name="ispA" sheetId="18" r:id="rId17"/>
    <sheet name="ispB" sheetId="19" r:id="rId18"/>
    <sheet name="Summary" sheetId="17" r:id="rId19"/>
  </sheets>
  <definedNames>
    <definedName name="_xlnm._FilterDatabase" localSheetId="0" hidden="1">'SRM Raw Data'!$A$1:$M$1351</definedName>
    <definedName name="_xlnm.Print_Area" localSheetId="18">Summary!$W$2:$AE$31</definedName>
  </definedNames>
  <calcPr calcId="125725"/>
  <pivotCaches>
    <pivotCache cacheId="10" r:id="rId20"/>
  </pivotCaches>
</workbook>
</file>

<file path=xl/calcChain.xml><?xml version="1.0" encoding="utf-8"?>
<calcChain xmlns="http://schemas.openxmlformats.org/spreadsheetml/2006/main">
  <c r="H2" i="3"/>
  <c r="Z4" i="25"/>
  <c r="Y5"/>
  <c r="Z5"/>
  <c r="AA5" s="1"/>
  <c r="Y7"/>
  <c r="AA7" s="1"/>
  <c r="Z7"/>
  <c r="Y8"/>
  <c r="AA8" s="1"/>
  <c r="Z8"/>
  <c r="Y10"/>
  <c r="Z10"/>
  <c r="AA10"/>
  <c r="Y11"/>
  <c r="Z12"/>
  <c r="Y13"/>
  <c r="Z13"/>
  <c r="AA13" s="1"/>
  <c r="Y15"/>
  <c r="AA15" s="1"/>
  <c r="Z15"/>
  <c r="Y16"/>
  <c r="AA16" s="1"/>
  <c r="Z16"/>
  <c r="Y18"/>
  <c r="Z18"/>
  <c r="AA18"/>
  <c r="Y19"/>
  <c r="Z20"/>
  <c r="Y21"/>
  <c r="Z21"/>
  <c r="AA21" s="1"/>
  <c r="W22"/>
  <c r="Y9" s="1"/>
  <c r="X22"/>
  <c r="Z6" s="1"/>
  <c r="H19" i="19"/>
  <c r="J19" s="1"/>
  <c r="H18"/>
  <c r="J18" s="1"/>
  <c r="J17"/>
  <c r="H17"/>
  <c r="H16"/>
  <c r="J16" s="1"/>
  <c r="H15"/>
  <c r="J15" s="1"/>
  <c r="H14"/>
  <c r="J14"/>
  <c r="H13"/>
  <c r="J13" s="1"/>
  <c r="H12"/>
  <c r="J12" s="1"/>
  <c r="H11"/>
  <c r="J11" s="1"/>
  <c r="O2" s="1"/>
  <c r="H10"/>
  <c r="J10"/>
  <c r="J9"/>
  <c r="H9"/>
  <c r="J8"/>
  <c r="H8"/>
  <c r="H7"/>
  <c r="J7" s="1"/>
  <c r="H6"/>
  <c r="J6" s="1"/>
  <c r="J5"/>
  <c r="H5"/>
  <c r="H4"/>
  <c r="J4" s="1"/>
  <c r="J3"/>
  <c r="H3"/>
  <c r="H2"/>
  <c r="J2"/>
  <c r="N2" s="1"/>
  <c r="H2" i="18"/>
  <c r="H19"/>
  <c r="J19"/>
  <c r="J18"/>
  <c r="O3" s="1"/>
  <c r="H18"/>
  <c r="J17"/>
  <c r="H17"/>
  <c r="H16"/>
  <c r="J16" s="1"/>
  <c r="P4" s="1"/>
  <c r="H15"/>
  <c r="J15"/>
  <c r="H14"/>
  <c r="J14" s="1"/>
  <c r="J13"/>
  <c r="H13"/>
  <c r="H12"/>
  <c r="J12" s="1"/>
  <c r="H11"/>
  <c r="J11"/>
  <c r="H10"/>
  <c r="J10" s="1"/>
  <c r="H9"/>
  <c r="J9" s="1"/>
  <c r="H8"/>
  <c r="J8" s="1"/>
  <c r="H7"/>
  <c r="J7"/>
  <c r="J6"/>
  <c r="H6"/>
  <c r="J5"/>
  <c r="H5"/>
  <c r="H4"/>
  <c r="J4" s="1"/>
  <c r="H3"/>
  <c r="J3" s="1"/>
  <c r="J2"/>
  <c r="N2" s="1"/>
  <c r="H58" i="15"/>
  <c r="J58" s="1"/>
  <c r="H75"/>
  <c r="J75" s="1"/>
  <c r="H74"/>
  <c r="J74"/>
  <c r="H73"/>
  <c r="J73" s="1"/>
  <c r="H72"/>
  <c r="J72" s="1"/>
  <c r="P60" s="1"/>
  <c r="H71"/>
  <c r="J71" s="1"/>
  <c r="P59" s="1"/>
  <c r="H70"/>
  <c r="J70" s="1"/>
  <c r="P58" s="1"/>
  <c r="H69"/>
  <c r="J69" s="1"/>
  <c r="H68"/>
  <c r="J68" s="1"/>
  <c r="J67"/>
  <c r="H67"/>
  <c r="H66"/>
  <c r="J66" s="1"/>
  <c r="H65"/>
  <c r="J65" s="1"/>
  <c r="H64"/>
  <c r="J64" s="1"/>
  <c r="J63"/>
  <c r="H63"/>
  <c r="H62"/>
  <c r="J62" s="1"/>
  <c r="H61"/>
  <c r="J61" s="1"/>
  <c r="H60"/>
  <c r="J60" s="1"/>
  <c r="H59"/>
  <c r="J59" s="1"/>
  <c r="H75" i="14"/>
  <c r="J75" s="1"/>
  <c r="O60" s="1"/>
  <c r="J74"/>
  <c r="H74"/>
  <c r="H73"/>
  <c r="J73" s="1"/>
  <c r="H72"/>
  <c r="J72" s="1"/>
  <c r="H71"/>
  <c r="J71" s="1"/>
  <c r="H70"/>
  <c r="J70" s="1"/>
  <c r="H69"/>
  <c r="J69" s="1"/>
  <c r="H68"/>
  <c r="J68" s="1"/>
  <c r="H67"/>
  <c r="J67" s="1"/>
  <c r="H66"/>
  <c r="J66" s="1"/>
  <c r="H65"/>
  <c r="J65" s="1"/>
  <c r="J64"/>
  <c r="H64"/>
  <c r="J63"/>
  <c r="H63"/>
  <c r="H62"/>
  <c r="J62" s="1"/>
  <c r="H61"/>
  <c r="J61" s="1"/>
  <c r="H60"/>
  <c r="J60" s="1"/>
  <c r="H59"/>
  <c r="J59" s="1"/>
  <c r="H58"/>
  <c r="J58" s="1"/>
  <c r="I19" i="16"/>
  <c r="K19"/>
  <c r="I18"/>
  <c r="K18"/>
  <c r="I17"/>
  <c r="K17"/>
  <c r="I16"/>
  <c r="K16"/>
  <c r="I15"/>
  <c r="K15"/>
  <c r="I14"/>
  <c r="K14"/>
  <c r="I13"/>
  <c r="K13"/>
  <c r="I12"/>
  <c r="K12"/>
  <c r="K11"/>
  <c r="I11"/>
  <c r="I10"/>
  <c r="K10"/>
  <c r="I9"/>
  <c r="K9"/>
  <c r="I8"/>
  <c r="K8"/>
  <c r="I7"/>
  <c r="K7"/>
  <c r="I6"/>
  <c r="K6"/>
  <c r="I5"/>
  <c r="K5"/>
  <c r="I4"/>
  <c r="K4"/>
  <c r="K3"/>
  <c r="I3"/>
  <c r="I2"/>
  <c r="K2"/>
  <c r="H19" i="15"/>
  <c r="J19" s="1"/>
  <c r="H18"/>
  <c r="J18"/>
  <c r="H17"/>
  <c r="J17" s="1"/>
  <c r="H16"/>
  <c r="J16" s="1"/>
  <c r="H15"/>
  <c r="J15" s="1"/>
  <c r="H14"/>
  <c r="J14"/>
  <c r="H13"/>
  <c r="J13" s="1"/>
  <c r="H12"/>
  <c r="J12" s="1"/>
  <c r="H11"/>
  <c r="J11" s="1"/>
  <c r="H10"/>
  <c r="J10"/>
  <c r="J9"/>
  <c r="H9"/>
  <c r="H8"/>
  <c r="J8" s="1"/>
  <c r="H7"/>
  <c r="J7" s="1"/>
  <c r="M4" s="1"/>
  <c r="H6"/>
  <c r="J6"/>
  <c r="H5"/>
  <c r="J5" s="1"/>
  <c r="J4"/>
  <c r="H4"/>
  <c r="J3"/>
  <c r="M3" s="1"/>
  <c r="H3"/>
  <c r="H2"/>
  <c r="J2" s="1"/>
  <c r="H19" i="14"/>
  <c r="J19" s="1"/>
  <c r="H18"/>
  <c r="J18" s="1"/>
  <c r="O3" s="1"/>
  <c r="H17"/>
  <c r="J17" s="1"/>
  <c r="H16"/>
  <c r="J16"/>
  <c r="H15"/>
  <c r="J15" s="1"/>
  <c r="H14"/>
  <c r="J14" s="1"/>
  <c r="P2" s="1"/>
  <c r="H13"/>
  <c r="J13" s="1"/>
  <c r="H12"/>
  <c r="J12"/>
  <c r="H11"/>
  <c r="J11" s="1"/>
  <c r="H10"/>
  <c r="J10" s="1"/>
  <c r="J9"/>
  <c r="H9"/>
  <c r="H8"/>
  <c r="J8"/>
  <c r="H7"/>
  <c r="J7" s="1"/>
  <c r="N4" s="1"/>
  <c r="H6"/>
  <c r="J6" s="1"/>
  <c r="H5"/>
  <c r="J5" s="1"/>
  <c r="H4"/>
  <c r="J4"/>
  <c r="H3"/>
  <c r="J3" s="1"/>
  <c r="H2"/>
  <c r="J2" s="1"/>
  <c r="H19" i="13"/>
  <c r="J19" s="1"/>
  <c r="O4" s="1"/>
  <c r="H18"/>
  <c r="J18" s="1"/>
  <c r="H17"/>
  <c r="J17"/>
  <c r="H16"/>
  <c r="J16" s="1"/>
  <c r="H15"/>
  <c r="J15" s="1"/>
  <c r="H14"/>
  <c r="J14" s="1"/>
  <c r="H13"/>
  <c r="J13"/>
  <c r="H12"/>
  <c r="J12" s="1"/>
  <c r="H11"/>
  <c r="J11" s="1"/>
  <c r="H10"/>
  <c r="J10" s="1"/>
  <c r="H9"/>
  <c r="J9"/>
  <c r="H8"/>
  <c r="J8" s="1"/>
  <c r="N2" s="1"/>
  <c r="H7"/>
  <c r="J7" s="1"/>
  <c r="H6"/>
  <c r="J6" s="1"/>
  <c r="H5"/>
  <c r="J5"/>
  <c r="H4"/>
  <c r="J4" s="1"/>
  <c r="H3"/>
  <c r="J3" s="1"/>
  <c r="J2"/>
  <c r="M2" s="1"/>
  <c r="H2"/>
  <c r="H2" i="12"/>
  <c r="J2" s="1"/>
  <c r="H75"/>
  <c r="J75" s="1"/>
  <c r="H74"/>
  <c r="J74" s="1"/>
  <c r="O59" s="1"/>
  <c r="H73"/>
  <c r="J73" s="1"/>
  <c r="H72"/>
  <c r="J72"/>
  <c r="H71"/>
  <c r="J71" s="1"/>
  <c r="H70"/>
  <c r="J70" s="1"/>
  <c r="H69"/>
  <c r="J69" s="1"/>
  <c r="H68"/>
  <c r="J68"/>
  <c r="H67"/>
  <c r="J67" s="1"/>
  <c r="H66"/>
  <c r="J66" s="1"/>
  <c r="H65"/>
  <c r="J65" s="1"/>
  <c r="H64"/>
  <c r="J64"/>
  <c r="H63"/>
  <c r="J63" s="1"/>
  <c r="H62"/>
  <c r="J62" s="1"/>
  <c r="H61"/>
  <c r="J61" s="1"/>
  <c r="H60"/>
  <c r="J60"/>
  <c r="H59"/>
  <c r="J59" s="1"/>
  <c r="H58"/>
  <c r="J58" s="1"/>
  <c r="H19"/>
  <c r="J19" s="1"/>
  <c r="H18"/>
  <c r="J18"/>
  <c r="H17"/>
  <c r="J17" s="1"/>
  <c r="H16"/>
  <c r="J16" s="1"/>
  <c r="P4" s="1"/>
  <c r="H15"/>
  <c r="J15" s="1"/>
  <c r="H14"/>
  <c r="J14"/>
  <c r="H13"/>
  <c r="J13" s="1"/>
  <c r="H12"/>
  <c r="J12" s="1"/>
  <c r="H11"/>
  <c r="J11" s="1"/>
  <c r="H10"/>
  <c r="J10"/>
  <c r="H9"/>
  <c r="J9" s="1"/>
  <c r="H8"/>
  <c r="J8" s="1"/>
  <c r="H7"/>
  <c r="J7" s="1"/>
  <c r="H6"/>
  <c r="J6"/>
  <c r="H5"/>
  <c r="J5" s="1"/>
  <c r="H4"/>
  <c r="J4" s="1"/>
  <c r="H3"/>
  <c r="J3" s="1"/>
  <c r="H2" i="11"/>
  <c r="J2" s="1"/>
  <c r="H58" i="10"/>
  <c r="H75"/>
  <c r="J75" s="1"/>
  <c r="H74"/>
  <c r="J74" s="1"/>
  <c r="H73"/>
  <c r="J73" s="1"/>
  <c r="O58" s="1"/>
  <c r="H72"/>
  <c r="J72" s="1"/>
  <c r="P60" s="1"/>
  <c r="H71"/>
  <c r="J71"/>
  <c r="P59" s="1"/>
  <c r="H70"/>
  <c r="J70" s="1"/>
  <c r="H69"/>
  <c r="J69" s="1"/>
  <c r="H68"/>
  <c r="J68" s="1"/>
  <c r="H67"/>
  <c r="J67"/>
  <c r="J66"/>
  <c r="H66"/>
  <c r="H65"/>
  <c r="J65" s="1"/>
  <c r="H64"/>
  <c r="J64" s="1"/>
  <c r="H63"/>
  <c r="J63"/>
  <c r="H62"/>
  <c r="J62" s="1"/>
  <c r="H61"/>
  <c r="J61" s="1"/>
  <c r="H60"/>
  <c r="J60" s="1"/>
  <c r="H59"/>
  <c r="J59"/>
  <c r="J58"/>
  <c r="H2"/>
  <c r="J2" s="1"/>
  <c r="J69" i="9"/>
  <c r="H68"/>
  <c r="J68" s="1"/>
  <c r="H58"/>
  <c r="J58" s="1"/>
  <c r="H75"/>
  <c r="J75" s="1"/>
  <c r="O60" s="1"/>
  <c r="H74"/>
  <c r="J74" s="1"/>
  <c r="H73"/>
  <c r="J73" s="1"/>
  <c r="H72"/>
  <c r="J72" s="1"/>
  <c r="H71"/>
  <c r="J71" s="1"/>
  <c r="H70"/>
  <c r="J70" s="1"/>
  <c r="P58" s="1"/>
  <c r="H69"/>
  <c r="H67"/>
  <c r="J67" s="1"/>
  <c r="H66"/>
  <c r="J66" s="1"/>
  <c r="H65"/>
  <c r="J65"/>
  <c r="H64"/>
  <c r="J64" s="1"/>
  <c r="H63"/>
  <c r="J63" s="1"/>
  <c r="H62"/>
  <c r="J62" s="1"/>
  <c r="H61"/>
  <c r="J61" s="1"/>
  <c r="H60"/>
  <c r="J60" s="1"/>
  <c r="H59"/>
  <c r="J59" s="1"/>
  <c r="H2" i="8"/>
  <c r="J2"/>
  <c r="N2" s="1"/>
  <c r="H15"/>
  <c r="H3"/>
  <c r="J3" s="1"/>
  <c r="H19" i="7"/>
  <c r="J19" s="1"/>
  <c r="H18"/>
  <c r="J18" s="1"/>
  <c r="H17"/>
  <c r="J17" s="1"/>
  <c r="H16"/>
  <c r="J16"/>
  <c r="H14"/>
  <c r="J14" s="1"/>
  <c r="P2" s="1"/>
  <c r="H15"/>
  <c r="J15" s="1"/>
  <c r="P3" s="1"/>
  <c r="H13"/>
  <c r="J13" s="1"/>
  <c r="H12"/>
  <c r="J12"/>
  <c r="H11"/>
  <c r="J11" s="1"/>
  <c r="H10"/>
  <c r="J10" s="1"/>
  <c r="H19" i="11"/>
  <c r="J19"/>
  <c r="O4" s="1"/>
  <c r="H18"/>
  <c r="J18" s="1"/>
  <c r="O3" s="1"/>
  <c r="J17"/>
  <c r="H17"/>
  <c r="H16"/>
  <c r="J16"/>
  <c r="H15"/>
  <c r="J15"/>
  <c r="P3" s="1"/>
  <c r="H14"/>
  <c r="J14" s="1"/>
  <c r="H13"/>
  <c r="J13" s="1"/>
  <c r="H12"/>
  <c r="J12"/>
  <c r="H11"/>
  <c r="J11"/>
  <c r="J10"/>
  <c r="H10"/>
  <c r="H9"/>
  <c r="J9" s="1"/>
  <c r="H8"/>
  <c r="J8"/>
  <c r="H7"/>
  <c r="J7"/>
  <c r="J6"/>
  <c r="H6"/>
  <c r="H5"/>
  <c r="J5" s="1"/>
  <c r="H4"/>
  <c r="J4" s="1"/>
  <c r="H3"/>
  <c r="J3" s="1"/>
  <c r="H19" i="10"/>
  <c r="J19" s="1"/>
  <c r="H18"/>
  <c r="J18"/>
  <c r="H17"/>
  <c r="J17" s="1"/>
  <c r="H16"/>
  <c r="J16" s="1"/>
  <c r="P4" s="1"/>
  <c r="H15"/>
  <c r="J15" s="1"/>
  <c r="H14"/>
  <c r="J14"/>
  <c r="J13"/>
  <c r="H13"/>
  <c r="H12"/>
  <c r="J12" s="1"/>
  <c r="H11"/>
  <c r="J11" s="1"/>
  <c r="H10"/>
  <c r="J10"/>
  <c r="H9"/>
  <c r="J9" s="1"/>
  <c r="M3" s="1"/>
  <c r="H8"/>
  <c r="J8" s="1"/>
  <c r="H7"/>
  <c r="J7" s="1"/>
  <c r="H6"/>
  <c r="J6"/>
  <c r="N3" s="1"/>
  <c r="J5"/>
  <c r="H5"/>
  <c r="H4"/>
  <c r="J4" s="1"/>
  <c r="J3"/>
  <c r="H3"/>
  <c r="H19" i="9"/>
  <c r="J19" s="1"/>
  <c r="H18"/>
  <c r="J18" s="1"/>
  <c r="O3" s="1"/>
  <c r="H17"/>
  <c r="J17" s="1"/>
  <c r="H16"/>
  <c r="J16" s="1"/>
  <c r="P4" s="1"/>
  <c r="H15"/>
  <c r="J15" s="1"/>
  <c r="H14"/>
  <c r="J14" s="1"/>
  <c r="J13"/>
  <c r="H13"/>
  <c r="H12"/>
  <c r="J12" s="1"/>
  <c r="H11"/>
  <c r="J11" s="1"/>
  <c r="H10"/>
  <c r="J10" s="1"/>
  <c r="H9"/>
  <c r="J9" s="1"/>
  <c r="H8"/>
  <c r="J8" s="1"/>
  <c r="H7"/>
  <c r="J7" s="1"/>
  <c r="H6"/>
  <c r="J6" s="1"/>
  <c r="H5"/>
  <c r="J5" s="1"/>
  <c r="H4"/>
  <c r="J4" s="1"/>
  <c r="J3"/>
  <c r="M3" s="1"/>
  <c r="H3"/>
  <c r="J2"/>
  <c r="N2" s="1"/>
  <c r="H2"/>
  <c r="H19" i="8"/>
  <c r="J19"/>
  <c r="O4" s="1"/>
  <c r="H18"/>
  <c r="J18" s="1"/>
  <c r="J17"/>
  <c r="H17"/>
  <c r="H16"/>
  <c r="J16"/>
  <c r="P4" s="1"/>
  <c r="J15"/>
  <c r="H14"/>
  <c r="J14" s="1"/>
  <c r="J13"/>
  <c r="H13"/>
  <c r="H12"/>
  <c r="J12"/>
  <c r="H11"/>
  <c r="J11" s="1"/>
  <c r="H10"/>
  <c r="J10" s="1"/>
  <c r="H9"/>
  <c r="J9" s="1"/>
  <c r="H8"/>
  <c r="J8"/>
  <c r="H7"/>
  <c r="J7" s="1"/>
  <c r="M4" s="1"/>
  <c r="J6"/>
  <c r="H6"/>
  <c r="H5"/>
  <c r="J5" s="1"/>
  <c r="M2" s="1"/>
  <c r="H4"/>
  <c r="J4"/>
  <c r="N4" s="1"/>
  <c r="H3" i="7"/>
  <c r="J3" s="1"/>
  <c r="H2"/>
  <c r="J2"/>
  <c r="M2" s="1"/>
  <c r="H9"/>
  <c r="J9" s="1"/>
  <c r="H8"/>
  <c r="J8" s="1"/>
  <c r="H7"/>
  <c r="J7" s="1"/>
  <c r="H6"/>
  <c r="J6"/>
  <c r="H5"/>
  <c r="J5" s="1"/>
  <c r="H4"/>
  <c r="J4" s="1"/>
  <c r="H2" i="5"/>
  <c r="J2" s="1"/>
  <c r="H19"/>
  <c r="J19" s="1"/>
  <c r="H18"/>
  <c r="J18" s="1"/>
  <c r="O3" s="1"/>
  <c r="H17"/>
  <c r="J17" s="1"/>
  <c r="H16"/>
  <c r="J16"/>
  <c r="P4" s="1"/>
  <c r="J15"/>
  <c r="P3" s="1"/>
  <c r="H15"/>
  <c r="H14"/>
  <c r="J14" s="1"/>
  <c r="P2" s="1"/>
  <c r="H13"/>
  <c r="J13" s="1"/>
  <c r="H12"/>
  <c r="J12"/>
  <c r="J11"/>
  <c r="H11"/>
  <c r="H10"/>
  <c r="J10" s="1"/>
  <c r="H9"/>
  <c r="J9" s="1"/>
  <c r="H8"/>
  <c r="J8" s="1"/>
  <c r="H7"/>
  <c r="J7" s="1"/>
  <c r="H6"/>
  <c r="J6"/>
  <c r="H5"/>
  <c r="J5" s="1"/>
  <c r="H4"/>
  <c r="J4" s="1"/>
  <c r="H3"/>
  <c r="J3" s="1"/>
  <c r="J4" i="3"/>
  <c r="J6"/>
  <c r="J12"/>
  <c r="H75" i="4"/>
  <c r="J75" s="1"/>
  <c r="H74"/>
  <c r="J74" s="1"/>
  <c r="H73"/>
  <c r="J73" s="1"/>
  <c r="H72"/>
  <c r="J72" s="1"/>
  <c r="H71"/>
  <c r="J71" s="1"/>
  <c r="H70"/>
  <c r="H69"/>
  <c r="J69" s="1"/>
  <c r="H68"/>
  <c r="J68" s="1"/>
  <c r="H67"/>
  <c r="J67" s="1"/>
  <c r="H66"/>
  <c r="J66" s="1"/>
  <c r="H65"/>
  <c r="J65" s="1"/>
  <c r="H64"/>
  <c r="J64" s="1"/>
  <c r="H63"/>
  <c r="J63" s="1"/>
  <c r="H62"/>
  <c r="J62" s="1"/>
  <c r="H61"/>
  <c r="H60"/>
  <c r="J60" s="1"/>
  <c r="H59"/>
  <c r="J59" s="1"/>
  <c r="H58"/>
  <c r="J58" s="1"/>
  <c r="H17"/>
  <c r="J17"/>
  <c r="H3"/>
  <c r="J3"/>
  <c r="H2"/>
  <c r="J2" s="1"/>
  <c r="H19"/>
  <c r="J19" s="1"/>
  <c r="O4" s="1"/>
  <c r="H18"/>
  <c r="J18"/>
  <c r="O3" s="1"/>
  <c r="H16"/>
  <c r="J16" s="1"/>
  <c r="H15"/>
  <c r="J15" s="1"/>
  <c r="P3" s="1"/>
  <c r="H14"/>
  <c r="J14" s="1"/>
  <c r="H13"/>
  <c r="J13"/>
  <c r="H12"/>
  <c r="J12"/>
  <c r="H11"/>
  <c r="J11" s="1"/>
  <c r="H10"/>
  <c r="J10" s="1"/>
  <c r="H9"/>
  <c r="J9" s="1"/>
  <c r="H8"/>
  <c r="J8"/>
  <c r="H7"/>
  <c r="J7" s="1"/>
  <c r="H6"/>
  <c r="J6" s="1"/>
  <c r="H5"/>
  <c r="J5" s="1"/>
  <c r="H4"/>
  <c r="J4"/>
  <c r="H19" i="3"/>
  <c r="J19" s="1"/>
  <c r="H18"/>
  <c r="J18" s="1"/>
  <c r="O3" s="1"/>
  <c r="H17"/>
  <c r="J17" s="1"/>
  <c r="H16"/>
  <c r="J16" s="1"/>
  <c r="H15"/>
  <c r="J15" s="1"/>
  <c r="H14"/>
  <c r="J14" s="1"/>
  <c r="H13"/>
  <c r="J13" s="1"/>
  <c r="H12"/>
  <c r="H11"/>
  <c r="J11" s="1"/>
  <c r="H10"/>
  <c r="J10" s="1"/>
  <c r="H9"/>
  <c r="J9" s="1"/>
  <c r="H8"/>
  <c r="J8" s="1"/>
  <c r="H7"/>
  <c r="J7" s="1"/>
  <c r="H6"/>
  <c r="H5"/>
  <c r="J5" s="1"/>
  <c r="H4"/>
  <c r="H3"/>
  <c r="J3" s="1"/>
  <c r="J2"/>
  <c r="M2" i="19"/>
  <c r="Q3" i="16"/>
  <c r="O4"/>
  <c r="Q2"/>
  <c r="P3"/>
  <c r="N4"/>
  <c r="Q4"/>
  <c r="N3"/>
  <c r="P2"/>
  <c r="P4"/>
  <c r="O3"/>
  <c r="N2"/>
  <c r="O2"/>
  <c r="J70" i="4"/>
  <c r="J61"/>
  <c r="N3" i="19" l="1"/>
  <c r="M3"/>
  <c r="N4"/>
  <c r="M4"/>
  <c r="O4"/>
  <c r="O3"/>
  <c r="P2"/>
  <c r="P4"/>
  <c r="P3"/>
  <c r="N4" i="18"/>
  <c r="M4"/>
  <c r="M3"/>
  <c r="N3"/>
  <c r="O2"/>
  <c r="P2"/>
  <c r="P3"/>
  <c r="O4"/>
  <c r="M2"/>
  <c r="N2" i="14"/>
  <c r="M2"/>
  <c r="N60"/>
  <c r="M60"/>
  <c r="M59"/>
  <c r="N59"/>
  <c r="N58"/>
  <c r="M58"/>
  <c r="M3"/>
  <c r="N3"/>
  <c r="O59"/>
  <c r="O4"/>
  <c r="O58"/>
  <c r="O2"/>
  <c r="P60"/>
  <c r="P59"/>
  <c r="M4"/>
  <c r="P4"/>
  <c r="P58"/>
  <c r="P3"/>
  <c r="M58" i="15"/>
  <c r="N58"/>
  <c r="O3"/>
  <c r="P3"/>
  <c r="M60"/>
  <c r="N60"/>
  <c r="N59"/>
  <c r="M59"/>
  <c r="O4"/>
  <c r="O2"/>
  <c r="N4"/>
  <c r="P4"/>
  <c r="O60"/>
  <c r="O59"/>
  <c r="P2"/>
  <c r="O58"/>
  <c r="M2"/>
  <c r="N2"/>
  <c r="N3"/>
  <c r="N4" i="5"/>
  <c r="M4"/>
  <c r="M3"/>
  <c r="N3"/>
  <c r="M2"/>
  <c r="N2"/>
  <c r="O4"/>
  <c r="O2"/>
  <c r="O4" i="7"/>
  <c r="O3"/>
  <c r="N4"/>
  <c r="M4"/>
  <c r="M3"/>
  <c r="N3"/>
  <c r="O2"/>
  <c r="N2"/>
  <c r="P4"/>
  <c r="N60" i="9"/>
  <c r="M60"/>
  <c r="N58"/>
  <c r="M58"/>
  <c r="M59"/>
  <c r="N59"/>
  <c r="M4"/>
  <c r="N4"/>
  <c r="P3"/>
  <c r="P2"/>
  <c r="O59"/>
  <c r="O58"/>
  <c r="M2"/>
  <c r="P60"/>
  <c r="O4"/>
  <c r="P59"/>
  <c r="O2"/>
  <c r="N3"/>
  <c r="M60" i="10"/>
  <c r="N60"/>
  <c r="M4"/>
  <c r="N4"/>
  <c r="P3"/>
  <c r="O3"/>
  <c r="N2"/>
  <c r="M2"/>
  <c r="O2"/>
  <c r="M59"/>
  <c r="M58"/>
  <c r="P58"/>
  <c r="P2"/>
  <c r="O4"/>
  <c r="O60"/>
  <c r="N59"/>
  <c r="O59"/>
  <c r="N58"/>
  <c r="M2" i="12"/>
  <c r="N2"/>
  <c r="N3"/>
  <c r="M3"/>
  <c r="M59"/>
  <c r="N59"/>
  <c r="M58"/>
  <c r="N58"/>
  <c r="O3"/>
  <c r="O60"/>
  <c r="O2"/>
  <c r="O58"/>
  <c r="P3"/>
  <c r="N60"/>
  <c r="P60"/>
  <c r="P2"/>
  <c r="P59"/>
  <c r="O4"/>
  <c r="P58"/>
  <c r="M4"/>
  <c r="N4"/>
  <c r="M60"/>
  <c r="M4" i="13"/>
  <c r="N4"/>
  <c r="N3"/>
  <c r="M3"/>
  <c r="O2"/>
  <c r="P2"/>
  <c r="P4"/>
  <c r="P3"/>
  <c r="O3"/>
  <c r="M4" i="11"/>
  <c r="N4"/>
  <c r="P2"/>
  <c r="O2"/>
  <c r="N3"/>
  <c r="M3"/>
  <c r="N2"/>
  <c r="M2"/>
  <c r="P4"/>
  <c r="O2" i="8"/>
  <c r="P2"/>
  <c r="N3"/>
  <c r="M3"/>
  <c r="P3"/>
  <c r="O3"/>
  <c r="N4" i="4"/>
  <c r="M4"/>
  <c r="M60"/>
  <c r="N60"/>
  <c r="M59"/>
  <c r="N59"/>
  <c r="N58"/>
  <c r="M58"/>
  <c r="O58"/>
  <c r="P58"/>
  <c r="O59"/>
  <c r="P4"/>
  <c r="O2"/>
  <c r="P60"/>
  <c r="P2"/>
  <c r="P59"/>
  <c r="N3"/>
  <c r="M2"/>
  <c r="N2"/>
  <c r="O60"/>
  <c r="M3"/>
  <c r="M3" i="3"/>
  <c r="N3"/>
  <c r="O2"/>
  <c r="P4"/>
  <c r="P3"/>
  <c r="P2"/>
  <c r="M4"/>
  <c r="O4"/>
  <c r="M2"/>
  <c r="N4"/>
  <c r="N2"/>
  <c r="AA9" i="25"/>
  <c r="Y20"/>
  <c r="AA20" s="1"/>
  <c r="Z17"/>
  <c r="Y12"/>
  <c r="AA12" s="1"/>
  <c r="Z9"/>
  <c r="Y4"/>
  <c r="AA4" s="1"/>
  <c r="Z19"/>
  <c r="AA19" s="1"/>
  <c r="Y14"/>
  <c r="AA14" s="1"/>
  <c r="Z11"/>
  <c r="AA11" s="1"/>
  <c r="Y6"/>
  <c r="AA6" s="1"/>
  <c r="Y17"/>
  <c r="AA17" s="1"/>
  <c r="Z14"/>
</calcChain>
</file>

<file path=xl/sharedStrings.xml><?xml version="1.0" encoding="utf-8"?>
<sst xmlns="http://schemas.openxmlformats.org/spreadsheetml/2006/main" count="8380" uniqueCount="140">
  <si>
    <t>Peptide Sequence</t>
  </si>
  <si>
    <t>Protein Name</t>
  </si>
  <si>
    <t>Replicate Name</t>
  </si>
  <si>
    <t>Precursor Mz</t>
  </si>
  <si>
    <t>Precursor Charge</t>
  </si>
  <si>
    <t>Product Mz</t>
  </si>
  <si>
    <t>Product Charge</t>
  </si>
  <si>
    <t>Fragment Ion</t>
  </si>
  <si>
    <t>Retention Time</t>
  </si>
  <si>
    <t>Area</t>
  </si>
  <si>
    <t>Background</t>
  </si>
  <si>
    <t>Peak Rank</t>
  </si>
  <si>
    <t>IFGDWLCETAAK</t>
  </si>
  <si>
    <t>DXS</t>
  </si>
  <si>
    <t>y10</t>
  </si>
  <si>
    <t>y7</t>
  </si>
  <si>
    <t>y6</t>
  </si>
  <si>
    <t>ISVDSATMMNK</t>
  </si>
  <si>
    <t>DXR</t>
  </si>
  <si>
    <t>y9</t>
  </si>
  <si>
    <t>y8</t>
  </si>
  <si>
    <t>YAVMDDEASAK</t>
  </si>
  <si>
    <t>VTRPEDLALAEFYLTR</t>
  </si>
  <si>
    <t>ispD</t>
  </si>
  <si>
    <t>y5</t>
  </si>
  <si>
    <t>b8</t>
  </si>
  <si>
    <t>LLTPVEGVEHEDNLIVRAAR</t>
  </si>
  <si>
    <t>ispE</t>
  </si>
  <si>
    <t>y15</t>
  </si>
  <si>
    <t>y14</t>
  </si>
  <si>
    <t>y17</t>
  </si>
  <si>
    <t>LGFTGRGEGIACEAVALLIK</t>
  </si>
  <si>
    <t>ispF</t>
  </si>
  <si>
    <t>b9</t>
  </si>
  <si>
    <t>VAEYGVDCLR</t>
  </si>
  <si>
    <t>ispG</t>
  </si>
  <si>
    <t>y4</t>
  </si>
  <si>
    <t>LNFDQFK</t>
  </si>
  <si>
    <t>DLTVFDATCPLVTK</t>
  </si>
  <si>
    <t>ispH</t>
  </si>
  <si>
    <t>EENIVFEVPK</t>
  </si>
  <si>
    <t>YRATDPSGIVENEVCPVFAAR</t>
  </si>
  <si>
    <t>idi</t>
  </si>
  <si>
    <t>STYPALLGLEQAR</t>
  </si>
  <si>
    <t>ispA</t>
  </si>
  <si>
    <t>AIAALQVLPDTPWR</t>
  </si>
  <si>
    <t>ispB</t>
  </si>
  <si>
    <t>WDIVQGVR</t>
  </si>
  <si>
    <t>ispU</t>
  </si>
  <si>
    <t>DALAEMADITAAGR</t>
  </si>
  <si>
    <t>miaA</t>
  </si>
  <si>
    <t>y11</t>
  </si>
  <si>
    <t>ELNVYLR</t>
  </si>
  <si>
    <t>rpoS</t>
  </si>
  <si>
    <t>y3</t>
  </si>
  <si>
    <t>ITSVDTPLGGDSEK</t>
  </si>
  <si>
    <t>SQAVFQEGYLR</t>
  </si>
  <si>
    <t>crtI</t>
  </si>
  <si>
    <t>IFDTDAVASNADVVNTYK</t>
  </si>
  <si>
    <t>y16</t>
  </si>
  <si>
    <t>b7</t>
  </si>
  <si>
    <t>QFMHLWFGHHLADWSPVMK</t>
  </si>
  <si>
    <t>crtE</t>
  </si>
  <si>
    <t>HLTFACPQGGAIR</t>
  </si>
  <si>
    <t>b4</t>
  </si>
  <si>
    <t>DIIDDAAIDR</t>
  </si>
  <si>
    <t>crtB</t>
  </si>
  <si>
    <t>ANVTLAPNPDEVDEVR</t>
  </si>
  <si>
    <t>idi(Hp)</t>
  </si>
  <si>
    <t>b6</t>
  </si>
  <si>
    <t>ALEGDAEWEAK</t>
  </si>
  <si>
    <t>Housekeeper</t>
  </si>
  <si>
    <t>EIMQVALNQAK</t>
  </si>
  <si>
    <t>SUM</t>
  </si>
  <si>
    <t>SD</t>
  </si>
  <si>
    <t>AVG MG</t>
  </si>
  <si>
    <t>AVG Seq</t>
  </si>
  <si>
    <t>trans</t>
  </si>
  <si>
    <t>stat</t>
  </si>
  <si>
    <t>exp</t>
  </si>
  <si>
    <t>MG</t>
  </si>
  <si>
    <t>Seq</t>
  </si>
  <si>
    <t>norm factor</t>
  </si>
  <si>
    <t>normalized</t>
  </si>
  <si>
    <t>replicate</t>
  </si>
  <si>
    <t>MEP PATHWAY</t>
  </si>
  <si>
    <t>LYCOPENE PATHWAY</t>
  </si>
  <si>
    <t>"competing" pathways</t>
  </si>
  <si>
    <t>Control: rpoS</t>
  </si>
  <si>
    <t>Sample</t>
  </si>
  <si>
    <t>Name</t>
  </si>
  <si>
    <t>Samples: S1 - S18</t>
  </si>
  <si>
    <t>Counts per sample</t>
  </si>
  <si>
    <t>S1 (S1 )</t>
  </si>
  <si>
    <t>S4 (S4 )</t>
  </si>
  <si>
    <t>S7 (S7 )</t>
  </si>
  <si>
    <t>S2 (S2 )</t>
  </si>
  <si>
    <t>S5 (S5 )</t>
  </si>
  <si>
    <t>S8 (S8 )</t>
  </si>
  <si>
    <t>S3 (S3 )</t>
  </si>
  <si>
    <t>S6 (S6 )</t>
  </si>
  <si>
    <t>S9 (S9 )</t>
  </si>
  <si>
    <t>S10 (S10 )</t>
  </si>
  <si>
    <t>S13 (S13 )</t>
  </si>
  <si>
    <t>S16 (S16 )</t>
  </si>
  <si>
    <t>S11 (S11 )</t>
  </si>
  <si>
    <t>S14 (S14 )</t>
  </si>
  <si>
    <t>S17 (S17 )</t>
  </si>
  <si>
    <t>S12 (S12 )</t>
  </si>
  <si>
    <t>S15 (S15 )</t>
  </si>
  <si>
    <t>S18 (S18 )</t>
  </si>
  <si>
    <t>Sum for all proteins</t>
  </si>
  <si>
    <t>Pnp</t>
  </si>
  <si>
    <t>TufB</t>
  </si>
  <si>
    <t>Polyribonucleotide nucleotidyltransferase</t>
  </si>
  <si>
    <t>Elongation factor Tu; Elongation factor Tu 1</t>
  </si>
  <si>
    <t xml:space="preserve">These data were generated from the Protein Raw Data in Additional File 2 </t>
  </si>
  <si>
    <t>MG1655*_exponential</t>
  </si>
  <si>
    <t>MG1655*_early stationary</t>
  </si>
  <si>
    <t>MG1655*_late stationary</t>
  </si>
  <si>
    <t>Seq+_exponential</t>
  </si>
  <si>
    <t>Seq+_early stationary</t>
  </si>
  <si>
    <t>Seq+_late stationary</t>
  </si>
  <si>
    <t>Peak Area</t>
  </si>
  <si>
    <t>Row Labels</t>
  </si>
  <si>
    <t>Column Labels</t>
  </si>
  <si>
    <t>Sum of Area</t>
  </si>
  <si>
    <t>Average</t>
  </si>
  <si>
    <t>EIMQ...</t>
  </si>
  <si>
    <t>ALEG...</t>
  </si>
  <si>
    <t>AVG Normalization Factor</t>
  </si>
  <si>
    <t>Normalization Factor</t>
  </si>
  <si>
    <t>Sum of Counts</t>
  </si>
  <si>
    <t>Sample Normalization Factor</t>
  </si>
  <si>
    <t>Normalized Peak Area</t>
  </si>
  <si>
    <t>Peak Area (Sum of transitions)</t>
  </si>
  <si>
    <t>exponential phase</t>
  </si>
  <si>
    <t>transition / early stationary phase</t>
  </si>
  <si>
    <t>late stationary phase</t>
  </si>
  <si>
    <t>Legend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</si>
</sst>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5" formatCode="_-* #,##0_-;\-* #,##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 tint="-0.249977111117893"/>
      <name val="Arial Black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1" fontId="0" fillId="0" borderId="0" xfId="0" applyNumberFormat="1"/>
    <xf numFmtId="0" fontId="16" fillId="0" borderId="0" xfId="0" applyFont="1"/>
    <xf numFmtId="2" fontId="0" fillId="0" borderId="0" xfId="0" applyNumberFormat="1"/>
    <xf numFmtId="0" fontId="16" fillId="0" borderId="0" xfId="0" applyFont="1" applyBorder="1" applyAlignment="1">
      <alignment horizontal="left"/>
    </xf>
    <xf numFmtId="0" fontId="0" fillId="0" borderId="10" xfId="0" applyBorder="1"/>
    <xf numFmtId="2" fontId="0" fillId="0" borderId="10" xfId="0" applyNumberFormat="1" applyBorder="1"/>
    <xf numFmtId="1" fontId="16" fillId="0" borderId="0" xfId="0" applyNumberFormat="1" applyFont="1" applyBorder="1"/>
    <xf numFmtId="2" fontId="0" fillId="0" borderId="0" xfId="0" applyNumberFormat="1" applyFont="1" applyBorder="1"/>
    <xf numFmtId="0" fontId="0" fillId="33" borderId="0" xfId="0" applyFill="1"/>
    <xf numFmtId="0" fontId="18" fillId="33" borderId="0" xfId="0" applyFont="1" applyFill="1"/>
    <xf numFmtId="0" fontId="19" fillId="33" borderId="0" xfId="0" applyFont="1" applyFill="1"/>
    <xf numFmtId="2" fontId="16" fillId="0" borderId="0" xfId="0" applyNumberFormat="1" applyFont="1"/>
    <xf numFmtId="0" fontId="0" fillId="0" borderId="0" xfId="0" applyFill="1"/>
    <xf numFmtId="0" fontId="16" fillId="0" borderId="0" xfId="0" applyFont="1" applyFill="1"/>
    <xf numFmtId="0" fontId="0" fillId="0" borderId="10" xfId="0" applyFill="1" applyBorder="1"/>
    <xf numFmtId="165" fontId="0" fillId="0" borderId="10" xfId="42" applyNumberFormat="1" applyFont="1" applyFill="1" applyBorder="1"/>
    <xf numFmtId="3" fontId="0" fillId="0" borderId="10" xfId="0" applyNumberFormat="1" applyFill="1" applyBorder="1"/>
    <xf numFmtId="165" fontId="0" fillId="0" borderId="0" xfId="42" applyNumberFormat="1" applyFont="1"/>
    <xf numFmtId="165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165" fontId="16" fillId="0" borderId="0" xfId="0" applyNumberFormat="1" applyFont="1"/>
    <xf numFmtId="2" fontId="16" fillId="0" borderId="10" xfId="0" applyNumberFormat="1" applyFont="1" applyBorder="1" applyAlignment="1">
      <alignment horizontal="center"/>
    </xf>
    <xf numFmtId="165" fontId="0" fillId="0" borderId="10" xfId="42" applyNumberFormat="1" applyFont="1" applyBorder="1"/>
    <xf numFmtId="165" fontId="0" fillId="0" borderId="10" xfId="0" applyNumberFormat="1" applyBorder="1"/>
    <xf numFmtId="0" fontId="16" fillId="0" borderId="10" xfId="0" applyFont="1" applyBorder="1"/>
    <xf numFmtId="0" fontId="16" fillId="35" borderId="10" xfId="0" applyFont="1" applyFill="1" applyBorder="1"/>
    <xf numFmtId="0" fontId="0" fillId="35" borderId="10" xfId="0" applyFill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0" fillId="34" borderId="0" xfId="0" applyFill="1"/>
    <xf numFmtId="0" fontId="16" fillId="0" borderId="0" xfId="0" applyFont="1" applyAlignment="1">
      <alignment horizontal="left" wrapText="1"/>
    </xf>
    <xf numFmtId="0" fontId="0" fillId="33" borderId="0" xfId="0" applyFill="1" applyAlignment="1">
      <alignment horizontal="center" wrapText="1"/>
    </xf>
    <xf numFmtId="0" fontId="0" fillId="33" borderId="0" xfId="0" applyFont="1" applyFill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65" formatCode="_-* #,##0_-;\-* #,##0_-;_-* &quot;-&quot;??_-;_-@_-"/>
    </dxf>
  </dxfs>
  <tableStyles count="0" defaultTableStyle="TableStyleMedium9" defaultPivotStyle="PivotStyleLight16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US"/>
              <a:t>Housekeeping Proteins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3700887753107174"/>
          <c:y val="3.3491763755774895E-2"/>
          <c:w val="0.71916497135306279"/>
          <c:h val="0.81959525421313328"/>
        </c:manualLayout>
      </c:layout>
      <c:scatterChart>
        <c:scatterStyle val="lineMarker"/>
        <c:ser>
          <c:idx val="1"/>
          <c:order val="1"/>
          <c:tx>
            <c:strRef>
              <c:f>'Housekeeping Proteins (SWATH)'!$A$7</c:f>
              <c:strCache>
                <c:ptCount val="1"/>
                <c:pt idx="0">
                  <c:v>TufB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trendlineLbl>
              <c:layout>
                <c:manualLayout>
                  <c:x val="-6.8998468941382368E-2"/>
                  <c:y val="4.3209390492855035E-2"/>
                </c:manualLayout>
              </c:layout>
              <c:numFmt formatCode="General" sourceLinked="0"/>
            </c:trendlineLbl>
          </c:trendline>
          <c:xVal>
            <c:numRef>
              <c:f>'Housekeeping Proteins (SWATH)'!$B$5:$S$5</c:f>
              <c:numCache>
                <c:formatCode>_-* #,##0_-;\-* #,##0_-;_-* "-"??_-;_-@_-</c:formatCode>
                <c:ptCount val="18"/>
                <c:pt idx="0">
                  <c:v>329751933.81112677</c:v>
                </c:pt>
                <c:pt idx="1">
                  <c:v>485548752.56962103</c:v>
                </c:pt>
                <c:pt idx="2">
                  <c:v>278329937.84801567</c:v>
                </c:pt>
                <c:pt idx="3">
                  <c:v>289590323.888529</c:v>
                </c:pt>
                <c:pt idx="4">
                  <c:v>245724988.65906656</c:v>
                </c:pt>
                <c:pt idx="5">
                  <c:v>350516624.38849539</c:v>
                </c:pt>
                <c:pt idx="6">
                  <c:v>136223286.01164129</c:v>
                </c:pt>
                <c:pt idx="7">
                  <c:v>187099896.23433989</c:v>
                </c:pt>
                <c:pt idx="8">
                  <c:v>195346116.06222975</c:v>
                </c:pt>
                <c:pt idx="9">
                  <c:v>234537169.19090548</c:v>
                </c:pt>
                <c:pt idx="10">
                  <c:v>234849275.91471085</c:v>
                </c:pt>
                <c:pt idx="11">
                  <c:v>312383315.619376</c:v>
                </c:pt>
                <c:pt idx="12">
                  <c:v>217519864.39552191</c:v>
                </c:pt>
                <c:pt idx="13">
                  <c:v>247837655.07304221</c:v>
                </c:pt>
                <c:pt idx="14">
                  <c:v>315550223.61648661</c:v>
                </c:pt>
                <c:pt idx="15">
                  <c:v>290880012.52881068</c:v>
                </c:pt>
                <c:pt idx="16">
                  <c:v>248428079.33461854</c:v>
                </c:pt>
                <c:pt idx="17">
                  <c:v>232656142.64401069</c:v>
                </c:pt>
              </c:numCache>
            </c:numRef>
          </c:xVal>
          <c:yVal>
            <c:numRef>
              <c:f>'Housekeeping Proteins (SWATH)'!$B$7:$S$7</c:f>
              <c:numCache>
                <c:formatCode>#,##0</c:formatCode>
                <c:ptCount val="18"/>
                <c:pt idx="0">
                  <c:v>6448164.6715945201</c:v>
                </c:pt>
                <c:pt idx="1">
                  <c:v>10505852.688340399</c:v>
                </c:pt>
                <c:pt idx="2">
                  <c:v>5978054.1646228703</c:v>
                </c:pt>
                <c:pt idx="3">
                  <c:v>5816704.3104443401</c:v>
                </c:pt>
                <c:pt idx="4">
                  <c:v>3931249.9859867799</c:v>
                </c:pt>
                <c:pt idx="5">
                  <c:v>6421197.4245159002</c:v>
                </c:pt>
                <c:pt idx="6">
                  <c:v>2319633.10942805</c:v>
                </c:pt>
                <c:pt idx="7">
                  <c:v>3306866.75747493</c:v>
                </c:pt>
                <c:pt idx="8">
                  <c:v>4249778.4564659204</c:v>
                </c:pt>
                <c:pt idx="9">
                  <c:v>4865948.8841028605</c:v>
                </c:pt>
                <c:pt idx="10">
                  <c:v>4484211.5160556799</c:v>
                </c:pt>
                <c:pt idx="11">
                  <c:v>5685096.4024708597</c:v>
                </c:pt>
                <c:pt idx="12">
                  <c:v>4290679.7033382198</c:v>
                </c:pt>
                <c:pt idx="13">
                  <c:v>4700630.03261213</c:v>
                </c:pt>
                <c:pt idx="14">
                  <c:v>6552256.6728416197</c:v>
                </c:pt>
                <c:pt idx="15">
                  <c:v>5766062.5970185902</c:v>
                </c:pt>
                <c:pt idx="16">
                  <c:v>4196028.3934838101</c:v>
                </c:pt>
                <c:pt idx="17">
                  <c:v>4222763.4313386297</c:v>
                </c:pt>
              </c:numCache>
            </c:numRef>
          </c:yVal>
        </c:ser>
        <c:axId val="111732608"/>
        <c:axId val="113258496"/>
      </c:scatterChart>
      <c:scatterChart>
        <c:scatterStyle val="lineMarker"/>
        <c:ser>
          <c:idx val="0"/>
          <c:order val="0"/>
          <c:tx>
            <c:strRef>
              <c:f>'Housekeeping Proteins (SWATH)'!$A$6</c:f>
              <c:strCache>
                <c:ptCount val="1"/>
                <c:pt idx="0">
                  <c:v>Pnp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trendlineLbl>
              <c:layout>
                <c:manualLayout>
                  <c:x val="-1.3901547181724217E-2"/>
                  <c:y val="-2.0444535936275942E-2"/>
                </c:manualLayout>
              </c:layout>
              <c:numFmt formatCode="General" sourceLinked="0"/>
            </c:trendlineLbl>
          </c:trendline>
          <c:xVal>
            <c:numRef>
              <c:f>'Housekeeping Proteins (SWATH)'!$B$5:$S$5</c:f>
              <c:numCache>
                <c:formatCode>_-* #,##0_-;\-* #,##0_-;_-* "-"??_-;_-@_-</c:formatCode>
                <c:ptCount val="18"/>
                <c:pt idx="0">
                  <c:v>329751933.81112677</c:v>
                </c:pt>
                <c:pt idx="1">
                  <c:v>485548752.56962103</c:v>
                </c:pt>
                <c:pt idx="2">
                  <c:v>278329937.84801567</c:v>
                </c:pt>
                <c:pt idx="3">
                  <c:v>289590323.888529</c:v>
                </c:pt>
                <c:pt idx="4">
                  <c:v>245724988.65906656</c:v>
                </c:pt>
                <c:pt idx="5">
                  <c:v>350516624.38849539</c:v>
                </c:pt>
                <c:pt idx="6">
                  <c:v>136223286.01164129</c:v>
                </c:pt>
                <c:pt idx="7">
                  <c:v>187099896.23433989</c:v>
                </c:pt>
                <c:pt idx="8">
                  <c:v>195346116.06222975</c:v>
                </c:pt>
                <c:pt idx="9">
                  <c:v>234537169.19090548</c:v>
                </c:pt>
                <c:pt idx="10">
                  <c:v>234849275.91471085</c:v>
                </c:pt>
                <c:pt idx="11">
                  <c:v>312383315.619376</c:v>
                </c:pt>
                <c:pt idx="12">
                  <c:v>217519864.39552191</c:v>
                </c:pt>
                <c:pt idx="13">
                  <c:v>247837655.07304221</c:v>
                </c:pt>
                <c:pt idx="14">
                  <c:v>315550223.61648661</c:v>
                </c:pt>
                <c:pt idx="15">
                  <c:v>290880012.52881068</c:v>
                </c:pt>
                <c:pt idx="16">
                  <c:v>248428079.33461854</c:v>
                </c:pt>
                <c:pt idx="17">
                  <c:v>232656142.64401069</c:v>
                </c:pt>
              </c:numCache>
            </c:numRef>
          </c:xVal>
          <c:yVal>
            <c:numRef>
              <c:f>'Housekeeping Proteins (SWATH)'!$B$6:$S$6</c:f>
              <c:numCache>
                <c:formatCode>#,##0</c:formatCode>
                <c:ptCount val="18"/>
                <c:pt idx="0">
                  <c:v>512138.53148841398</c:v>
                </c:pt>
                <c:pt idx="1">
                  <c:v>741305.70555778896</c:v>
                </c:pt>
                <c:pt idx="2">
                  <c:v>427849.72467998997</c:v>
                </c:pt>
                <c:pt idx="3">
                  <c:v>410139.60049483</c:v>
                </c:pt>
                <c:pt idx="4">
                  <c:v>309971.72092289699</c:v>
                </c:pt>
                <c:pt idx="5">
                  <c:v>526951.55384294398</c:v>
                </c:pt>
                <c:pt idx="6">
                  <c:v>162802.43872311301</c:v>
                </c:pt>
                <c:pt idx="7">
                  <c:v>244848.33660498701</c:v>
                </c:pt>
                <c:pt idx="8">
                  <c:v>277894.56325227401</c:v>
                </c:pt>
                <c:pt idx="9">
                  <c:v>363555.65378776903</c:v>
                </c:pt>
                <c:pt idx="10">
                  <c:v>300960.40199921798</c:v>
                </c:pt>
                <c:pt idx="11">
                  <c:v>392622.69196132198</c:v>
                </c:pt>
                <c:pt idx="12">
                  <c:v>303785.46875223302</c:v>
                </c:pt>
                <c:pt idx="13">
                  <c:v>316411.65464830498</c:v>
                </c:pt>
                <c:pt idx="14">
                  <c:v>434557.52141954203</c:v>
                </c:pt>
                <c:pt idx="15">
                  <c:v>382635.95346088603</c:v>
                </c:pt>
                <c:pt idx="16">
                  <c:v>323459.09080086101</c:v>
                </c:pt>
                <c:pt idx="17">
                  <c:v>326857.21752153302</c:v>
                </c:pt>
              </c:numCache>
            </c:numRef>
          </c:yVal>
        </c:ser>
        <c:axId val="113274880"/>
        <c:axId val="113260416"/>
      </c:scatterChart>
      <c:valAx>
        <c:axId val="111732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 b="1" i="0" baseline="0"/>
                  <a:t>Total  Sum of Counts per sample</a:t>
                </a:r>
                <a:endParaRPr lang="en-AU" sz="1200"/>
              </a:p>
            </c:rich>
          </c:tx>
          <c:layout>
            <c:manualLayout>
              <c:xMode val="edge"/>
              <c:yMode val="edge"/>
              <c:x val="0.36325155007797927"/>
              <c:y val="0.9226244343891411"/>
            </c:manualLayout>
          </c:layout>
        </c:title>
        <c:numFmt formatCode="0.E+00" sourceLinked="0"/>
        <c:tickLblPos val="nextTo"/>
        <c:crossAx val="113258496"/>
        <c:crosses val="autoZero"/>
        <c:crossBetween val="midCat"/>
      </c:valAx>
      <c:valAx>
        <c:axId val="113258496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Counts for TufB per sample
</a:t>
                </a:r>
              </a:p>
            </c:rich>
          </c:tx>
          <c:layout/>
        </c:title>
        <c:numFmt formatCode="#,##0" sourceLinked="1"/>
        <c:tickLblPos val="nextTo"/>
        <c:crossAx val="111732608"/>
        <c:crosses val="autoZero"/>
        <c:crossBetween val="midCat"/>
      </c:valAx>
      <c:valAx>
        <c:axId val="113260416"/>
        <c:scaling>
          <c:orientation val="minMax"/>
          <c:max val="2000000"/>
        </c:scaling>
        <c:axPos val="r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Counts for Pnp per Sample</a:t>
                </a:r>
              </a:p>
            </c:rich>
          </c:tx>
          <c:layout>
            <c:manualLayout>
              <c:xMode val="edge"/>
              <c:yMode val="edge"/>
              <c:x val="0.95305341899444174"/>
              <c:y val="0.25085865029338356"/>
            </c:manualLayout>
          </c:layout>
        </c:title>
        <c:numFmt formatCode="#,##0" sourceLinked="1"/>
        <c:tickLblPos val="nextTo"/>
        <c:crossAx val="113274880"/>
        <c:crosses val="max"/>
        <c:crossBetween val="midCat"/>
      </c:valAx>
      <c:valAx>
        <c:axId val="113274880"/>
        <c:scaling>
          <c:orientation val="minMax"/>
        </c:scaling>
        <c:delete val="1"/>
        <c:axPos val="b"/>
        <c:numFmt formatCode="_-* #,##0_-;\-* #,##0_-;_-* &quot;-&quot;??_-;_-@_-" sourceLinked="1"/>
        <c:tickLblPos val="none"/>
        <c:crossAx val="113260416"/>
        <c:crosses val="autoZero"/>
        <c:crossBetween val="midCat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21060598328603328"/>
          <c:y val="0.13194929065239416"/>
          <c:w val="6.0244472834715922E-2"/>
          <c:h val="0.10046060794824853"/>
        </c:manualLayout>
      </c:layout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ispG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ispG!$N$2:$N$4</c:f>
                <c:numCache>
                  <c:formatCode>General</c:formatCode>
                  <c:ptCount val="3"/>
                  <c:pt idx="0">
                    <c:v>10459.661951497721</c:v>
                  </c:pt>
                  <c:pt idx="1">
                    <c:v>7871.3746497326629</c:v>
                  </c:pt>
                  <c:pt idx="2">
                    <c:v>4661.3297819931295</c:v>
                  </c:pt>
                </c:numCache>
              </c:numRef>
            </c:plus>
            <c:minus>
              <c:numRef>
                <c:f>ispG!$N$2:$N$4</c:f>
                <c:numCache>
                  <c:formatCode>General</c:formatCode>
                  <c:ptCount val="3"/>
                  <c:pt idx="0">
                    <c:v>10459.661951497721</c:v>
                  </c:pt>
                  <c:pt idx="1">
                    <c:v>7871.3746497326629</c:v>
                  </c:pt>
                  <c:pt idx="2">
                    <c:v>4661.3297819931295</c:v>
                  </c:pt>
                </c:numCache>
              </c:numRef>
            </c:minus>
          </c:errBars>
          <c:val>
            <c:numRef>
              <c:f>ispG!$M$2:$M$4</c:f>
              <c:numCache>
                <c:formatCode>0</c:formatCode>
                <c:ptCount val="3"/>
                <c:pt idx="0">
                  <c:v>108395.80119638653</c:v>
                </c:pt>
                <c:pt idx="1">
                  <c:v>79528.921089986834</c:v>
                </c:pt>
                <c:pt idx="2">
                  <c:v>78213.356940831698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ispG!$P$2:$P$4</c:f>
                <c:numCache>
                  <c:formatCode>General</c:formatCode>
                  <c:ptCount val="3"/>
                  <c:pt idx="0">
                    <c:v>4512.415323281677</c:v>
                  </c:pt>
                  <c:pt idx="1">
                    <c:v>4048.32071071767</c:v>
                  </c:pt>
                  <c:pt idx="2">
                    <c:v>6198.1877216563098</c:v>
                  </c:pt>
                </c:numCache>
              </c:numRef>
            </c:plus>
            <c:minus>
              <c:numRef>
                <c:f>ispG!$P$2:$P$4</c:f>
                <c:numCache>
                  <c:formatCode>General</c:formatCode>
                  <c:ptCount val="3"/>
                  <c:pt idx="0">
                    <c:v>4512.415323281677</c:v>
                  </c:pt>
                  <c:pt idx="1">
                    <c:v>4048.32071071767</c:v>
                  </c:pt>
                  <c:pt idx="2">
                    <c:v>6198.1877216563098</c:v>
                  </c:pt>
                </c:numCache>
              </c:numRef>
            </c:minus>
          </c:errBars>
          <c:val>
            <c:numRef>
              <c:f>ispG!$O$2:$O$4</c:f>
              <c:numCache>
                <c:formatCode>0</c:formatCode>
                <c:ptCount val="3"/>
                <c:pt idx="0">
                  <c:v>95440.839514390493</c:v>
                </c:pt>
                <c:pt idx="1">
                  <c:v>84538.549964105099</c:v>
                </c:pt>
                <c:pt idx="2">
                  <c:v>80466.086253933594</c:v>
                </c:pt>
              </c:numCache>
            </c:numRef>
          </c:val>
        </c:ser>
        <c:axId val="48414720"/>
        <c:axId val="48416256"/>
      </c:barChart>
      <c:catAx>
        <c:axId val="48414720"/>
        <c:scaling>
          <c:orientation val="minMax"/>
        </c:scaling>
        <c:axPos val="b"/>
        <c:tickLblPos val="nextTo"/>
        <c:crossAx val="48416256"/>
        <c:crosses val="autoZero"/>
        <c:auto val="1"/>
        <c:lblAlgn val="ctr"/>
        <c:lblOffset val="100"/>
      </c:catAx>
      <c:valAx>
        <c:axId val="48416256"/>
        <c:scaling>
          <c:orientation val="minMax"/>
        </c:scaling>
        <c:axPos val="l"/>
        <c:numFmt formatCode="0" sourceLinked="1"/>
        <c:tickLblPos val="nextTo"/>
        <c:crossAx val="48414720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US"/>
              <a:t>ispG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2832174103237096"/>
          <c:y val="0.13010425780110821"/>
          <c:w val="0.8355671478565172"/>
          <c:h val="0.75391586468358274"/>
        </c:manualLayout>
      </c:layout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ispG!$N$58:$N$60</c:f>
                <c:numCache>
                  <c:formatCode>General</c:formatCode>
                  <c:ptCount val="3"/>
                  <c:pt idx="0">
                    <c:v>11718.578254663887</c:v>
                  </c:pt>
                  <c:pt idx="1">
                    <c:v>10835.517448498818</c:v>
                  </c:pt>
                  <c:pt idx="2">
                    <c:v>19153.755053445908</c:v>
                  </c:pt>
                </c:numCache>
              </c:numRef>
            </c:plus>
            <c:minus>
              <c:numRef>
                <c:f>ispG!$N$58:$N$60</c:f>
                <c:numCache>
                  <c:formatCode>General</c:formatCode>
                  <c:ptCount val="3"/>
                  <c:pt idx="0">
                    <c:v>11718.578254663887</c:v>
                  </c:pt>
                  <c:pt idx="1">
                    <c:v>10835.517448498818</c:v>
                  </c:pt>
                  <c:pt idx="2">
                    <c:v>19153.755053445908</c:v>
                  </c:pt>
                </c:numCache>
              </c:numRef>
            </c:minus>
          </c:errBars>
          <c:cat>
            <c:strRef>
              <c:f>ispG!$L$58:$L$60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ispG!$M$58:$M$60</c:f>
              <c:numCache>
                <c:formatCode>0</c:formatCode>
                <c:ptCount val="3"/>
                <c:pt idx="0">
                  <c:v>184655.26338759062</c:v>
                </c:pt>
                <c:pt idx="1">
                  <c:v>180563.40997220241</c:v>
                </c:pt>
                <c:pt idx="2">
                  <c:v>178612.73700240898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ispG!$P$58:$P$60</c:f>
                <c:numCache>
                  <c:formatCode>General</c:formatCode>
                  <c:ptCount val="3"/>
                  <c:pt idx="0">
                    <c:v>8629.9763183513605</c:v>
                  </c:pt>
                  <c:pt idx="1">
                    <c:v>3069.4359626944047</c:v>
                  </c:pt>
                  <c:pt idx="2">
                    <c:v>15711.067067433765</c:v>
                  </c:pt>
                </c:numCache>
              </c:numRef>
            </c:plus>
            <c:minus>
              <c:numRef>
                <c:f>ispG!$P$58:$P$60</c:f>
                <c:numCache>
                  <c:formatCode>General</c:formatCode>
                  <c:ptCount val="3"/>
                  <c:pt idx="0">
                    <c:v>8629.9763183513605</c:v>
                  </c:pt>
                  <c:pt idx="1">
                    <c:v>3069.4359626944047</c:v>
                  </c:pt>
                  <c:pt idx="2">
                    <c:v>15711.067067433765</c:v>
                  </c:pt>
                </c:numCache>
              </c:numRef>
            </c:minus>
          </c:errBars>
          <c:cat>
            <c:strRef>
              <c:f>ispG!$L$58:$L$60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ispG!$O$58:$O$60</c:f>
              <c:numCache>
                <c:formatCode>0</c:formatCode>
                <c:ptCount val="3"/>
                <c:pt idx="0">
                  <c:v>175596.3149008833</c:v>
                </c:pt>
                <c:pt idx="1">
                  <c:v>176860.49935916284</c:v>
                </c:pt>
                <c:pt idx="2">
                  <c:v>176408.55616757192</c:v>
                </c:pt>
              </c:numCache>
            </c:numRef>
          </c:val>
        </c:ser>
        <c:axId val="48444928"/>
        <c:axId val="48446464"/>
      </c:barChart>
      <c:catAx>
        <c:axId val="48444928"/>
        <c:scaling>
          <c:orientation val="minMax"/>
        </c:scaling>
        <c:axPos val="b"/>
        <c:tickLblPos val="nextTo"/>
        <c:crossAx val="48446464"/>
        <c:crosses val="autoZero"/>
        <c:auto val="1"/>
        <c:lblAlgn val="ctr"/>
        <c:lblOffset val="100"/>
      </c:catAx>
      <c:valAx>
        <c:axId val="48446464"/>
        <c:scaling>
          <c:orientation val="minMax"/>
          <c:min val="0"/>
        </c:scaling>
        <c:axPos val="l"/>
        <c:numFmt formatCode="0" sourceLinked="1"/>
        <c:tickLblPos val="nextTo"/>
        <c:crossAx val="4844492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ispH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ispH!$N$2:$N$4</c:f>
                <c:numCache>
                  <c:formatCode>General</c:formatCode>
                  <c:ptCount val="3"/>
                  <c:pt idx="0">
                    <c:v>14330.663348167342</c:v>
                  </c:pt>
                  <c:pt idx="1">
                    <c:v>5722.2866833865246</c:v>
                  </c:pt>
                  <c:pt idx="2">
                    <c:v>10365.925427845372</c:v>
                  </c:pt>
                </c:numCache>
              </c:numRef>
            </c:plus>
            <c:minus>
              <c:numRef>
                <c:f>ispH!$N$2:$N$4</c:f>
                <c:numCache>
                  <c:formatCode>General</c:formatCode>
                  <c:ptCount val="3"/>
                  <c:pt idx="0">
                    <c:v>14330.663348167342</c:v>
                  </c:pt>
                  <c:pt idx="1">
                    <c:v>5722.2866833865246</c:v>
                  </c:pt>
                  <c:pt idx="2">
                    <c:v>10365.925427845372</c:v>
                  </c:pt>
                </c:numCache>
              </c:numRef>
            </c:minus>
          </c:errBars>
          <c:cat>
            <c:strRef>
              <c:f>ispH!$L$2:$L$4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ispH!$M$2:$M$4</c:f>
              <c:numCache>
                <c:formatCode>0</c:formatCode>
                <c:ptCount val="3"/>
                <c:pt idx="0">
                  <c:v>107670.96088756021</c:v>
                </c:pt>
                <c:pt idx="1">
                  <c:v>93265.358544135772</c:v>
                </c:pt>
                <c:pt idx="2">
                  <c:v>98428.88969483439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ispH!$P$2:$P$4</c:f>
                <c:numCache>
                  <c:formatCode>General</c:formatCode>
                  <c:ptCount val="3"/>
                  <c:pt idx="0">
                    <c:v>9346.7360065778739</c:v>
                  </c:pt>
                  <c:pt idx="1">
                    <c:v>5083.5308443028625</c:v>
                  </c:pt>
                  <c:pt idx="2">
                    <c:v>6935.4664849655946</c:v>
                  </c:pt>
                </c:numCache>
              </c:numRef>
            </c:plus>
            <c:minus>
              <c:numRef>
                <c:f>ispH!$P$2:$P$4</c:f>
                <c:numCache>
                  <c:formatCode>General</c:formatCode>
                  <c:ptCount val="3"/>
                  <c:pt idx="0">
                    <c:v>9346.7360065778739</c:v>
                  </c:pt>
                  <c:pt idx="1">
                    <c:v>5083.5308443028625</c:v>
                  </c:pt>
                  <c:pt idx="2">
                    <c:v>6935.4664849655946</c:v>
                  </c:pt>
                </c:numCache>
              </c:numRef>
            </c:minus>
          </c:errBars>
          <c:cat>
            <c:strRef>
              <c:f>ispH!$L$2:$L$4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ispH!$O$2:$O$4</c:f>
              <c:numCache>
                <c:formatCode>0</c:formatCode>
                <c:ptCount val="3"/>
                <c:pt idx="0">
                  <c:v>92797.813409745897</c:v>
                </c:pt>
                <c:pt idx="1">
                  <c:v>70070.902555983295</c:v>
                </c:pt>
                <c:pt idx="2">
                  <c:v>77045.431212272291</c:v>
                </c:pt>
              </c:numCache>
            </c:numRef>
          </c:val>
        </c:ser>
        <c:axId val="48618880"/>
        <c:axId val="48641152"/>
      </c:barChart>
      <c:catAx>
        <c:axId val="48618880"/>
        <c:scaling>
          <c:orientation val="minMax"/>
        </c:scaling>
        <c:axPos val="b"/>
        <c:tickLblPos val="nextTo"/>
        <c:crossAx val="48641152"/>
        <c:crosses val="autoZero"/>
        <c:auto val="1"/>
        <c:lblAlgn val="ctr"/>
        <c:lblOffset val="100"/>
      </c:catAx>
      <c:valAx>
        <c:axId val="48641152"/>
        <c:scaling>
          <c:orientation val="minMax"/>
        </c:scaling>
        <c:axPos val="l"/>
        <c:numFmt formatCode="0" sourceLinked="1"/>
        <c:tickLblPos val="nextTo"/>
        <c:crossAx val="48618880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ispH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ispH!$N$58:$N$60</c:f>
                <c:numCache>
                  <c:formatCode>General</c:formatCode>
                  <c:ptCount val="3"/>
                  <c:pt idx="0">
                    <c:v>23848.435423715706</c:v>
                  </c:pt>
                  <c:pt idx="1">
                    <c:v>3654.7590797926728</c:v>
                  </c:pt>
                  <c:pt idx="2">
                    <c:v>3923.1245087629823</c:v>
                  </c:pt>
                </c:numCache>
              </c:numRef>
            </c:plus>
            <c:minus>
              <c:numRef>
                <c:f>ispH!$N$58:$N$60</c:f>
                <c:numCache>
                  <c:formatCode>General</c:formatCode>
                  <c:ptCount val="3"/>
                  <c:pt idx="0">
                    <c:v>23848.435423715706</c:v>
                  </c:pt>
                  <c:pt idx="1">
                    <c:v>3654.7590797926728</c:v>
                  </c:pt>
                  <c:pt idx="2">
                    <c:v>3923.1245087629823</c:v>
                  </c:pt>
                </c:numCache>
              </c:numRef>
            </c:minus>
          </c:errBars>
          <c:val>
            <c:numRef>
              <c:f>ispH!$M$58:$M$60</c:f>
              <c:numCache>
                <c:formatCode>0</c:formatCode>
                <c:ptCount val="3"/>
                <c:pt idx="0">
                  <c:v>98867.677499727462</c:v>
                </c:pt>
                <c:pt idx="1">
                  <c:v>63112.249880836134</c:v>
                </c:pt>
                <c:pt idx="2">
                  <c:v>58708.294694917364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ispH!$P$58:$P$60</c:f>
                <c:numCache>
                  <c:formatCode>General</c:formatCode>
                  <c:ptCount val="3"/>
                  <c:pt idx="0">
                    <c:v>4780.3305957158045</c:v>
                  </c:pt>
                  <c:pt idx="1">
                    <c:v>4011.5661140321308</c:v>
                  </c:pt>
                  <c:pt idx="2">
                    <c:v>1342.9494066832815</c:v>
                  </c:pt>
                </c:numCache>
              </c:numRef>
            </c:plus>
            <c:minus>
              <c:numRef>
                <c:f>ispH!$P$58:$P$60</c:f>
                <c:numCache>
                  <c:formatCode>General</c:formatCode>
                  <c:ptCount val="3"/>
                  <c:pt idx="0">
                    <c:v>4780.3305957158045</c:v>
                  </c:pt>
                  <c:pt idx="1">
                    <c:v>4011.5661140321308</c:v>
                  </c:pt>
                  <c:pt idx="2">
                    <c:v>1342.9494066832815</c:v>
                  </c:pt>
                </c:numCache>
              </c:numRef>
            </c:minus>
          </c:errBars>
          <c:val>
            <c:numRef>
              <c:f>ispH!$O$58:$O$60</c:f>
              <c:numCache>
                <c:formatCode>0</c:formatCode>
                <c:ptCount val="3"/>
                <c:pt idx="0">
                  <c:v>57910.817896499095</c:v>
                </c:pt>
                <c:pt idx="1">
                  <c:v>64742.836351427082</c:v>
                </c:pt>
                <c:pt idx="2">
                  <c:v>47647.693010339819</c:v>
                </c:pt>
              </c:numCache>
            </c:numRef>
          </c:val>
        </c:ser>
        <c:axId val="48678784"/>
        <c:axId val="48680320"/>
      </c:barChart>
      <c:catAx>
        <c:axId val="48678784"/>
        <c:scaling>
          <c:orientation val="minMax"/>
        </c:scaling>
        <c:axPos val="b"/>
        <c:tickLblPos val="nextTo"/>
        <c:crossAx val="48680320"/>
        <c:crosses val="autoZero"/>
        <c:auto val="1"/>
        <c:lblAlgn val="ctr"/>
        <c:lblOffset val="100"/>
      </c:catAx>
      <c:valAx>
        <c:axId val="48680320"/>
        <c:scaling>
          <c:orientation val="minMax"/>
        </c:scaling>
        <c:axPos val="l"/>
        <c:numFmt formatCode="0" sourceLinked="1"/>
        <c:tickLblPos val="nextTo"/>
        <c:crossAx val="48678784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idi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idi!$N$2:$N$4</c:f>
                <c:numCache>
                  <c:formatCode>General</c:formatCode>
                  <c:ptCount val="3"/>
                  <c:pt idx="0">
                    <c:v>3677.677449493955</c:v>
                  </c:pt>
                  <c:pt idx="1">
                    <c:v>4238.4141801328242</c:v>
                  </c:pt>
                  <c:pt idx="2">
                    <c:v>1012.7124402679135</c:v>
                  </c:pt>
                </c:numCache>
              </c:numRef>
            </c:plus>
            <c:minus>
              <c:numRef>
                <c:f>idi!$N$2:$N$4</c:f>
                <c:numCache>
                  <c:formatCode>General</c:formatCode>
                  <c:ptCount val="3"/>
                  <c:pt idx="0">
                    <c:v>3677.677449493955</c:v>
                  </c:pt>
                  <c:pt idx="1">
                    <c:v>4238.4141801328242</c:v>
                  </c:pt>
                  <c:pt idx="2">
                    <c:v>1012.7124402679135</c:v>
                  </c:pt>
                </c:numCache>
              </c:numRef>
            </c:minus>
          </c:errBars>
          <c:cat>
            <c:strRef>
              <c:f>idi!$L$2:$L$4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idi!$M$2:$M$4</c:f>
              <c:numCache>
                <c:formatCode>0</c:formatCode>
                <c:ptCount val="3"/>
                <c:pt idx="0">
                  <c:v>21344.733698224401</c:v>
                </c:pt>
                <c:pt idx="1">
                  <c:v>16968.180816232292</c:v>
                </c:pt>
                <c:pt idx="2">
                  <c:v>19539.467680941867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idi!$P$2:$P$4</c:f>
                <c:numCache>
                  <c:formatCode>General</c:formatCode>
                  <c:ptCount val="3"/>
                  <c:pt idx="0">
                    <c:v>1893.0222744417617</c:v>
                  </c:pt>
                  <c:pt idx="1">
                    <c:v>1485.4188893791472</c:v>
                  </c:pt>
                  <c:pt idx="2">
                    <c:v>4727.0068629896487</c:v>
                  </c:pt>
                </c:numCache>
              </c:numRef>
            </c:plus>
            <c:minus>
              <c:numRef>
                <c:f>idi!$P$2:$P$4</c:f>
                <c:numCache>
                  <c:formatCode>General</c:formatCode>
                  <c:ptCount val="3"/>
                  <c:pt idx="0">
                    <c:v>1893.0222744417617</c:v>
                  </c:pt>
                  <c:pt idx="1">
                    <c:v>1485.4188893791472</c:v>
                  </c:pt>
                  <c:pt idx="2">
                    <c:v>4727.0068629896487</c:v>
                  </c:pt>
                </c:numCache>
              </c:numRef>
            </c:minus>
          </c:errBars>
          <c:cat>
            <c:strRef>
              <c:f>idi!$L$2:$L$4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idi!$O$2:$O$4</c:f>
              <c:numCache>
                <c:formatCode>0</c:formatCode>
                <c:ptCount val="3"/>
                <c:pt idx="0">
                  <c:v>11732.956194745697</c:v>
                </c:pt>
                <c:pt idx="1">
                  <c:v>13440.608338955884</c:v>
                </c:pt>
                <c:pt idx="2">
                  <c:v>23724.417043656798</c:v>
                </c:pt>
              </c:numCache>
            </c:numRef>
          </c:val>
        </c:ser>
        <c:axId val="48755456"/>
        <c:axId val="48756992"/>
      </c:barChart>
      <c:catAx>
        <c:axId val="48755456"/>
        <c:scaling>
          <c:orientation val="minMax"/>
        </c:scaling>
        <c:axPos val="b"/>
        <c:tickLblPos val="nextTo"/>
        <c:crossAx val="48756992"/>
        <c:crosses val="autoZero"/>
        <c:auto val="1"/>
        <c:lblAlgn val="ctr"/>
        <c:lblOffset val="100"/>
      </c:catAx>
      <c:valAx>
        <c:axId val="48756992"/>
        <c:scaling>
          <c:orientation val="minMax"/>
        </c:scaling>
        <c:axPos val="l"/>
        <c:numFmt formatCode="0" sourceLinked="1"/>
        <c:tickLblPos val="nextTo"/>
        <c:crossAx val="48755456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ispE!$N$2:$N$4</c:f>
                <c:numCache>
                  <c:formatCode>General</c:formatCode>
                  <c:ptCount val="3"/>
                  <c:pt idx="0">
                    <c:v>1828.4617787556988</c:v>
                  </c:pt>
                  <c:pt idx="1">
                    <c:v>3975.5452264060191</c:v>
                  </c:pt>
                  <c:pt idx="2">
                    <c:v>1578.1572088659518</c:v>
                  </c:pt>
                </c:numCache>
              </c:numRef>
            </c:plus>
            <c:minus>
              <c:numRef>
                <c:f>ispE!$N$2:$N$4</c:f>
                <c:numCache>
                  <c:formatCode>General</c:formatCode>
                  <c:ptCount val="3"/>
                  <c:pt idx="0">
                    <c:v>1828.4617787556988</c:v>
                  </c:pt>
                  <c:pt idx="1">
                    <c:v>3975.5452264060191</c:v>
                  </c:pt>
                  <c:pt idx="2">
                    <c:v>1578.1572088659518</c:v>
                  </c:pt>
                </c:numCache>
              </c:numRef>
            </c:minus>
          </c:errBars>
          <c:val>
            <c:numRef>
              <c:f>ispE!$M$2:$M$4</c:f>
              <c:numCache>
                <c:formatCode>0</c:formatCode>
                <c:ptCount val="3"/>
                <c:pt idx="0">
                  <c:v>30918.562817662227</c:v>
                </c:pt>
                <c:pt idx="1">
                  <c:v>14278.843340455936</c:v>
                </c:pt>
                <c:pt idx="2">
                  <c:v>20360.954825954017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ispE!$P$2:$P$4</c:f>
                <c:numCache>
                  <c:formatCode>General</c:formatCode>
                  <c:ptCount val="3"/>
                  <c:pt idx="0">
                    <c:v>6055.544604032887</c:v>
                  </c:pt>
                  <c:pt idx="1">
                    <c:v>4148.164365324812</c:v>
                  </c:pt>
                  <c:pt idx="2">
                    <c:v>1656.1369264440759</c:v>
                  </c:pt>
                </c:numCache>
              </c:numRef>
            </c:plus>
            <c:minus>
              <c:numRef>
                <c:f>ispE!$P$2:$P$4</c:f>
                <c:numCache>
                  <c:formatCode>General</c:formatCode>
                  <c:ptCount val="3"/>
                  <c:pt idx="0">
                    <c:v>6055.544604032887</c:v>
                  </c:pt>
                  <c:pt idx="1">
                    <c:v>4148.164365324812</c:v>
                  </c:pt>
                  <c:pt idx="2">
                    <c:v>1656.1369264440759</c:v>
                  </c:pt>
                </c:numCache>
              </c:numRef>
            </c:minus>
          </c:errBars>
          <c:val>
            <c:numRef>
              <c:f>ispE!$O$2:$O$4</c:f>
              <c:numCache>
                <c:formatCode>0</c:formatCode>
                <c:ptCount val="3"/>
                <c:pt idx="0">
                  <c:v>44250.56382185976</c:v>
                </c:pt>
                <c:pt idx="1">
                  <c:v>25826.396177282611</c:v>
                </c:pt>
                <c:pt idx="2">
                  <c:v>25118.616998755875</c:v>
                </c:pt>
              </c:numCache>
            </c:numRef>
          </c:val>
        </c:ser>
        <c:axId val="48881024"/>
        <c:axId val="48899200"/>
      </c:barChart>
      <c:catAx>
        <c:axId val="48881024"/>
        <c:scaling>
          <c:orientation val="minMax"/>
        </c:scaling>
        <c:axPos val="b"/>
        <c:tickLblPos val="nextTo"/>
        <c:crossAx val="48899200"/>
        <c:crosses val="autoZero"/>
        <c:auto val="1"/>
        <c:lblAlgn val="ctr"/>
        <c:lblOffset val="100"/>
      </c:catAx>
      <c:valAx>
        <c:axId val="48899200"/>
        <c:scaling>
          <c:orientation val="minMax"/>
        </c:scaling>
        <c:axPos val="l"/>
        <c:numFmt formatCode="0" sourceLinked="1"/>
        <c:tickLblPos val="nextTo"/>
        <c:crossAx val="48881024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rpoS</a:t>
            </a:r>
          </a:p>
        </c:rich>
      </c:tx>
      <c:layout/>
    </c:title>
    <c:plotArea>
      <c:layout/>
      <c:barChart>
        <c:barDir val="col"/>
        <c:grouping val="clustered"/>
        <c:ser>
          <c:idx val="1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rpoS!$N$2:$N$4</c:f>
                <c:numCache>
                  <c:formatCode>General</c:formatCode>
                  <c:ptCount val="3"/>
                  <c:pt idx="0">
                    <c:v>531.92120067068709</c:v>
                  </c:pt>
                  <c:pt idx="1">
                    <c:v>2216.0841100451808</c:v>
                  </c:pt>
                  <c:pt idx="2">
                    <c:v>15853.524569387728</c:v>
                  </c:pt>
                </c:numCache>
              </c:numRef>
            </c:plus>
            <c:minus>
              <c:numRef>
                <c:f>rpoS!$N$2:$N$4</c:f>
                <c:numCache>
                  <c:formatCode>General</c:formatCode>
                  <c:ptCount val="3"/>
                  <c:pt idx="0">
                    <c:v>531.92120067068709</c:v>
                  </c:pt>
                  <c:pt idx="1">
                    <c:v>2216.0841100451808</c:v>
                  </c:pt>
                  <c:pt idx="2">
                    <c:v>15853.524569387728</c:v>
                  </c:pt>
                </c:numCache>
              </c:numRef>
            </c:minus>
          </c:errBars>
          <c:cat>
            <c:strRef>
              <c:f>rpoS!$L$2:$L$4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rpoS!$M$2:$M$4</c:f>
              <c:numCache>
                <c:formatCode>0</c:formatCode>
                <c:ptCount val="3"/>
                <c:pt idx="0">
                  <c:v>9804.6032742685456</c:v>
                </c:pt>
                <c:pt idx="1">
                  <c:v>10415.040144485431</c:v>
                </c:pt>
                <c:pt idx="2">
                  <c:v>31413.056830917118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rpoS!$P$2:$P$4</c:f>
                <c:numCache>
                  <c:formatCode>General</c:formatCode>
                  <c:ptCount val="3"/>
                  <c:pt idx="0">
                    <c:v>2213.9173750625928</c:v>
                  </c:pt>
                  <c:pt idx="1">
                    <c:v>29140.217455160917</c:v>
                  </c:pt>
                  <c:pt idx="2">
                    <c:v>6193.1086787534432</c:v>
                  </c:pt>
                </c:numCache>
              </c:numRef>
            </c:plus>
            <c:minus>
              <c:numRef>
                <c:f>rpoS!$P$2:$P$4</c:f>
                <c:numCache>
                  <c:formatCode>General</c:formatCode>
                  <c:ptCount val="3"/>
                  <c:pt idx="0">
                    <c:v>2213.9173750625928</c:v>
                  </c:pt>
                  <c:pt idx="1">
                    <c:v>29140.217455160917</c:v>
                  </c:pt>
                  <c:pt idx="2">
                    <c:v>6193.1086787534432</c:v>
                  </c:pt>
                </c:numCache>
              </c:numRef>
            </c:minus>
          </c:errBars>
          <c:cat>
            <c:strRef>
              <c:f>rpoS!$L$2:$L$4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rpoS!$O$2:$O$4</c:f>
              <c:numCache>
                <c:formatCode>0</c:formatCode>
                <c:ptCount val="3"/>
                <c:pt idx="0">
                  <c:v>108074.5615859367</c:v>
                </c:pt>
                <c:pt idx="1">
                  <c:v>115644.98471628835</c:v>
                </c:pt>
                <c:pt idx="2">
                  <c:v>74367.91770378474</c:v>
                </c:pt>
              </c:numCache>
            </c:numRef>
          </c:val>
        </c:ser>
        <c:axId val="48952448"/>
        <c:axId val="48953984"/>
      </c:barChart>
      <c:catAx>
        <c:axId val="48952448"/>
        <c:scaling>
          <c:orientation val="minMax"/>
        </c:scaling>
        <c:axPos val="b"/>
        <c:tickLblPos val="nextTo"/>
        <c:crossAx val="48953984"/>
        <c:crosses val="autoZero"/>
        <c:auto val="1"/>
        <c:lblAlgn val="ctr"/>
        <c:lblOffset val="100"/>
      </c:catAx>
      <c:valAx>
        <c:axId val="48953984"/>
        <c:scaling>
          <c:orientation val="minMax"/>
        </c:scaling>
        <c:axPos val="l"/>
        <c:numFmt formatCode="0" sourceLinked="1"/>
        <c:tickLblPos val="nextTo"/>
        <c:crossAx val="48952448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US"/>
              <a:t>rpoS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2832174103237096"/>
          <c:y val="0.13010425780110821"/>
          <c:w val="0.83556714785651698"/>
          <c:h val="0.75391586468358329"/>
        </c:manualLayout>
      </c:layout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rpoS!$N$58:$N$60</c:f>
                <c:numCache>
                  <c:formatCode>General</c:formatCode>
                  <c:ptCount val="3"/>
                  <c:pt idx="0">
                    <c:v>1829.1711645275761</c:v>
                  </c:pt>
                  <c:pt idx="1">
                    <c:v>1097.7469782459332</c:v>
                  </c:pt>
                  <c:pt idx="2">
                    <c:v>814.19616247021645</c:v>
                  </c:pt>
                </c:numCache>
              </c:numRef>
            </c:plus>
            <c:minus>
              <c:numRef>
                <c:f>rpoS!$N$58:$N$60</c:f>
                <c:numCache>
                  <c:formatCode>General</c:formatCode>
                  <c:ptCount val="3"/>
                  <c:pt idx="0">
                    <c:v>1829.1711645275761</c:v>
                  </c:pt>
                  <c:pt idx="1">
                    <c:v>1097.7469782459332</c:v>
                  </c:pt>
                  <c:pt idx="2">
                    <c:v>814.19616247021645</c:v>
                  </c:pt>
                </c:numCache>
              </c:numRef>
            </c:minus>
          </c:errBars>
          <c:cat>
            <c:strRef>
              <c:f>ispG!$L$58:$L$60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rpoS!$M$58:$M$60</c:f>
              <c:numCache>
                <c:formatCode>0</c:formatCode>
                <c:ptCount val="3"/>
                <c:pt idx="0">
                  <c:v>5858.7968353894021</c:v>
                </c:pt>
                <c:pt idx="1">
                  <c:v>2977.8049139207696</c:v>
                </c:pt>
                <c:pt idx="2">
                  <c:v>9047.7179303562443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rpoS!$P$58:$P$60</c:f>
                <c:numCache>
                  <c:formatCode>General</c:formatCode>
                  <c:ptCount val="3"/>
                  <c:pt idx="0">
                    <c:v>8272.1190533283079</c:v>
                  </c:pt>
                  <c:pt idx="1">
                    <c:v>11361.3010634764</c:v>
                  </c:pt>
                  <c:pt idx="2">
                    <c:v>4381.1901891562411</c:v>
                  </c:pt>
                </c:numCache>
              </c:numRef>
            </c:plus>
            <c:minus>
              <c:numRef>
                <c:f>rpoS!$P$58:$P$60</c:f>
                <c:numCache>
                  <c:formatCode>General</c:formatCode>
                  <c:ptCount val="3"/>
                  <c:pt idx="0">
                    <c:v>8272.1190533283079</c:v>
                  </c:pt>
                  <c:pt idx="1">
                    <c:v>11361.3010634764</c:v>
                  </c:pt>
                  <c:pt idx="2">
                    <c:v>4381.1901891562411</c:v>
                  </c:pt>
                </c:numCache>
              </c:numRef>
            </c:minus>
          </c:errBars>
          <c:cat>
            <c:strRef>
              <c:f>ispG!$L$58:$L$60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rpoS!$O$58:$O$60</c:f>
              <c:numCache>
                <c:formatCode>0</c:formatCode>
                <c:ptCount val="3"/>
                <c:pt idx="0">
                  <c:v>155253.3250108721</c:v>
                </c:pt>
                <c:pt idx="1">
                  <c:v>174038.8108873622</c:v>
                </c:pt>
                <c:pt idx="2">
                  <c:v>104148.40346384427</c:v>
                </c:pt>
              </c:numCache>
            </c:numRef>
          </c:val>
        </c:ser>
        <c:axId val="103406208"/>
        <c:axId val="149864832"/>
      </c:barChart>
      <c:catAx>
        <c:axId val="103406208"/>
        <c:scaling>
          <c:orientation val="minMax"/>
        </c:scaling>
        <c:axPos val="b"/>
        <c:tickLblPos val="nextTo"/>
        <c:crossAx val="149864832"/>
        <c:crosses val="autoZero"/>
        <c:auto val="1"/>
        <c:lblAlgn val="ctr"/>
        <c:lblOffset val="100"/>
      </c:catAx>
      <c:valAx>
        <c:axId val="149864832"/>
        <c:scaling>
          <c:orientation val="minMax"/>
          <c:min val="0"/>
        </c:scaling>
        <c:axPos val="l"/>
        <c:numFmt formatCode="0" sourceLinked="1"/>
        <c:tickLblPos val="nextTo"/>
        <c:crossAx val="103406208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idi (pLYC)</a:t>
            </a:r>
          </a:p>
        </c:rich>
      </c:tx>
      <c:layout/>
    </c:title>
    <c:plotArea>
      <c:layout/>
      <c:barChart>
        <c:barDir val="col"/>
        <c:grouping val="clustered"/>
        <c:ser>
          <c:idx val="1"/>
          <c:order val="0"/>
          <c:tx>
            <c:v>MG1655*</c:v>
          </c:tx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'idi(Hp)'!$N$2:$N$4</c:f>
                <c:numCache>
                  <c:formatCode>General</c:formatCode>
                  <c:ptCount val="3"/>
                  <c:pt idx="0">
                    <c:v>2295.9829919549452</c:v>
                  </c:pt>
                  <c:pt idx="1">
                    <c:v>8158.5483907531207</c:v>
                  </c:pt>
                  <c:pt idx="2">
                    <c:v>5264.867377397396</c:v>
                  </c:pt>
                </c:numCache>
              </c:numRef>
            </c:plus>
            <c:minus>
              <c:numRef>
                <c:f>'idi(Hp)'!$N$2:$N$4</c:f>
                <c:numCache>
                  <c:formatCode>General</c:formatCode>
                  <c:ptCount val="3"/>
                  <c:pt idx="0">
                    <c:v>2295.9829919549452</c:v>
                  </c:pt>
                  <c:pt idx="1">
                    <c:v>8158.5483907531207</c:v>
                  </c:pt>
                  <c:pt idx="2">
                    <c:v>5264.867377397396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'idi(Hp)'!$M$2:$M$4</c:f>
              <c:numCache>
                <c:formatCode>0</c:formatCode>
                <c:ptCount val="3"/>
                <c:pt idx="0">
                  <c:v>32427.682297544634</c:v>
                </c:pt>
                <c:pt idx="1">
                  <c:v>64808.032549384494</c:v>
                </c:pt>
                <c:pt idx="2">
                  <c:v>88573.42658299522</c:v>
                </c:pt>
              </c:numCache>
            </c:numRef>
          </c:val>
        </c:ser>
        <c:ser>
          <c:idx val="0"/>
          <c:order val="1"/>
          <c:tx>
            <c:v>Seq</c:v>
          </c:tx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'idi(Hp)'!$P$2:$P$4</c:f>
                <c:numCache>
                  <c:formatCode>General</c:formatCode>
                  <c:ptCount val="3"/>
                  <c:pt idx="0">
                    <c:v>4255.7079924161035</c:v>
                  </c:pt>
                  <c:pt idx="1">
                    <c:v>3020.9694696589236</c:v>
                  </c:pt>
                  <c:pt idx="2">
                    <c:v>5287.637539021759</c:v>
                  </c:pt>
                </c:numCache>
              </c:numRef>
            </c:plus>
            <c:minus>
              <c:numRef>
                <c:f>'idi(Hp)'!$P$2:$P$4</c:f>
                <c:numCache>
                  <c:formatCode>General</c:formatCode>
                  <c:ptCount val="3"/>
                  <c:pt idx="0">
                    <c:v>4255.7079924161035</c:v>
                  </c:pt>
                  <c:pt idx="1">
                    <c:v>3020.9694696589236</c:v>
                  </c:pt>
                  <c:pt idx="2">
                    <c:v>5287.637539021759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'idi(Hp)'!$O$2:$O$4</c:f>
              <c:numCache>
                <c:formatCode>0</c:formatCode>
                <c:ptCount val="3"/>
                <c:pt idx="0">
                  <c:v>37376.552254198461</c:v>
                </c:pt>
                <c:pt idx="1">
                  <c:v>49139.800487995701</c:v>
                </c:pt>
                <c:pt idx="2">
                  <c:v>58180.98369514964</c:v>
                </c:pt>
              </c:numCache>
            </c:numRef>
          </c:val>
        </c:ser>
        <c:axId val="51484160"/>
        <c:axId val="51485696"/>
      </c:barChart>
      <c:catAx>
        <c:axId val="51484160"/>
        <c:scaling>
          <c:orientation val="minMax"/>
        </c:scaling>
        <c:axPos val="b"/>
        <c:tickLblPos val="nextTo"/>
        <c:crossAx val="51485696"/>
        <c:crosses val="autoZero"/>
        <c:auto val="1"/>
        <c:lblAlgn val="ctr"/>
        <c:lblOffset val="100"/>
      </c:catAx>
      <c:valAx>
        <c:axId val="51485696"/>
        <c:scaling>
          <c:orientation val="minMax"/>
        </c:scaling>
        <c:axPos val="l"/>
        <c:numFmt formatCode="0" sourceLinked="1"/>
        <c:tickLblPos val="nextTo"/>
        <c:crossAx val="51484160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crtI (pLYC)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crtI!$N$2:$N$4</c:f>
                <c:numCache>
                  <c:formatCode>General</c:formatCode>
                  <c:ptCount val="3"/>
                  <c:pt idx="0">
                    <c:v>8200.8066253196866</c:v>
                  </c:pt>
                  <c:pt idx="1">
                    <c:v>9149.3115078171322</c:v>
                  </c:pt>
                  <c:pt idx="2">
                    <c:v>7271.7558344718482</c:v>
                  </c:pt>
                </c:numCache>
              </c:numRef>
            </c:plus>
            <c:minus>
              <c:numRef>
                <c:f>crtI!$N$2:$N$4</c:f>
                <c:numCache>
                  <c:formatCode>General</c:formatCode>
                  <c:ptCount val="3"/>
                  <c:pt idx="0">
                    <c:v>8200.8066253196866</c:v>
                  </c:pt>
                  <c:pt idx="1">
                    <c:v>9149.3115078171322</c:v>
                  </c:pt>
                  <c:pt idx="2">
                    <c:v>7271.7558344718482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crtI!$M$2:$M$4</c:f>
              <c:numCache>
                <c:formatCode>0</c:formatCode>
                <c:ptCount val="3"/>
                <c:pt idx="0">
                  <c:v>56018.271777768881</c:v>
                </c:pt>
                <c:pt idx="1">
                  <c:v>66182.423695457794</c:v>
                </c:pt>
                <c:pt idx="2">
                  <c:v>122854.82252458771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crtI!$P$2:$P$4</c:f>
                <c:numCache>
                  <c:formatCode>General</c:formatCode>
                  <c:ptCount val="3"/>
                  <c:pt idx="0">
                    <c:v>6214.0268497858879</c:v>
                  </c:pt>
                  <c:pt idx="1">
                    <c:v>19286.712429152467</c:v>
                  </c:pt>
                  <c:pt idx="2">
                    <c:v>7955.6324945749429</c:v>
                  </c:pt>
                </c:numCache>
              </c:numRef>
            </c:plus>
            <c:minus>
              <c:numRef>
                <c:f>crtI!$P$2:$P$4</c:f>
                <c:numCache>
                  <c:formatCode>General</c:formatCode>
                  <c:ptCount val="3"/>
                  <c:pt idx="0">
                    <c:v>6214.0268497858879</c:v>
                  </c:pt>
                  <c:pt idx="1">
                    <c:v>19286.712429152467</c:v>
                  </c:pt>
                  <c:pt idx="2">
                    <c:v>7955.6324945749429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crtI!$O$2:$O$4</c:f>
              <c:numCache>
                <c:formatCode>0</c:formatCode>
                <c:ptCount val="3"/>
                <c:pt idx="0">
                  <c:v>53071.328473094945</c:v>
                </c:pt>
                <c:pt idx="1">
                  <c:v>77163.507643865829</c:v>
                </c:pt>
                <c:pt idx="2">
                  <c:v>114758.28310793676</c:v>
                </c:pt>
              </c:numCache>
            </c:numRef>
          </c:val>
        </c:ser>
        <c:axId val="46316928"/>
        <c:axId val="45950080"/>
      </c:barChart>
      <c:catAx>
        <c:axId val="46316928"/>
        <c:scaling>
          <c:orientation val="minMax"/>
        </c:scaling>
        <c:axPos val="b"/>
        <c:tickLblPos val="nextTo"/>
        <c:crossAx val="45950080"/>
        <c:crosses val="autoZero"/>
        <c:auto val="1"/>
        <c:lblAlgn val="ctr"/>
        <c:lblOffset val="100"/>
      </c:catAx>
      <c:valAx>
        <c:axId val="45950080"/>
        <c:scaling>
          <c:orientation val="minMax"/>
        </c:scaling>
        <c:axPos val="l"/>
        <c:numFmt formatCode="0" sourceLinked="1"/>
        <c:tickLblPos val="nextTo"/>
        <c:crossAx val="46316928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layout/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v>ALEGDAEWEAK</c:v>
          </c:tx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1201067</c:v>
              </c:pt>
              <c:pt idx="1">
                <c:v>1434399</c:v>
              </c:pt>
              <c:pt idx="2">
                <c:v>1418082</c:v>
              </c:pt>
              <c:pt idx="3">
                <c:v>4500590</c:v>
              </c:pt>
              <c:pt idx="4">
                <c:v>1900085</c:v>
              </c:pt>
              <c:pt idx="5">
                <c:v>1007424</c:v>
              </c:pt>
              <c:pt idx="6">
                <c:v>1659964</c:v>
              </c:pt>
              <c:pt idx="7">
                <c:v>4616516</c:v>
              </c:pt>
              <c:pt idx="8">
                <c:v>1369250</c:v>
              </c:pt>
              <c:pt idx="9">
                <c:v>2079189</c:v>
              </c:pt>
              <c:pt idx="10">
                <c:v>2069681</c:v>
              </c:pt>
              <c:pt idx="11">
                <c:v>2033053</c:v>
              </c:pt>
              <c:pt idx="12">
                <c:v>1487972</c:v>
              </c:pt>
              <c:pt idx="13">
                <c:v>2178901</c:v>
              </c:pt>
              <c:pt idx="14">
                <c:v>2753229</c:v>
              </c:pt>
              <c:pt idx="15">
                <c:v>4170734</c:v>
              </c:pt>
              <c:pt idx="16">
                <c:v>1595596</c:v>
              </c:pt>
              <c:pt idx="17">
                <c:v>1992592</c:v>
              </c:pt>
            </c:numLit>
          </c:val>
        </c:ser>
        <c:axId val="116989952"/>
        <c:axId val="116991488"/>
      </c:barChart>
      <c:catAx>
        <c:axId val="116989952"/>
        <c:scaling>
          <c:orientation val="minMax"/>
        </c:scaling>
        <c:axPos val="b"/>
        <c:tickLblPos val="nextTo"/>
        <c:crossAx val="116991488"/>
        <c:crosses val="autoZero"/>
        <c:auto val="1"/>
        <c:lblAlgn val="ctr"/>
        <c:lblOffset val="100"/>
      </c:catAx>
      <c:valAx>
        <c:axId val="116991488"/>
        <c:scaling>
          <c:orientation val="minMax"/>
        </c:scaling>
        <c:axPos val="l"/>
        <c:numFmt formatCode="General" sourceLinked="1"/>
        <c:tickLblPos val="nextTo"/>
        <c:crossAx val="116989952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crtI (pLYC)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crtI!$N$58:$N$60</c:f>
                <c:numCache>
                  <c:formatCode>General</c:formatCode>
                  <c:ptCount val="3"/>
                  <c:pt idx="0">
                    <c:v>85661.941022843763</c:v>
                  </c:pt>
                  <c:pt idx="1">
                    <c:v>53964.03434286367</c:v>
                  </c:pt>
                  <c:pt idx="2">
                    <c:v>43556.179111968457</c:v>
                  </c:pt>
                </c:numCache>
              </c:numRef>
            </c:plus>
            <c:minus>
              <c:numRef>
                <c:f>crtI!$N$58:$N$60</c:f>
                <c:numCache>
                  <c:formatCode>General</c:formatCode>
                  <c:ptCount val="3"/>
                  <c:pt idx="0">
                    <c:v>85661.941022843763</c:v>
                  </c:pt>
                  <c:pt idx="1">
                    <c:v>53964.03434286367</c:v>
                  </c:pt>
                  <c:pt idx="2">
                    <c:v>43556.179111968457</c:v>
                  </c:pt>
                </c:numCache>
              </c:numRef>
            </c:minus>
          </c:errBars>
          <c:cat>
            <c:strRef>
              <c:f>crtI!$L$58:$L$60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crtI!$M$58:$M$60</c:f>
              <c:numCache>
                <c:formatCode>0</c:formatCode>
                <c:ptCount val="3"/>
                <c:pt idx="0">
                  <c:v>590956.52775070886</c:v>
                </c:pt>
                <c:pt idx="1">
                  <c:v>914709.88691354962</c:v>
                </c:pt>
                <c:pt idx="2">
                  <c:v>724605.60883974622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crtI!$P$58:$P$60</c:f>
                <c:numCache>
                  <c:formatCode>General</c:formatCode>
                  <c:ptCount val="3"/>
                  <c:pt idx="0">
                    <c:v>16970.261114928802</c:v>
                  </c:pt>
                  <c:pt idx="1">
                    <c:v>20313.620168278972</c:v>
                  </c:pt>
                  <c:pt idx="2">
                    <c:v>57389.350974014509</c:v>
                  </c:pt>
                </c:numCache>
              </c:numRef>
            </c:plus>
            <c:minus>
              <c:numRef>
                <c:f>crtI!$P$58:$P$60</c:f>
                <c:numCache>
                  <c:formatCode>General</c:formatCode>
                  <c:ptCount val="3"/>
                  <c:pt idx="0">
                    <c:v>16970.261114928802</c:v>
                  </c:pt>
                  <c:pt idx="1">
                    <c:v>20313.620168278972</c:v>
                  </c:pt>
                  <c:pt idx="2">
                    <c:v>57389.350974014509</c:v>
                  </c:pt>
                </c:numCache>
              </c:numRef>
            </c:minus>
          </c:errBars>
          <c:cat>
            <c:strRef>
              <c:f>crtI!$L$58:$L$60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crtI!$O$58:$O$60</c:f>
              <c:numCache>
                <c:formatCode>0</c:formatCode>
                <c:ptCount val="3"/>
                <c:pt idx="0">
                  <c:v>419277.09582117747</c:v>
                </c:pt>
                <c:pt idx="1">
                  <c:v>655773.51266744023</c:v>
                </c:pt>
                <c:pt idx="2">
                  <c:v>615017.59912827681</c:v>
                </c:pt>
              </c:numCache>
            </c:numRef>
          </c:val>
        </c:ser>
        <c:axId val="45963136"/>
        <c:axId val="45964672"/>
      </c:barChart>
      <c:catAx>
        <c:axId val="45963136"/>
        <c:scaling>
          <c:orientation val="minMax"/>
        </c:scaling>
        <c:axPos val="b"/>
        <c:tickLblPos val="nextTo"/>
        <c:crossAx val="45964672"/>
        <c:crosses val="autoZero"/>
        <c:auto val="1"/>
        <c:lblAlgn val="ctr"/>
        <c:lblOffset val="100"/>
      </c:catAx>
      <c:valAx>
        <c:axId val="45964672"/>
        <c:scaling>
          <c:orientation val="minMax"/>
        </c:scaling>
        <c:axPos val="l"/>
        <c:numFmt formatCode="0" sourceLinked="1"/>
        <c:tickLblPos val="nextTo"/>
        <c:crossAx val="45963136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crtE (pLYC)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crtE!$N$2:$N$4</c:f>
                <c:numCache>
                  <c:formatCode>General</c:formatCode>
                  <c:ptCount val="3"/>
                  <c:pt idx="0">
                    <c:v>8895.2354965318355</c:v>
                  </c:pt>
                  <c:pt idx="1">
                    <c:v>3692.4726551758586</c:v>
                  </c:pt>
                  <c:pt idx="2">
                    <c:v>3724.8411733092375</c:v>
                  </c:pt>
                </c:numCache>
              </c:numRef>
            </c:plus>
            <c:minus>
              <c:numRef>
                <c:f>crtE!$N$2:$N$4</c:f>
                <c:numCache>
                  <c:formatCode>General</c:formatCode>
                  <c:ptCount val="3"/>
                  <c:pt idx="0">
                    <c:v>8895.2354965318355</c:v>
                  </c:pt>
                  <c:pt idx="1">
                    <c:v>3692.4726551758586</c:v>
                  </c:pt>
                  <c:pt idx="2">
                    <c:v>3724.8411733092375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crtE!$M$2:$M$4</c:f>
              <c:numCache>
                <c:formatCode>0</c:formatCode>
                <c:ptCount val="3"/>
                <c:pt idx="0">
                  <c:v>34200.434767287567</c:v>
                </c:pt>
                <c:pt idx="1">
                  <c:v>15042.771257131446</c:v>
                </c:pt>
                <c:pt idx="2">
                  <c:v>18501.082003491254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crtE!$P$2:$P$4</c:f>
                <c:numCache>
                  <c:formatCode>General</c:formatCode>
                  <c:ptCount val="3"/>
                  <c:pt idx="0">
                    <c:v>3823.6020185639295</c:v>
                  </c:pt>
                  <c:pt idx="1">
                    <c:v>5247.8964805645901</c:v>
                  </c:pt>
                  <c:pt idx="2">
                    <c:v>14568.06119188951</c:v>
                  </c:pt>
                </c:numCache>
              </c:numRef>
            </c:plus>
            <c:minus>
              <c:numRef>
                <c:f>crtE!$P$2:$P$4</c:f>
                <c:numCache>
                  <c:formatCode>General</c:formatCode>
                  <c:ptCount val="3"/>
                  <c:pt idx="0">
                    <c:v>3823.6020185639295</c:v>
                  </c:pt>
                  <c:pt idx="1">
                    <c:v>5247.8964805645901</c:v>
                  </c:pt>
                  <c:pt idx="2">
                    <c:v>14568.06119188951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crtE!$O$2:$O$4</c:f>
              <c:numCache>
                <c:formatCode>0</c:formatCode>
                <c:ptCount val="3"/>
                <c:pt idx="0">
                  <c:v>19074.382621459037</c:v>
                </c:pt>
                <c:pt idx="1">
                  <c:v>26006.695505729276</c:v>
                </c:pt>
                <c:pt idx="2">
                  <c:v>41899.614097805425</c:v>
                </c:pt>
              </c:numCache>
            </c:numRef>
          </c:val>
        </c:ser>
        <c:axId val="46220032"/>
        <c:axId val="46221568"/>
      </c:barChart>
      <c:catAx>
        <c:axId val="46220032"/>
        <c:scaling>
          <c:orientation val="minMax"/>
        </c:scaling>
        <c:axPos val="b"/>
        <c:tickLblPos val="nextTo"/>
        <c:crossAx val="46221568"/>
        <c:crosses val="autoZero"/>
        <c:auto val="1"/>
        <c:lblAlgn val="ctr"/>
        <c:lblOffset val="100"/>
      </c:catAx>
      <c:valAx>
        <c:axId val="46221568"/>
        <c:scaling>
          <c:orientation val="minMax"/>
        </c:scaling>
        <c:axPos val="l"/>
        <c:numFmt formatCode="0" sourceLinked="1"/>
        <c:tickLblPos val="nextTo"/>
        <c:crossAx val="46220032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US"/>
              <a:t>crtE (pLYC)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crtE!$N$58:$N$60</c:f>
                <c:numCache>
                  <c:formatCode>General</c:formatCode>
                  <c:ptCount val="3"/>
                  <c:pt idx="0">
                    <c:v>12880.536259186421</c:v>
                  </c:pt>
                  <c:pt idx="1">
                    <c:v>13006.204868503772</c:v>
                  </c:pt>
                  <c:pt idx="2">
                    <c:v>7737.0017067752515</c:v>
                  </c:pt>
                </c:numCache>
              </c:numRef>
            </c:plus>
            <c:minus>
              <c:numRef>
                <c:f>crtE!$N$58:$N$60</c:f>
                <c:numCache>
                  <c:formatCode>General</c:formatCode>
                  <c:ptCount val="3"/>
                  <c:pt idx="0">
                    <c:v>12880.536259186421</c:v>
                  </c:pt>
                  <c:pt idx="1">
                    <c:v>13006.204868503772</c:v>
                  </c:pt>
                  <c:pt idx="2">
                    <c:v>7737.0017067752515</c:v>
                  </c:pt>
                </c:numCache>
              </c:numRef>
            </c:minus>
          </c:errBars>
          <c:cat>
            <c:strRef>
              <c:f>crtE!$L$58:$L$60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crtE!$M$58:$M$60</c:f>
              <c:numCache>
                <c:formatCode>0</c:formatCode>
                <c:ptCount val="3"/>
                <c:pt idx="0">
                  <c:v>43790.791809218346</c:v>
                </c:pt>
                <c:pt idx="1">
                  <c:v>42049.593728215099</c:v>
                </c:pt>
                <c:pt idx="2">
                  <c:v>40438.591694431321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crtE!$P$58:$P$60</c:f>
                <c:numCache>
                  <c:formatCode>General</c:formatCode>
                  <c:ptCount val="3"/>
                  <c:pt idx="0">
                    <c:v>4887.4466882300758</c:v>
                  </c:pt>
                  <c:pt idx="1">
                    <c:v>8374.718706951855</c:v>
                  </c:pt>
                  <c:pt idx="2">
                    <c:v>7628.4081784738055</c:v>
                  </c:pt>
                </c:numCache>
              </c:numRef>
            </c:plus>
            <c:minus>
              <c:numRef>
                <c:f>crtE!$P$58:$P$60</c:f>
                <c:numCache>
                  <c:formatCode>General</c:formatCode>
                  <c:ptCount val="3"/>
                  <c:pt idx="0">
                    <c:v>4887.4466882300758</c:v>
                  </c:pt>
                  <c:pt idx="1">
                    <c:v>8374.718706951855</c:v>
                  </c:pt>
                  <c:pt idx="2">
                    <c:v>7628.4081784738055</c:v>
                  </c:pt>
                </c:numCache>
              </c:numRef>
            </c:minus>
          </c:errBars>
          <c:cat>
            <c:strRef>
              <c:f>crtE!$L$58:$L$60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crtE!$O$58:$O$60</c:f>
              <c:numCache>
                <c:formatCode>0</c:formatCode>
                <c:ptCount val="3"/>
                <c:pt idx="0">
                  <c:v>38520.79302770739</c:v>
                </c:pt>
                <c:pt idx="1">
                  <c:v>43804.293619794975</c:v>
                </c:pt>
                <c:pt idx="2">
                  <c:v>57619.096776071194</c:v>
                </c:pt>
              </c:numCache>
            </c:numRef>
          </c:val>
        </c:ser>
        <c:axId val="46246912"/>
        <c:axId val="46252800"/>
      </c:barChart>
      <c:catAx>
        <c:axId val="46246912"/>
        <c:scaling>
          <c:orientation val="minMax"/>
        </c:scaling>
        <c:axPos val="b"/>
        <c:tickLblPos val="nextTo"/>
        <c:crossAx val="46252800"/>
        <c:crosses val="autoZero"/>
        <c:auto val="1"/>
        <c:lblAlgn val="ctr"/>
        <c:lblOffset val="100"/>
      </c:catAx>
      <c:valAx>
        <c:axId val="46252800"/>
        <c:scaling>
          <c:orientation val="minMax"/>
        </c:scaling>
        <c:axPos val="l"/>
        <c:numFmt formatCode="0" sourceLinked="1"/>
        <c:tickLblPos val="nextTo"/>
        <c:crossAx val="4624691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crtB (pLYC)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crtB!$O$2:$O$4</c:f>
                <c:numCache>
                  <c:formatCode>General</c:formatCode>
                  <c:ptCount val="3"/>
                  <c:pt idx="0">
                    <c:v>3399.6368394355027</c:v>
                  </c:pt>
                  <c:pt idx="1">
                    <c:v>8391.3408316868718</c:v>
                  </c:pt>
                  <c:pt idx="2">
                    <c:v>5368.5230665905792</c:v>
                  </c:pt>
                </c:numCache>
              </c:numRef>
            </c:plus>
            <c:minus>
              <c:numRef>
                <c:f>crtB!$O$2:$O$4</c:f>
                <c:numCache>
                  <c:formatCode>General</c:formatCode>
                  <c:ptCount val="3"/>
                  <c:pt idx="0">
                    <c:v>3399.6368394355027</c:v>
                  </c:pt>
                  <c:pt idx="1">
                    <c:v>8391.3408316868718</c:v>
                  </c:pt>
                  <c:pt idx="2">
                    <c:v>5368.5230665905792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crtB!$N$2:$N$4</c:f>
              <c:numCache>
                <c:formatCode>0</c:formatCode>
                <c:ptCount val="3"/>
                <c:pt idx="0">
                  <c:v>31841.491085109548</c:v>
                </c:pt>
                <c:pt idx="1">
                  <c:v>69163.124712773075</c:v>
                </c:pt>
                <c:pt idx="2">
                  <c:v>75289.014948978205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crtB!$Q$2:$Q$4</c:f>
                <c:numCache>
                  <c:formatCode>General</c:formatCode>
                  <c:ptCount val="3"/>
                  <c:pt idx="0">
                    <c:v>5349.8104074979447</c:v>
                  </c:pt>
                  <c:pt idx="1">
                    <c:v>11450.519960184458</c:v>
                  </c:pt>
                  <c:pt idx="2">
                    <c:v>6136.0460914111036</c:v>
                  </c:pt>
                </c:numCache>
              </c:numRef>
            </c:plus>
            <c:minus>
              <c:numRef>
                <c:f>crtB!$Q$2:$Q$4</c:f>
                <c:numCache>
                  <c:formatCode>General</c:formatCode>
                  <c:ptCount val="3"/>
                  <c:pt idx="0">
                    <c:v>5349.8104074979447</c:v>
                  </c:pt>
                  <c:pt idx="1">
                    <c:v>11450.519960184458</c:v>
                  </c:pt>
                  <c:pt idx="2">
                    <c:v>6136.0460914111036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crtB!$P$2:$P$4</c:f>
              <c:numCache>
                <c:formatCode>0</c:formatCode>
                <c:ptCount val="3"/>
                <c:pt idx="0">
                  <c:v>39436.014031431347</c:v>
                </c:pt>
                <c:pt idx="1">
                  <c:v>47446.673789044529</c:v>
                </c:pt>
                <c:pt idx="2">
                  <c:v>85216.317419043233</c:v>
                </c:pt>
              </c:numCache>
            </c:numRef>
          </c:val>
        </c:ser>
        <c:axId val="49076096"/>
        <c:axId val="49077632"/>
      </c:barChart>
      <c:catAx>
        <c:axId val="49076096"/>
        <c:scaling>
          <c:orientation val="minMax"/>
        </c:scaling>
        <c:axPos val="b"/>
        <c:tickLblPos val="nextTo"/>
        <c:crossAx val="49077632"/>
        <c:crosses val="autoZero"/>
        <c:auto val="1"/>
        <c:lblAlgn val="ctr"/>
        <c:lblOffset val="100"/>
      </c:catAx>
      <c:valAx>
        <c:axId val="49077632"/>
        <c:scaling>
          <c:orientation val="minMax"/>
        </c:scaling>
        <c:axPos val="l"/>
        <c:numFmt formatCode="0" sourceLinked="1"/>
        <c:tickLblPos val="nextTo"/>
        <c:crossAx val="49076096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ispA (FPP</a:t>
            </a:r>
            <a:r>
              <a:rPr lang="en-AU" baseline="0"/>
              <a:t> Synthase)</a:t>
            </a:r>
            <a:endParaRPr lang="en-AU"/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ispA!$N$2:$N$4</c:f>
                <c:numCache>
                  <c:formatCode>General</c:formatCode>
                  <c:ptCount val="3"/>
                  <c:pt idx="0">
                    <c:v>4389.8848851548237</c:v>
                  </c:pt>
                  <c:pt idx="1">
                    <c:v>5192.0558311537179</c:v>
                  </c:pt>
                  <c:pt idx="2">
                    <c:v>7322.9834911330736</c:v>
                  </c:pt>
                </c:numCache>
              </c:numRef>
            </c:plus>
            <c:minus>
              <c:numRef>
                <c:f>ispA!$N$2:$N$4</c:f>
                <c:numCache>
                  <c:formatCode>General</c:formatCode>
                  <c:ptCount val="3"/>
                  <c:pt idx="0">
                    <c:v>4389.8848851548237</c:v>
                  </c:pt>
                  <c:pt idx="1">
                    <c:v>5192.0558311537179</c:v>
                  </c:pt>
                  <c:pt idx="2">
                    <c:v>7322.9834911330736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ispA!$M$2:$M$4</c:f>
              <c:numCache>
                <c:formatCode>0</c:formatCode>
                <c:ptCount val="3"/>
                <c:pt idx="0">
                  <c:v>59598.843837363398</c:v>
                </c:pt>
                <c:pt idx="1">
                  <c:v>39663.629266902899</c:v>
                </c:pt>
                <c:pt idx="2">
                  <c:v>57445.311269452905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ispA!$P$2:$P$4</c:f>
                <c:numCache>
                  <c:formatCode>General</c:formatCode>
                  <c:ptCount val="3"/>
                  <c:pt idx="0">
                    <c:v>3622.396688771908</c:v>
                  </c:pt>
                  <c:pt idx="1">
                    <c:v>820.44970071251612</c:v>
                  </c:pt>
                  <c:pt idx="2">
                    <c:v>2366.9577155375955</c:v>
                  </c:pt>
                </c:numCache>
              </c:numRef>
            </c:plus>
            <c:minus>
              <c:numRef>
                <c:f>ispA!$P$2:$P$4</c:f>
                <c:numCache>
                  <c:formatCode>General</c:formatCode>
                  <c:ptCount val="3"/>
                  <c:pt idx="0">
                    <c:v>3622.396688771908</c:v>
                  </c:pt>
                  <c:pt idx="1">
                    <c:v>820.44970071251612</c:v>
                  </c:pt>
                  <c:pt idx="2">
                    <c:v>2366.9577155375955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ispA!$O$2:$O$4</c:f>
              <c:numCache>
                <c:formatCode>0</c:formatCode>
                <c:ptCount val="3"/>
                <c:pt idx="0">
                  <c:v>45925.256316552339</c:v>
                </c:pt>
                <c:pt idx="1">
                  <c:v>55005.047730785431</c:v>
                </c:pt>
                <c:pt idx="2">
                  <c:v>46901.114905912094</c:v>
                </c:pt>
              </c:numCache>
            </c:numRef>
          </c:val>
        </c:ser>
        <c:axId val="49541504"/>
        <c:axId val="49543040"/>
      </c:barChart>
      <c:catAx>
        <c:axId val="49541504"/>
        <c:scaling>
          <c:orientation val="minMax"/>
        </c:scaling>
        <c:axPos val="b"/>
        <c:tickLblPos val="nextTo"/>
        <c:crossAx val="49543040"/>
        <c:crosses val="autoZero"/>
        <c:auto val="1"/>
        <c:lblAlgn val="ctr"/>
        <c:lblOffset val="100"/>
      </c:catAx>
      <c:valAx>
        <c:axId val="49543040"/>
        <c:scaling>
          <c:orientation val="minMax"/>
        </c:scaling>
        <c:axPos val="l"/>
        <c:numFmt formatCode="0" sourceLinked="1"/>
        <c:tickLblPos val="nextTo"/>
        <c:crossAx val="49541504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ispB (Octaprenyl-PP</a:t>
            </a:r>
            <a:r>
              <a:rPr lang="en-AU" baseline="0"/>
              <a:t> Synthase)</a:t>
            </a:r>
            <a:endParaRPr lang="en-AU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ispB!$N$2:$N$4</c:f>
                <c:numCache>
                  <c:formatCode>General</c:formatCode>
                  <c:ptCount val="3"/>
                  <c:pt idx="0">
                    <c:v>13923.968117560444</c:v>
                  </c:pt>
                  <c:pt idx="1">
                    <c:v>3919.7074152001155</c:v>
                  </c:pt>
                  <c:pt idx="2">
                    <c:v>4840.2650629222608</c:v>
                  </c:pt>
                </c:numCache>
              </c:numRef>
            </c:plus>
            <c:minus>
              <c:numRef>
                <c:f>ispB!$N$2:$N$4</c:f>
                <c:numCache>
                  <c:formatCode>General</c:formatCode>
                  <c:ptCount val="3"/>
                  <c:pt idx="0">
                    <c:v>13923.968117560444</c:v>
                  </c:pt>
                  <c:pt idx="1">
                    <c:v>3919.7074152001155</c:v>
                  </c:pt>
                  <c:pt idx="2">
                    <c:v>4840.2650629222608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ispB!$M$2:$M$4</c:f>
              <c:numCache>
                <c:formatCode>0</c:formatCode>
                <c:ptCount val="3"/>
                <c:pt idx="0">
                  <c:v>86679.689542311811</c:v>
                </c:pt>
                <c:pt idx="1">
                  <c:v>56771.452932009764</c:v>
                </c:pt>
                <c:pt idx="2">
                  <c:v>49545.728566361788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ispB!$P$2:$P$4</c:f>
                <c:numCache>
                  <c:formatCode>General</c:formatCode>
                  <c:ptCount val="3"/>
                  <c:pt idx="0">
                    <c:v>4467.3416624346055</c:v>
                  </c:pt>
                  <c:pt idx="1">
                    <c:v>1521.0474377778764</c:v>
                  </c:pt>
                  <c:pt idx="2">
                    <c:v>3199.1046165635344</c:v>
                  </c:pt>
                </c:numCache>
              </c:numRef>
            </c:plus>
            <c:minus>
              <c:numRef>
                <c:f>ispB!$P$2:$P$4</c:f>
                <c:numCache>
                  <c:formatCode>General</c:formatCode>
                  <c:ptCount val="3"/>
                  <c:pt idx="0">
                    <c:v>4467.3416624346055</c:v>
                  </c:pt>
                  <c:pt idx="1">
                    <c:v>1521.0474377778764</c:v>
                  </c:pt>
                  <c:pt idx="2">
                    <c:v>3199.1046165635344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ispB!$O$2:$O$4</c:f>
              <c:numCache>
                <c:formatCode>0</c:formatCode>
                <c:ptCount val="3"/>
                <c:pt idx="0">
                  <c:v>60543.856111874964</c:v>
                </c:pt>
                <c:pt idx="1">
                  <c:v>70570.305974842166</c:v>
                </c:pt>
                <c:pt idx="2">
                  <c:v>77329.938156293836</c:v>
                </c:pt>
              </c:numCache>
            </c:numRef>
          </c:val>
        </c:ser>
        <c:axId val="52050944"/>
        <c:axId val="52060928"/>
      </c:barChart>
      <c:catAx>
        <c:axId val="52050944"/>
        <c:scaling>
          <c:orientation val="minMax"/>
        </c:scaling>
        <c:axPos val="b"/>
        <c:tickLblPos val="nextTo"/>
        <c:crossAx val="52060928"/>
        <c:crosses val="autoZero"/>
        <c:auto val="1"/>
        <c:lblAlgn val="ctr"/>
        <c:lblOffset val="100"/>
      </c:catAx>
      <c:valAx>
        <c:axId val="52060928"/>
        <c:scaling>
          <c:orientation val="minMax"/>
        </c:scaling>
        <c:axPos val="l"/>
        <c:numFmt formatCode="0" sourceLinked="1"/>
        <c:tickLblPos val="nextTo"/>
        <c:crossAx val="52050944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DXS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2832174103237096"/>
          <c:y val="5.1400554097404488E-2"/>
          <c:w val="0.82365179352581075"/>
          <c:h val="0.8326195683872849"/>
        </c:manualLayout>
      </c:layout>
      <c:barChart>
        <c:barDir val="col"/>
        <c:grouping val="clustered"/>
        <c:ser>
          <c:idx val="0"/>
          <c:order val="0"/>
          <c:tx>
            <c:v>MG1655*</c:v>
          </c:tx>
          <c:errBars>
            <c:errBarType val="both"/>
            <c:errValType val="cust"/>
            <c:plus>
              <c:numRef>
                <c:f>dxs!$N$2:$N$4</c:f>
                <c:numCache>
                  <c:formatCode>General</c:formatCode>
                  <c:ptCount val="3"/>
                  <c:pt idx="0">
                    <c:v>13599.734491515146</c:v>
                  </c:pt>
                  <c:pt idx="1">
                    <c:v>7025.0758354424579</c:v>
                  </c:pt>
                  <c:pt idx="2">
                    <c:v>6330.8854258731235</c:v>
                  </c:pt>
                </c:numCache>
              </c:numRef>
            </c:plus>
            <c:minus>
              <c:numRef>
                <c:f>dxs!$N$2:$N$4</c:f>
                <c:numCache>
                  <c:formatCode>General</c:formatCode>
                  <c:ptCount val="3"/>
                  <c:pt idx="0">
                    <c:v>13599.734491515146</c:v>
                  </c:pt>
                  <c:pt idx="1">
                    <c:v>7025.0758354424579</c:v>
                  </c:pt>
                  <c:pt idx="2">
                    <c:v>6330.8854258731235</c:v>
                  </c:pt>
                </c:numCache>
              </c:numRef>
            </c:minus>
          </c:errBars>
          <c:cat>
            <c:strRef>
              <c:f>dxs!$L$2:$L$4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dxs!$M$2:$M$4</c:f>
              <c:numCache>
                <c:formatCode>0</c:formatCode>
                <c:ptCount val="3"/>
                <c:pt idx="0">
                  <c:v>87888.977177436507</c:v>
                </c:pt>
                <c:pt idx="1">
                  <c:v>77751.259691746265</c:v>
                </c:pt>
                <c:pt idx="2">
                  <c:v>86697.166213823439</c:v>
                </c:pt>
              </c:numCache>
            </c:numRef>
          </c:val>
        </c:ser>
        <c:ser>
          <c:idx val="1"/>
          <c:order val="1"/>
          <c:tx>
            <c:v>Seq+</c:v>
          </c:tx>
          <c:errBars>
            <c:errBarType val="both"/>
            <c:errValType val="cust"/>
            <c:plus>
              <c:numRef>
                <c:f>dxs!$P$2:$P$4</c:f>
                <c:numCache>
                  <c:formatCode>General</c:formatCode>
                  <c:ptCount val="3"/>
                  <c:pt idx="0">
                    <c:v>6895.458051577958</c:v>
                  </c:pt>
                  <c:pt idx="1">
                    <c:v>2510.5933263404381</c:v>
                  </c:pt>
                  <c:pt idx="2">
                    <c:v>7132.8520727883379</c:v>
                  </c:pt>
                </c:numCache>
              </c:numRef>
            </c:plus>
            <c:minus>
              <c:numRef>
                <c:f>dxs!$P$2:$P$4</c:f>
                <c:numCache>
                  <c:formatCode>General</c:formatCode>
                  <c:ptCount val="3"/>
                  <c:pt idx="0">
                    <c:v>6895.458051577958</c:v>
                  </c:pt>
                  <c:pt idx="1">
                    <c:v>2510.5933263404381</c:v>
                  </c:pt>
                  <c:pt idx="2">
                    <c:v>7132.8520727883379</c:v>
                  </c:pt>
                </c:numCache>
              </c:numRef>
            </c:minus>
          </c:errBars>
          <c:cat>
            <c:strRef>
              <c:f>dxs!$L$2:$L$4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dxs!$O$2:$O$4</c:f>
              <c:numCache>
                <c:formatCode>0</c:formatCode>
                <c:ptCount val="3"/>
                <c:pt idx="0">
                  <c:v>50434.142261037938</c:v>
                </c:pt>
                <c:pt idx="1">
                  <c:v>77151.251128514472</c:v>
                </c:pt>
                <c:pt idx="2">
                  <c:v>64912.582313742401</c:v>
                </c:pt>
              </c:numCache>
            </c:numRef>
          </c:val>
        </c:ser>
        <c:axId val="47032576"/>
        <c:axId val="47038464"/>
      </c:barChart>
      <c:catAx>
        <c:axId val="47032576"/>
        <c:scaling>
          <c:orientation val="minMax"/>
        </c:scaling>
        <c:axPos val="b"/>
        <c:tickLblPos val="nextTo"/>
        <c:crossAx val="47038464"/>
        <c:crosses val="autoZero"/>
        <c:auto val="1"/>
        <c:lblAlgn val="ctr"/>
        <c:lblOffset val="100"/>
      </c:catAx>
      <c:valAx>
        <c:axId val="47038464"/>
        <c:scaling>
          <c:orientation val="minMax"/>
        </c:scaling>
        <c:axPos val="l"/>
        <c:numFmt formatCode="0" sourceLinked="1"/>
        <c:tickLblPos val="nextTo"/>
        <c:crossAx val="47032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469916092703166"/>
          <c:y val="6.8542243030432021E-2"/>
          <c:w val="0.15862357830271215"/>
          <c:h val="0.16743438320210008"/>
        </c:manualLayout>
      </c:layout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DXR</a:t>
            </a:r>
          </a:p>
        </c:rich>
      </c:tx>
      <c:layout/>
      <c:overlay val="1"/>
    </c:title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dxr!$N$58:$N$60</c:f>
                <c:numCache>
                  <c:formatCode>General</c:formatCode>
                  <c:ptCount val="3"/>
                  <c:pt idx="0">
                    <c:v>1402.4043995784673</c:v>
                  </c:pt>
                  <c:pt idx="1">
                    <c:v>369.44076270655313</c:v>
                  </c:pt>
                  <c:pt idx="2">
                    <c:v>306.3037621592884</c:v>
                  </c:pt>
                </c:numCache>
              </c:numRef>
            </c:plus>
            <c:minus>
              <c:numRef>
                <c:f>dxr!$N$58:$N$60</c:f>
                <c:numCache>
                  <c:formatCode>General</c:formatCode>
                  <c:ptCount val="3"/>
                  <c:pt idx="0">
                    <c:v>1402.4043995784673</c:v>
                  </c:pt>
                  <c:pt idx="1">
                    <c:v>369.44076270655313</c:v>
                  </c:pt>
                  <c:pt idx="2">
                    <c:v>306.3037621592884</c:v>
                  </c:pt>
                </c:numCache>
              </c:numRef>
            </c:minus>
          </c:errBars>
          <c:cat>
            <c:strRef>
              <c:f>dxr!$L$58:$L$60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dxr!$M$58:$M$60</c:f>
              <c:numCache>
                <c:formatCode>0</c:formatCode>
                <c:ptCount val="3"/>
                <c:pt idx="0">
                  <c:v>18051.875291871722</c:v>
                </c:pt>
                <c:pt idx="1">
                  <c:v>10463.257702771694</c:v>
                </c:pt>
                <c:pt idx="2">
                  <c:v>12948.442184289492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dxr!$N$58:$N$60</c:f>
                <c:numCache>
                  <c:formatCode>General</c:formatCode>
                  <c:ptCount val="3"/>
                  <c:pt idx="0">
                    <c:v>1402.4043995784673</c:v>
                  </c:pt>
                  <c:pt idx="1">
                    <c:v>369.44076270655313</c:v>
                  </c:pt>
                  <c:pt idx="2">
                    <c:v>306.3037621592884</c:v>
                  </c:pt>
                </c:numCache>
              </c:numRef>
            </c:plus>
            <c:minus>
              <c:numRef>
                <c:f>dxr!$P$58:$P$60</c:f>
                <c:numCache>
                  <c:formatCode>General</c:formatCode>
                  <c:ptCount val="3"/>
                  <c:pt idx="0">
                    <c:v>223.3910892544634</c:v>
                  </c:pt>
                  <c:pt idx="1">
                    <c:v>370.76203318217671</c:v>
                  </c:pt>
                  <c:pt idx="2">
                    <c:v>479.12056395127922</c:v>
                  </c:pt>
                </c:numCache>
              </c:numRef>
            </c:minus>
          </c:errBars>
          <c:cat>
            <c:strRef>
              <c:f>dxr!$L$58:$L$60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dxr!$O$58:$O$60</c:f>
              <c:numCache>
                <c:formatCode>0</c:formatCode>
                <c:ptCount val="3"/>
                <c:pt idx="0">
                  <c:v>12250.967360134797</c:v>
                </c:pt>
                <c:pt idx="1">
                  <c:v>11947.813836633995</c:v>
                </c:pt>
                <c:pt idx="2">
                  <c:v>12143.436735179501</c:v>
                </c:pt>
              </c:numCache>
            </c:numRef>
          </c:val>
        </c:ser>
        <c:axId val="47063808"/>
        <c:axId val="47065344"/>
      </c:barChart>
      <c:catAx>
        <c:axId val="47063808"/>
        <c:scaling>
          <c:orientation val="minMax"/>
        </c:scaling>
        <c:axPos val="b"/>
        <c:tickLblPos val="nextTo"/>
        <c:crossAx val="47065344"/>
        <c:crosses val="autoZero"/>
        <c:auto val="1"/>
        <c:lblAlgn val="ctr"/>
        <c:lblOffset val="100"/>
      </c:catAx>
      <c:valAx>
        <c:axId val="47065344"/>
        <c:scaling>
          <c:orientation val="minMax"/>
        </c:scaling>
        <c:axPos val="l"/>
        <c:numFmt formatCode="0" sourceLinked="1"/>
        <c:tickLblPos val="nextTo"/>
        <c:crossAx val="47063808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DXR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2832174103237096"/>
          <c:y val="0.17177092446777489"/>
          <c:w val="0.75976290463692042"/>
          <c:h val="0.71224919801691455"/>
        </c:manualLayout>
      </c:layout>
      <c:barChart>
        <c:barDir val="col"/>
        <c:grouping val="clustered"/>
        <c:ser>
          <c:idx val="0"/>
          <c:order val="0"/>
          <c:tx>
            <c:v>MG1655*</c:v>
          </c:tx>
          <c:errBars>
            <c:errBarType val="both"/>
            <c:errValType val="cust"/>
            <c:plus>
              <c:numRef>
                <c:f>dxr!$N$2:$N$4</c:f>
                <c:numCache>
                  <c:formatCode>General</c:formatCode>
                  <c:ptCount val="3"/>
                  <c:pt idx="0">
                    <c:v>34051.275158972094</c:v>
                  </c:pt>
                  <c:pt idx="1">
                    <c:v>26643.957956350212</c:v>
                  </c:pt>
                  <c:pt idx="2">
                    <c:v>37781.391803418373</c:v>
                  </c:pt>
                </c:numCache>
              </c:numRef>
            </c:plus>
            <c:minus>
              <c:numRef>
                <c:f>dxr!$N$2:$N$4</c:f>
                <c:numCache>
                  <c:formatCode>General</c:formatCode>
                  <c:ptCount val="3"/>
                  <c:pt idx="0">
                    <c:v>34051.275158972094</c:v>
                  </c:pt>
                  <c:pt idx="1">
                    <c:v>26643.957956350212</c:v>
                  </c:pt>
                  <c:pt idx="2">
                    <c:v>37781.391803418373</c:v>
                  </c:pt>
                </c:numCache>
              </c:numRef>
            </c:minus>
          </c:errBars>
          <c:cat>
            <c:strRef>
              <c:f>dxr!$L$2:$L$4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dxr!$M$2:$M$4</c:f>
              <c:numCache>
                <c:formatCode>0</c:formatCode>
                <c:ptCount val="3"/>
                <c:pt idx="0">
                  <c:v>350071.9162607317</c:v>
                </c:pt>
                <c:pt idx="1">
                  <c:v>421666.8271298469</c:v>
                </c:pt>
                <c:pt idx="2">
                  <c:v>517504.61325174046</c:v>
                </c:pt>
              </c:numCache>
            </c:numRef>
          </c:val>
        </c:ser>
        <c:ser>
          <c:idx val="1"/>
          <c:order val="1"/>
          <c:tx>
            <c:v>Seq</c:v>
          </c:tx>
          <c:errBars>
            <c:errBarType val="both"/>
            <c:errValType val="cust"/>
            <c:plus>
              <c:numRef>
                <c:f>dxr!$P$2:$P$4</c:f>
                <c:numCache>
                  <c:formatCode>General</c:formatCode>
                  <c:ptCount val="3"/>
                  <c:pt idx="0">
                    <c:v>1452.215475038769</c:v>
                  </c:pt>
                  <c:pt idx="1">
                    <c:v>2876.9112234821473</c:v>
                  </c:pt>
                  <c:pt idx="2">
                    <c:v>17035.382505279336</c:v>
                  </c:pt>
                </c:numCache>
              </c:numRef>
            </c:plus>
            <c:minus>
              <c:numRef>
                <c:f>dxr!$P$2:$P$4</c:f>
                <c:numCache>
                  <c:formatCode>General</c:formatCode>
                  <c:ptCount val="3"/>
                  <c:pt idx="0">
                    <c:v>1452.215475038769</c:v>
                  </c:pt>
                  <c:pt idx="1">
                    <c:v>2876.9112234821473</c:v>
                  </c:pt>
                  <c:pt idx="2">
                    <c:v>17035.382505279336</c:v>
                  </c:pt>
                </c:numCache>
              </c:numRef>
            </c:minus>
          </c:errBars>
          <c:cat>
            <c:strRef>
              <c:f>dxr!$L$2:$L$4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dxr!$O$2:$O$4</c:f>
              <c:numCache>
                <c:formatCode>0</c:formatCode>
                <c:ptCount val="3"/>
                <c:pt idx="0">
                  <c:v>338095.3440169926</c:v>
                </c:pt>
                <c:pt idx="1">
                  <c:v>369131.40260949207</c:v>
                </c:pt>
                <c:pt idx="2">
                  <c:v>404988.13248472975</c:v>
                </c:pt>
              </c:numCache>
            </c:numRef>
          </c:val>
        </c:ser>
        <c:axId val="47086592"/>
        <c:axId val="47096576"/>
      </c:barChart>
      <c:catAx>
        <c:axId val="47086592"/>
        <c:scaling>
          <c:orientation val="minMax"/>
        </c:scaling>
        <c:axPos val="b"/>
        <c:tickLblPos val="nextTo"/>
        <c:crossAx val="47096576"/>
        <c:crosses val="autoZero"/>
        <c:auto val="1"/>
        <c:lblAlgn val="ctr"/>
        <c:lblOffset val="100"/>
      </c:catAx>
      <c:valAx>
        <c:axId val="47096576"/>
        <c:scaling>
          <c:orientation val="minMax"/>
        </c:scaling>
        <c:axPos val="l"/>
        <c:numFmt formatCode="0" sourceLinked="1"/>
        <c:tickLblPos val="nextTo"/>
        <c:crossAx val="47086592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ispD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ispD!$N$2:$N$4</c:f>
                <c:numCache>
                  <c:formatCode>General</c:formatCode>
                  <c:ptCount val="3"/>
                  <c:pt idx="0">
                    <c:v>4211.9260553337053</c:v>
                  </c:pt>
                  <c:pt idx="1">
                    <c:v>947.14124971856063</c:v>
                  </c:pt>
                  <c:pt idx="2">
                    <c:v>5393.1262008130216</c:v>
                  </c:pt>
                </c:numCache>
              </c:numRef>
            </c:plus>
            <c:minus>
              <c:numRef>
                <c:f>ispD!$N$2:$N$4</c:f>
                <c:numCache>
                  <c:formatCode>General</c:formatCode>
                  <c:ptCount val="3"/>
                  <c:pt idx="0">
                    <c:v>4211.9260553337053</c:v>
                  </c:pt>
                  <c:pt idx="1">
                    <c:v>947.14124971856063</c:v>
                  </c:pt>
                  <c:pt idx="2">
                    <c:v>5393.1262008130216</c:v>
                  </c:pt>
                </c:numCache>
              </c:numRef>
            </c:minus>
          </c:errBars>
          <c:cat>
            <c:strRef>
              <c:f>Summary!$Q$51:$Q$53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ispD!$M$2:$M$4</c:f>
              <c:numCache>
                <c:formatCode>0</c:formatCode>
                <c:ptCount val="3"/>
                <c:pt idx="0">
                  <c:v>23102.256881956346</c:v>
                </c:pt>
                <c:pt idx="1">
                  <c:v>17715.819734581488</c:v>
                </c:pt>
                <c:pt idx="2">
                  <c:v>35210.915766805396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ispD!$N$2:$N$4</c:f>
                <c:numCache>
                  <c:formatCode>General</c:formatCode>
                  <c:ptCount val="3"/>
                  <c:pt idx="0">
                    <c:v>4211.9260553337053</c:v>
                  </c:pt>
                  <c:pt idx="1">
                    <c:v>947.14124971856063</c:v>
                  </c:pt>
                  <c:pt idx="2">
                    <c:v>5393.1262008130216</c:v>
                  </c:pt>
                </c:numCache>
              </c:numRef>
            </c:plus>
            <c:minus>
              <c:numRef>
                <c:f>ispD!$P$2:$P$4</c:f>
                <c:numCache>
                  <c:formatCode>General</c:formatCode>
                  <c:ptCount val="3"/>
                  <c:pt idx="0">
                    <c:v>3971.591129368825</c:v>
                  </c:pt>
                  <c:pt idx="1">
                    <c:v>4264.4049561941611</c:v>
                  </c:pt>
                  <c:pt idx="2">
                    <c:v>1953.0358066671172</c:v>
                  </c:pt>
                </c:numCache>
              </c:numRef>
            </c:minus>
          </c:errBars>
          <c:cat>
            <c:strRef>
              <c:f>Summary!$Q$51:$Q$53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ispD!$O$2:$O$4</c:f>
              <c:numCache>
                <c:formatCode>0</c:formatCode>
                <c:ptCount val="3"/>
                <c:pt idx="0">
                  <c:v>18622.233621425556</c:v>
                </c:pt>
                <c:pt idx="1">
                  <c:v>29350.478601141873</c:v>
                </c:pt>
                <c:pt idx="2">
                  <c:v>28716.972548870173</c:v>
                </c:pt>
              </c:numCache>
            </c:numRef>
          </c:val>
        </c:ser>
        <c:axId val="47126016"/>
        <c:axId val="47127552"/>
      </c:barChart>
      <c:catAx>
        <c:axId val="47126016"/>
        <c:scaling>
          <c:orientation val="minMax"/>
        </c:scaling>
        <c:axPos val="b"/>
        <c:tickLblPos val="nextTo"/>
        <c:crossAx val="47127552"/>
        <c:crosses val="autoZero"/>
        <c:auto val="1"/>
        <c:lblAlgn val="ctr"/>
        <c:lblOffset val="100"/>
      </c:catAx>
      <c:valAx>
        <c:axId val="47127552"/>
        <c:scaling>
          <c:orientation val="minMax"/>
        </c:scaling>
        <c:axPos val="l"/>
        <c:numFmt formatCode="0" sourceLinked="1"/>
        <c:tickLblPos val="nextTo"/>
        <c:crossAx val="47126016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layout/>
    </c:title>
    <c:pivotFmts>
      <c:pivotFmt>
        <c:idx val="0"/>
        <c:marker>
          <c:symbol val="none"/>
        </c:marker>
      </c:pivotFmt>
      <c:pivotFmt>
        <c:idx val="1"/>
        <c:spPr>
          <a:solidFill>
            <a:schemeClr val="accent5"/>
          </a:solidFill>
        </c:spPr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v>EIMQVALNQAK</c:v>
          </c:tx>
          <c:spPr>
            <a:solidFill>
              <a:schemeClr val="accent5"/>
            </a:solidFill>
          </c:spPr>
          <c:cat>
            <c:strLit>
              <c:ptCount val="1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</c:strLit>
          </c:cat>
          <c:val>
            <c:numLit>
              <c:formatCode>General</c:formatCode>
              <c:ptCount val="18"/>
              <c:pt idx="0">
                <c:v>119916</c:v>
              </c:pt>
              <c:pt idx="1">
                <c:v>153393</c:v>
              </c:pt>
              <c:pt idx="2">
                <c:v>126036</c:v>
              </c:pt>
              <c:pt idx="3">
                <c:v>422539</c:v>
              </c:pt>
              <c:pt idx="4">
                <c:v>170641</c:v>
              </c:pt>
              <c:pt idx="5">
                <c:v>71206</c:v>
              </c:pt>
              <c:pt idx="6">
                <c:v>177776</c:v>
              </c:pt>
              <c:pt idx="7">
                <c:v>547843</c:v>
              </c:pt>
              <c:pt idx="8">
                <c:v>178585</c:v>
              </c:pt>
              <c:pt idx="9">
                <c:v>149476</c:v>
              </c:pt>
              <c:pt idx="10">
                <c:v>203477</c:v>
              </c:pt>
              <c:pt idx="11">
                <c:v>177194</c:v>
              </c:pt>
              <c:pt idx="12">
                <c:v>119464</c:v>
              </c:pt>
              <c:pt idx="13">
                <c:v>231008</c:v>
              </c:pt>
              <c:pt idx="14">
                <c:v>263079</c:v>
              </c:pt>
              <c:pt idx="15">
                <c:v>330412</c:v>
              </c:pt>
              <c:pt idx="16">
                <c:v>180875</c:v>
              </c:pt>
              <c:pt idx="17">
                <c:v>155980</c:v>
              </c:pt>
            </c:numLit>
          </c:val>
        </c:ser>
        <c:axId val="120734848"/>
        <c:axId val="120736384"/>
      </c:barChart>
      <c:catAx>
        <c:axId val="120734848"/>
        <c:scaling>
          <c:orientation val="minMax"/>
        </c:scaling>
        <c:axPos val="b"/>
        <c:tickLblPos val="nextTo"/>
        <c:crossAx val="120736384"/>
        <c:crosses val="autoZero"/>
        <c:auto val="1"/>
        <c:lblAlgn val="ctr"/>
        <c:lblOffset val="100"/>
      </c:catAx>
      <c:valAx>
        <c:axId val="120736384"/>
        <c:scaling>
          <c:orientation val="minMax"/>
        </c:scaling>
        <c:axPos val="l"/>
        <c:numFmt formatCode="General" sourceLinked="1"/>
        <c:tickLblPos val="nextTo"/>
        <c:crossAx val="120734848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ispE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1423840769903745"/>
          <c:y val="0.1299886993292505"/>
          <c:w val="0.85242825896762919"/>
          <c:h val="0.75403142315543992"/>
        </c:manualLayout>
      </c:layout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ispE!$N$2:$N$4</c:f>
                <c:numCache>
                  <c:formatCode>General</c:formatCode>
                  <c:ptCount val="3"/>
                  <c:pt idx="0">
                    <c:v>1828.4617787556988</c:v>
                  </c:pt>
                  <c:pt idx="1">
                    <c:v>3975.5452264060191</c:v>
                  </c:pt>
                  <c:pt idx="2">
                    <c:v>1578.1572088659518</c:v>
                  </c:pt>
                </c:numCache>
              </c:numRef>
            </c:plus>
            <c:minus>
              <c:numRef>
                <c:f>ispE!$N$2:$N$4</c:f>
                <c:numCache>
                  <c:formatCode>General</c:formatCode>
                  <c:ptCount val="3"/>
                  <c:pt idx="0">
                    <c:v>1828.4617787556988</c:v>
                  </c:pt>
                  <c:pt idx="1">
                    <c:v>3975.5452264060191</c:v>
                  </c:pt>
                  <c:pt idx="2">
                    <c:v>1578.1572088659518</c:v>
                  </c:pt>
                </c:numCache>
              </c:numRef>
            </c:minus>
          </c:errBars>
          <c:cat>
            <c:strRef>
              <c:f>Summary!$Q$51:$Q$53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ispE!$M$2:$M$4</c:f>
              <c:numCache>
                <c:formatCode>0</c:formatCode>
                <c:ptCount val="3"/>
                <c:pt idx="0">
                  <c:v>30918.562817662227</c:v>
                </c:pt>
                <c:pt idx="1">
                  <c:v>14278.843340455936</c:v>
                </c:pt>
                <c:pt idx="2">
                  <c:v>20360.954825954017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ispE!$P$2:$P$4</c:f>
                <c:numCache>
                  <c:formatCode>General</c:formatCode>
                  <c:ptCount val="3"/>
                  <c:pt idx="0">
                    <c:v>6055.544604032887</c:v>
                  </c:pt>
                  <c:pt idx="1">
                    <c:v>4148.164365324812</c:v>
                  </c:pt>
                  <c:pt idx="2">
                    <c:v>1656.1369264440759</c:v>
                  </c:pt>
                </c:numCache>
              </c:numRef>
            </c:plus>
            <c:minus>
              <c:numRef>
                <c:f>ispE!$P$2:$P$4</c:f>
                <c:numCache>
                  <c:formatCode>General</c:formatCode>
                  <c:ptCount val="3"/>
                  <c:pt idx="0">
                    <c:v>6055.544604032887</c:v>
                  </c:pt>
                  <c:pt idx="1">
                    <c:v>4148.164365324812</c:v>
                  </c:pt>
                  <c:pt idx="2">
                    <c:v>1656.1369264440759</c:v>
                  </c:pt>
                </c:numCache>
              </c:numRef>
            </c:minus>
          </c:errBars>
          <c:cat>
            <c:strRef>
              <c:f>Summary!$Q$51:$Q$53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ispE!$O$2:$O$4</c:f>
              <c:numCache>
                <c:formatCode>0</c:formatCode>
                <c:ptCount val="3"/>
                <c:pt idx="0">
                  <c:v>44250.56382185976</c:v>
                </c:pt>
                <c:pt idx="1">
                  <c:v>25826.396177282611</c:v>
                </c:pt>
                <c:pt idx="2">
                  <c:v>25118.616998755875</c:v>
                </c:pt>
              </c:numCache>
            </c:numRef>
          </c:val>
        </c:ser>
        <c:axId val="47169536"/>
        <c:axId val="47171072"/>
      </c:barChart>
      <c:catAx>
        <c:axId val="47169536"/>
        <c:scaling>
          <c:orientation val="minMax"/>
        </c:scaling>
        <c:axPos val="b"/>
        <c:tickLblPos val="nextTo"/>
        <c:crossAx val="47171072"/>
        <c:crosses val="autoZero"/>
        <c:auto val="1"/>
        <c:lblAlgn val="ctr"/>
        <c:lblOffset val="100"/>
      </c:catAx>
      <c:valAx>
        <c:axId val="47171072"/>
        <c:scaling>
          <c:orientation val="minMax"/>
        </c:scaling>
        <c:axPos val="l"/>
        <c:numFmt formatCode="0" sourceLinked="1"/>
        <c:tickLblPos val="nextTo"/>
        <c:crossAx val="47169536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ispF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ispF!$N$2:$N$4</c:f>
                <c:numCache>
                  <c:formatCode>General</c:formatCode>
                  <c:ptCount val="3"/>
                  <c:pt idx="0">
                    <c:v>95528.545354751564</c:v>
                  </c:pt>
                  <c:pt idx="1">
                    <c:v>40622.504544793228</c:v>
                  </c:pt>
                  <c:pt idx="2">
                    <c:v>45198.986726948198</c:v>
                  </c:pt>
                </c:numCache>
              </c:numRef>
            </c:plus>
            <c:minus>
              <c:numRef>
                <c:f>ispF!$N$2:$N$4</c:f>
                <c:numCache>
                  <c:formatCode>General</c:formatCode>
                  <c:ptCount val="3"/>
                  <c:pt idx="0">
                    <c:v>95528.545354751564</c:v>
                  </c:pt>
                  <c:pt idx="1">
                    <c:v>40622.504544793228</c:v>
                  </c:pt>
                  <c:pt idx="2">
                    <c:v>45198.986726948198</c:v>
                  </c:pt>
                </c:numCache>
              </c:numRef>
            </c:minus>
          </c:errBars>
          <c:cat>
            <c:strRef>
              <c:f>Summary!$Q$51:$Q$53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ispF!$M$2:$M$4</c:f>
              <c:numCache>
                <c:formatCode>0</c:formatCode>
                <c:ptCount val="3"/>
                <c:pt idx="0">
                  <c:v>252918.85607564735</c:v>
                </c:pt>
                <c:pt idx="1">
                  <c:v>154804.94314649116</c:v>
                </c:pt>
                <c:pt idx="2">
                  <c:v>241297.63996067061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ispF!$P$2:$P$4</c:f>
                <c:numCache>
                  <c:formatCode>General</c:formatCode>
                  <c:ptCount val="3"/>
                  <c:pt idx="0">
                    <c:v>25404.839100552821</c:v>
                  </c:pt>
                  <c:pt idx="1">
                    <c:v>38773.712584501824</c:v>
                  </c:pt>
                  <c:pt idx="2">
                    <c:v>21771.763713694378</c:v>
                  </c:pt>
                </c:numCache>
              </c:numRef>
            </c:plus>
            <c:minus>
              <c:numRef>
                <c:f>ispF!$P$2:$P$4</c:f>
                <c:numCache>
                  <c:formatCode>General</c:formatCode>
                  <c:ptCount val="3"/>
                  <c:pt idx="0">
                    <c:v>25404.839100552821</c:v>
                  </c:pt>
                  <c:pt idx="1">
                    <c:v>38773.712584501824</c:v>
                  </c:pt>
                  <c:pt idx="2">
                    <c:v>21771.763713694378</c:v>
                  </c:pt>
                </c:numCache>
              </c:numRef>
            </c:minus>
          </c:errBars>
          <c:cat>
            <c:strRef>
              <c:f>Summary!$Q$51:$Q$53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ispF!$O$2:$O$4</c:f>
              <c:numCache>
                <c:formatCode>0</c:formatCode>
                <c:ptCount val="3"/>
                <c:pt idx="0">
                  <c:v>182180.44731087386</c:v>
                </c:pt>
                <c:pt idx="1">
                  <c:v>167325.10594154015</c:v>
                </c:pt>
                <c:pt idx="2">
                  <c:v>109678.08792827101</c:v>
                </c:pt>
              </c:numCache>
            </c:numRef>
          </c:val>
        </c:ser>
        <c:axId val="47257856"/>
        <c:axId val="47267840"/>
      </c:barChart>
      <c:catAx>
        <c:axId val="47257856"/>
        <c:scaling>
          <c:orientation val="minMax"/>
        </c:scaling>
        <c:axPos val="b"/>
        <c:tickLblPos val="nextTo"/>
        <c:crossAx val="47267840"/>
        <c:crosses val="autoZero"/>
        <c:auto val="1"/>
        <c:lblAlgn val="ctr"/>
        <c:lblOffset val="100"/>
      </c:catAx>
      <c:valAx>
        <c:axId val="47267840"/>
        <c:scaling>
          <c:orientation val="minMax"/>
        </c:scaling>
        <c:axPos val="l"/>
        <c:numFmt formatCode="0" sourceLinked="1"/>
        <c:tickLblPos val="nextTo"/>
        <c:crossAx val="47257856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ispH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ispH!$N$58:$N$60</c:f>
                <c:numCache>
                  <c:formatCode>General</c:formatCode>
                  <c:ptCount val="3"/>
                  <c:pt idx="0">
                    <c:v>23848.435423715706</c:v>
                  </c:pt>
                  <c:pt idx="1">
                    <c:v>3654.7590797926728</c:v>
                  </c:pt>
                  <c:pt idx="2">
                    <c:v>3923.1245087629823</c:v>
                  </c:pt>
                </c:numCache>
              </c:numRef>
            </c:plus>
            <c:minus>
              <c:numRef>
                <c:f>ispH!$N$58:$N$60</c:f>
                <c:numCache>
                  <c:formatCode>General</c:formatCode>
                  <c:ptCount val="3"/>
                  <c:pt idx="0">
                    <c:v>23848.435423715706</c:v>
                  </c:pt>
                  <c:pt idx="1">
                    <c:v>3654.7590797926728</c:v>
                  </c:pt>
                  <c:pt idx="2">
                    <c:v>3923.1245087629823</c:v>
                  </c:pt>
                </c:numCache>
              </c:numRef>
            </c:minus>
          </c:errBars>
          <c:cat>
            <c:strRef>
              <c:f>rpoS!$L$2:$L$4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ispH!$M$58:$M$60</c:f>
              <c:numCache>
                <c:formatCode>0</c:formatCode>
                <c:ptCount val="3"/>
                <c:pt idx="0">
                  <c:v>98867.677499727462</c:v>
                </c:pt>
                <c:pt idx="1">
                  <c:v>63112.249880836134</c:v>
                </c:pt>
                <c:pt idx="2">
                  <c:v>58708.294694917364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ispH!$P$58:$P$60</c:f>
                <c:numCache>
                  <c:formatCode>General</c:formatCode>
                  <c:ptCount val="3"/>
                  <c:pt idx="0">
                    <c:v>4780.3305957158045</c:v>
                  </c:pt>
                  <c:pt idx="1">
                    <c:v>4011.5661140321308</c:v>
                  </c:pt>
                  <c:pt idx="2">
                    <c:v>1342.9494066832815</c:v>
                  </c:pt>
                </c:numCache>
              </c:numRef>
            </c:plus>
            <c:minus>
              <c:numRef>
                <c:f>ispH!$P$58:$P$60</c:f>
                <c:numCache>
                  <c:formatCode>General</c:formatCode>
                  <c:ptCount val="3"/>
                  <c:pt idx="0">
                    <c:v>4780.3305957158045</c:v>
                  </c:pt>
                  <c:pt idx="1">
                    <c:v>4011.5661140321308</c:v>
                  </c:pt>
                  <c:pt idx="2">
                    <c:v>1342.9494066832815</c:v>
                  </c:pt>
                </c:numCache>
              </c:numRef>
            </c:minus>
          </c:errBars>
          <c:cat>
            <c:strRef>
              <c:f>rpoS!$L$2:$L$4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ispH!$O$58:$O$60</c:f>
              <c:numCache>
                <c:formatCode>0</c:formatCode>
                <c:ptCount val="3"/>
                <c:pt idx="0">
                  <c:v>57910.817896499095</c:v>
                </c:pt>
                <c:pt idx="1">
                  <c:v>64742.836351427082</c:v>
                </c:pt>
                <c:pt idx="2">
                  <c:v>47647.693010339819</c:v>
                </c:pt>
              </c:numCache>
            </c:numRef>
          </c:val>
        </c:ser>
        <c:axId val="47390720"/>
        <c:axId val="47392256"/>
      </c:barChart>
      <c:catAx>
        <c:axId val="47390720"/>
        <c:scaling>
          <c:orientation val="minMax"/>
        </c:scaling>
        <c:axPos val="b"/>
        <c:tickLblPos val="nextTo"/>
        <c:crossAx val="47392256"/>
        <c:crosses val="autoZero"/>
        <c:auto val="1"/>
        <c:lblAlgn val="ctr"/>
        <c:lblOffset val="100"/>
      </c:catAx>
      <c:valAx>
        <c:axId val="47392256"/>
        <c:scaling>
          <c:orientation val="minMax"/>
        </c:scaling>
        <c:axPos val="l"/>
        <c:numFmt formatCode="0" sourceLinked="1"/>
        <c:tickLblPos val="nextTo"/>
        <c:crossAx val="47390720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idi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idi!$N$2:$N$4</c:f>
                <c:numCache>
                  <c:formatCode>General</c:formatCode>
                  <c:ptCount val="3"/>
                  <c:pt idx="0">
                    <c:v>3677.677449493955</c:v>
                  </c:pt>
                  <c:pt idx="1">
                    <c:v>4238.4141801328242</c:v>
                  </c:pt>
                  <c:pt idx="2">
                    <c:v>1012.7124402679135</c:v>
                  </c:pt>
                </c:numCache>
              </c:numRef>
            </c:plus>
            <c:minus>
              <c:numRef>
                <c:f>idi!$N$2:$N$4</c:f>
                <c:numCache>
                  <c:formatCode>General</c:formatCode>
                  <c:ptCount val="3"/>
                  <c:pt idx="0">
                    <c:v>3677.677449493955</c:v>
                  </c:pt>
                  <c:pt idx="1">
                    <c:v>4238.4141801328242</c:v>
                  </c:pt>
                  <c:pt idx="2">
                    <c:v>1012.7124402679135</c:v>
                  </c:pt>
                </c:numCache>
              </c:numRef>
            </c:minus>
          </c:errBars>
          <c:cat>
            <c:strRef>
              <c:f>Summary!$Q$51:$Q$53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idi!$M$2:$M$4</c:f>
              <c:numCache>
                <c:formatCode>0</c:formatCode>
                <c:ptCount val="3"/>
                <c:pt idx="0">
                  <c:v>21344.733698224401</c:v>
                </c:pt>
                <c:pt idx="1">
                  <c:v>16968.180816232292</c:v>
                </c:pt>
                <c:pt idx="2">
                  <c:v>19539.467680941867</c:v>
                </c:pt>
              </c:numCache>
            </c:numRef>
          </c:val>
        </c:ser>
        <c:ser>
          <c:idx val="0"/>
          <c:order val="1"/>
          <c:spPr>
            <a:solidFill>
              <a:srgbClr val="C0504D"/>
            </a:solidFill>
          </c:spPr>
          <c:errBars>
            <c:errBarType val="both"/>
            <c:errValType val="cust"/>
            <c:plus>
              <c:numRef>
                <c:f>idi!$P$2:$P$4</c:f>
                <c:numCache>
                  <c:formatCode>General</c:formatCode>
                  <c:ptCount val="3"/>
                  <c:pt idx="0">
                    <c:v>1893.0222744417617</c:v>
                  </c:pt>
                  <c:pt idx="1">
                    <c:v>1485.4188893791472</c:v>
                  </c:pt>
                  <c:pt idx="2">
                    <c:v>4727.0068629896487</c:v>
                  </c:pt>
                </c:numCache>
              </c:numRef>
            </c:plus>
            <c:minus>
              <c:numRef>
                <c:f>idi!$P$2:$P$4</c:f>
                <c:numCache>
                  <c:formatCode>General</c:formatCode>
                  <c:ptCount val="3"/>
                  <c:pt idx="0">
                    <c:v>1893.0222744417617</c:v>
                  </c:pt>
                  <c:pt idx="1">
                    <c:v>1485.4188893791472</c:v>
                  </c:pt>
                  <c:pt idx="2">
                    <c:v>4727.0068629896487</c:v>
                  </c:pt>
                </c:numCache>
              </c:numRef>
            </c:minus>
          </c:errBars>
          <c:cat>
            <c:strRef>
              <c:f>Summary!$Q$51:$Q$53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idi!$O$2:$O$4</c:f>
              <c:numCache>
                <c:formatCode>0</c:formatCode>
                <c:ptCount val="3"/>
                <c:pt idx="0">
                  <c:v>11732.956194745697</c:v>
                </c:pt>
                <c:pt idx="1">
                  <c:v>13440.608338955884</c:v>
                </c:pt>
                <c:pt idx="2">
                  <c:v>23724.417043656798</c:v>
                </c:pt>
              </c:numCache>
            </c:numRef>
          </c:val>
        </c:ser>
        <c:axId val="47464448"/>
        <c:axId val="47465984"/>
      </c:barChart>
      <c:catAx>
        <c:axId val="47464448"/>
        <c:scaling>
          <c:orientation val="minMax"/>
        </c:scaling>
        <c:axPos val="b"/>
        <c:tickLblPos val="nextTo"/>
        <c:crossAx val="47465984"/>
        <c:crosses val="autoZero"/>
        <c:auto val="1"/>
        <c:lblAlgn val="ctr"/>
        <c:lblOffset val="100"/>
      </c:catAx>
      <c:valAx>
        <c:axId val="47465984"/>
        <c:scaling>
          <c:orientation val="minMax"/>
        </c:scaling>
        <c:axPos val="l"/>
        <c:numFmt formatCode="0" sourceLinked="1"/>
        <c:tickLblPos val="nextTo"/>
        <c:crossAx val="47464448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idi (pLYC)</a:t>
            </a:r>
          </a:p>
        </c:rich>
      </c:tx>
      <c:layout/>
    </c:title>
    <c:plotArea>
      <c:layout/>
      <c:barChart>
        <c:barDir val="col"/>
        <c:grouping val="clustered"/>
        <c:ser>
          <c:idx val="1"/>
          <c:order val="0"/>
          <c:tx>
            <c:v>MG1655*</c:v>
          </c:tx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'idi(Hp)'!$N$2:$N$4</c:f>
                <c:numCache>
                  <c:formatCode>General</c:formatCode>
                  <c:ptCount val="3"/>
                  <c:pt idx="0">
                    <c:v>2295.9829919549452</c:v>
                  </c:pt>
                  <c:pt idx="1">
                    <c:v>8158.5483907531207</c:v>
                  </c:pt>
                  <c:pt idx="2">
                    <c:v>5264.867377397396</c:v>
                  </c:pt>
                </c:numCache>
              </c:numRef>
            </c:plus>
            <c:minus>
              <c:numRef>
                <c:f>'idi(Hp)'!$N$2:$N$4</c:f>
                <c:numCache>
                  <c:formatCode>General</c:formatCode>
                  <c:ptCount val="3"/>
                  <c:pt idx="0">
                    <c:v>2295.9829919549452</c:v>
                  </c:pt>
                  <c:pt idx="1">
                    <c:v>8158.5483907531207</c:v>
                  </c:pt>
                  <c:pt idx="2">
                    <c:v>5264.867377397396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'idi(Hp)'!$M$2:$M$4</c:f>
              <c:numCache>
                <c:formatCode>0</c:formatCode>
                <c:ptCount val="3"/>
                <c:pt idx="0">
                  <c:v>32427.682297544634</c:v>
                </c:pt>
                <c:pt idx="1">
                  <c:v>64808.032549384494</c:v>
                </c:pt>
                <c:pt idx="2">
                  <c:v>88573.42658299522</c:v>
                </c:pt>
              </c:numCache>
            </c:numRef>
          </c:val>
        </c:ser>
        <c:ser>
          <c:idx val="0"/>
          <c:order val="1"/>
          <c:tx>
            <c:v>Seq</c:v>
          </c:tx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'idi(Hp)'!$P$2:$P$4</c:f>
                <c:numCache>
                  <c:formatCode>General</c:formatCode>
                  <c:ptCount val="3"/>
                  <c:pt idx="0">
                    <c:v>4255.7079924161035</c:v>
                  </c:pt>
                  <c:pt idx="1">
                    <c:v>3020.9694696589236</c:v>
                  </c:pt>
                  <c:pt idx="2">
                    <c:v>5287.637539021759</c:v>
                  </c:pt>
                </c:numCache>
              </c:numRef>
            </c:plus>
            <c:minus>
              <c:numRef>
                <c:f>'idi(Hp)'!$P$2:$P$4</c:f>
                <c:numCache>
                  <c:formatCode>General</c:formatCode>
                  <c:ptCount val="3"/>
                  <c:pt idx="0">
                    <c:v>4255.7079924161035</c:v>
                  </c:pt>
                  <c:pt idx="1">
                    <c:v>3020.9694696589236</c:v>
                  </c:pt>
                  <c:pt idx="2">
                    <c:v>5287.637539021759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'idi(Hp)'!$O$2:$O$4</c:f>
              <c:numCache>
                <c:formatCode>0</c:formatCode>
                <c:ptCount val="3"/>
                <c:pt idx="0">
                  <c:v>37376.552254198461</c:v>
                </c:pt>
                <c:pt idx="1">
                  <c:v>49139.800487995701</c:v>
                </c:pt>
                <c:pt idx="2">
                  <c:v>58180.98369514964</c:v>
                </c:pt>
              </c:numCache>
            </c:numRef>
          </c:val>
        </c:ser>
        <c:axId val="47564288"/>
        <c:axId val="47565824"/>
      </c:barChart>
      <c:catAx>
        <c:axId val="47564288"/>
        <c:scaling>
          <c:orientation val="minMax"/>
        </c:scaling>
        <c:axPos val="b"/>
        <c:tickLblPos val="nextTo"/>
        <c:crossAx val="47565824"/>
        <c:crosses val="autoZero"/>
        <c:auto val="1"/>
        <c:lblAlgn val="ctr"/>
        <c:lblOffset val="100"/>
      </c:catAx>
      <c:valAx>
        <c:axId val="47565824"/>
        <c:scaling>
          <c:orientation val="minMax"/>
        </c:scaling>
        <c:axPos val="l"/>
        <c:numFmt formatCode="0" sourceLinked="1"/>
        <c:tickLblPos val="nextTo"/>
        <c:crossAx val="47564288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crtI (pLYC)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crtI!$N$58:$N$60</c:f>
                <c:numCache>
                  <c:formatCode>General</c:formatCode>
                  <c:ptCount val="3"/>
                  <c:pt idx="0">
                    <c:v>85661.941022843763</c:v>
                  </c:pt>
                  <c:pt idx="1">
                    <c:v>53964.03434286367</c:v>
                  </c:pt>
                  <c:pt idx="2">
                    <c:v>43556.179111968457</c:v>
                  </c:pt>
                </c:numCache>
              </c:numRef>
            </c:plus>
            <c:minus>
              <c:numRef>
                <c:f>crtI!$N$58:$N$60</c:f>
                <c:numCache>
                  <c:formatCode>General</c:formatCode>
                  <c:ptCount val="3"/>
                  <c:pt idx="0">
                    <c:v>85661.941022843763</c:v>
                  </c:pt>
                  <c:pt idx="1">
                    <c:v>53964.03434286367</c:v>
                  </c:pt>
                  <c:pt idx="2">
                    <c:v>43556.179111968457</c:v>
                  </c:pt>
                </c:numCache>
              </c:numRef>
            </c:minus>
          </c:errBars>
          <c:cat>
            <c:strRef>
              <c:f>crtI!$L$58:$L$60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crtI!$M$58:$M$60</c:f>
              <c:numCache>
                <c:formatCode>0</c:formatCode>
                <c:ptCount val="3"/>
                <c:pt idx="0">
                  <c:v>590956.52775070886</c:v>
                </c:pt>
                <c:pt idx="1">
                  <c:v>914709.88691354962</c:v>
                </c:pt>
                <c:pt idx="2">
                  <c:v>724605.60883974622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crtI!$P$58:$P$60</c:f>
                <c:numCache>
                  <c:formatCode>General</c:formatCode>
                  <c:ptCount val="3"/>
                  <c:pt idx="0">
                    <c:v>16970.261114928802</c:v>
                  </c:pt>
                  <c:pt idx="1">
                    <c:v>20313.620168278972</c:v>
                  </c:pt>
                  <c:pt idx="2">
                    <c:v>57389.350974014509</c:v>
                  </c:pt>
                </c:numCache>
              </c:numRef>
            </c:plus>
            <c:minus>
              <c:numRef>
                <c:f>crtI!$P$58:$P$60</c:f>
                <c:numCache>
                  <c:formatCode>General</c:formatCode>
                  <c:ptCount val="3"/>
                  <c:pt idx="0">
                    <c:v>16970.261114928802</c:v>
                  </c:pt>
                  <c:pt idx="1">
                    <c:v>20313.620168278972</c:v>
                  </c:pt>
                  <c:pt idx="2">
                    <c:v>57389.350974014509</c:v>
                  </c:pt>
                </c:numCache>
              </c:numRef>
            </c:minus>
          </c:errBars>
          <c:cat>
            <c:strRef>
              <c:f>crtI!$L$58:$L$60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crtI!$O$58:$O$60</c:f>
              <c:numCache>
                <c:formatCode>0</c:formatCode>
                <c:ptCount val="3"/>
                <c:pt idx="0">
                  <c:v>419277.09582117747</c:v>
                </c:pt>
                <c:pt idx="1">
                  <c:v>655773.51266744023</c:v>
                </c:pt>
                <c:pt idx="2">
                  <c:v>615017.59912827681</c:v>
                </c:pt>
              </c:numCache>
            </c:numRef>
          </c:val>
        </c:ser>
        <c:axId val="47632384"/>
        <c:axId val="47633920"/>
      </c:barChart>
      <c:catAx>
        <c:axId val="47632384"/>
        <c:scaling>
          <c:orientation val="minMax"/>
        </c:scaling>
        <c:axPos val="b"/>
        <c:tickLblPos val="nextTo"/>
        <c:crossAx val="47633920"/>
        <c:crosses val="autoZero"/>
        <c:auto val="1"/>
        <c:lblAlgn val="ctr"/>
        <c:lblOffset val="100"/>
      </c:catAx>
      <c:valAx>
        <c:axId val="47633920"/>
        <c:scaling>
          <c:orientation val="minMax"/>
        </c:scaling>
        <c:axPos val="l"/>
        <c:numFmt formatCode="0" sourceLinked="1"/>
        <c:tickLblPos val="nextTo"/>
        <c:crossAx val="47632384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crtI (pLYC)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crtI!$M$2:$M$4</c:f>
              <c:numCache>
                <c:formatCode>0</c:formatCode>
                <c:ptCount val="3"/>
                <c:pt idx="0">
                  <c:v>56018.271777768881</c:v>
                </c:pt>
                <c:pt idx="1">
                  <c:v>66182.423695457794</c:v>
                </c:pt>
                <c:pt idx="2">
                  <c:v>122854.82252458771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crtI!$O$2:$O$4</c:f>
              <c:numCache>
                <c:formatCode>0</c:formatCode>
                <c:ptCount val="3"/>
                <c:pt idx="0">
                  <c:v>53071.328473094945</c:v>
                </c:pt>
                <c:pt idx="1">
                  <c:v>77163.507643865829</c:v>
                </c:pt>
                <c:pt idx="2">
                  <c:v>114758.28310793676</c:v>
                </c:pt>
              </c:numCache>
            </c:numRef>
          </c:val>
        </c:ser>
        <c:axId val="47650304"/>
        <c:axId val="47651840"/>
      </c:barChart>
      <c:catAx>
        <c:axId val="47650304"/>
        <c:scaling>
          <c:orientation val="minMax"/>
        </c:scaling>
        <c:axPos val="b"/>
        <c:tickLblPos val="nextTo"/>
        <c:crossAx val="47651840"/>
        <c:crosses val="autoZero"/>
        <c:auto val="1"/>
        <c:lblAlgn val="ctr"/>
        <c:lblOffset val="100"/>
      </c:catAx>
      <c:valAx>
        <c:axId val="47651840"/>
        <c:scaling>
          <c:orientation val="minMax"/>
        </c:scaling>
        <c:axPos val="l"/>
        <c:numFmt formatCode="0" sourceLinked="1"/>
        <c:tickLblPos val="nextTo"/>
        <c:crossAx val="47650304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crtB (pLYC)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crtB!$O$2:$O$4</c:f>
                <c:numCache>
                  <c:formatCode>General</c:formatCode>
                  <c:ptCount val="3"/>
                  <c:pt idx="0">
                    <c:v>3399.6368394355027</c:v>
                  </c:pt>
                  <c:pt idx="1">
                    <c:v>8391.3408316868718</c:v>
                  </c:pt>
                  <c:pt idx="2">
                    <c:v>5368.5230665905792</c:v>
                  </c:pt>
                </c:numCache>
              </c:numRef>
            </c:plus>
            <c:minus>
              <c:numRef>
                <c:f>crtB!$O$2:$O$4</c:f>
                <c:numCache>
                  <c:formatCode>General</c:formatCode>
                  <c:ptCount val="3"/>
                  <c:pt idx="0">
                    <c:v>3399.6368394355027</c:v>
                  </c:pt>
                  <c:pt idx="1">
                    <c:v>8391.3408316868718</c:v>
                  </c:pt>
                  <c:pt idx="2">
                    <c:v>5368.5230665905792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crtB!$N$2:$N$4</c:f>
              <c:numCache>
                <c:formatCode>0</c:formatCode>
                <c:ptCount val="3"/>
                <c:pt idx="0">
                  <c:v>31841.491085109548</c:v>
                </c:pt>
                <c:pt idx="1">
                  <c:v>69163.124712773075</c:v>
                </c:pt>
                <c:pt idx="2">
                  <c:v>75289.014948978205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crtB!$Q$2:$Q$4</c:f>
                <c:numCache>
                  <c:formatCode>General</c:formatCode>
                  <c:ptCount val="3"/>
                  <c:pt idx="0">
                    <c:v>5349.8104074979447</c:v>
                  </c:pt>
                  <c:pt idx="1">
                    <c:v>11450.519960184458</c:v>
                  </c:pt>
                  <c:pt idx="2">
                    <c:v>6136.0460914111036</c:v>
                  </c:pt>
                </c:numCache>
              </c:numRef>
            </c:plus>
            <c:minus>
              <c:numRef>
                <c:f>crtB!$Q$2:$Q$4</c:f>
                <c:numCache>
                  <c:formatCode>General</c:formatCode>
                  <c:ptCount val="3"/>
                  <c:pt idx="0">
                    <c:v>5349.8104074979447</c:v>
                  </c:pt>
                  <c:pt idx="1">
                    <c:v>11450.519960184458</c:v>
                  </c:pt>
                  <c:pt idx="2">
                    <c:v>6136.0460914111036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crtB!$P$2:$P$4</c:f>
              <c:numCache>
                <c:formatCode>0</c:formatCode>
                <c:ptCount val="3"/>
                <c:pt idx="0">
                  <c:v>39436.014031431347</c:v>
                </c:pt>
                <c:pt idx="1">
                  <c:v>47446.673789044529</c:v>
                </c:pt>
                <c:pt idx="2">
                  <c:v>85216.317419043233</c:v>
                </c:pt>
              </c:numCache>
            </c:numRef>
          </c:val>
        </c:ser>
        <c:axId val="47702016"/>
        <c:axId val="47703552"/>
      </c:barChart>
      <c:catAx>
        <c:axId val="47702016"/>
        <c:scaling>
          <c:orientation val="minMax"/>
        </c:scaling>
        <c:axPos val="b"/>
        <c:tickLblPos val="nextTo"/>
        <c:crossAx val="47703552"/>
        <c:crosses val="autoZero"/>
        <c:auto val="1"/>
        <c:lblAlgn val="ctr"/>
        <c:lblOffset val="100"/>
      </c:catAx>
      <c:valAx>
        <c:axId val="47703552"/>
        <c:scaling>
          <c:orientation val="minMax"/>
        </c:scaling>
        <c:axPos val="l"/>
        <c:numFmt formatCode="0" sourceLinked="1"/>
        <c:tickLblPos val="nextTo"/>
        <c:crossAx val="47702016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US"/>
              <a:t>crtE (pLYC)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crtE!$N$58:$N$60</c:f>
                <c:numCache>
                  <c:formatCode>General</c:formatCode>
                  <c:ptCount val="3"/>
                  <c:pt idx="0">
                    <c:v>12880.536259186421</c:v>
                  </c:pt>
                  <c:pt idx="1">
                    <c:v>13006.204868503772</c:v>
                  </c:pt>
                  <c:pt idx="2">
                    <c:v>7737.0017067752515</c:v>
                  </c:pt>
                </c:numCache>
              </c:numRef>
            </c:plus>
            <c:minus>
              <c:numRef>
                <c:f>crtE!$N$58:$N$60</c:f>
                <c:numCache>
                  <c:formatCode>General</c:formatCode>
                  <c:ptCount val="3"/>
                  <c:pt idx="0">
                    <c:v>12880.536259186421</c:v>
                  </c:pt>
                  <c:pt idx="1">
                    <c:v>13006.204868503772</c:v>
                  </c:pt>
                  <c:pt idx="2">
                    <c:v>7737.0017067752515</c:v>
                  </c:pt>
                </c:numCache>
              </c:numRef>
            </c:minus>
          </c:errBars>
          <c:cat>
            <c:strRef>
              <c:f>crtE!$L$58:$L$60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crtE!$M$58:$M$60</c:f>
              <c:numCache>
                <c:formatCode>0</c:formatCode>
                <c:ptCount val="3"/>
                <c:pt idx="0">
                  <c:v>43790.791809218346</c:v>
                </c:pt>
                <c:pt idx="1">
                  <c:v>42049.593728215099</c:v>
                </c:pt>
                <c:pt idx="2">
                  <c:v>40438.591694431321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crtE!$P$58:$P$60</c:f>
                <c:numCache>
                  <c:formatCode>General</c:formatCode>
                  <c:ptCount val="3"/>
                  <c:pt idx="0">
                    <c:v>4887.4466882300758</c:v>
                  </c:pt>
                  <c:pt idx="1">
                    <c:v>8374.718706951855</c:v>
                  </c:pt>
                  <c:pt idx="2">
                    <c:v>7628.4081784738055</c:v>
                  </c:pt>
                </c:numCache>
              </c:numRef>
            </c:plus>
            <c:minus>
              <c:numRef>
                <c:f>crtE!$P$58:$P$60</c:f>
                <c:numCache>
                  <c:formatCode>General</c:formatCode>
                  <c:ptCount val="3"/>
                  <c:pt idx="0">
                    <c:v>4887.4466882300758</c:v>
                  </c:pt>
                  <c:pt idx="1">
                    <c:v>8374.718706951855</c:v>
                  </c:pt>
                  <c:pt idx="2">
                    <c:v>7628.4081784738055</c:v>
                  </c:pt>
                </c:numCache>
              </c:numRef>
            </c:minus>
          </c:errBars>
          <c:cat>
            <c:strRef>
              <c:f>crtE!$L$58:$L$60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crtE!$O$58:$O$60</c:f>
              <c:numCache>
                <c:formatCode>0</c:formatCode>
                <c:ptCount val="3"/>
                <c:pt idx="0">
                  <c:v>38520.79302770739</c:v>
                </c:pt>
                <c:pt idx="1">
                  <c:v>43804.293619794975</c:v>
                </c:pt>
                <c:pt idx="2">
                  <c:v>57619.096776071194</c:v>
                </c:pt>
              </c:numCache>
            </c:numRef>
          </c:val>
        </c:ser>
        <c:axId val="47724800"/>
        <c:axId val="47738880"/>
      </c:barChart>
      <c:catAx>
        <c:axId val="47724800"/>
        <c:scaling>
          <c:orientation val="minMax"/>
        </c:scaling>
        <c:axPos val="b"/>
        <c:tickLblPos val="nextTo"/>
        <c:crossAx val="47738880"/>
        <c:crosses val="autoZero"/>
        <c:auto val="1"/>
        <c:lblAlgn val="ctr"/>
        <c:lblOffset val="100"/>
      </c:catAx>
      <c:valAx>
        <c:axId val="47738880"/>
        <c:scaling>
          <c:orientation val="minMax"/>
        </c:scaling>
        <c:axPos val="l"/>
        <c:numFmt formatCode="0" sourceLinked="1"/>
        <c:tickLblPos val="nextTo"/>
        <c:crossAx val="47724800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ispA (FPP</a:t>
            </a:r>
            <a:r>
              <a:rPr lang="en-AU" baseline="0"/>
              <a:t> Synthase)</a:t>
            </a:r>
            <a:endParaRPr lang="en-AU"/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ispA!$N$2:$N$4</c:f>
                <c:numCache>
                  <c:formatCode>General</c:formatCode>
                  <c:ptCount val="3"/>
                  <c:pt idx="0">
                    <c:v>4389.8848851548237</c:v>
                  </c:pt>
                  <c:pt idx="1">
                    <c:v>5192.0558311537179</c:v>
                  </c:pt>
                  <c:pt idx="2">
                    <c:v>7322.9834911330736</c:v>
                  </c:pt>
                </c:numCache>
              </c:numRef>
            </c:plus>
            <c:minus>
              <c:numRef>
                <c:f>ispA!$N$2:$N$4</c:f>
                <c:numCache>
                  <c:formatCode>General</c:formatCode>
                  <c:ptCount val="3"/>
                  <c:pt idx="0">
                    <c:v>4389.8848851548237</c:v>
                  </c:pt>
                  <c:pt idx="1">
                    <c:v>5192.0558311537179</c:v>
                  </c:pt>
                  <c:pt idx="2">
                    <c:v>7322.9834911330736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ispA!$M$2:$M$4</c:f>
              <c:numCache>
                <c:formatCode>0</c:formatCode>
                <c:ptCount val="3"/>
                <c:pt idx="0">
                  <c:v>59598.843837363398</c:v>
                </c:pt>
                <c:pt idx="1">
                  <c:v>39663.629266902899</c:v>
                </c:pt>
                <c:pt idx="2">
                  <c:v>57445.311269452905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ispA!$P$2:$P$4</c:f>
                <c:numCache>
                  <c:formatCode>General</c:formatCode>
                  <c:ptCount val="3"/>
                  <c:pt idx="0">
                    <c:v>3622.396688771908</c:v>
                  </c:pt>
                  <c:pt idx="1">
                    <c:v>820.44970071251612</c:v>
                  </c:pt>
                  <c:pt idx="2">
                    <c:v>2366.9577155375955</c:v>
                  </c:pt>
                </c:numCache>
              </c:numRef>
            </c:plus>
            <c:minus>
              <c:numRef>
                <c:f>ispA!$P$2:$P$4</c:f>
                <c:numCache>
                  <c:formatCode>General</c:formatCode>
                  <c:ptCount val="3"/>
                  <c:pt idx="0">
                    <c:v>3622.396688771908</c:v>
                  </c:pt>
                  <c:pt idx="1">
                    <c:v>820.44970071251612</c:v>
                  </c:pt>
                  <c:pt idx="2">
                    <c:v>2366.9577155375955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ispA!$O$2:$O$4</c:f>
              <c:numCache>
                <c:formatCode>0</c:formatCode>
                <c:ptCount val="3"/>
                <c:pt idx="0">
                  <c:v>45925.256316552339</c:v>
                </c:pt>
                <c:pt idx="1">
                  <c:v>55005.047730785431</c:v>
                </c:pt>
                <c:pt idx="2">
                  <c:v>46901.114905912094</c:v>
                </c:pt>
              </c:numCache>
            </c:numRef>
          </c:val>
        </c:ser>
        <c:axId val="47780992"/>
        <c:axId val="47782528"/>
      </c:barChart>
      <c:catAx>
        <c:axId val="47780992"/>
        <c:scaling>
          <c:orientation val="minMax"/>
        </c:scaling>
        <c:axPos val="b"/>
        <c:tickLblPos val="nextTo"/>
        <c:crossAx val="47782528"/>
        <c:crosses val="autoZero"/>
        <c:auto val="1"/>
        <c:lblAlgn val="ctr"/>
        <c:lblOffset val="100"/>
      </c:catAx>
      <c:valAx>
        <c:axId val="47782528"/>
        <c:scaling>
          <c:orientation val="minMax"/>
        </c:scaling>
        <c:axPos val="l"/>
        <c:numFmt formatCode="0" sourceLinked="1"/>
        <c:tickLblPos val="nextTo"/>
        <c:crossAx val="47780992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DXS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2832174103237096"/>
          <c:y val="5.1400554097404488E-2"/>
          <c:w val="0.82365179352581031"/>
          <c:h val="0.8326195683872849"/>
        </c:manualLayout>
      </c:layout>
      <c:barChart>
        <c:barDir val="col"/>
        <c:grouping val="clustered"/>
        <c:ser>
          <c:idx val="0"/>
          <c:order val="0"/>
          <c:tx>
            <c:v>MG1655*</c:v>
          </c:tx>
          <c:errBars>
            <c:errBarType val="both"/>
            <c:errValType val="cust"/>
            <c:plus>
              <c:numRef>
                <c:f>dxs!$N$2:$N$4</c:f>
                <c:numCache>
                  <c:formatCode>General</c:formatCode>
                  <c:ptCount val="3"/>
                  <c:pt idx="0">
                    <c:v>13599.734491515146</c:v>
                  </c:pt>
                  <c:pt idx="1">
                    <c:v>7025.0758354424579</c:v>
                  </c:pt>
                  <c:pt idx="2">
                    <c:v>6330.8854258731235</c:v>
                  </c:pt>
                </c:numCache>
              </c:numRef>
            </c:plus>
            <c:minus>
              <c:numRef>
                <c:f>dxs!$N$2:$N$4</c:f>
                <c:numCache>
                  <c:formatCode>General</c:formatCode>
                  <c:ptCount val="3"/>
                  <c:pt idx="0">
                    <c:v>13599.734491515146</c:v>
                  </c:pt>
                  <c:pt idx="1">
                    <c:v>7025.0758354424579</c:v>
                  </c:pt>
                  <c:pt idx="2">
                    <c:v>6330.8854258731235</c:v>
                  </c:pt>
                </c:numCache>
              </c:numRef>
            </c:minus>
          </c:errBars>
          <c:cat>
            <c:strRef>
              <c:f>dxs!$L$2:$L$4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dxs!$M$2:$M$4</c:f>
              <c:numCache>
                <c:formatCode>0</c:formatCode>
                <c:ptCount val="3"/>
                <c:pt idx="0">
                  <c:v>87888.977177436507</c:v>
                </c:pt>
                <c:pt idx="1">
                  <c:v>77751.259691746265</c:v>
                </c:pt>
                <c:pt idx="2">
                  <c:v>86697.166213823439</c:v>
                </c:pt>
              </c:numCache>
            </c:numRef>
          </c:val>
        </c:ser>
        <c:ser>
          <c:idx val="1"/>
          <c:order val="1"/>
          <c:tx>
            <c:v>Seq+</c:v>
          </c:tx>
          <c:errBars>
            <c:errBarType val="both"/>
            <c:errValType val="cust"/>
            <c:plus>
              <c:numRef>
                <c:f>dxs!$P$2:$P$4</c:f>
                <c:numCache>
                  <c:formatCode>General</c:formatCode>
                  <c:ptCount val="3"/>
                  <c:pt idx="0">
                    <c:v>6895.458051577958</c:v>
                  </c:pt>
                  <c:pt idx="1">
                    <c:v>2510.5933263404381</c:v>
                  </c:pt>
                  <c:pt idx="2">
                    <c:v>7132.8520727883379</c:v>
                  </c:pt>
                </c:numCache>
              </c:numRef>
            </c:plus>
            <c:minus>
              <c:numRef>
                <c:f>dxs!$P$2:$P$4</c:f>
                <c:numCache>
                  <c:formatCode>General</c:formatCode>
                  <c:ptCount val="3"/>
                  <c:pt idx="0">
                    <c:v>6895.458051577958</c:v>
                  </c:pt>
                  <c:pt idx="1">
                    <c:v>2510.5933263404381</c:v>
                  </c:pt>
                  <c:pt idx="2">
                    <c:v>7132.8520727883379</c:v>
                  </c:pt>
                </c:numCache>
              </c:numRef>
            </c:minus>
          </c:errBars>
          <c:cat>
            <c:strRef>
              <c:f>dxs!$L$2:$L$4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dxs!$O$2:$O$4</c:f>
              <c:numCache>
                <c:formatCode>0</c:formatCode>
                <c:ptCount val="3"/>
                <c:pt idx="0">
                  <c:v>50434.142261037938</c:v>
                </c:pt>
                <c:pt idx="1">
                  <c:v>77151.251128514472</c:v>
                </c:pt>
                <c:pt idx="2">
                  <c:v>64912.582313742401</c:v>
                </c:pt>
              </c:numCache>
            </c:numRef>
          </c:val>
        </c:ser>
        <c:axId val="47996288"/>
        <c:axId val="48018560"/>
      </c:barChart>
      <c:catAx>
        <c:axId val="47996288"/>
        <c:scaling>
          <c:orientation val="minMax"/>
        </c:scaling>
        <c:axPos val="b"/>
        <c:tickLblPos val="nextTo"/>
        <c:crossAx val="48018560"/>
        <c:crosses val="autoZero"/>
        <c:auto val="1"/>
        <c:lblAlgn val="ctr"/>
        <c:lblOffset val="100"/>
      </c:catAx>
      <c:valAx>
        <c:axId val="48018560"/>
        <c:scaling>
          <c:orientation val="minMax"/>
        </c:scaling>
        <c:axPos val="l"/>
        <c:numFmt formatCode="0" sourceLinked="1"/>
        <c:tickLblPos val="nextTo"/>
        <c:crossAx val="47996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697353455818186"/>
          <c:y val="7.369021580635754E-2"/>
          <c:w val="0.15862357830271215"/>
          <c:h val="0.16743438320209997"/>
        </c:manualLayout>
      </c:layout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ispB (Octaprenyl-PP</a:t>
            </a:r>
            <a:r>
              <a:rPr lang="en-AU" baseline="0"/>
              <a:t> Synthase)</a:t>
            </a:r>
            <a:endParaRPr lang="en-AU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ispB!$N$2:$N$4</c:f>
                <c:numCache>
                  <c:formatCode>General</c:formatCode>
                  <c:ptCount val="3"/>
                  <c:pt idx="0">
                    <c:v>13923.968117560444</c:v>
                  </c:pt>
                  <c:pt idx="1">
                    <c:v>3919.7074152001155</c:v>
                  </c:pt>
                  <c:pt idx="2">
                    <c:v>4840.2650629222608</c:v>
                  </c:pt>
                </c:numCache>
              </c:numRef>
            </c:plus>
            <c:minus>
              <c:numRef>
                <c:f>ispB!$N$2:$N$4</c:f>
                <c:numCache>
                  <c:formatCode>General</c:formatCode>
                  <c:ptCount val="3"/>
                  <c:pt idx="0">
                    <c:v>13923.968117560444</c:v>
                  </c:pt>
                  <c:pt idx="1">
                    <c:v>3919.7074152001155</c:v>
                  </c:pt>
                  <c:pt idx="2">
                    <c:v>4840.2650629222608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ispB!$M$2:$M$4</c:f>
              <c:numCache>
                <c:formatCode>0</c:formatCode>
                <c:ptCount val="3"/>
                <c:pt idx="0">
                  <c:v>86679.689542311811</c:v>
                </c:pt>
                <c:pt idx="1">
                  <c:v>56771.452932009764</c:v>
                </c:pt>
                <c:pt idx="2">
                  <c:v>49545.728566361788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ispB!$P$2:$P$4</c:f>
                <c:numCache>
                  <c:formatCode>General</c:formatCode>
                  <c:ptCount val="3"/>
                  <c:pt idx="0">
                    <c:v>4467.3416624346055</c:v>
                  </c:pt>
                  <c:pt idx="1">
                    <c:v>1521.0474377778764</c:v>
                  </c:pt>
                  <c:pt idx="2">
                    <c:v>3199.1046165635344</c:v>
                  </c:pt>
                </c:numCache>
              </c:numRef>
            </c:plus>
            <c:minus>
              <c:numRef>
                <c:f>ispB!$P$2:$P$4</c:f>
                <c:numCache>
                  <c:formatCode>General</c:formatCode>
                  <c:ptCount val="3"/>
                  <c:pt idx="0">
                    <c:v>4467.3416624346055</c:v>
                  </c:pt>
                  <c:pt idx="1">
                    <c:v>1521.0474377778764</c:v>
                  </c:pt>
                  <c:pt idx="2">
                    <c:v>3199.1046165635344</c:v>
                  </c:pt>
                </c:numCache>
              </c:numRef>
            </c:minus>
          </c:errBars>
          <c:cat>
            <c:strRef>
              <c:f>'idi(Hp)'!$L$2:$L$4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ispB!$O$2:$O$4</c:f>
              <c:numCache>
                <c:formatCode>0</c:formatCode>
                <c:ptCount val="3"/>
                <c:pt idx="0">
                  <c:v>60543.856111874964</c:v>
                </c:pt>
                <c:pt idx="1">
                  <c:v>70570.305974842166</c:v>
                </c:pt>
                <c:pt idx="2">
                  <c:v>77329.938156293836</c:v>
                </c:pt>
              </c:numCache>
            </c:numRef>
          </c:val>
        </c:ser>
        <c:axId val="47803776"/>
        <c:axId val="47821952"/>
      </c:barChart>
      <c:catAx>
        <c:axId val="47803776"/>
        <c:scaling>
          <c:orientation val="minMax"/>
        </c:scaling>
        <c:axPos val="b"/>
        <c:tickLblPos val="nextTo"/>
        <c:crossAx val="47821952"/>
        <c:crosses val="autoZero"/>
        <c:auto val="1"/>
        <c:lblAlgn val="ctr"/>
        <c:lblOffset val="100"/>
      </c:catAx>
      <c:valAx>
        <c:axId val="47821952"/>
        <c:scaling>
          <c:orientation val="minMax"/>
        </c:scaling>
        <c:axPos val="l"/>
        <c:numFmt formatCode="0" sourceLinked="1"/>
        <c:tickLblPos val="nextTo"/>
        <c:crossAx val="47803776"/>
        <c:crosses val="autoZero"/>
        <c:crossBetween val="between"/>
      </c:valAx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ispG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ispG!$N$2:$N$4</c:f>
                <c:numCache>
                  <c:formatCode>General</c:formatCode>
                  <c:ptCount val="3"/>
                  <c:pt idx="0">
                    <c:v>10459.661951497721</c:v>
                  </c:pt>
                  <c:pt idx="1">
                    <c:v>7871.3746497326629</c:v>
                  </c:pt>
                  <c:pt idx="2">
                    <c:v>4661.3297819931295</c:v>
                  </c:pt>
                </c:numCache>
              </c:numRef>
            </c:plus>
            <c:minus>
              <c:numRef>
                <c:f>ispG!$N$2:$N$4</c:f>
                <c:numCache>
                  <c:formatCode>General</c:formatCode>
                  <c:ptCount val="3"/>
                  <c:pt idx="0">
                    <c:v>10459.661951497721</c:v>
                  </c:pt>
                  <c:pt idx="1">
                    <c:v>7871.3746497326629</c:v>
                  </c:pt>
                  <c:pt idx="2">
                    <c:v>4661.3297819931295</c:v>
                  </c:pt>
                </c:numCache>
              </c:numRef>
            </c:minus>
          </c:errBars>
          <c:cat>
            <c:strRef>
              <c:f>Summary!$Q$51:$Q$53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ispG!$M$2:$M$4</c:f>
              <c:numCache>
                <c:formatCode>0</c:formatCode>
                <c:ptCount val="3"/>
                <c:pt idx="0">
                  <c:v>108395.80119638653</c:v>
                </c:pt>
                <c:pt idx="1">
                  <c:v>79528.921089986834</c:v>
                </c:pt>
                <c:pt idx="2">
                  <c:v>78213.356940831698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ispG!$P$2:$P$4</c:f>
                <c:numCache>
                  <c:formatCode>General</c:formatCode>
                  <c:ptCount val="3"/>
                  <c:pt idx="0">
                    <c:v>4512.415323281677</c:v>
                  </c:pt>
                  <c:pt idx="1">
                    <c:v>4048.32071071767</c:v>
                  </c:pt>
                  <c:pt idx="2">
                    <c:v>6198.1877216563098</c:v>
                  </c:pt>
                </c:numCache>
              </c:numRef>
            </c:plus>
            <c:minus>
              <c:numRef>
                <c:f>ispG!$P$2:$P$4</c:f>
                <c:numCache>
                  <c:formatCode>General</c:formatCode>
                  <c:ptCount val="3"/>
                  <c:pt idx="0">
                    <c:v>4512.415323281677</c:v>
                  </c:pt>
                  <c:pt idx="1">
                    <c:v>4048.32071071767</c:v>
                  </c:pt>
                  <c:pt idx="2">
                    <c:v>6198.1877216563098</c:v>
                  </c:pt>
                </c:numCache>
              </c:numRef>
            </c:minus>
          </c:errBars>
          <c:cat>
            <c:strRef>
              <c:f>Summary!$Q$51:$Q$53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ispG!$O$2:$O$4</c:f>
              <c:numCache>
                <c:formatCode>0</c:formatCode>
                <c:ptCount val="3"/>
                <c:pt idx="0">
                  <c:v>95440.839514390493</c:v>
                </c:pt>
                <c:pt idx="1">
                  <c:v>84538.549964105099</c:v>
                </c:pt>
                <c:pt idx="2">
                  <c:v>80466.086253933594</c:v>
                </c:pt>
              </c:numCache>
            </c:numRef>
          </c:val>
        </c:ser>
        <c:axId val="167119872"/>
        <c:axId val="60424960"/>
      </c:barChart>
      <c:catAx>
        <c:axId val="167119872"/>
        <c:scaling>
          <c:orientation val="minMax"/>
        </c:scaling>
        <c:axPos val="b"/>
        <c:tickLblPos val="nextTo"/>
        <c:crossAx val="60424960"/>
        <c:crosses val="autoZero"/>
        <c:auto val="1"/>
        <c:lblAlgn val="ctr"/>
        <c:lblOffset val="100"/>
      </c:catAx>
      <c:valAx>
        <c:axId val="60424960"/>
        <c:scaling>
          <c:orientation val="minMax"/>
        </c:scaling>
        <c:axPos val="l"/>
        <c:numFmt formatCode="0" sourceLinked="1"/>
        <c:tickLblPos val="nextTo"/>
        <c:crossAx val="167119872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US"/>
              <a:t>ispG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2832174103237096"/>
          <c:y val="0.13010425780110821"/>
          <c:w val="0.83556714785651698"/>
          <c:h val="0.75391586468358329"/>
        </c:manualLayout>
      </c:layout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ispG!$N$58:$N$60</c:f>
                <c:numCache>
                  <c:formatCode>General</c:formatCode>
                  <c:ptCount val="3"/>
                  <c:pt idx="0">
                    <c:v>11718.578254663887</c:v>
                  </c:pt>
                  <c:pt idx="1">
                    <c:v>10835.517448498818</c:v>
                  </c:pt>
                  <c:pt idx="2">
                    <c:v>19153.755053445908</c:v>
                  </c:pt>
                </c:numCache>
              </c:numRef>
            </c:plus>
            <c:minus>
              <c:numRef>
                <c:f>ispG!$N$58:$N$60</c:f>
                <c:numCache>
                  <c:formatCode>General</c:formatCode>
                  <c:ptCount val="3"/>
                  <c:pt idx="0">
                    <c:v>11718.578254663887</c:v>
                  </c:pt>
                  <c:pt idx="1">
                    <c:v>10835.517448498818</c:v>
                  </c:pt>
                  <c:pt idx="2">
                    <c:v>19153.755053445908</c:v>
                  </c:pt>
                </c:numCache>
              </c:numRef>
            </c:minus>
          </c:errBars>
          <c:cat>
            <c:strRef>
              <c:f>ispG!$L$58:$L$60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ispG!$M$58:$M$60</c:f>
              <c:numCache>
                <c:formatCode>0</c:formatCode>
                <c:ptCount val="3"/>
                <c:pt idx="0">
                  <c:v>184655.26338759062</c:v>
                </c:pt>
                <c:pt idx="1">
                  <c:v>180563.40997220241</c:v>
                </c:pt>
                <c:pt idx="2">
                  <c:v>178612.73700240898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ispG!$P$58:$P$60</c:f>
                <c:numCache>
                  <c:formatCode>General</c:formatCode>
                  <c:ptCount val="3"/>
                  <c:pt idx="0">
                    <c:v>8629.9763183513605</c:v>
                  </c:pt>
                  <c:pt idx="1">
                    <c:v>3069.4359626944047</c:v>
                  </c:pt>
                  <c:pt idx="2">
                    <c:v>15711.067067433765</c:v>
                  </c:pt>
                </c:numCache>
              </c:numRef>
            </c:plus>
            <c:minus>
              <c:numRef>
                <c:f>ispG!$P$58:$P$60</c:f>
                <c:numCache>
                  <c:formatCode>General</c:formatCode>
                  <c:ptCount val="3"/>
                  <c:pt idx="0">
                    <c:v>8629.9763183513605</c:v>
                  </c:pt>
                  <c:pt idx="1">
                    <c:v>3069.4359626944047</c:v>
                  </c:pt>
                  <c:pt idx="2">
                    <c:v>15711.067067433765</c:v>
                  </c:pt>
                </c:numCache>
              </c:numRef>
            </c:minus>
          </c:errBars>
          <c:cat>
            <c:strRef>
              <c:f>ispG!$L$58:$L$60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ispG!$O$58:$O$60</c:f>
              <c:numCache>
                <c:formatCode>0</c:formatCode>
                <c:ptCount val="3"/>
                <c:pt idx="0">
                  <c:v>175596.3149008833</c:v>
                </c:pt>
                <c:pt idx="1">
                  <c:v>176860.49935916284</c:v>
                </c:pt>
                <c:pt idx="2">
                  <c:v>176408.55616757192</c:v>
                </c:pt>
              </c:numCache>
            </c:numRef>
          </c:val>
        </c:ser>
        <c:axId val="52857472"/>
        <c:axId val="52970624"/>
      </c:barChart>
      <c:catAx>
        <c:axId val="52857472"/>
        <c:scaling>
          <c:orientation val="minMax"/>
        </c:scaling>
        <c:axPos val="b"/>
        <c:tickLblPos val="nextTo"/>
        <c:crossAx val="52970624"/>
        <c:crosses val="autoZero"/>
        <c:auto val="1"/>
        <c:lblAlgn val="ctr"/>
        <c:lblOffset val="100"/>
      </c:catAx>
      <c:valAx>
        <c:axId val="52970624"/>
        <c:scaling>
          <c:orientation val="minMax"/>
          <c:min val="0"/>
        </c:scaling>
        <c:axPos val="l"/>
        <c:numFmt formatCode="0" sourceLinked="1"/>
        <c:tickLblPos val="nextTo"/>
        <c:crossAx val="52857472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ispH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ispH!$N$2:$N$4</c:f>
                <c:numCache>
                  <c:formatCode>General</c:formatCode>
                  <c:ptCount val="3"/>
                  <c:pt idx="0">
                    <c:v>14330.663348167342</c:v>
                  </c:pt>
                  <c:pt idx="1">
                    <c:v>5722.2866833865246</c:v>
                  </c:pt>
                  <c:pt idx="2">
                    <c:v>10365.925427845372</c:v>
                  </c:pt>
                </c:numCache>
              </c:numRef>
            </c:plus>
            <c:minus>
              <c:numRef>
                <c:f>ispH!$N$2:$N$4</c:f>
                <c:numCache>
                  <c:formatCode>General</c:formatCode>
                  <c:ptCount val="3"/>
                  <c:pt idx="0">
                    <c:v>14330.663348167342</c:v>
                  </c:pt>
                  <c:pt idx="1">
                    <c:v>5722.2866833865246</c:v>
                  </c:pt>
                  <c:pt idx="2">
                    <c:v>10365.925427845372</c:v>
                  </c:pt>
                </c:numCache>
              </c:numRef>
            </c:minus>
          </c:errBars>
          <c:cat>
            <c:strRef>
              <c:f>Summary!$Q$51:$Q$53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ispH!$M$2:$M$4</c:f>
              <c:numCache>
                <c:formatCode>0</c:formatCode>
                <c:ptCount val="3"/>
                <c:pt idx="0">
                  <c:v>107670.96088756021</c:v>
                </c:pt>
                <c:pt idx="1">
                  <c:v>93265.358544135772</c:v>
                </c:pt>
                <c:pt idx="2">
                  <c:v>98428.88969483439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ispH!$P$2:$P$4</c:f>
                <c:numCache>
                  <c:formatCode>General</c:formatCode>
                  <c:ptCount val="3"/>
                  <c:pt idx="0">
                    <c:v>9346.7360065778739</c:v>
                  </c:pt>
                  <c:pt idx="1">
                    <c:v>5083.5308443028625</c:v>
                  </c:pt>
                  <c:pt idx="2">
                    <c:v>6935.4664849655946</c:v>
                  </c:pt>
                </c:numCache>
              </c:numRef>
            </c:plus>
            <c:minus>
              <c:numRef>
                <c:f>ispH!$P$2:$P$4</c:f>
                <c:numCache>
                  <c:formatCode>General</c:formatCode>
                  <c:ptCount val="3"/>
                  <c:pt idx="0">
                    <c:v>9346.7360065778739</c:v>
                  </c:pt>
                  <c:pt idx="1">
                    <c:v>5083.5308443028625</c:v>
                  </c:pt>
                  <c:pt idx="2">
                    <c:v>6935.4664849655946</c:v>
                  </c:pt>
                </c:numCache>
              </c:numRef>
            </c:minus>
          </c:errBars>
          <c:cat>
            <c:strRef>
              <c:f>Summary!$Q$51:$Q$53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ispH!$O$2:$O$4</c:f>
              <c:numCache>
                <c:formatCode>0</c:formatCode>
                <c:ptCount val="3"/>
                <c:pt idx="0">
                  <c:v>92797.813409745897</c:v>
                </c:pt>
                <c:pt idx="1">
                  <c:v>70070.902555983295</c:v>
                </c:pt>
                <c:pt idx="2">
                  <c:v>77045.431212272291</c:v>
                </c:pt>
              </c:numCache>
            </c:numRef>
          </c:val>
        </c:ser>
        <c:axId val="52100096"/>
        <c:axId val="52188288"/>
      </c:barChart>
      <c:catAx>
        <c:axId val="52100096"/>
        <c:scaling>
          <c:orientation val="minMax"/>
        </c:scaling>
        <c:axPos val="b"/>
        <c:tickLblPos val="nextTo"/>
        <c:crossAx val="52188288"/>
        <c:crosses val="autoZero"/>
        <c:auto val="1"/>
        <c:lblAlgn val="ctr"/>
        <c:lblOffset val="100"/>
      </c:catAx>
      <c:valAx>
        <c:axId val="52188288"/>
        <c:scaling>
          <c:orientation val="minMax"/>
        </c:scaling>
        <c:axPos val="l"/>
        <c:numFmt formatCode="0" sourceLinked="1"/>
        <c:tickLblPos val="nextTo"/>
        <c:crossAx val="52100096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rpoS</a:t>
            </a:r>
          </a:p>
        </c:rich>
      </c:tx>
      <c:layout/>
    </c:title>
    <c:plotArea>
      <c:layout/>
      <c:barChart>
        <c:barDir val="col"/>
        <c:grouping val="clustered"/>
        <c:ser>
          <c:idx val="1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rpoS!$N$2:$N$4</c:f>
                <c:numCache>
                  <c:formatCode>General</c:formatCode>
                  <c:ptCount val="3"/>
                  <c:pt idx="0">
                    <c:v>531.92120067068709</c:v>
                  </c:pt>
                  <c:pt idx="1">
                    <c:v>2216.0841100451808</c:v>
                  </c:pt>
                  <c:pt idx="2">
                    <c:v>15853.524569387728</c:v>
                  </c:pt>
                </c:numCache>
              </c:numRef>
            </c:plus>
            <c:minus>
              <c:numRef>
                <c:f>rpoS!$N$2:$N$4</c:f>
                <c:numCache>
                  <c:formatCode>General</c:formatCode>
                  <c:ptCount val="3"/>
                  <c:pt idx="0">
                    <c:v>531.92120067068709</c:v>
                  </c:pt>
                  <c:pt idx="1">
                    <c:v>2216.0841100451808</c:v>
                  </c:pt>
                  <c:pt idx="2">
                    <c:v>15853.524569387728</c:v>
                  </c:pt>
                </c:numCache>
              </c:numRef>
            </c:minus>
          </c:errBars>
          <c:cat>
            <c:strRef>
              <c:f>rpoS!$L$2:$L$4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rpoS!$M$2:$M$4</c:f>
              <c:numCache>
                <c:formatCode>0</c:formatCode>
                <c:ptCount val="3"/>
                <c:pt idx="0">
                  <c:v>9804.6032742685456</c:v>
                </c:pt>
                <c:pt idx="1">
                  <c:v>10415.040144485431</c:v>
                </c:pt>
                <c:pt idx="2">
                  <c:v>31413.056830917118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rpoS!$P$2:$P$4</c:f>
                <c:numCache>
                  <c:formatCode>General</c:formatCode>
                  <c:ptCount val="3"/>
                  <c:pt idx="0">
                    <c:v>2213.9173750625928</c:v>
                  </c:pt>
                  <c:pt idx="1">
                    <c:v>29140.217455160917</c:v>
                  </c:pt>
                  <c:pt idx="2">
                    <c:v>6193.1086787534432</c:v>
                  </c:pt>
                </c:numCache>
              </c:numRef>
            </c:plus>
            <c:minus>
              <c:numRef>
                <c:f>rpoS!$P$2:$P$4</c:f>
                <c:numCache>
                  <c:formatCode>General</c:formatCode>
                  <c:ptCount val="3"/>
                  <c:pt idx="0">
                    <c:v>2213.9173750625928</c:v>
                  </c:pt>
                  <c:pt idx="1">
                    <c:v>29140.217455160917</c:v>
                  </c:pt>
                  <c:pt idx="2">
                    <c:v>6193.1086787534432</c:v>
                  </c:pt>
                </c:numCache>
              </c:numRef>
            </c:minus>
          </c:errBars>
          <c:cat>
            <c:strRef>
              <c:f>rpoS!$L$2:$L$4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rpoS!$O$2:$O$4</c:f>
              <c:numCache>
                <c:formatCode>0</c:formatCode>
                <c:ptCount val="3"/>
                <c:pt idx="0">
                  <c:v>108074.5615859367</c:v>
                </c:pt>
                <c:pt idx="1">
                  <c:v>115644.98471628835</c:v>
                </c:pt>
                <c:pt idx="2">
                  <c:v>74367.91770378474</c:v>
                </c:pt>
              </c:numCache>
            </c:numRef>
          </c:val>
        </c:ser>
        <c:axId val="167069184"/>
        <c:axId val="167093376"/>
      </c:barChart>
      <c:catAx>
        <c:axId val="167069184"/>
        <c:scaling>
          <c:orientation val="minMax"/>
        </c:scaling>
        <c:axPos val="b"/>
        <c:tickLblPos val="nextTo"/>
        <c:crossAx val="167093376"/>
        <c:crosses val="autoZero"/>
        <c:auto val="1"/>
        <c:lblAlgn val="ctr"/>
        <c:lblOffset val="100"/>
      </c:catAx>
      <c:valAx>
        <c:axId val="167093376"/>
        <c:scaling>
          <c:orientation val="minMax"/>
        </c:scaling>
        <c:axPos val="l"/>
        <c:numFmt formatCode="0" sourceLinked="1"/>
        <c:tickLblPos val="nextTo"/>
        <c:crossAx val="167069184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US"/>
              <a:t>rpoS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2832174103237096"/>
          <c:y val="0.13010425780110821"/>
          <c:w val="0.83556714785651676"/>
          <c:h val="0.75391586468358385"/>
        </c:manualLayout>
      </c:layout>
      <c:barChart>
        <c:barDir val="col"/>
        <c:grouping val="clustered"/>
        <c:ser>
          <c:idx val="2"/>
          <c:order val="0"/>
          <c:spPr>
            <a:solidFill>
              <a:schemeClr val="accent1"/>
            </a:solidFill>
          </c:spPr>
          <c:errBars>
            <c:errBarType val="both"/>
            <c:errValType val="cust"/>
            <c:plus>
              <c:numRef>
                <c:f>rpoS!$N$58:$N$60</c:f>
                <c:numCache>
                  <c:formatCode>General</c:formatCode>
                  <c:ptCount val="3"/>
                  <c:pt idx="0">
                    <c:v>1829.1711645275761</c:v>
                  </c:pt>
                  <c:pt idx="1">
                    <c:v>1097.7469782459332</c:v>
                  </c:pt>
                  <c:pt idx="2">
                    <c:v>814.19616247021645</c:v>
                  </c:pt>
                </c:numCache>
              </c:numRef>
            </c:plus>
            <c:minus>
              <c:numRef>
                <c:f>rpoS!$N$58:$N$60</c:f>
                <c:numCache>
                  <c:formatCode>General</c:formatCode>
                  <c:ptCount val="3"/>
                  <c:pt idx="0">
                    <c:v>1829.1711645275761</c:v>
                  </c:pt>
                  <c:pt idx="1">
                    <c:v>1097.7469782459332</c:v>
                  </c:pt>
                  <c:pt idx="2">
                    <c:v>814.19616247021645</c:v>
                  </c:pt>
                </c:numCache>
              </c:numRef>
            </c:minus>
          </c:errBars>
          <c:cat>
            <c:strRef>
              <c:f>ispG!$L$58:$L$60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rpoS!$M$58:$M$60</c:f>
              <c:numCache>
                <c:formatCode>0</c:formatCode>
                <c:ptCount val="3"/>
                <c:pt idx="0">
                  <c:v>5858.7968353894021</c:v>
                </c:pt>
                <c:pt idx="1">
                  <c:v>2977.8049139207696</c:v>
                </c:pt>
                <c:pt idx="2">
                  <c:v>9047.7179303562443</c:v>
                </c:pt>
              </c:numCache>
            </c:numRef>
          </c:val>
        </c:ser>
        <c:ser>
          <c:idx val="0"/>
          <c:order val="1"/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rpoS!$P$58:$P$60</c:f>
                <c:numCache>
                  <c:formatCode>General</c:formatCode>
                  <c:ptCount val="3"/>
                  <c:pt idx="0">
                    <c:v>8272.1190533283079</c:v>
                  </c:pt>
                  <c:pt idx="1">
                    <c:v>11361.3010634764</c:v>
                  </c:pt>
                  <c:pt idx="2">
                    <c:v>4381.1901891562411</c:v>
                  </c:pt>
                </c:numCache>
              </c:numRef>
            </c:plus>
            <c:minus>
              <c:numRef>
                <c:f>rpoS!$P$58:$P$60</c:f>
                <c:numCache>
                  <c:formatCode>General</c:formatCode>
                  <c:ptCount val="3"/>
                  <c:pt idx="0">
                    <c:v>8272.1190533283079</c:v>
                  </c:pt>
                  <c:pt idx="1">
                    <c:v>11361.3010634764</c:v>
                  </c:pt>
                  <c:pt idx="2">
                    <c:v>4381.1901891562411</c:v>
                  </c:pt>
                </c:numCache>
              </c:numRef>
            </c:minus>
          </c:errBars>
          <c:cat>
            <c:strRef>
              <c:f>ispG!$L$58:$L$60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rpoS!$O$58:$O$60</c:f>
              <c:numCache>
                <c:formatCode>0</c:formatCode>
                <c:ptCount val="3"/>
                <c:pt idx="0">
                  <c:v>155253.3250108721</c:v>
                </c:pt>
                <c:pt idx="1">
                  <c:v>174038.8108873622</c:v>
                </c:pt>
                <c:pt idx="2">
                  <c:v>104148.40346384427</c:v>
                </c:pt>
              </c:numCache>
            </c:numRef>
          </c:val>
        </c:ser>
        <c:axId val="168109952"/>
        <c:axId val="168643968"/>
      </c:barChart>
      <c:catAx>
        <c:axId val="168109952"/>
        <c:scaling>
          <c:orientation val="minMax"/>
        </c:scaling>
        <c:axPos val="b"/>
        <c:tickLblPos val="nextTo"/>
        <c:crossAx val="168643968"/>
        <c:crosses val="autoZero"/>
        <c:auto val="1"/>
        <c:lblAlgn val="ctr"/>
        <c:lblOffset val="100"/>
      </c:catAx>
      <c:valAx>
        <c:axId val="168643968"/>
        <c:scaling>
          <c:orientation val="minMax"/>
          <c:min val="0"/>
        </c:scaling>
        <c:axPos val="l"/>
        <c:numFmt formatCode="0" sourceLinked="1"/>
        <c:tickLblPos val="nextTo"/>
        <c:crossAx val="168109952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DXR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2832174103237096"/>
          <c:y val="0.17177092446777489"/>
          <c:w val="0.75976290463692042"/>
          <c:h val="0.71224919801691455"/>
        </c:manualLayout>
      </c:layout>
      <c:barChart>
        <c:barDir val="col"/>
        <c:grouping val="clustered"/>
        <c:ser>
          <c:idx val="0"/>
          <c:order val="0"/>
          <c:tx>
            <c:v>MG1655*</c:v>
          </c:tx>
          <c:errBars>
            <c:errBarType val="both"/>
            <c:errValType val="cust"/>
            <c:plus>
              <c:numRef>
                <c:f>dxr!$N$2:$N$4</c:f>
                <c:numCache>
                  <c:formatCode>General</c:formatCode>
                  <c:ptCount val="3"/>
                  <c:pt idx="0">
                    <c:v>34051.275158972094</c:v>
                  </c:pt>
                  <c:pt idx="1">
                    <c:v>26643.957956350212</c:v>
                  </c:pt>
                  <c:pt idx="2">
                    <c:v>37781.391803418373</c:v>
                  </c:pt>
                </c:numCache>
              </c:numRef>
            </c:plus>
            <c:minus>
              <c:numRef>
                <c:f>dxr!$N$2:$N$4</c:f>
                <c:numCache>
                  <c:formatCode>General</c:formatCode>
                  <c:ptCount val="3"/>
                  <c:pt idx="0">
                    <c:v>34051.275158972094</c:v>
                  </c:pt>
                  <c:pt idx="1">
                    <c:v>26643.957956350212</c:v>
                  </c:pt>
                  <c:pt idx="2">
                    <c:v>37781.391803418373</c:v>
                  </c:pt>
                </c:numCache>
              </c:numRef>
            </c:minus>
          </c:errBars>
          <c:cat>
            <c:strRef>
              <c:f>dxr!$L$2:$L$4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dxr!$M$2:$M$4</c:f>
              <c:numCache>
                <c:formatCode>0</c:formatCode>
                <c:ptCount val="3"/>
                <c:pt idx="0">
                  <c:v>350071.9162607317</c:v>
                </c:pt>
                <c:pt idx="1">
                  <c:v>421666.8271298469</c:v>
                </c:pt>
                <c:pt idx="2">
                  <c:v>517504.61325174046</c:v>
                </c:pt>
              </c:numCache>
            </c:numRef>
          </c:val>
        </c:ser>
        <c:ser>
          <c:idx val="1"/>
          <c:order val="1"/>
          <c:tx>
            <c:v>Seq</c:v>
          </c:tx>
          <c:errBars>
            <c:errBarType val="both"/>
            <c:errValType val="cust"/>
            <c:plus>
              <c:numRef>
                <c:f>dxr!$P$2:$P$4</c:f>
                <c:numCache>
                  <c:formatCode>General</c:formatCode>
                  <c:ptCount val="3"/>
                  <c:pt idx="0">
                    <c:v>1452.215475038769</c:v>
                  </c:pt>
                  <c:pt idx="1">
                    <c:v>2876.9112234821473</c:v>
                  </c:pt>
                  <c:pt idx="2">
                    <c:v>17035.382505279336</c:v>
                  </c:pt>
                </c:numCache>
              </c:numRef>
            </c:plus>
            <c:minus>
              <c:numRef>
                <c:f>dxr!$P$2:$P$4</c:f>
                <c:numCache>
                  <c:formatCode>General</c:formatCode>
                  <c:ptCount val="3"/>
                  <c:pt idx="0">
                    <c:v>1452.215475038769</c:v>
                  </c:pt>
                  <c:pt idx="1">
                    <c:v>2876.9112234821473</c:v>
                  </c:pt>
                  <c:pt idx="2">
                    <c:v>17035.382505279336</c:v>
                  </c:pt>
                </c:numCache>
              </c:numRef>
            </c:minus>
          </c:errBars>
          <c:cat>
            <c:strRef>
              <c:f>dxr!$L$2:$L$4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dxr!$O$2:$O$4</c:f>
              <c:numCache>
                <c:formatCode>0</c:formatCode>
                <c:ptCount val="3"/>
                <c:pt idx="0">
                  <c:v>338095.3440169926</c:v>
                </c:pt>
                <c:pt idx="1">
                  <c:v>369131.40260949207</c:v>
                </c:pt>
                <c:pt idx="2">
                  <c:v>404988.13248472975</c:v>
                </c:pt>
              </c:numCache>
            </c:numRef>
          </c:val>
        </c:ser>
        <c:axId val="48077440"/>
        <c:axId val="48091520"/>
      </c:barChart>
      <c:catAx>
        <c:axId val="48077440"/>
        <c:scaling>
          <c:orientation val="minMax"/>
        </c:scaling>
        <c:axPos val="b"/>
        <c:tickLblPos val="nextTo"/>
        <c:crossAx val="48091520"/>
        <c:crosses val="autoZero"/>
        <c:auto val="1"/>
        <c:lblAlgn val="ctr"/>
        <c:lblOffset val="100"/>
      </c:catAx>
      <c:valAx>
        <c:axId val="48091520"/>
        <c:scaling>
          <c:orientation val="minMax"/>
        </c:scaling>
        <c:axPos val="l"/>
        <c:numFmt formatCode="0" sourceLinked="1"/>
        <c:tickLblPos val="nextTo"/>
        <c:crossAx val="48077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141797900262377"/>
          <c:y val="0.14776428988043216"/>
          <c:w val="0.15862357830271215"/>
          <c:h val="0.16743438320209997"/>
        </c:manualLayout>
      </c:layout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DXR</a:t>
            </a:r>
          </a:p>
        </c:rich>
      </c:tx>
      <c:layout/>
      <c:overlay val="1"/>
    </c:title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dxr!$N$58:$N$60</c:f>
                <c:numCache>
                  <c:formatCode>General</c:formatCode>
                  <c:ptCount val="3"/>
                  <c:pt idx="0">
                    <c:v>1402.4043995784673</c:v>
                  </c:pt>
                  <c:pt idx="1">
                    <c:v>369.44076270655313</c:v>
                  </c:pt>
                  <c:pt idx="2">
                    <c:v>306.3037621592884</c:v>
                  </c:pt>
                </c:numCache>
              </c:numRef>
            </c:plus>
            <c:minus>
              <c:numRef>
                <c:f>dxr!$N$58:$N$60</c:f>
                <c:numCache>
                  <c:formatCode>General</c:formatCode>
                  <c:ptCount val="3"/>
                  <c:pt idx="0">
                    <c:v>1402.4043995784673</c:v>
                  </c:pt>
                  <c:pt idx="1">
                    <c:v>369.44076270655313</c:v>
                  </c:pt>
                  <c:pt idx="2">
                    <c:v>306.3037621592884</c:v>
                  </c:pt>
                </c:numCache>
              </c:numRef>
            </c:minus>
          </c:errBars>
          <c:cat>
            <c:strRef>
              <c:f>dxr!$L$58:$L$60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dxr!$M$58:$M$60</c:f>
              <c:numCache>
                <c:formatCode>0</c:formatCode>
                <c:ptCount val="3"/>
                <c:pt idx="0">
                  <c:v>18051.875291871722</c:v>
                </c:pt>
                <c:pt idx="1">
                  <c:v>10463.257702771694</c:v>
                </c:pt>
                <c:pt idx="2">
                  <c:v>12948.442184289492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dxr!$N$58:$N$60</c:f>
                <c:numCache>
                  <c:formatCode>General</c:formatCode>
                  <c:ptCount val="3"/>
                  <c:pt idx="0">
                    <c:v>1402.4043995784673</c:v>
                  </c:pt>
                  <c:pt idx="1">
                    <c:v>369.44076270655313</c:v>
                  </c:pt>
                  <c:pt idx="2">
                    <c:v>306.3037621592884</c:v>
                  </c:pt>
                </c:numCache>
              </c:numRef>
            </c:plus>
            <c:minus>
              <c:numRef>
                <c:f>dxr!$P$58:$P$60</c:f>
                <c:numCache>
                  <c:formatCode>General</c:formatCode>
                  <c:ptCount val="3"/>
                  <c:pt idx="0">
                    <c:v>223.3910892544634</c:v>
                  </c:pt>
                  <c:pt idx="1">
                    <c:v>370.76203318217671</c:v>
                  </c:pt>
                  <c:pt idx="2">
                    <c:v>479.12056395127922</c:v>
                  </c:pt>
                </c:numCache>
              </c:numRef>
            </c:minus>
          </c:errBars>
          <c:cat>
            <c:strRef>
              <c:f>dxr!$L$58:$L$60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dxr!$O$58:$O$60</c:f>
              <c:numCache>
                <c:formatCode>0</c:formatCode>
                <c:ptCount val="3"/>
                <c:pt idx="0">
                  <c:v>12250.967360134797</c:v>
                </c:pt>
                <c:pt idx="1">
                  <c:v>11947.813836633995</c:v>
                </c:pt>
                <c:pt idx="2">
                  <c:v>12143.436735179501</c:v>
                </c:pt>
              </c:numCache>
            </c:numRef>
          </c:val>
        </c:ser>
        <c:axId val="48109056"/>
        <c:axId val="48110592"/>
      </c:barChart>
      <c:catAx>
        <c:axId val="48109056"/>
        <c:scaling>
          <c:orientation val="minMax"/>
        </c:scaling>
        <c:axPos val="b"/>
        <c:tickLblPos val="nextTo"/>
        <c:crossAx val="48110592"/>
        <c:crosses val="autoZero"/>
        <c:auto val="1"/>
        <c:lblAlgn val="ctr"/>
        <c:lblOffset val="100"/>
      </c:catAx>
      <c:valAx>
        <c:axId val="48110592"/>
        <c:scaling>
          <c:orientation val="minMax"/>
        </c:scaling>
        <c:axPos val="l"/>
        <c:numFmt formatCode="0" sourceLinked="1"/>
        <c:tickLblPos val="nextTo"/>
        <c:crossAx val="48109056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ispD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ispD!$N$2:$N$4</c:f>
                <c:numCache>
                  <c:formatCode>General</c:formatCode>
                  <c:ptCount val="3"/>
                  <c:pt idx="0">
                    <c:v>4211.9260553337053</c:v>
                  </c:pt>
                  <c:pt idx="1">
                    <c:v>947.14124971856063</c:v>
                  </c:pt>
                  <c:pt idx="2">
                    <c:v>5393.1262008130216</c:v>
                  </c:pt>
                </c:numCache>
              </c:numRef>
            </c:plus>
            <c:minus>
              <c:numRef>
                <c:f>ispD!$N$2:$N$4</c:f>
                <c:numCache>
                  <c:formatCode>General</c:formatCode>
                  <c:ptCount val="3"/>
                  <c:pt idx="0">
                    <c:v>4211.9260553337053</c:v>
                  </c:pt>
                  <c:pt idx="1">
                    <c:v>947.14124971856063</c:v>
                  </c:pt>
                  <c:pt idx="2">
                    <c:v>5393.1262008130216</c:v>
                  </c:pt>
                </c:numCache>
              </c:numRef>
            </c:minus>
          </c:errBars>
          <c:cat>
            <c:strRef>
              <c:f>ispD!$L$2:$L$4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ispD!$M$2:$M$4</c:f>
              <c:numCache>
                <c:formatCode>0</c:formatCode>
                <c:ptCount val="3"/>
                <c:pt idx="0">
                  <c:v>23102.256881956346</c:v>
                </c:pt>
                <c:pt idx="1">
                  <c:v>17715.819734581488</c:v>
                </c:pt>
                <c:pt idx="2">
                  <c:v>35210.915766805396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ispD!$N$2:$N$4</c:f>
                <c:numCache>
                  <c:formatCode>General</c:formatCode>
                  <c:ptCount val="3"/>
                  <c:pt idx="0">
                    <c:v>4211.9260553337053</c:v>
                  </c:pt>
                  <c:pt idx="1">
                    <c:v>947.14124971856063</c:v>
                  </c:pt>
                  <c:pt idx="2">
                    <c:v>5393.1262008130216</c:v>
                  </c:pt>
                </c:numCache>
              </c:numRef>
            </c:plus>
            <c:minus>
              <c:numRef>
                <c:f>ispD!$P$2:$P$4</c:f>
                <c:numCache>
                  <c:formatCode>General</c:formatCode>
                  <c:ptCount val="3"/>
                  <c:pt idx="0">
                    <c:v>3971.591129368825</c:v>
                  </c:pt>
                  <c:pt idx="1">
                    <c:v>4264.4049561941611</c:v>
                  </c:pt>
                  <c:pt idx="2">
                    <c:v>1953.0358066671172</c:v>
                  </c:pt>
                </c:numCache>
              </c:numRef>
            </c:minus>
          </c:errBars>
          <c:cat>
            <c:strRef>
              <c:f>ispD!$L$2:$L$4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ispD!$O$2:$O$4</c:f>
              <c:numCache>
                <c:formatCode>0</c:formatCode>
                <c:ptCount val="3"/>
                <c:pt idx="0">
                  <c:v>18622.233621425556</c:v>
                </c:pt>
                <c:pt idx="1">
                  <c:v>29350.478601141873</c:v>
                </c:pt>
                <c:pt idx="2">
                  <c:v>28716.972548870173</c:v>
                </c:pt>
              </c:numCache>
            </c:numRef>
          </c:val>
        </c:ser>
        <c:axId val="48218496"/>
        <c:axId val="48220032"/>
      </c:barChart>
      <c:catAx>
        <c:axId val="48218496"/>
        <c:scaling>
          <c:orientation val="minMax"/>
        </c:scaling>
        <c:axPos val="b"/>
        <c:tickLblPos val="nextTo"/>
        <c:crossAx val="48220032"/>
        <c:crosses val="autoZero"/>
        <c:auto val="1"/>
        <c:lblAlgn val="ctr"/>
        <c:lblOffset val="100"/>
      </c:catAx>
      <c:valAx>
        <c:axId val="48220032"/>
        <c:scaling>
          <c:orientation val="minMax"/>
        </c:scaling>
        <c:axPos val="l"/>
        <c:numFmt formatCode="0" sourceLinked="1"/>
        <c:tickLblPos val="nextTo"/>
        <c:crossAx val="48218496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ispE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1423840769903749"/>
          <c:y val="0.1299886993292505"/>
          <c:w val="0.85242825896762919"/>
          <c:h val="0.75403142315543958"/>
        </c:manualLayout>
      </c:layout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ispE!$N$2:$N$4</c:f>
                <c:numCache>
                  <c:formatCode>General</c:formatCode>
                  <c:ptCount val="3"/>
                  <c:pt idx="0">
                    <c:v>1828.4617787556988</c:v>
                  </c:pt>
                  <c:pt idx="1">
                    <c:v>3975.5452264060191</c:v>
                  </c:pt>
                  <c:pt idx="2">
                    <c:v>1578.1572088659518</c:v>
                  </c:pt>
                </c:numCache>
              </c:numRef>
            </c:plus>
            <c:minus>
              <c:numRef>
                <c:f>ispE!$N$2:$N$4</c:f>
                <c:numCache>
                  <c:formatCode>General</c:formatCode>
                  <c:ptCount val="3"/>
                  <c:pt idx="0">
                    <c:v>1828.4617787556988</c:v>
                  </c:pt>
                  <c:pt idx="1">
                    <c:v>3975.5452264060191</c:v>
                  </c:pt>
                  <c:pt idx="2">
                    <c:v>1578.1572088659518</c:v>
                  </c:pt>
                </c:numCache>
              </c:numRef>
            </c:minus>
          </c:errBars>
          <c:val>
            <c:numRef>
              <c:f>ispE!$M$2:$M$4</c:f>
              <c:numCache>
                <c:formatCode>0</c:formatCode>
                <c:ptCount val="3"/>
                <c:pt idx="0">
                  <c:v>30918.562817662227</c:v>
                </c:pt>
                <c:pt idx="1">
                  <c:v>14278.843340455936</c:v>
                </c:pt>
                <c:pt idx="2">
                  <c:v>20360.954825954017</c:v>
                </c:pt>
              </c:numCache>
            </c:numRef>
          </c:val>
        </c:ser>
        <c:ser>
          <c:idx val="1"/>
          <c:order val="1"/>
          <c:errBars>
            <c:errBarType val="both"/>
            <c:errValType val="cust"/>
            <c:plus>
              <c:numRef>
                <c:f>ispE!$P$2:$P$4</c:f>
                <c:numCache>
                  <c:formatCode>General</c:formatCode>
                  <c:ptCount val="3"/>
                  <c:pt idx="0">
                    <c:v>6055.544604032887</c:v>
                  </c:pt>
                  <c:pt idx="1">
                    <c:v>4148.164365324812</c:v>
                  </c:pt>
                  <c:pt idx="2">
                    <c:v>1656.1369264440759</c:v>
                  </c:pt>
                </c:numCache>
              </c:numRef>
            </c:plus>
            <c:minus>
              <c:numRef>
                <c:f>ispE!$P$2:$P$4</c:f>
                <c:numCache>
                  <c:formatCode>General</c:formatCode>
                  <c:ptCount val="3"/>
                  <c:pt idx="0">
                    <c:v>6055.544604032887</c:v>
                  </c:pt>
                  <c:pt idx="1">
                    <c:v>4148.164365324812</c:v>
                  </c:pt>
                  <c:pt idx="2">
                    <c:v>1656.1369264440759</c:v>
                  </c:pt>
                </c:numCache>
              </c:numRef>
            </c:minus>
          </c:errBars>
          <c:val>
            <c:numRef>
              <c:f>ispE!$O$2:$O$4</c:f>
              <c:numCache>
                <c:formatCode>0</c:formatCode>
                <c:ptCount val="3"/>
                <c:pt idx="0">
                  <c:v>44250.56382185976</c:v>
                </c:pt>
                <c:pt idx="1">
                  <c:v>25826.396177282611</c:v>
                </c:pt>
                <c:pt idx="2">
                  <c:v>25118.616998755875</c:v>
                </c:pt>
              </c:numCache>
            </c:numRef>
          </c:val>
        </c:ser>
        <c:axId val="48266240"/>
        <c:axId val="48284416"/>
      </c:barChart>
      <c:catAx>
        <c:axId val="48266240"/>
        <c:scaling>
          <c:orientation val="minMax"/>
        </c:scaling>
        <c:axPos val="b"/>
        <c:tickLblPos val="nextTo"/>
        <c:crossAx val="48284416"/>
        <c:crosses val="autoZero"/>
        <c:auto val="1"/>
        <c:lblAlgn val="ctr"/>
        <c:lblOffset val="100"/>
      </c:catAx>
      <c:valAx>
        <c:axId val="48284416"/>
        <c:scaling>
          <c:orientation val="minMax"/>
        </c:scaling>
        <c:axPos val="l"/>
        <c:numFmt formatCode="0" sourceLinked="1"/>
        <c:tickLblPos val="nextTo"/>
        <c:crossAx val="48266240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AU"/>
              <a:t>ispF</a:t>
            </a:r>
          </a:p>
        </c:rich>
      </c:tx>
      <c:layout/>
    </c:title>
    <c:plotArea>
      <c:layout/>
      <c:barChart>
        <c:barDir val="col"/>
        <c:grouping val="clustered"/>
        <c:ser>
          <c:idx val="2"/>
          <c:order val="0"/>
          <c:errBars>
            <c:errBarType val="both"/>
            <c:errValType val="cust"/>
            <c:plus>
              <c:numRef>
                <c:f>ispF!$N$2:$N$4</c:f>
                <c:numCache>
                  <c:formatCode>General</c:formatCode>
                  <c:ptCount val="3"/>
                  <c:pt idx="0">
                    <c:v>95528.545354751564</c:v>
                  </c:pt>
                  <c:pt idx="1">
                    <c:v>40622.504544793228</c:v>
                  </c:pt>
                  <c:pt idx="2">
                    <c:v>45198.986726948198</c:v>
                  </c:pt>
                </c:numCache>
              </c:numRef>
            </c:plus>
            <c:minus>
              <c:numRef>
                <c:f>ispF!$N$2:$N$4</c:f>
                <c:numCache>
                  <c:formatCode>General</c:formatCode>
                  <c:ptCount val="3"/>
                  <c:pt idx="0">
                    <c:v>95528.545354751564</c:v>
                  </c:pt>
                  <c:pt idx="1">
                    <c:v>40622.504544793228</c:v>
                  </c:pt>
                  <c:pt idx="2">
                    <c:v>45198.986726948198</c:v>
                  </c:pt>
                </c:numCache>
              </c:numRef>
            </c:minus>
          </c:errBars>
          <c:cat>
            <c:strRef>
              <c:f>ispF!$L$2:$L$4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ispF!$M$2:$M$4</c:f>
              <c:numCache>
                <c:formatCode>0</c:formatCode>
                <c:ptCount val="3"/>
                <c:pt idx="0">
                  <c:v>252918.85607564735</c:v>
                </c:pt>
                <c:pt idx="1">
                  <c:v>154804.94314649116</c:v>
                </c:pt>
                <c:pt idx="2">
                  <c:v>241297.63996067061</c:v>
                </c:pt>
              </c:numCache>
            </c:numRef>
          </c:val>
        </c:ser>
        <c:ser>
          <c:idx val="0"/>
          <c:order val="1"/>
          <c:errBars>
            <c:errBarType val="both"/>
            <c:errValType val="cust"/>
            <c:plus>
              <c:numRef>
                <c:f>ispF!$P$2:$P$4</c:f>
                <c:numCache>
                  <c:formatCode>General</c:formatCode>
                  <c:ptCount val="3"/>
                  <c:pt idx="0">
                    <c:v>25404.839100552821</c:v>
                  </c:pt>
                  <c:pt idx="1">
                    <c:v>38773.712584501824</c:v>
                  </c:pt>
                  <c:pt idx="2">
                    <c:v>21771.763713694378</c:v>
                  </c:pt>
                </c:numCache>
              </c:numRef>
            </c:plus>
            <c:minus>
              <c:numRef>
                <c:f>ispF!$P$2:$P$4</c:f>
                <c:numCache>
                  <c:formatCode>General</c:formatCode>
                  <c:ptCount val="3"/>
                  <c:pt idx="0">
                    <c:v>25404.839100552821</c:v>
                  </c:pt>
                  <c:pt idx="1">
                    <c:v>38773.712584501824</c:v>
                  </c:pt>
                  <c:pt idx="2">
                    <c:v>21771.763713694378</c:v>
                  </c:pt>
                </c:numCache>
              </c:numRef>
            </c:minus>
          </c:errBars>
          <c:cat>
            <c:strRef>
              <c:f>ispF!$L$2:$L$4</c:f>
              <c:strCache>
                <c:ptCount val="3"/>
                <c:pt idx="0">
                  <c:v>exp</c:v>
                </c:pt>
                <c:pt idx="1">
                  <c:v>trans</c:v>
                </c:pt>
                <c:pt idx="2">
                  <c:v>stat</c:v>
                </c:pt>
              </c:strCache>
            </c:strRef>
          </c:cat>
          <c:val>
            <c:numRef>
              <c:f>ispF!$O$2:$O$4</c:f>
              <c:numCache>
                <c:formatCode>0</c:formatCode>
                <c:ptCount val="3"/>
                <c:pt idx="0">
                  <c:v>182180.44731087386</c:v>
                </c:pt>
                <c:pt idx="1">
                  <c:v>167325.10594154015</c:v>
                </c:pt>
                <c:pt idx="2">
                  <c:v>109678.08792827101</c:v>
                </c:pt>
              </c:numCache>
            </c:numRef>
          </c:val>
        </c:ser>
        <c:axId val="48351104"/>
        <c:axId val="48352640"/>
      </c:barChart>
      <c:catAx>
        <c:axId val="48351104"/>
        <c:scaling>
          <c:orientation val="minMax"/>
        </c:scaling>
        <c:axPos val="b"/>
        <c:tickLblPos val="nextTo"/>
        <c:crossAx val="48352640"/>
        <c:crosses val="autoZero"/>
        <c:auto val="1"/>
        <c:lblAlgn val="ctr"/>
        <c:lblOffset val="100"/>
      </c:catAx>
      <c:valAx>
        <c:axId val="48352640"/>
        <c:scaling>
          <c:orientation val="minMax"/>
        </c:scaling>
        <c:axPos val="l"/>
        <c:numFmt formatCode="0" sourceLinked="1"/>
        <c:tickLblPos val="nextTo"/>
        <c:crossAx val="48351104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1333499</xdr:colOff>
      <xdr:row>13</xdr:row>
      <xdr:rowOff>28574</xdr:rowOff>
    </xdr:from>
    <xdr:to>
      <xdr:col>8</xdr:col>
      <xdr:colOff>333375</xdr:colOff>
      <xdr:row>37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6</xdr:row>
      <xdr:rowOff>114300</xdr:rowOff>
    </xdr:from>
    <xdr:to>
      <xdr:col>18</xdr:col>
      <xdr:colOff>209550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6</xdr:row>
      <xdr:rowOff>114300</xdr:rowOff>
    </xdr:from>
    <xdr:to>
      <xdr:col>18</xdr:col>
      <xdr:colOff>209550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514350</xdr:colOff>
      <xdr:row>6</xdr:row>
      <xdr:rowOff>114300</xdr:rowOff>
    </xdr:from>
    <xdr:to>
      <xdr:col>18</xdr:col>
      <xdr:colOff>209550</xdr:colOff>
      <xdr:row>21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9525</xdr:colOff>
      <xdr:row>63</xdr:row>
      <xdr:rowOff>95250</xdr:rowOff>
    </xdr:from>
    <xdr:to>
      <xdr:col>18</xdr:col>
      <xdr:colOff>314325</xdr:colOff>
      <xdr:row>77</xdr:row>
      <xdr:rowOff>171450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6</xdr:row>
      <xdr:rowOff>114300</xdr:rowOff>
    </xdr:from>
    <xdr:to>
      <xdr:col>18</xdr:col>
      <xdr:colOff>209550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6</xdr:row>
      <xdr:rowOff>114300</xdr:rowOff>
    </xdr:from>
    <xdr:to>
      <xdr:col>18</xdr:col>
      <xdr:colOff>209550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209550</xdr:colOff>
      <xdr:row>62</xdr:row>
      <xdr:rowOff>104775</xdr:rowOff>
    </xdr:from>
    <xdr:to>
      <xdr:col>18</xdr:col>
      <xdr:colOff>514350</xdr:colOff>
      <xdr:row>76</xdr:row>
      <xdr:rowOff>180975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6</xdr:row>
      <xdr:rowOff>114300</xdr:rowOff>
    </xdr:from>
    <xdr:to>
      <xdr:col>18</xdr:col>
      <xdr:colOff>209550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104775</xdr:colOff>
      <xdr:row>62</xdr:row>
      <xdr:rowOff>0</xdr:rowOff>
    </xdr:from>
    <xdr:to>
      <xdr:col>18</xdr:col>
      <xdr:colOff>409575</xdr:colOff>
      <xdr:row>76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514350</xdr:colOff>
      <xdr:row>6</xdr:row>
      <xdr:rowOff>114300</xdr:rowOff>
    </xdr:from>
    <xdr:to>
      <xdr:col>19</xdr:col>
      <xdr:colOff>209550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6</xdr:row>
      <xdr:rowOff>114300</xdr:rowOff>
    </xdr:from>
    <xdr:to>
      <xdr:col>18</xdr:col>
      <xdr:colOff>209550</xdr:colOff>
      <xdr:row>21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6</xdr:row>
      <xdr:rowOff>114300</xdr:rowOff>
    </xdr:from>
    <xdr:to>
      <xdr:col>18</xdr:col>
      <xdr:colOff>209550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292554</xdr:colOff>
      <xdr:row>2</xdr:row>
      <xdr:rowOff>161924</xdr:rowOff>
    </xdr:from>
    <xdr:to>
      <xdr:col>7</xdr:col>
      <xdr:colOff>326304</xdr:colOff>
      <xdr:row>15</xdr:row>
      <xdr:rowOff>188511</xdr:rowOff>
    </xdr:to>
    <xdr:graphicFrame macro="">
      <xdr:nvGraphicFramePr>
        <xdr:cNvPr id="2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410935</xdr:colOff>
      <xdr:row>2</xdr:row>
      <xdr:rowOff>161924</xdr:rowOff>
    </xdr:from>
    <xdr:to>
      <xdr:col>14</xdr:col>
      <xdr:colOff>444685</xdr:colOff>
      <xdr:row>15</xdr:row>
      <xdr:rowOff>188511</xdr:rowOff>
    </xdr:to>
    <xdr:graphicFrame macro="">
      <xdr:nvGraphicFramePr>
        <xdr:cNvPr id="3" name="Chart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476249</xdr:colOff>
      <xdr:row>2</xdr:row>
      <xdr:rowOff>161924</xdr:rowOff>
    </xdr:from>
    <xdr:to>
      <xdr:col>21</xdr:col>
      <xdr:colOff>509999</xdr:colOff>
      <xdr:row>15</xdr:row>
      <xdr:rowOff>188511</xdr:rowOff>
    </xdr:to>
    <xdr:graphicFrame macro="">
      <xdr:nvGraphicFramePr>
        <xdr:cNvPr id="4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292554</xdr:colOff>
      <xdr:row>16</xdr:row>
      <xdr:rowOff>56595</xdr:rowOff>
    </xdr:from>
    <xdr:to>
      <xdr:col>7</xdr:col>
      <xdr:colOff>326304</xdr:colOff>
      <xdr:row>29</xdr:row>
      <xdr:rowOff>83182</xdr:rowOff>
    </xdr:to>
    <xdr:graphicFrame macro="">
      <xdr:nvGraphicFramePr>
        <xdr:cNvPr id="5" name="Chart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410935</xdr:colOff>
      <xdr:row>16</xdr:row>
      <xdr:rowOff>56595</xdr:rowOff>
    </xdr:from>
    <xdr:to>
      <xdr:col>14</xdr:col>
      <xdr:colOff>444685</xdr:colOff>
      <xdr:row>29</xdr:row>
      <xdr:rowOff>83182</xdr:rowOff>
    </xdr:to>
    <xdr:graphicFrame macro="">
      <xdr:nvGraphicFramePr>
        <xdr:cNvPr id="6" name="Chart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476249</xdr:colOff>
      <xdr:row>16</xdr:row>
      <xdr:rowOff>56595</xdr:rowOff>
    </xdr:from>
    <xdr:to>
      <xdr:col>21</xdr:col>
      <xdr:colOff>509999</xdr:colOff>
      <xdr:row>29</xdr:row>
      <xdr:rowOff>83182</xdr:rowOff>
    </xdr:to>
    <xdr:graphicFrame macro="">
      <xdr:nvGraphicFramePr>
        <xdr:cNvPr id="7" name="Chart 6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476249</xdr:colOff>
      <xdr:row>29</xdr:row>
      <xdr:rowOff>178467</xdr:rowOff>
    </xdr:from>
    <xdr:to>
      <xdr:col>21</xdr:col>
      <xdr:colOff>509999</xdr:colOff>
      <xdr:row>43</xdr:row>
      <xdr:rowOff>14554</xdr:rowOff>
    </xdr:to>
    <xdr:graphicFrame macro="">
      <xdr:nvGraphicFramePr>
        <xdr:cNvPr id="10" name="Chart 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410935</xdr:colOff>
      <xdr:row>43</xdr:row>
      <xdr:rowOff>62899</xdr:rowOff>
    </xdr:from>
    <xdr:to>
      <xdr:col>14</xdr:col>
      <xdr:colOff>444685</xdr:colOff>
      <xdr:row>56</xdr:row>
      <xdr:rowOff>89486</xdr:rowOff>
    </xdr:to>
    <xdr:graphicFrame macro="">
      <xdr:nvGraphicFramePr>
        <xdr:cNvPr id="12" name="Chart 1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32</xdr:col>
      <xdr:colOff>224517</xdr:colOff>
      <xdr:row>3</xdr:row>
      <xdr:rowOff>13607</xdr:rowOff>
    </xdr:from>
    <xdr:to>
      <xdr:col>38</xdr:col>
      <xdr:colOff>646339</xdr:colOff>
      <xdr:row>16</xdr:row>
      <xdr:rowOff>103414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163285</xdr:colOff>
      <xdr:row>30</xdr:row>
      <xdr:rowOff>17689</xdr:rowOff>
    </xdr:from>
    <xdr:to>
      <xdr:col>38</xdr:col>
      <xdr:colOff>707570</xdr:colOff>
      <xdr:row>42</xdr:row>
      <xdr:rowOff>153759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32</xdr:col>
      <xdr:colOff>170089</xdr:colOff>
      <xdr:row>43</xdr:row>
      <xdr:rowOff>83683</xdr:rowOff>
    </xdr:from>
    <xdr:to>
      <xdr:col>38</xdr:col>
      <xdr:colOff>700766</xdr:colOff>
      <xdr:row>55</xdr:row>
      <xdr:rowOff>151719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32</xdr:col>
      <xdr:colOff>149678</xdr:colOff>
      <xdr:row>17</xdr:row>
      <xdr:rowOff>33338</xdr:rowOff>
    </xdr:from>
    <xdr:to>
      <xdr:col>39</xdr:col>
      <xdr:colOff>0</xdr:colOff>
      <xdr:row>29</xdr:row>
      <xdr:rowOff>87766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32</xdr:col>
      <xdr:colOff>163285</xdr:colOff>
      <xdr:row>56</xdr:row>
      <xdr:rowOff>81642</xdr:rowOff>
    </xdr:from>
    <xdr:to>
      <xdr:col>38</xdr:col>
      <xdr:colOff>707571</xdr:colOff>
      <xdr:row>70</xdr:row>
      <xdr:rowOff>54429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41</xdr:col>
      <xdr:colOff>0</xdr:colOff>
      <xdr:row>3</xdr:row>
      <xdr:rowOff>0</xdr:rowOff>
    </xdr:from>
    <xdr:to>
      <xdr:col>48</xdr:col>
      <xdr:colOff>285750</xdr:colOff>
      <xdr:row>17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40</xdr:col>
      <xdr:colOff>598714</xdr:colOff>
      <xdr:row>18</xdr:row>
      <xdr:rowOff>27215</xdr:rowOff>
    </xdr:from>
    <xdr:to>
      <xdr:col>48</xdr:col>
      <xdr:colOff>272143</xdr:colOff>
      <xdr:row>32</xdr:row>
      <xdr:rowOff>103415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292554</xdr:colOff>
      <xdr:row>29</xdr:row>
      <xdr:rowOff>136071</xdr:rowOff>
    </xdr:from>
    <xdr:to>
      <xdr:col>7</xdr:col>
      <xdr:colOff>326304</xdr:colOff>
      <xdr:row>43</xdr:row>
      <xdr:rowOff>56949</xdr:rowOff>
    </xdr:to>
    <xdr:graphicFrame macro="">
      <xdr:nvGraphicFramePr>
        <xdr:cNvPr id="24" name="Chart 2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410935</xdr:colOff>
      <xdr:row>29</xdr:row>
      <xdr:rowOff>168297</xdr:rowOff>
    </xdr:from>
    <xdr:to>
      <xdr:col>14</xdr:col>
      <xdr:colOff>444685</xdr:colOff>
      <xdr:row>43</xdr:row>
      <xdr:rowOff>24724</xdr:rowOff>
    </xdr:to>
    <xdr:graphicFrame macro="">
      <xdr:nvGraphicFramePr>
        <xdr:cNvPr id="25" name="Chart 2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292554</xdr:colOff>
      <xdr:row>43</xdr:row>
      <xdr:rowOff>81642</xdr:rowOff>
    </xdr:from>
    <xdr:to>
      <xdr:col>7</xdr:col>
      <xdr:colOff>326304</xdr:colOff>
      <xdr:row>56</xdr:row>
      <xdr:rowOff>89486</xdr:rowOff>
    </xdr:to>
    <xdr:graphicFrame macro="">
      <xdr:nvGraphicFramePr>
        <xdr:cNvPr id="26" name="Chart 2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23</xdr:col>
      <xdr:colOff>136071</xdr:colOff>
      <xdr:row>17</xdr:row>
      <xdr:rowOff>81643</xdr:rowOff>
    </xdr:from>
    <xdr:to>
      <xdr:col>30</xdr:col>
      <xdr:colOff>498021</xdr:colOff>
      <xdr:row>31</xdr:row>
      <xdr:rowOff>157843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23</xdr:col>
      <xdr:colOff>127907</xdr:colOff>
      <xdr:row>2</xdr:row>
      <xdr:rowOff>130629</xdr:rowOff>
    </xdr:from>
    <xdr:to>
      <xdr:col>30</xdr:col>
      <xdr:colOff>480332</xdr:colOff>
      <xdr:row>17</xdr:row>
      <xdr:rowOff>16329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361949</xdr:colOff>
      <xdr:row>1</xdr:row>
      <xdr:rowOff>123824</xdr:rowOff>
    </xdr:from>
    <xdr:to>
      <xdr:col>18</xdr:col>
      <xdr:colOff>409574</xdr:colOff>
      <xdr:row>24</xdr:row>
      <xdr:rowOff>114299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371474</xdr:colOff>
      <xdr:row>25</xdr:row>
      <xdr:rowOff>38100</xdr:rowOff>
    </xdr:from>
    <xdr:to>
      <xdr:col>18</xdr:col>
      <xdr:colOff>438150</xdr:colOff>
      <xdr:row>46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104775</xdr:rowOff>
    </xdr:from>
    <xdr:to>
      <xdr:col>19</xdr:col>
      <xdr:colOff>304800</xdr:colOff>
      <xdr:row>19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104775</xdr:rowOff>
    </xdr:from>
    <xdr:to>
      <xdr:col>19</xdr:col>
      <xdr:colOff>304800</xdr:colOff>
      <xdr:row>19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342900</xdr:colOff>
      <xdr:row>60</xdr:row>
      <xdr:rowOff>180975</xdr:rowOff>
    </xdr:from>
    <xdr:to>
      <xdr:col>19</xdr:col>
      <xdr:colOff>38100</xdr:colOff>
      <xdr:row>75</xdr:row>
      <xdr:rowOff>66675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6</xdr:row>
      <xdr:rowOff>114300</xdr:rowOff>
    </xdr:from>
    <xdr:to>
      <xdr:col>18</xdr:col>
      <xdr:colOff>209550</xdr:colOff>
      <xdr:row>21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6</xdr:row>
      <xdr:rowOff>114300</xdr:rowOff>
    </xdr:from>
    <xdr:to>
      <xdr:col>18</xdr:col>
      <xdr:colOff>209550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6</xdr:row>
      <xdr:rowOff>114300</xdr:rowOff>
    </xdr:from>
    <xdr:to>
      <xdr:col>18</xdr:col>
      <xdr:colOff>209550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6</xdr:row>
      <xdr:rowOff>114300</xdr:rowOff>
    </xdr:from>
    <xdr:to>
      <xdr:col>18</xdr:col>
      <xdr:colOff>209550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</xdr:colOff>
      <xdr:row>63</xdr:row>
      <xdr:rowOff>95250</xdr:rowOff>
    </xdr:from>
    <xdr:to>
      <xdr:col>18</xdr:col>
      <xdr:colOff>314325</xdr:colOff>
      <xdr:row>77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6</xdr:row>
      <xdr:rowOff>114300</xdr:rowOff>
    </xdr:from>
    <xdr:to>
      <xdr:col>18</xdr:col>
      <xdr:colOff>209550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247650</xdr:colOff>
      <xdr:row>61</xdr:row>
      <xdr:rowOff>142875</xdr:rowOff>
    </xdr:from>
    <xdr:to>
      <xdr:col>18</xdr:col>
      <xdr:colOff>552450</xdr:colOff>
      <xdr:row>76</xdr:row>
      <xdr:rowOff>28575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Additional%20File%20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eike Bongers" refreshedDate="42212.743927546297" createdVersion="3" refreshedVersion="3" minRefreshableVersion="3" recordCount="108">
  <cacheSource type="worksheet">
    <worksheetSource ref="A1:E109" sheet="Housekeepers - Normalization" r:id="rId2"/>
  </cacheSource>
  <cacheFields count="5">
    <cacheField name="Peptide Sequence" numFmtId="0">
      <sharedItems count="2">
        <s v="ALEGDAEWEAK"/>
        <s v="EIMQVALNQAK"/>
      </sharedItems>
    </cacheField>
    <cacheField name="Protein Name" numFmtId="0">
      <sharedItems/>
    </cacheField>
    <cacheField name="Sample" numFmtId="0">
      <sharedItems containsSemiMixedTypes="0" containsString="0" containsNumber="1" containsInteger="1" minValue="1" maxValue="18" count="18">
        <n v="10"/>
        <n v="11"/>
        <n v="12"/>
        <n v="13"/>
        <n v="14"/>
        <n v="15"/>
        <n v="16"/>
        <n v="17"/>
        <n v="18"/>
        <n v="1"/>
        <n v="2"/>
        <n v="3"/>
        <n v="4"/>
        <n v="5"/>
        <n v="6"/>
        <n v="7"/>
        <n v="8"/>
        <n v="9"/>
      </sharedItems>
    </cacheField>
    <cacheField name="Name" numFmtId="0">
      <sharedItems/>
    </cacheField>
    <cacheField name="Area" numFmtId="0">
      <sharedItems containsString="0" containsBlank="1" containsNumber="1" containsInteger="1" minValue="7309" maxValue="2412425" count="107">
        <n v="873089"/>
        <n v="841134"/>
        <n v="774738"/>
        <n v="658514"/>
        <n v="974784"/>
        <n v="1221443"/>
        <n v="1856663"/>
        <n v="761968"/>
        <n v="917224"/>
        <n v="908493"/>
        <n v="660600"/>
        <n v="768810"/>
        <n v="2139868"/>
        <n v="863609"/>
        <n v="477702"/>
        <n v="825033"/>
        <n v="2412425"/>
        <n v="639462"/>
        <n v="951204"/>
        <n v="933524"/>
        <n v="1022925"/>
        <n v="636969"/>
        <n v="989581"/>
        <n v="1173831"/>
        <n v="1797307"/>
        <n v="673617"/>
        <n v="827144"/>
        <m/>
        <n v="602439"/>
        <n v="649272"/>
        <n v="1709845"/>
        <n v="754084"/>
        <n v="417444"/>
        <n v="614132"/>
        <n v="1584185"/>
        <n v="526485"/>
        <n v="254896"/>
        <n v="295023"/>
        <n v="235390"/>
        <n v="192489"/>
        <n v="214536"/>
        <n v="357955"/>
        <n v="516764"/>
        <n v="160011"/>
        <n v="248224"/>
        <n v="292574"/>
        <n v="171360"/>
        <n v="650877"/>
        <n v="282392"/>
        <n v="112278"/>
        <n v="220799"/>
        <n v="619906"/>
        <n v="203303"/>
        <n v="25874"/>
        <n v="22011"/>
        <n v="30116"/>
        <n v="17025"/>
        <n v="33834"/>
        <n v="33680"/>
        <n v="44362"/>
        <n v="24039"/>
        <n v="20587"/>
        <n v="19121"/>
        <n v="19264"/>
        <n v="17496"/>
        <n v="72796"/>
        <n v="22670"/>
        <n v="7309"/>
        <n v="23546"/>
        <n v="67955"/>
        <n v="27564"/>
        <n v="49837"/>
        <n v="74236"/>
        <n v="48419"/>
        <n v="32393"/>
        <n v="61171"/>
        <n v="79053"/>
        <n v="125862"/>
        <n v="57364"/>
        <n v="56113"/>
        <n v="26268"/>
        <n v="52281"/>
        <n v="37933"/>
        <n v="138127"/>
        <n v="61896"/>
        <n v="29272"/>
        <n v="38894"/>
        <n v="126014"/>
        <n v="46775"/>
        <n v="73765"/>
        <n v="107230"/>
        <n v="98659"/>
        <n v="70046"/>
        <n v="136003"/>
        <n v="150346"/>
        <n v="160188"/>
        <n v="99472"/>
        <n v="79280"/>
        <n v="74527"/>
        <n v="81848"/>
        <n v="70607"/>
        <n v="211616"/>
        <n v="86075"/>
        <n v="34625"/>
        <n v="115336"/>
        <n v="353874"/>
        <n v="104246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8">
  <r>
    <x v="0"/>
    <s v="Housekeeper"/>
    <x v="0"/>
    <s v="Seq+_exponential"/>
    <x v="0"/>
  </r>
  <r>
    <x v="0"/>
    <s v="Housekeeper"/>
    <x v="1"/>
    <s v="Seq+_early stationary"/>
    <x v="1"/>
  </r>
  <r>
    <x v="0"/>
    <s v="Housekeeper"/>
    <x v="2"/>
    <s v="Seq+_late stationary"/>
    <x v="2"/>
  </r>
  <r>
    <x v="0"/>
    <s v="Housekeeper"/>
    <x v="3"/>
    <s v="Seq+_exponential"/>
    <x v="3"/>
  </r>
  <r>
    <x v="0"/>
    <s v="Housekeeper"/>
    <x v="4"/>
    <s v="Seq+_early stationary"/>
    <x v="4"/>
  </r>
  <r>
    <x v="0"/>
    <s v="Housekeeper"/>
    <x v="5"/>
    <s v="Seq+_late stationary"/>
    <x v="5"/>
  </r>
  <r>
    <x v="0"/>
    <s v="Housekeeper"/>
    <x v="6"/>
    <s v="Seq+_exponential"/>
    <x v="6"/>
  </r>
  <r>
    <x v="0"/>
    <s v="Housekeeper"/>
    <x v="7"/>
    <s v="Seq+_early stationary"/>
    <x v="7"/>
  </r>
  <r>
    <x v="0"/>
    <s v="Housekeeper"/>
    <x v="8"/>
    <s v="Seq+_late stationary"/>
    <x v="8"/>
  </r>
  <r>
    <x v="0"/>
    <s v="Housekeeper"/>
    <x v="9"/>
    <s v="MG1655*_exponential"/>
    <x v="9"/>
  </r>
  <r>
    <x v="0"/>
    <s v="Housekeeper"/>
    <x v="10"/>
    <s v="MG1655*_early stationary"/>
    <x v="10"/>
  </r>
  <r>
    <x v="0"/>
    <s v="Housekeeper"/>
    <x v="11"/>
    <s v="MG1655*_late stationary"/>
    <x v="11"/>
  </r>
  <r>
    <x v="0"/>
    <s v="Housekeeper"/>
    <x v="12"/>
    <s v="MG1655*_exponential"/>
    <x v="12"/>
  </r>
  <r>
    <x v="0"/>
    <s v="Housekeeper"/>
    <x v="13"/>
    <s v="MG1655*_early stationary"/>
    <x v="13"/>
  </r>
  <r>
    <x v="0"/>
    <s v="Housekeeper"/>
    <x v="14"/>
    <s v="MG1655*_late stationary"/>
    <x v="14"/>
  </r>
  <r>
    <x v="0"/>
    <s v="Housekeeper"/>
    <x v="15"/>
    <s v="MG1655*_exponential"/>
    <x v="15"/>
  </r>
  <r>
    <x v="0"/>
    <s v="Housekeeper"/>
    <x v="16"/>
    <s v="MG1655*_early stationary"/>
    <x v="16"/>
  </r>
  <r>
    <x v="0"/>
    <s v="Housekeeper"/>
    <x v="17"/>
    <s v="MG1655*_late stationary"/>
    <x v="17"/>
  </r>
  <r>
    <x v="0"/>
    <s v="Housekeeper"/>
    <x v="0"/>
    <s v="Seq+_exponential"/>
    <x v="18"/>
  </r>
  <r>
    <x v="0"/>
    <s v="Housekeeper"/>
    <x v="1"/>
    <s v="Seq+_early stationary"/>
    <x v="19"/>
  </r>
  <r>
    <x v="0"/>
    <s v="Housekeeper"/>
    <x v="2"/>
    <s v="Seq+_late stationary"/>
    <x v="20"/>
  </r>
  <r>
    <x v="0"/>
    <s v="Housekeeper"/>
    <x v="3"/>
    <s v="Seq+_exponential"/>
    <x v="21"/>
  </r>
  <r>
    <x v="0"/>
    <s v="Housekeeper"/>
    <x v="4"/>
    <s v="Seq+_early stationary"/>
    <x v="22"/>
  </r>
  <r>
    <x v="0"/>
    <s v="Housekeeper"/>
    <x v="5"/>
    <s v="Seq+_late stationary"/>
    <x v="23"/>
  </r>
  <r>
    <x v="0"/>
    <s v="Housekeeper"/>
    <x v="6"/>
    <s v="Seq+_exponential"/>
    <x v="24"/>
  </r>
  <r>
    <x v="0"/>
    <s v="Housekeeper"/>
    <x v="7"/>
    <s v="Seq+_early stationary"/>
    <x v="25"/>
  </r>
  <r>
    <x v="0"/>
    <s v="Housekeeper"/>
    <x v="8"/>
    <s v="Seq+_late stationary"/>
    <x v="26"/>
  </r>
  <r>
    <x v="0"/>
    <s v="Housekeeper"/>
    <x v="9"/>
    <s v="MG1655*_exponential"/>
    <x v="27"/>
  </r>
  <r>
    <x v="0"/>
    <s v="Housekeeper"/>
    <x v="10"/>
    <s v="MG1655*_early stationary"/>
    <x v="28"/>
  </r>
  <r>
    <x v="0"/>
    <s v="Housekeeper"/>
    <x v="11"/>
    <s v="MG1655*_late stationary"/>
    <x v="29"/>
  </r>
  <r>
    <x v="0"/>
    <s v="Housekeeper"/>
    <x v="12"/>
    <s v="MG1655*_exponential"/>
    <x v="30"/>
  </r>
  <r>
    <x v="0"/>
    <s v="Housekeeper"/>
    <x v="13"/>
    <s v="MG1655*_early stationary"/>
    <x v="31"/>
  </r>
  <r>
    <x v="0"/>
    <s v="Housekeeper"/>
    <x v="14"/>
    <s v="MG1655*_late stationary"/>
    <x v="32"/>
  </r>
  <r>
    <x v="0"/>
    <s v="Housekeeper"/>
    <x v="15"/>
    <s v="MG1655*_exponential"/>
    <x v="33"/>
  </r>
  <r>
    <x v="0"/>
    <s v="Housekeeper"/>
    <x v="16"/>
    <s v="MG1655*_early stationary"/>
    <x v="34"/>
  </r>
  <r>
    <x v="0"/>
    <s v="Housekeeper"/>
    <x v="17"/>
    <s v="MG1655*_late stationary"/>
    <x v="35"/>
  </r>
  <r>
    <x v="0"/>
    <s v="Housekeeper"/>
    <x v="0"/>
    <s v="Seq+_exponential"/>
    <x v="36"/>
  </r>
  <r>
    <x v="0"/>
    <s v="Housekeeper"/>
    <x v="1"/>
    <s v="Seq+_early stationary"/>
    <x v="37"/>
  </r>
  <r>
    <x v="0"/>
    <s v="Housekeeper"/>
    <x v="2"/>
    <s v="Seq+_late stationary"/>
    <x v="38"/>
  </r>
  <r>
    <x v="0"/>
    <s v="Housekeeper"/>
    <x v="3"/>
    <s v="Seq+_exponential"/>
    <x v="39"/>
  </r>
  <r>
    <x v="0"/>
    <s v="Housekeeper"/>
    <x v="4"/>
    <s v="Seq+_early stationary"/>
    <x v="40"/>
  </r>
  <r>
    <x v="0"/>
    <s v="Housekeeper"/>
    <x v="5"/>
    <s v="Seq+_late stationary"/>
    <x v="41"/>
  </r>
  <r>
    <x v="0"/>
    <s v="Housekeeper"/>
    <x v="6"/>
    <s v="Seq+_exponential"/>
    <x v="42"/>
  </r>
  <r>
    <x v="0"/>
    <s v="Housekeeper"/>
    <x v="7"/>
    <s v="Seq+_early stationary"/>
    <x v="43"/>
  </r>
  <r>
    <x v="0"/>
    <s v="Housekeeper"/>
    <x v="8"/>
    <s v="Seq+_late stationary"/>
    <x v="44"/>
  </r>
  <r>
    <x v="0"/>
    <s v="Housekeeper"/>
    <x v="9"/>
    <s v="MG1655*_exponential"/>
    <x v="45"/>
  </r>
  <r>
    <x v="0"/>
    <s v="Housekeeper"/>
    <x v="10"/>
    <s v="MG1655*_early stationary"/>
    <x v="46"/>
  </r>
  <r>
    <x v="0"/>
    <s v="Housekeeper"/>
    <x v="11"/>
    <s v="MG1655*_late stationary"/>
    <x v="27"/>
  </r>
  <r>
    <x v="0"/>
    <s v="Housekeeper"/>
    <x v="12"/>
    <s v="MG1655*_exponential"/>
    <x v="47"/>
  </r>
  <r>
    <x v="0"/>
    <s v="Housekeeper"/>
    <x v="13"/>
    <s v="MG1655*_early stationary"/>
    <x v="48"/>
  </r>
  <r>
    <x v="0"/>
    <s v="Housekeeper"/>
    <x v="14"/>
    <s v="MG1655*_late stationary"/>
    <x v="49"/>
  </r>
  <r>
    <x v="0"/>
    <s v="Housekeeper"/>
    <x v="15"/>
    <s v="MG1655*_exponential"/>
    <x v="50"/>
  </r>
  <r>
    <x v="0"/>
    <s v="Housekeeper"/>
    <x v="16"/>
    <s v="MG1655*_early stationary"/>
    <x v="51"/>
  </r>
  <r>
    <x v="0"/>
    <s v="Housekeeper"/>
    <x v="17"/>
    <s v="MG1655*_late stationary"/>
    <x v="52"/>
  </r>
  <r>
    <x v="1"/>
    <s v="Housekeeper"/>
    <x v="0"/>
    <s v="Seq+_exponential"/>
    <x v="53"/>
  </r>
  <r>
    <x v="1"/>
    <s v="Housekeeper"/>
    <x v="1"/>
    <s v="Seq+_early stationary"/>
    <x v="54"/>
  </r>
  <r>
    <x v="1"/>
    <s v="Housekeeper"/>
    <x v="2"/>
    <s v="Seq+_late stationary"/>
    <x v="55"/>
  </r>
  <r>
    <x v="1"/>
    <s v="Housekeeper"/>
    <x v="3"/>
    <s v="Seq+_exponential"/>
    <x v="56"/>
  </r>
  <r>
    <x v="1"/>
    <s v="Housekeeper"/>
    <x v="4"/>
    <s v="Seq+_early stationary"/>
    <x v="57"/>
  </r>
  <r>
    <x v="1"/>
    <s v="Housekeeper"/>
    <x v="5"/>
    <s v="Seq+_late stationary"/>
    <x v="58"/>
  </r>
  <r>
    <x v="1"/>
    <s v="Housekeeper"/>
    <x v="6"/>
    <s v="Seq+_exponential"/>
    <x v="59"/>
  </r>
  <r>
    <x v="1"/>
    <s v="Housekeeper"/>
    <x v="7"/>
    <s v="Seq+_early stationary"/>
    <x v="60"/>
  </r>
  <r>
    <x v="1"/>
    <s v="Housekeeper"/>
    <x v="8"/>
    <s v="Seq+_late stationary"/>
    <x v="61"/>
  </r>
  <r>
    <x v="1"/>
    <s v="Housekeeper"/>
    <x v="9"/>
    <s v="MG1655*_exponential"/>
    <x v="62"/>
  </r>
  <r>
    <x v="1"/>
    <s v="Housekeeper"/>
    <x v="10"/>
    <s v="MG1655*_early stationary"/>
    <x v="63"/>
  </r>
  <r>
    <x v="1"/>
    <s v="Housekeeper"/>
    <x v="11"/>
    <s v="MG1655*_late stationary"/>
    <x v="64"/>
  </r>
  <r>
    <x v="1"/>
    <s v="Housekeeper"/>
    <x v="12"/>
    <s v="MG1655*_exponential"/>
    <x v="65"/>
  </r>
  <r>
    <x v="1"/>
    <s v="Housekeeper"/>
    <x v="13"/>
    <s v="MG1655*_early stationary"/>
    <x v="66"/>
  </r>
  <r>
    <x v="1"/>
    <s v="Housekeeper"/>
    <x v="14"/>
    <s v="MG1655*_late stationary"/>
    <x v="67"/>
  </r>
  <r>
    <x v="1"/>
    <s v="Housekeeper"/>
    <x v="15"/>
    <s v="MG1655*_exponential"/>
    <x v="68"/>
  </r>
  <r>
    <x v="1"/>
    <s v="Housekeeper"/>
    <x v="16"/>
    <s v="MG1655*_early stationary"/>
    <x v="69"/>
  </r>
  <r>
    <x v="1"/>
    <s v="Housekeeper"/>
    <x v="17"/>
    <s v="MG1655*_late stationary"/>
    <x v="70"/>
  </r>
  <r>
    <x v="1"/>
    <s v="Housekeeper"/>
    <x v="0"/>
    <s v="Seq+_exponential"/>
    <x v="71"/>
  </r>
  <r>
    <x v="1"/>
    <s v="Housekeeper"/>
    <x v="1"/>
    <s v="Seq+_early stationary"/>
    <x v="72"/>
  </r>
  <r>
    <x v="1"/>
    <s v="Housekeeper"/>
    <x v="2"/>
    <s v="Seq+_late stationary"/>
    <x v="73"/>
  </r>
  <r>
    <x v="1"/>
    <s v="Housekeeper"/>
    <x v="3"/>
    <s v="Seq+_exponential"/>
    <x v="74"/>
  </r>
  <r>
    <x v="1"/>
    <s v="Housekeeper"/>
    <x v="4"/>
    <s v="Seq+_early stationary"/>
    <x v="75"/>
  </r>
  <r>
    <x v="1"/>
    <s v="Housekeeper"/>
    <x v="5"/>
    <s v="Seq+_late stationary"/>
    <x v="76"/>
  </r>
  <r>
    <x v="1"/>
    <s v="Housekeeper"/>
    <x v="6"/>
    <s v="Seq+_exponential"/>
    <x v="77"/>
  </r>
  <r>
    <x v="1"/>
    <s v="Housekeeper"/>
    <x v="7"/>
    <s v="Seq+_early stationary"/>
    <x v="78"/>
  </r>
  <r>
    <x v="1"/>
    <s v="Housekeeper"/>
    <x v="8"/>
    <s v="Seq+_late stationary"/>
    <x v="79"/>
  </r>
  <r>
    <x v="1"/>
    <s v="Housekeeper"/>
    <x v="9"/>
    <s v="MG1655*_exponential"/>
    <x v="80"/>
  </r>
  <r>
    <x v="1"/>
    <s v="Housekeeper"/>
    <x v="10"/>
    <s v="MG1655*_early stationary"/>
    <x v="81"/>
  </r>
  <r>
    <x v="1"/>
    <s v="Housekeeper"/>
    <x v="11"/>
    <s v="MG1655*_late stationary"/>
    <x v="82"/>
  </r>
  <r>
    <x v="1"/>
    <s v="Housekeeper"/>
    <x v="12"/>
    <s v="MG1655*_exponential"/>
    <x v="83"/>
  </r>
  <r>
    <x v="1"/>
    <s v="Housekeeper"/>
    <x v="13"/>
    <s v="MG1655*_early stationary"/>
    <x v="84"/>
  </r>
  <r>
    <x v="1"/>
    <s v="Housekeeper"/>
    <x v="14"/>
    <s v="MG1655*_late stationary"/>
    <x v="85"/>
  </r>
  <r>
    <x v="1"/>
    <s v="Housekeeper"/>
    <x v="15"/>
    <s v="MG1655*_exponential"/>
    <x v="86"/>
  </r>
  <r>
    <x v="1"/>
    <s v="Housekeeper"/>
    <x v="16"/>
    <s v="MG1655*_early stationary"/>
    <x v="87"/>
  </r>
  <r>
    <x v="1"/>
    <s v="Housekeeper"/>
    <x v="17"/>
    <s v="MG1655*_late stationary"/>
    <x v="88"/>
  </r>
  <r>
    <x v="1"/>
    <s v="Housekeeper"/>
    <x v="0"/>
    <s v="Seq+_exponential"/>
    <x v="89"/>
  </r>
  <r>
    <x v="1"/>
    <s v="Housekeeper"/>
    <x v="1"/>
    <s v="Seq+_early stationary"/>
    <x v="90"/>
  </r>
  <r>
    <x v="1"/>
    <s v="Housekeeper"/>
    <x v="2"/>
    <s v="Seq+_late stationary"/>
    <x v="91"/>
  </r>
  <r>
    <x v="1"/>
    <s v="Housekeeper"/>
    <x v="3"/>
    <s v="Seq+_exponential"/>
    <x v="92"/>
  </r>
  <r>
    <x v="1"/>
    <s v="Housekeeper"/>
    <x v="4"/>
    <s v="Seq+_early stationary"/>
    <x v="93"/>
  </r>
  <r>
    <x v="1"/>
    <s v="Housekeeper"/>
    <x v="5"/>
    <s v="Seq+_late stationary"/>
    <x v="94"/>
  </r>
  <r>
    <x v="1"/>
    <s v="Housekeeper"/>
    <x v="6"/>
    <s v="Seq+_exponential"/>
    <x v="95"/>
  </r>
  <r>
    <x v="1"/>
    <s v="Housekeeper"/>
    <x v="7"/>
    <s v="Seq+_early stationary"/>
    <x v="96"/>
  </r>
  <r>
    <x v="1"/>
    <s v="Housekeeper"/>
    <x v="8"/>
    <s v="Seq+_late stationary"/>
    <x v="97"/>
  </r>
  <r>
    <x v="1"/>
    <s v="Housekeeper"/>
    <x v="9"/>
    <s v="MG1655*_exponential"/>
    <x v="98"/>
  </r>
  <r>
    <x v="1"/>
    <s v="Housekeeper"/>
    <x v="10"/>
    <s v="MG1655*_early stationary"/>
    <x v="99"/>
  </r>
  <r>
    <x v="1"/>
    <s v="Housekeeper"/>
    <x v="11"/>
    <s v="MG1655*_late stationary"/>
    <x v="100"/>
  </r>
  <r>
    <x v="1"/>
    <s v="Housekeeper"/>
    <x v="12"/>
    <s v="MG1655*_exponential"/>
    <x v="101"/>
  </r>
  <r>
    <x v="1"/>
    <s v="Housekeeper"/>
    <x v="13"/>
    <s v="MG1655*_early stationary"/>
    <x v="102"/>
  </r>
  <r>
    <x v="1"/>
    <s v="Housekeeper"/>
    <x v="14"/>
    <s v="MG1655*_late stationary"/>
    <x v="103"/>
  </r>
  <r>
    <x v="1"/>
    <s v="Housekeeper"/>
    <x v="15"/>
    <s v="MG1655*_exponential"/>
    <x v="104"/>
  </r>
  <r>
    <x v="1"/>
    <s v="Housekeeper"/>
    <x v="16"/>
    <s v="MG1655*_early stationary"/>
    <x v="105"/>
  </r>
  <r>
    <x v="1"/>
    <s v="Housekeeper"/>
    <x v="17"/>
    <s v="MG1655*_late stationary"/>
    <x v="10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0" applyNumberFormats="0" applyBorderFormats="0" applyFontFormats="0" applyPatternFormats="0" applyAlignmentFormats="0" applyWidthHeightFormats="1" dataCaption="Values" updatedVersion="3" minRefreshableVersion="3" showCalcMbrs="0" useAutoFormatting="1" rowGrandTotals="0" colGrandTotals="0" itemPrintTitles="1" createdVersion="3" indent="0" outline="1" outlineData="1" multipleFieldFilters="0" chartFormat="1">
  <location ref="G3:H22" firstHeaderRow="1" firstDataRow="2" firstDataCol="1"/>
  <pivotFields count="5">
    <pivotField axis="axisCol" showAll="0">
      <items count="3">
        <item x="0"/>
        <item h="1" x="1"/>
        <item t="default"/>
      </items>
    </pivotField>
    <pivotField showAll="0"/>
    <pivotField axis="axisRow" showAll="0">
      <items count="19">
        <item x="9"/>
        <item x="10"/>
        <item x="11"/>
        <item x="12"/>
        <item x="13"/>
        <item x="14"/>
        <item x="15"/>
        <item x="16"/>
        <item x="17"/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dataField="1" showAll="0"/>
  </pivotFields>
  <rowFields count="1">
    <field x="2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</rowItems>
  <colFields count="1">
    <field x="0"/>
  </colFields>
  <colItems count="1">
    <i>
      <x/>
    </i>
  </colItems>
  <dataFields count="1">
    <dataField name="Sum of Area" fld="4" baseField="0" baseItem="0"/>
  </dataFields>
  <formats count="1">
    <format dxfId="0">
      <pivotArea collapsedLevelsAreSubtotals="1" fieldPosition="0">
        <references count="2">
          <reference field="0" count="0" selected="0"/>
          <reference field="2" count="0"/>
        </references>
      </pivotArea>
    </format>
  </format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10" applyNumberFormats="0" applyBorderFormats="0" applyFontFormats="0" applyPatternFormats="0" applyAlignmentFormats="0" applyWidthHeightFormats="1" dataCaption="Values" updatedVersion="3" minRefreshableVersion="3" showCalcMbrs="0" useAutoFormatting="1" rowGrandTotals="0" colGrandTotals="0" itemPrintTitles="1" createdVersion="3" indent="0" outline="1" outlineData="1" multipleFieldFilters="0" chartFormat="1">
  <location ref="G28:H47" firstHeaderRow="1" firstDataRow="2" firstDataCol="1"/>
  <pivotFields count="5">
    <pivotField axis="axisCol" showAll="0">
      <items count="3">
        <item h="1" x="0"/>
        <item x="1"/>
        <item t="default"/>
      </items>
    </pivotField>
    <pivotField showAll="0"/>
    <pivotField axis="axisRow" showAll="0">
      <items count="19">
        <item x="9"/>
        <item x="10"/>
        <item x="11"/>
        <item x="12"/>
        <item x="13"/>
        <item x="14"/>
        <item x="15"/>
        <item x="16"/>
        <item x="17"/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dataField="1" showAll="0">
      <items count="108">
        <item x="67"/>
        <item x="56"/>
        <item x="64"/>
        <item x="62"/>
        <item x="63"/>
        <item x="61"/>
        <item x="54"/>
        <item x="66"/>
        <item x="68"/>
        <item x="60"/>
        <item x="53"/>
        <item x="80"/>
        <item x="70"/>
        <item x="85"/>
        <item x="55"/>
        <item x="74"/>
        <item x="58"/>
        <item x="57"/>
        <item x="103"/>
        <item x="82"/>
        <item x="86"/>
        <item x="59"/>
        <item x="88"/>
        <item x="73"/>
        <item x="71"/>
        <item x="81"/>
        <item x="79"/>
        <item x="78"/>
        <item x="75"/>
        <item x="84"/>
        <item x="69"/>
        <item x="92"/>
        <item x="100"/>
        <item x="65"/>
        <item x="89"/>
        <item x="72"/>
        <item x="98"/>
        <item x="76"/>
        <item x="97"/>
        <item x="99"/>
        <item x="102"/>
        <item x="91"/>
        <item x="96"/>
        <item x="106"/>
        <item x="90"/>
        <item x="49"/>
        <item x="104"/>
        <item x="77"/>
        <item x="87"/>
        <item x="93"/>
        <item x="83"/>
        <item x="94"/>
        <item x="43"/>
        <item x="95"/>
        <item x="46"/>
        <item x="39"/>
        <item x="52"/>
        <item x="101"/>
        <item x="40"/>
        <item x="50"/>
        <item x="38"/>
        <item x="44"/>
        <item x="36"/>
        <item x="48"/>
        <item x="45"/>
        <item x="37"/>
        <item x="105"/>
        <item x="41"/>
        <item x="32"/>
        <item x="14"/>
        <item x="42"/>
        <item x="35"/>
        <item x="28"/>
        <item x="33"/>
        <item x="51"/>
        <item x="21"/>
        <item x="17"/>
        <item x="29"/>
        <item x="47"/>
        <item x="3"/>
        <item x="10"/>
        <item x="25"/>
        <item x="31"/>
        <item x="7"/>
        <item x="11"/>
        <item x="2"/>
        <item x="15"/>
        <item x="26"/>
        <item x="1"/>
        <item x="13"/>
        <item x="0"/>
        <item x="9"/>
        <item x="8"/>
        <item x="19"/>
        <item x="18"/>
        <item x="4"/>
        <item x="22"/>
        <item x="20"/>
        <item x="23"/>
        <item x="5"/>
        <item x="34"/>
        <item x="30"/>
        <item x="24"/>
        <item x="6"/>
        <item x="12"/>
        <item x="16"/>
        <item x="27"/>
        <item t="default"/>
      </items>
    </pivotField>
  </pivotFields>
  <rowFields count="1">
    <field x="2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</rowItems>
  <colFields count="1">
    <field x="0"/>
  </colFields>
  <colItems count="1">
    <i>
      <x v="1"/>
    </i>
  </colItems>
  <dataFields count="1">
    <dataField name="Sum of Area" fld="4" baseField="0" baseItem="0"/>
  </dataFields>
  <chartFormats count="20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51"/>
  <sheetViews>
    <sheetView tabSelected="1" topLeftCell="A106" workbookViewId="0">
      <selection activeCell="H133" sqref="H133"/>
    </sheetView>
  </sheetViews>
  <sheetFormatPr defaultRowHeight="15"/>
  <cols>
    <col min="1" max="1" width="21.5703125" customWidth="1"/>
    <col min="3" max="3" width="8.85546875" customWidth="1"/>
    <col min="4" max="4" width="24.140625" bestFit="1" customWidth="1"/>
    <col min="5" max="5" width="12.42578125" bestFit="1" customWidth="1"/>
    <col min="6" max="6" width="16.140625" bestFit="1" customWidth="1"/>
    <col min="7" max="7" width="12" bestFit="1" customWidth="1"/>
    <col min="8" max="8" width="14.5703125" bestFit="1" customWidth="1"/>
    <col min="9" max="9" width="12.7109375" bestFit="1" customWidth="1"/>
    <col min="10" max="10" width="14.85546875" bestFit="1" customWidth="1"/>
    <col min="11" max="11" width="8" bestFit="1" customWidth="1"/>
    <col min="12" max="12" width="11.28515625" bestFit="1" customWidth="1"/>
    <col min="13" max="13" width="10" bestFit="1" customWidth="1"/>
  </cols>
  <sheetData>
    <row r="1" spans="1:13" s="2" customFormat="1">
      <c r="A1" s="2" t="s">
        <v>0</v>
      </c>
      <c r="B1" s="2" t="s">
        <v>1</v>
      </c>
      <c r="C1" s="2" t="s">
        <v>89</v>
      </c>
      <c r="D1" s="2" t="s">
        <v>90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>
      <c r="A2" t="s">
        <v>12</v>
      </c>
      <c r="B2" t="s">
        <v>13</v>
      </c>
      <c r="C2">
        <v>10</v>
      </c>
      <c r="D2" t="s">
        <v>120</v>
      </c>
      <c r="E2">
        <v>705.83974499999999</v>
      </c>
      <c r="F2">
        <v>2</v>
      </c>
      <c r="G2">
        <v>1150.5197350000001</v>
      </c>
      <c r="H2">
        <v>1</v>
      </c>
      <c r="I2" t="s">
        <v>14</v>
      </c>
      <c r="J2">
        <v>14.21</v>
      </c>
      <c r="K2">
        <v>11844</v>
      </c>
      <c r="L2">
        <v>0</v>
      </c>
      <c r="M2">
        <v>1</v>
      </c>
    </row>
    <row r="3" spans="1:13">
      <c r="A3" t="s">
        <v>12</v>
      </c>
      <c r="B3" t="s">
        <v>13</v>
      </c>
      <c r="C3">
        <v>11</v>
      </c>
      <c r="D3" t="s">
        <v>121</v>
      </c>
      <c r="E3">
        <v>705.83974499999999</v>
      </c>
      <c r="F3">
        <v>2</v>
      </c>
      <c r="G3">
        <v>1150.5197350000001</v>
      </c>
      <c r="H3">
        <v>1</v>
      </c>
      <c r="I3" t="s">
        <v>14</v>
      </c>
      <c r="J3">
        <v>14.56</v>
      </c>
      <c r="K3">
        <v>13238</v>
      </c>
      <c r="L3">
        <v>0</v>
      </c>
      <c r="M3">
        <v>1</v>
      </c>
    </row>
    <row r="4" spans="1:13">
      <c r="A4" t="s">
        <v>12</v>
      </c>
      <c r="B4" t="s">
        <v>13</v>
      </c>
      <c r="C4">
        <v>12</v>
      </c>
      <c r="D4" t="s">
        <v>122</v>
      </c>
      <c r="E4">
        <v>705.83974499999999</v>
      </c>
      <c r="F4">
        <v>2</v>
      </c>
      <c r="G4">
        <v>1150.5197350000001</v>
      </c>
      <c r="H4">
        <v>1</v>
      </c>
      <c r="I4" t="s">
        <v>14</v>
      </c>
      <c r="J4">
        <v>14.52</v>
      </c>
      <c r="K4">
        <v>9751</v>
      </c>
      <c r="L4">
        <v>585</v>
      </c>
      <c r="M4">
        <v>2</v>
      </c>
    </row>
    <row r="5" spans="1:13">
      <c r="A5" t="s">
        <v>12</v>
      </c>
      <c r="B5" t="s">
        <v>13</v>
      </c>
      <c r="C5">
        <v>13</v>
      </c>
      <c r="D5" t="s">
        <v>120</v>
      </c>
      <c r="E5">
        <v>705.83974499999999</v>
      </c>
      <c r="F5">
        <v>2</v>
      </c>
      <c r="G5">
        <v>1150.5197350000001</v>
      </c>
      <c r="H5">
        <v>1</v>
      </c>
      <c r="I5" t="s">
        <v>14</v>
      </c>
      <c r="J5">
        <v>14.19</v>
      </c>
      <c r="K5">
        <v>2959</v>
      </c>
      <c r="L5">
        <v>9</v>
      </c>
      <c r="M5">
        <v>1</v>
      </c>
    </row>
    <row r="6" spans="1:13">
      <c r="A6" t="s">
        <v>12</v>
      </c>
      <c r="B6" t="s">
        <v>13</v>
      </c>
      <c r="C6">
        <v>14</v>
      </c>
      <c r="D6" t="s">
        <v>121</v>
      </c>
      <c r="E6">
        <v>705.83974499999999</v>
      </c>
      <c r="F6">
        <v>2</v>
      </c>
      <c r="G6">
        <v>1150.5197350000001</v>
      </c>
      <c r="H6">
        <v>1</v>
      </c>
      <c r="I6" t="s">
        <v>14</v>
      </c>
      <c r="J6">
        <v>14.09</v>
      </c>
      <c r="K6">
        <v>13738</v>
      </c>
      <c r="L6">
        <v>0</v>
      </c>
      <c r="M6">
        <v>1</v>
      </c>
    </row>
    <row r="7" spans="1:13">
      <c r="A7" t="s">
        <v>12</v>
      </c>
      <c r="B7" t="s">
        <v>13</v>
      </c>
      <c r="C7">
        <v>15</v>
      </c>
      <c r="D7" t="s">
        <v>122</v>
      </c>
      <c r="E7">
        <v>705.83974499999999</v>
      </c>
      <c r="F7">
        <v>2</v>
      </c>
      <c r="G7">
        <v>1150.5197350000001</v>
      </c>
      <c r="H7">
        <v>1</v>
      </c>
      <c r="I7" t="s">
        <v>14</v>
      </c>
      <c r="J7">
        <v>14.11</v>
      </c>
      <c r="K7">
        <v>12759</v>
      </c>
      <c r="L7">
        <v>5163</v>
      </c>
      <c r="M7">
        <v>1</v>
      </c>
    </row>
    <row r="8" spans="1:13">
      <c r="A8" t="s">
        <v>12</v>
      </c>
      <c r="B8" t="s">
        <v>13</v>
      </c>
      <c r="C8">
        <v>16</v>
      </c>
      <c r="D8" t="s">
        <v>120</v>
      </c>
      <c r="E8">
        <v>705.83974499999999</v>
      </c>
      <c r="F8">
        <v>2</v>
      </c>
      <c r="G8">
        <v>1150.5197350000001</v>
      </c>
      <c r="H8">
        <v>1</v>
      </c>
      <c r="I8" t="s">
        <v>14</v>
      </c>
      <c r="J8">
        <v>14.04</v>
      </c>
      <c r="K8">
        <v>13245</v>
      </c>
      <c r="L8">
        <v>1832</v>
      </c>
      <c r="M8">
        <v>1</v>
      </c>
    </row>
    <row r="9" spans="1:13">
      <c r="A9" t="s">
        <v>12</v>
      </c>
      <c r="B9" t="s">
        <v>13</v>
      </c>
      <c r="C9">
        <v>17</v>
      </c>
      <c r="D9" t="s">
        <v>121</v>
      </c>
      <c r="E9">
        <v>705.83974499999999</v>
      </c>
      <c r="F9">
        <v>2</v>
      </c>
      <c r="G9">
        <v>1150.5197350000001</v>
      </c>
      <c r="H9">
        <v>1</v>
      </c>
      <c r="I9" t="s">
        <v>14</v>
      </c>
      <c r="J9">
        <v>14.12</v>
      </c>
      <c r="K9">
        <v>8980</v>
      </c>
      <c r="L9">
        <v>169</v>
      </c>
      <c r="M9">
        <v>1</v>
      </c>
    </row>
    <row r="10" spans="1:13">
      <c r="A10" t="s">
        <v>12</v>
      </c>
      <c r="B10" t="s">
        <v>13</v>
      </c>
      <c r="C10">
        <v>18</v>
      </c>
      <c r="D10" t="s">
        <v>122</v>
      </c>
      <c r="E10">
        <v>705.83974499999999</v>
      </c>
      <c r="F10">
        <v>2</v>
      </c>
      <c r="G10">
        <v>1150.5197350000001</v>
      </c>
      <c r="H10">
        <v>1</v>
      </c>
      <c r="I10" t="s">
        <v>14</v>
      </c>
      <c r="J10">
        <v>14.15</v>
      </c>
      <c r="K10">
        <v>11621</v>
      </c>
      <c r="L10">
        <v>1852</v>
      </c>
      <c r="M10">
        <v>1</v>
      </c>
    </row>
    <row r="11" spans="1:13">
      <c r="A11" t="s">
        <v>12</v>
      </c>
      <c r="B11" t="s">
        <v>13</v>
      </c>
      <c r="C11">
        <v>1</v>
      </c>
      <c r="D11" t="s">
        <v>117</v>
      </c>
      <c r="E11">
        <v>705.83974499999999</v>
      </c>
      <c r="F11">
        <v>2</v>
      </c>
      <c r="G11">
        <v>1150.5197350000001</v>
      </c>
      <c r="H11">
        <v>1</v>
      </c>
      <c r="I11" t="s">
        <v>14</v>
      </c>
      <c r="J11">
        <v>14.1</v>
      </c>
      <c r="K11">
        <v>13602</v>
      </c>
      <c r="L11">
        <v>0</v>
      </c>
      <c r="M11">
        <v>1</v>
      </c>
    </row>
    <row r="12" spans="1:13">
      <c r="A12" t="s">
        <v>12</v>
      </c>
      <c r="B12" t="s">
        <v>13</v>
      </c>
      <c r="C12">
        <v>2</v>
      </c>
      <c r="D12" t="s">
        <v>118</v>
      </c>
      <c r="E12">
        <v>705.83974499999999</v>
      </c>
      <c r="F12">
        <v>2</v>
      </c>
      <c r="G12">
        <v>1150.5197350000001</v>
      </c>
      <c r="H12">
        <v>1</v>
      </c>
      <c r="I12" t="s">
        <v>14</v>
      </c>
      <c r="J12">
        <v>14.21</v>
      </c>
      <c r="K12">
        <v>13686</v>
      </c>
      <c r="L12">
        <v>320</v>
      </c>
      <c r="M12">
        <v>1</v>
      </c>
    </row>
    <row r="13" spans="1:13">
      <c r="A13" t="s">
        <v>12</v>
      </c>
      <c r="B13" t="s">
        <v>13</v>
      </c>
      <c r="C13">
        <v>3</v>
      </c>
      <c r="D13" t="s">
        <v>119</v>
      </c>
      <c r="E13">
        <v>705.83974499999999</v>
      </c>
      <c r="F13">
        <v>2</v>
      </c>
      <c r="G13">
        <v>1150.5197350000001</v>
      </c>
      <c r="H13">
        <v>1</v>
      </c>
      <c r="I13" t="s">
        <v>14</v>
      </c>
      <c r="J13">
        <v>14.12</v>
      </c>
      <c r="K13">
        <v>8244</v>
      </c>
      <c r="L13">
        <v>826</v>
      </c>
      <c r="M13">
        <v>1</v>
      </c>
    </row>
    <row r="14" spans="1:13">
      <c r="A14" t="s">
        <v>12</v>
      </c>
      <c r="B14" t="s">
        <v>13</v>
      </c>
      <c r="C14">
        <v>4</v>
      </c>
      <c r="D14" t="s">
        <v>117</v>
      </c>
      <c r="E14">
        <v>705.83974499999999</v>
      </c>
      <c r="F14">
        <v>2</v>
      </c>
      <c r="G14">
        <v>1150.5197350000001</v>
      </c>
      <c r="H14">
        <v>1</v>
      </c>
      <c r="I14" t="s">
        <v>14</v>
      </c>
      <c r="J14">
        <v>14.1</v>
      </c>
      <c r="K14">
        <v>27094</v>
      </c>
      <c r="L14">
        <v>4085</v>
      </c>
      <c r="M14">
        <v>1</v>
      </c>
    </row>
    <row r="15" spans="1:13">
      <c r="A15" t="s">
        <v>12</v>
      </c>
      <c r="B15" t="s">
        <v>13</v>
      </c>
      <c r="C15">
        <v>5</v>
      </c>
      <c r="D15" t="s">
        <v>118</v>
      </c>
      <c r="E15">
        <v>705.83974499999999</v>
      </c>
      <c r="F15">
        <v>2</v>
      </c>
      <c r="G15">
        <v>1150.5197350000001</v>
      </c>
      <c r="H15">
        <v>1</v>
      </c>
      <c r="I15" t="s">
        <v>14</v>
      </c>
      <c r="J15">
        <v>14.13</v>
      </c>
      <c r="K15">
        <v>13660</v>
      </c>
      <c r="L15">
        <v>922</v>
      </c>
      <c r="M15">
        <v>1</v>
      </c>
    </row>
    <row r="16" spans="1:13">
      <c r="A16" t="s">
        <v>12</v>
      </c>
      <c r="B16" t="s">
        <v>13</v>
      </c>
      <c r="C16">
        <v>6</v>
      </c>
      <c r="D16" t="s">
        <v>119</v>
      </c>
      <c r="E16">
        <v>705.83974499999999</v>
      </c>
      <c r="F16">
        <v>2</v>
      </c>
      <c r="G16">
        <v>1150.5197350000001</v>
      </c>
      <c r="H16">
        <v>1</v>
      </c>
      <c r="I16" t="s">
        <v>14</v>
      </c>
      <c r="J16">
        <v>14.15</v>
      </c>
      <c r="K16">
        <v>6834</v>
      </c>
      <c r="L16">
        <v>108</v>
      </c>
      <c r="M16">
        <v>1</v>
      </c>
    </row>
    <row r="17" spans="1:13">
      <c r="A17" t="s">
        <v>12</v>
      </c>
      <c r="B17" t="s">
        <v>13</v>
      </c>
      <c r="C17">
        <v>7</v>
      </c>
      <c r="D17" t="s">
        <v>117</v>
      </c>
      <c r="E17">
        <v>705.83974499999999</v>
      </c>
      <c r="F17">
        <v>2</v>
      </c>
      <c r="G17">
        <v>1150.5197350000001</v>
      </c>
      <c r="H17">
        <v>1</v>
      </c>
      <c r="I17" t="s">
        <v>14</v>
      </c>
      <c r="J17">
        <v>14.1</v>
      </c>
      <c r="K17">
        <v>8281</v>
      </c>
      <c r="L17">
        <v>94</v>
      </c>
      <c r="M17">
        <v>1</v>
      </c>
    </row>
    <row r="18" spans="1:13">
      <c r="A18" t="s">
        <v>12</v>
      </c>
      <c r="B18" t="s">
        <v>13</v>
      </c>
      <c r="C18">
        <v>8</v>
      </c>
      <c r="D18" t="s">
        <v>118</v>
      </c>
      <c r="E18">
        <v>705.83974499999999</v>
      </c>
      <c r="F18">
        <v>2</v>
      </c>
      <c r="G18">
        <v>1150.5197350000001</v>
      </c>
      <c r="H18">
        <v>1</v>
      </c>
      <c r="I18" t="s">
        <v>14</v>
      </c>
      <c r="J18">
        <v>14.5</v>
      </c>
      <c r="K18">
        <v>24668</v>
      </c>
      <c r="L18">
        <v>4470</v>
      </c>
      <c r="M18">
        <v>1</v>
      </c>
    </row>
    <row r="19" spans="1:13">
      <c r="A19" t="s">
        <v>12</v>
      </c>
      <c r="B19" t="s">
        <v>13</v>
      </c>
      <c r="C19">
        <v>9</v>
      </c>
      <c r="D19" t="s">
        <v>119</v>
      </c>
      <c r="E19">
        <v>705.83974499999999</v>
      </c>
      <c r="F19">
        <v>2</v>
      </c>
      <c r="G19">
        <v>1150.5197350000001</v>
      </c>
      <c r="H19">
        <v>1</v>
      </c>
      <c r="I19" t="s">
        <v>14</v>
      </c>
      <c r="J19">
        <v>14.32</v>
      </c>
      <c r="K19">
        <v>12169</v>
      </c>
      <c r="L19">
        <v>780</v>
      </c>
      <c r="M19">
        <v>1</v>
      </c>
    </row>
    <row r="20" spans="1:13">
      <c r="A20" t="s">
        <v>12</v>
      </c>
      <c r="B20" t="s">
        <v>13</v>
      </c>
      <c r="C20">
        <v>10</v>
      </c>
      <c r="D20" t="s">
        <v>120</v>
      </c>
      <c r="E20">
        <v>705.83974499999999</v>
      </c>
      <c r="F20">
        <v>2</v>
      </c>
      <c r="G20">
        <v>792.39201600000001</v>
      </c>
      <c r="H20">
        <v>1</v>
      </c>
      <c r="I20" t="s">
        <v>15</v>
      </c>
      <c r="J20">
        <v>14.23</v>
      </c>
      <c r="K20">
        <v>3029</v>
      </c>
      <c r="L20">
        <v>1205</v>
      </c>
      <c r="M20">
        <v>3</v>
      </c>
    </row>
    <row r="21" spans="1:13">
      <c r="A21" t="s">
        <v>12</v>
      </c>
      <c r="B21" t="s">
        <v>13</v>
      </c>
      <c r="C21">
        <v>11</v>
      </c>
      <c r="D21" t="s">
        <v>121</v>
      </c>
      <c r="E21">
        <v>705.83974499999999</v>
      </c>
      <c r="F21">
        <v>2</v>
      </c>
      <c r="G21">
        <v>792.39201600000001</v>
      </c>
      <c r="H21">
        <v>1</v>
      </c>
      <c r="I21" t="s">
        <v>15</v>
      </c>
      <c r="J21">
        <v>14.54</v>
      </c>
      <c r="K21">
        <v>3515</v>
      </c>
      <c r="L21">
        <v>1390</v>
      </c>
      <c r="M21">
        <v>3</v>
      </c>
    </row>
    <row r="22" spans="1:13">
      <c r="A22" t="s">
        <v>12</v>
      </c>
      <c r="B22" t="s">
        <v>13</v>
      </c>
      <c r="C22">
        <v>12</v>
      </c>
      <c r="D22" t="s">
        <v>122</v>
      </c>
      <c r="E22">
        <v>705.83974499999999</v>
      </c>
      <c r="F22">
        <v>2</v>
      </c>
      <c r="G22">
        <v>792.39201600000001</v>
      </c>
      <c r="H22">
        <v>1</v>
      </c>
      <c r="I22" t="s">
        <v>15</v>
      </c>
      <c r="J22">
        <v>14.55</v>
      </c>
      <c r="K22">
        <v>4915</v>
      </c>
      <c r="L22">
        <v>707</v>
      </c>
      <c r="M22">
        <v>3</v>
      </c>
    </row>
    <row r="23" spans="1:13">
      <c r="A23" t="s">
        <v>12</v>
      </c>
      <c r="B23" t="s">
        <v>13</v>
      </c>
      <c r="C23">
        <v>13</v>
      </c>
      <c r="D23" t="s">
        <v>120</v>
      </c>
      <c r="E23">
        <v>705.83974499999999</v>
      </c>
      <c r="F23">
        <v>2</v>
      </c>
      <c r="G23">
        <v>792.39201600000001</v>
      </c>
      <c r="H23">
        <v>1</v>
      </c>
      <c r="I23" t="s">
        <v>15</v>
      </c>
      <c r="J23">
        <v>14.21</v>
      </c>
      <c r="K23">
        <v>1469</v>
      </c>
      <c r="L23">
        <v>415</v>
      </c>
      <c r="M23">
        <v>3</v>
      </c>
    </row>
    <row r="24" spans="1:13">
      <c r="A24" t="s">
        <v>12</v>
      </c>
      <c r="B24" t="s">
        <v>13</v>
      </c>
      <c r="C24">
        <v>14</v>
      </c>
      <c r="D24" t="s">
        <v>121</v>
      </c>
      <c r="E24">
        <v>705.83974499999999</v>
      </c>
      <c r="F24">
        <v>2</v>
      </c>
      <c r="G24">
        <v>792.39201600000001</v>
      </c>
      <c r="H24">
        <v>1</v>
      </c>
      <c r="I24" t="s">
        <v>15</v>
      </c>
      <c r="J24">
        <v>14.13</v>
      </c>
      <c r="K24">
        <v>5702</v>
      </c>
      <c r="L24">
        <v>1761</v>
      </c>
      <c r="M24">
        <v>3</v>
      </c>
    </row>
    <row r="25" spans="1:13">
      <c r="A25" t="s">
        <v>12</v>
      </c>
      <c r="B25" t="s">
        <v>13</v>
      </c>
      <c r="C25">
        <v>15</v>
      </c>
      <c r="D25" t="s">
        <v>122</v>
      </c>
      <c r="E25">
        <v>705.83974499999999</v>
      </c>
      <c r="F25">
        <v>2</v>
      </c>
      <c r="G25">
        <v>792.39201600000001</v>
      </c>
      <c r="H25">
        <v>1</v>
      </c>
      <c r="I25" t="s">
        <v>15</v>
      </c>
      <c r="J25" t="e">
        <v>#N/A</v>
      </c>
      <c r="K25" t="e">
        <v>#N/A</v>
      </c>
      <c r="L25" t="e">
        <v>#N/A</v>
      </c>
      <c r="M25" t="e">
        <v>#N/A</v>
      </c>
    </row>
    <row r="26" spans="1:13">
      <c r="A26" t="s">
        <v>12</v>
      </c>
      <c r="B26" t="s">
        <v>13</v>
      </c>
      <c r="C26">
        <v>16</v>
      </c>
      <c r="D26" t="s">
        <v>120</v>
      </c>
      <c r="E26">
        <v>705.83974499999999</v>
      </c>
      <c r="F26">
        <v>2</v>
      </c>
      <c r="G26">
        <v>792.39201600000001</v>
      </c>
      <c r="H26">
        <v>1</v>
      </c>
      <c r="I26" t="s">
        <v>15</v>
      </c>
      <c r="J26">
        <v>14</v>
      </c>
      <c r="K26">
        <v>4315</v>
      </c>
      <c r="L26">
        <v>3153</v>
      </c>
      <c r="M26">
        <v>3</v>
      </c>
    </row>
    <row r="27" spans="1:13">
      <c r="A27" t="s">
        <v>12</v>
      </c>
      <c r="B27" t="s">
        <v>13</v>
      </c>
      <c r="C27">
        <v>17</v>
      </c>
      <c r="D27" t="s">
        <v>121</v>
      </c>
      <c r="E27">
        <v>705.83974499999999</v>
      </c>
      <c r="F27">
        <v>2</v>
      </c>
      <c r="G27">
        <v>792.39201600000001</v>
      </c>
      <c r="H27">
        <v>1</v>
      </c>
      <c r="I27" t="s">
        <v>15</v>
      </c>
      <c r="J27">
        <v>14.15</v>
      </c>
      <c r="K27">
        <v>4563</v>
      </c>
      <c r="L27">
        <v>1826</v>
      </c>
      <c r="M27">
        <v>3</v>
      </c>
    </row>
    <row r="28" spans="1:13">
      <c r="A28" t="s">
        <v>12</v>
      </c>
      <c r="B28" t="s">
        <v>13</v>
      </c>
      <c r="C28">
        <v>18</v>
      </c>
      <c r="D28" t="s">
        <v>122</v>
      </c>
      <c r="E28">
        <v>705.83974499999999</v>
      </c>
      <c r="F28">
        <v>2</v>
      </c>
      <c r="G28">
        <v>792.39201600000001</v>
      </c>
      <c r="H28">
        <v>1</v>
      </c>
      <c r="I28" t="s">
        <v>15</v>
      </c>
      <c r="J28">
        <v>14.1</v>
      </c>
      <c r="K28">
        <v>2402</v>
      </c>
      <c r="L28">
        <v>3197</v>
      </c>
      <c r="M28">
        <v>3</v>
      </c>
    </row>
    <row r="29" spans="1:13">
      <c r="A29" t="s">
        <v>12</v>
      </c>
      <c r="B29" t="s">
        <v>13</v>
      </c>
      <c r="C29">
        <v>1</v>
      </c>
      <c r="D29" t="s">
        <v>117</v>
      </c>
      <c r="E29">
        <v>705.83974499999999</v>
      </c>
      <c r="F29">
        <v>2</v>
      </c>
      <c r="G29">
        <v>792.39201600000001</v>
      </c>
      <c r="H29">
        <v>1</v>
      </c>
      <c r="I29" t="s">
        <v>15</v>
      </c>
      <c r="J29">
        <v>14.12</v>
      </c>
      <c r="K29">
        <v>5065</v>
      </c>
      <c r="L29">
        <v>1057</v>
      </c>
      <c r="M29">
        <v>3</v>
      </c>
    </row>
    <row r="30" spans="1:13">
      <c r="A30" t="s">
        <v>12</v>
      </c>
      <c r="B30" t="s">
        <v>13</v>
      </c>
      <c r="C30">
        <v>2</v>
      </c>
      <c r="D30" t="s">
        <v>118</v>
      </c>
      <c r="E30">
        <v>705.83974499999999</v>
      </c>
      <c r="F30">
        <v>2</v>
      </c>
      <c r="G30">
        <v>792.39201600000001</v>
      </c>
      <c r="H30">
        <v>1</v>
      </c>
      <c r="I30" t="s">
        <v>15</v>
      </c>
      <c r="J30">
        <v>14.21</v>
      </c>
      <c r="K30">
        <v>3506</v>
      </c>
      <c r="L30">
        <v>658</v>
      </c>
      <c r="M30">
        <v>3</v>
      </c>
    </row>
    <row r="31" spans="1:13">
      <c r="A31" t="s">
        <v>12</v>
      </c>
      <c r="B31" t="s">
        <v>13</v>
      </c>
      <c r="C31">
        <v>3</v>
      </c>
      <c r="D31" t="s">
        <v>119</v>
      </c>
      <c r="E31">
        <v>705.83974499999999</v>
      </c>
      <c r="F31">
        <v>2</v>
      </c>
      <c r="G31">
        <v>792.39201600000001</v>
      </c>
      <c r="H31">
        <v>1</v>
      </c>
      <c r="I31" t="s">
        <v>15</v>
      </c>
      <c r="J31">
        <v>14.15</v>
      </c>
      <c r="K31">
        <v>1964</v>
      </c>
      <c r="L31">
        <v>586</v>
      </c>
      <c r="M31">
        <v>3</v>
      </c>
    </row>
    <row r="32" spans="1:13">
      <c r="A32" t="s">
        <v>12</v>
      </c>
      <c r="B32" t="s">
        <v>13</v>
      </c>
      <c r="C32">
        <v>4</v>
      </c>
      <c r="D32" t="s">
        <v>117</v>
      </c>
      <c r="E32">
        <v>705.83974499999999</v>
      </c>
      <c r="F32">
        <v>2</v>
      </c>
      <c r="G32">
        <v>792.39201600000001</v>
      </c>
      <c r="H32">
        <v>1</v>
      </c>
      <c r="I32" t="s">
        <v>15</v>
      </c>
      <c r="J32">
        <v>14.1</v>
      </c>
      <c r="K32">
        <v>6786</v>
      </c>
      <c r="L32">
        <v>4133</v>
      </c>
      <c r="M32">
        <v>3</v>
      </c>
    </row>
    <row r="33" spans="1:13">
      <c r="A33" t="s">
        <v>12</v>
      </c>
      <c r="B33" t="s">
        <v>13</v>
      </c>
      <c r="C33">
        <v>5</v>
      </c>
      <c r="D33" t="s">
        <v>118</v>
      </c>
      <c r="E33">
        <v>705.83974499999999</v>
      </c>
      <c r="F33">
        <v>2</v>
      </c>
      <c r="G33">
        <v>792.39201600000001</v>
      </c>
      <c r="H33">
        <v>1</v>
      </c>
      <c r="I33" t="s">
        <v>15</v>
      </c>
      <c r="J33">
        <v>14.02</v>
      </c>
      <c r="K33">
        <v>2986</v>
      </c>
      <c r="L33">
        <v>2156</v>
      </c>
      <c r="M33">
        <v>3</v>
      </c>
    </row>
    <row r="34" spans="1:13">
      <c r="A34" t="s">
        <v>12</v>
      </c>
      <c r="B34" t="s">
        <v>13</v>
      </c>
      <c r="C34">
        <v>6</v>
      </c>
      <c r="D34" t="s">
        <v>119</v>
      </c>
      <c r="E34">
        <v>705.83974499999999</v>
      </c>
      <c r="F34">
        <v>2</v>
      </c>
      <c r="G34">
        <v>792.39201600000001</v>
      </c>
      <c r="H34">
        <v>1</v>
      </c>
      <c r="I34" t="s">
        <v>15</v>
      </c>
      <c r="J34">
        <v>14.11</v>
      </c>
      <c r="K34">
        <v>2202</v>
      </c>
      <c r="L34">
        <v>719</v>
      </c>
      <c r="M34">
        <v>3</v>
      </c>
    </row>
    <row r="35" spans="1:13">
      <c r="A35" t="s">
        <v>12</v>
      </c>
      <c r="B35" t="s">
        <v>13</v>
      </c>
      <c r="C35">
        <v>7</v>
      </c>
      <c r="D35" t="s">
        <v>117</v>
      </c>
      <c r="E35">
        <v>705.83974499999999</v>
      </c>
      <c r="F35">
        <v>2</v>
      </c>
      <c r="G35">
        <v>792.39201600000001</v>
      </c>
      <c r="H35">
        <v>1</v>
      </c>
      <c r="I35" t="s">
        <v>15</v>
      </c>
      <c r="J35">
        <v>14.06</v>
      </c>
      <c r="K35">
        <v>3165</v>
      </c>
      <c r="L35">
        <v>872</v>
      </c>
      <c r="M35">
        <v>3</v>
      </c>
    </row>
    <row r="36" spans="1:13">
      <c r="A36" t="s">
        <v>12</v>
      </c>
      <c r="B36" t="s">
        <v>13</v>
      </c>
      <c r="C36">
        <v>8</v>
      </c>
      <c r="D36" t="s">
        <v>118</v>
      </c>
      <c r="E36">
        <v>705.83974499999999</v>
      </c>
      <c r="F36">
        <v>2</v>
      </c>
      <c r="G36">
        <v>792.39201600000001</v>
      </c>
      <c r="H36">
        <v>1</v>
      </c>
      <c r="I36" t="s">
        <v>15</v>
      </c>
      <c r="J36">
        <v>14.5</v>
      </c>
      <c r="K36">
        <v>8422</v>
      </c>
      <c r="L36">
        <v>3730</v>
      </c>
      <c r="M36">
        <v>3</v>
      </c>
    </row>
    <row r="37" spans="1:13">
      <c r="A37" t="s">
        <v>12</v>
      </c>
      <c r="B37" t="s">
        <v>13</v>
      </c>
      <c r="C37">
        <v>9</v>
      </c>
      <c r="D37" t="s">
        <v>119</v>
      </c>
      <c r="E37">
        <v>705.83974499999999</v>
      </c>
      <c r="F37">
        <v>2</v>
      </c>
      <c r="G37">
        <v>792.39201600000001</v>
      </c>
      <c r="H37">
        <v>1</v>
      </c>
      <c r="I37" t="s">
        <v>15</v>
      </c>
      <c r="J37">
        <v>14.32</v>
      </c>
      <c r="K37">
        <v>2843</v>
      </c>
      <c r="L37">
        <v>2732</v>
      </c>
      <c r="M37">
        <v>3</v>
      </c>
    </row>
    <row r="38" spans="1:13">
      <c r="A38" t="s">
        <v>12</v>
      </c>
      <c r="B38" t="s">
        <v>13</v>
      </c>
      <c r="C38">
        <v>10</v>
      </c>
      <c r="D38" t="s">
        <v>120</v>
      </c>
      <c r="E38">
        <v>705.83974499999999</v>
      </c>
      <c r="F38">
        <v>2</v>
      </c>
      <c r="G38">
        <v>679.307952</v>
      </c>
      <c r="H38">
        <v>1</v>
      </c>
      <c r="I38" t="s">
        <v>16</v>
      </c>
      <c r="J38">
        <v>14.19</v>
      </c>
      <c r="K38">
        <v>4584</v>
      </c>
      <c r="L38">
        <v>209</v>
      </c>
      <c r="M38">
        <v>2</v>
      </c>
    </row>
    <row r="39" spans="1:13">
      <c r="A39" t="s">
        <v>12</v>
      </c>
      <c r="B39" t="s">
        <v>13</v>
      </c>
      <c r="C39">
        <v>11</v>
      </c>
      <c r="D39" t="s">
        <v>121</v>
      </c>
      <c r="E39">
        <v>705.83974499999999</v>
      </c>
      <c r="F39">
        <v>2</v>
      </c>
      <c r="G39">
        <v>679.307952</v>
      </c>
      <c r="H39">
        <v>1</v>
      </c>
      <c r="I39" t="s">
        <v>16</v>
      </c>
      <c r="J39">
        <v>14.54</v>
      </c>
      <c r="K39">
        <v>5196</v>
      </c>
      <c r="L39">
        <v>886</v>
      </c>
      <c r="M39">
        <v>2</v>
      </c>
    </row>
    <row r="40" spans="1:13">
      <c r="A40" t="s">
        <v>12</v>
      </c>
      <c r="B40" t="s">
        <v>13</v>
      </c>
      <c r="C40">
        <v>12</v>
      </c>
      <c r="D40" t="s">
        <v>122</v>
      </c>
      <c r="E40">
        <v>705.83974499999999</v>
      </c>
      <c r="F40">
        <v>2</v>
      </c>
      <c r="G40">
        <v>679.307952</v>
      </c>
      <c r="H40">
        <v>1</v>
      </c>
      <c r="I40" t="s">
        <v>16</v>
      </c>
      <c r="J40">
        <v>14.55</v>
      </c>
      <c r="K40">
        <v>10375</v>
      </c>
      <c r="L40">
        <v>157</v>
      </c>
      <c r="M40">
        <v>1</v>
      </c>
    </row>
    <row r="41" spans="1:13">
      <c r="A41" t="s">
        <v>12</v>
      </c>
      <c r="B41" t="s">
        <v>13</v>
      </c>
      <c r="C41">
        <v>13</v>
      </c>
      <c r="D41" t="s">
        <v>120</v>
      </c>
      <c r="E41">
        <v>705.83974499999999</v>
      </c>
      <c r="F41">
        <v>2</v>
      </c>
      <c r="G41">
        <v>679.307952</v>
      </c>
      <c r="H41">
        <v>1</v>
      </c>
      <c r="I41" t="s">
        <v>16</v>
      </c>
      <c r="J41">
        <v>14.23</v>
      </c>
      <c r="K41">
        <v>1858</v>
      </c>
      <c r="L41">
        <v>996</v>
      </c>
      <c r="M41">
        <v>2</v>
      </c>
    </row>
    <row r="42" spans="1:13">
      <c r="A42" t="s">
        <v>12</v>
      </c>
      <c r="B42" t="s">
        <v>13</v>
      </c>
      <c r="C42">
        <v>14</v>
      </c>
      <c r="D42" t="s">
        <v>121</v>
      </c>
      <c r="E42">
        <v>705.83974499999999</v>
      </c>
      <c r="F42">
        <v>2</v>
      </c>
      <c r="G42">
        <v>679.307952</v>
      </c>
      <c r="H42">
        <v>1</v>
      </c>
      <c r="I42" t="s">
        <v>16</v>
      </c>
      <c r="J42">
        <v>14.15</v>
      </c>
      <c r="K42">
        <v>9643</v>
      </c>
      <c r="L42">
        <v>632</v>
      </c>
      <c r="M42">
        <v>2</v>
      </c>
    </row>
    <row r="43" spans="1:13">
      <c r="A43" t="s">
        <v>12</v>
      </c>
      <c r="B43" t="s">
        <v>13</v>
      </c>
      <c r="C43">
        <v>15</v>
      </c>
      <c r="D43" t="s">
        <v>122</v>
      </c>
      <c r="E43">
        <v>705.83974499999999</v>
      </c>
      <c r="F43">
        <v>2</v>
      </c>
      <c r="G43">
        <v>679.307952</v>
      </c>
      <c r="H43">
        <v>1</v>
      </c>
      <c r="I43" t="s">
        <v>16</v>
      </c>
      <c r="J43">
        <v>14.09</v>
      </c>
      <c r="K43">
        <v>4977</v>
      </c>
      <c r="L43">
        <v>5577</v>
      </c>
      <c r="M43">
        <v>2</v>
      </c>
    </row>
    <row r="44" spans="1:13">
      <c r="A44" t="s">
        <v>12</v>
      </c>
      <c r="B44" t="s">
        <v>13</v>
      </c>
      <c r="C44">
        <v>16</v>
      </c>
      <c r="D44" t="s">
        <v>120</v>
      </c>
      <c r="E44">
        <v>705.83974499999999</v>
      </c>
      <c r="F44">
        <v>2</v>
      </c>
      <c r="G44">
        <v>679.307952</v>
      </c>
      <c r="H44">
        <v>1</v>
      </c>
      <c r="I44" t="s">
        <v>16</v>
      </c>
      <c r="J44">
        <v>14.04</v>
      </c>
      <c r="K44">
        <v>10613</v>
      </c>
      <c r="L44">
        <v>2305</v>
      </c>
      <c r="M44">
        <v>2</v>
      </c>
    </row>
    <row r="45" spans="1:13">
      <c r="A45" t="s">
        <v>12</v>
      </c>
      <c r="B45" t="s">
        <v>13</v>
      </c>
      <c r="C45">
        <v>17</v>
      </c>
      <c r="D45" t="s">
        <v>121</v>
      </c>
      <c r="E45">
        <v>705.83974499999999</v>
      </c>
      <c r="F45">
        <v>2</v>
      </c>
      <c r="G45">
        <v>679.307952</v>
      </c>
      <c r="H45">
        <v>1</v>
      </c>
      <c r="I45" t="s">
        <v>16</v>
      </c>
      <c r="J45">
        <v>14.12</v>
      </c>
      <c r="K45">
        <v>7249</v>
      </c>
      <c r="L45">
        <v>1448</v>
      </c>
      <c r="M45">
        <v>2</v>
      </c>
    </row>
    <row r="46" spans="1:13">
      <c r="A46" t="s">
        <v>12</v>
      </c>
      <c r="B46" t="s">
        <v>13</v>
      </c>
      <c r="C46">
        <v>18</v>
      </c>
      <c r="D46" t="s">
        <v>122</v>
      </c>
      <c r="E46">
        <v>705.83974499999999</v>
      </c>
      <c r="F46">
        <v>2</v>
      </c>
      <c r="G46">
        <v>679.307952</v>
      </c>
      <c r="H46">
        <v>1</v>
      </c>
      <c r="I46" t="s">
        <v>16</v>
      </c>
      <c r="J46">
        <v>14.12</v>
      </c>
      <c r="K46">
        <v>4319</v>
      </c>
      <c r="L46">
        <v>2618</v>
      </c>
      <c r="M46">
        <v>2</v>
      </c>
    </row>
    <row r="47" spans="1:13">
      <c r="A47" t="s">
        <v>12</v>
      </c>
      <c r="B47" t="s">
        <v>13</v>
      </c>
      <c r="C47">
        <v>1</v>
      </c>
      <c r="D47" t="s">
        <v>117</v>
      </c>
      <c r="E47">
        <v>705.83974499999999</v>
      </c>
      <c r="F47">
        <v>2</v>
      </c>
      <c r="G47">
        <v>679.307952</v>
      </c>
      <c r="H47">
        <v>1</v>
      </c>
      <c r="I47" t="s">
        <v>16</v>
      </c>
      <c r="J47">
        <v>14.1</v>
      </c>
      <c r="K47">
        <v>6489</v>
      </c>
      <c r="L47">
        <v>1371</v>
      </c>
      <c r="M47">
        <v>2</v>
      </c>
    </row>
    <row r="48" spans="1:13">
      <c r="A48" t="s">
        <v>12</v>
      </c>
      <c r="B48" t="s">
        <v>13</v>
      </c>
      <c r="C48">
        <v>2</v>
      </c>
      <c r="D48" t="s">
        <v>118</v>
      </c>
      <c r="E48">
        <v>705.83974499999999</v>
      </c>
      <c r="F48">
        <v>2</v>
      </c>
      <c r="G48">
        <v>679.307952</v>
      </c>
      <c r="H48">
        <v>1</v>
      </c>
      <c r="I48" t="s">
        <v>16</v>
      </c>
      <c r="J48">
        <v>14.15</v>
      </c>
      <c r="K48">
        <v>4840</v>
      </c>
      <c r="L48">
        <v>713</v>
      </c>
      <c r="M48">
        <v>2</v>
      </c>
    </row>
    <row r="49" spans="1:13">
      <c r="A49" t="s">
        <v>12</v>
      </c>
      <c r="B49" t="s">
        <v>13</v>
      </c>
      <c r="C49">
        <v>3</v>
      </c>
      <c r="D49" t="s">
        <v>119</v>
      </c>
      <c r="E49">
        <v>705.83974499999999</v>
      </c>
      <c r="F49">
        <v>2</v>
      </c>
      <c r="G49">
        <v>679.307952</v>
      </c>
      <c r="H49">
        <v>1</v>
      </c>
      <c r="I49" t="s">
        <v>16</v>
      </c>
      <c r="J49">
        <v>14.12</v>
      </c>
      <c r="K49">
        <v>3426</v>
      </c>
      <c r="L49">
        <v>515</v>
      </c>
      <c r="M49">
        <v>2</v>
      </c>
    </row>
    <row r="50" spans="1:13">
      <c r="A50" t="s">
        <v>12</v>
      </c>
      <c r="B50" t="s">
        <v>13</v>
      </c>
      <c r="C50">
        <v>4</v>
      </c>
      <c r="D50" t="s">
        <v>117</v>
      </c>
      <c r="E50">
        <v>705.83974499999999</v>
      </c>
      <c r="F50">
        <v>2</v>
      </c>
      <c r="G50">
        <v>679.307952</v>
      </c>
      <c r="H50">
        <v>1</v>
      </c>
      <c r="I50" t="s">
        <v>16</v>
      </c>
      <c r="J50">
        <v>14.06</v>
      </c>
      <c r="K50">
        <v>11002</v>
      </c>
      <c r="L50">
        <v>5343</v>
      </c>
      <c r="M50">
        <v>2</v>
      </c>
    </row>
    <row r="51" spans="1:13">
      <c r="A51" t="s">
        <v>12</v>
      </c>
      <c r="B51" t="s">
        <v>13</v>
      </c>
      <c r="C51">
        <v>5</v>
      </c>
      <c r="D51" t="s">
        <v>118</v>
      </c>
      <c r="E51">
        <v>705.83974499999999</v>
      </c>
      <c r="F51">
        <v>2</v>
      </c>
      <c r="G51">
        <v>679.307952</v>
      </c>
      <c r="H51">
        <v>1</v>
      </c>
      <c r="I51" t="s">
        <v>16</v>
      </c>
      <c r="J51">
        <v>14.06</v>
      </c>
      <c r="K51">
        <v>6544</v>
      </c>
      <c r="L51">
        <v>1274</v>
      </c>
      <c r="M51">
        <v>2</v>
      </c>
    </row>
    <row r="52" spans="1:13">
      <c r="A52" t="s">
        <v>12</v>
      </c>
      <c r="B52" t="s">
        <v>13</v>
      </c>
      <c r="C52">
        <v>6</v>
      </c>
      <c r="D52" t="s">
        <v>119</v>
      </c>
      <c r="E52">
        <v>705.83974499999999</v>
      </c>
      <c r="F52">
        <v>2</v>
      </c>
      <c r="G52">
        <v>679.307952</v>
      </c>
      <c r="H52">
        <v>1</v>
      </c>
      <c r="I52" t="s">
        <v>16</v>
      </c>
      <c r="J52">
        <v>14.15</v>
      </c>
      <c r="K52">
        <v>4317</v>
      </c>
      <c r="L52">
        <v>212</v>
      </c>
      <c r="M52">
        <v>2</v>
      </c>
    </row>
    <row r="53" spans="1:13">
      <c r="A53" t="s">
        <v>12</v>
      </c>
      <c r="B53" t="s">
        <v>13</v>
      </c>
      <c r="C53">
        <v>7</v>
      </c>
      <c r="D53" t="s">
        <v>117</v>
      </c>
      <c r="E53">
        <v>705.83974499999999</v>
      </c>
      <c r="F53">
        <v>2</v>
      </c>
      <c r="G53">
        <v>679.307952</v>
      </c>
      <c r="H53">
        <v>1</v>
      </c>
      <c r="I53" t="s">
        <v>16</v>
      </c>
      <c r="J53">
        <v>14.12</v>
      </c>
      <c r="K53">
        <v>5200</v>
      </c>
      <c r="L53">
        <v>1395</v>
      </c>
      <c r="M53">
        <v>2</v>
      </c>
    </row>
    <row r="54" spans="1:13">
      <c r="A54" t="s">
        <v>12</v>
      </c>
      <c r="B54" t="s">
        <v>13</v>
      </c>
      <c r="C54">
        <v>8</v>
      </c>
      <c r="D54" t="s">
        <v>118</v>
      </c>
      <c r="E54">
        <v>705.83974499999999</v>
      </c>
      <c r="F54">
        <v>2</v>
      </c>
      <c r="G54">
        <v>679.307952</v>
      </c>
      <c r="H54">
        <v>1</v>
      </c>
      <c r="I54" t="s">
        <v>16</v>
      </c>
      <c r="J54">
        <v>14.48</v>
      </c>
      <c r="K54">
        <v>9300</v>
      </c>
      <c r="L54">
        <v>4414</v>
      </c>
      <c r="M54">
        <v>2</v>
      </c>
    </row>
    <row r="55" spans="1:13">
      <c r="A55" t="s">
        <v>12</v>
      </c>
      <c r="B55" t="s">
        <v>13</v>
      </c>
      <c r="C55">
        <v>9</v>
      </c>
      <c r="D55" t="s">
        <v>119</v>
      </c>
      <c r="E55">
        <v>705.83974499999999</v>
      </c>
      <c r="F55">
        <v>2</v>
      </c>
      <c r="G55">
        <v>679.307952</v>
      </c>
      <c r="H55">
        <v>1</v>
      </c>
      <c r="I55" t="s">
        <v>16</v>
      </c>
      <c r="J55">
        <v>14.34</v>
      </c>
      <c r="K55">
        <v>7016</v>
      </c>
      <c r="L55">
        <v>635</v>
      </c>
      <c r="M55">
        <v>2</v>
      </c>
    </row>
    <row r="56" spans="1:13">
      <c r="A56" t="s">
        <v>17</v>
      </c>
      <c r="B56" t="s">
        <v>18</v>
      </c>
      <c r="C56">
        <v>10</v>
      </c>
      <c r="D56" t="s">
        <v>120</v>
      </c>
      <c r="E56">
        <v>598.78612299999998</v>
      </c>
      <c r="F56">
        <v>2</v>
      </c>
      <c r="G56">
        <v>1083.4809069999999</v>
      </c>
      <c r="H56">
        <v>1</v>
      </c>
      <c r="I56" t="s">
        <v>14</v>
      </c>
      <c r="J56">
        <v>8.81</v>
      </c>
      <c r="K56">
        <v>32684</v>
      </c>
      <c r="L56">
        <v>850</v>
      </c>
      <c r="M56">
        <v>2</v>
      </c>
    </row>
    <row r="57" spans="1:13">
      <c r="A57" t="s">
        <v>17</v>
      </c>
      <c r="B57" t="s">
        <v>18</v>
      </c>
      <c r="C57">
        <v>11</v>
      </c>
      <c r="D57" t="s">
        <v>121</v>
      </c>
      <c r="E57">
        <v>598.78612299999998</v>
      </c>
      <c r="F57">
        <v>2</v>
      </c>
      <c r="G57">
        <v>1083.4809069999999</v>
      </c>
      <c r="H57">
        <v>1</v>
      </c>
      <c r="I57" t="s">
        <v>14</v>
      </c>
      <c r="J57">
        <v>8.82</v>
      </c>
      <c r="K57">
        <v>50171</v>
      </c>
      <c r="L57">
        <v>314</v>
      </c>
      <c r="M57">
        <v>2</v>
      </c>
    </row>
    <row r="58" spans="1:13">
      <c r="A58" t="s">
        <v>17</v>
      </c>
      <c r="B58" t="s">
        <v>18</v>
      </c>
      <c r="C58">
        <v>12</v>
      </c>
      <c r="D58" t="s">
        <v>122</v>
      </c>
      <c r="E58">
        <v>598.78612299999998</v>
      </c>
      <c r="F58">
        <v>2</v>
      </c>
      <c r="G58">
        <v>1083.4809069999999</v>
      </c>
      <c r="H58">
        <v>1</v>
      </c>
      <c r="I58" t="s">
        <v>14</v>
      </c>
      <c r="J58">
        <v>8.98</v>
      </c>
      <c r="K58">
        <v>42648</v>
      </c>
      <c r="L58">
        <v>305</v>
      </c>
      <c r="M58">
        <v>2</v>
      </c>
    </row>
    <row r="59" spans="1:13">
      <c r="A59" t="s">
        <v>17</v>
      </c>
      <c r="B59" t="s">
        <v>18</v>
      </c>
      <c r="C59">
        <v>13</v>
      </c>
      <c r="D59" t="s">
        <v>120</v>
      </c>
      <c r="E59">
        <v>598.78612299999998</v>
      </c>
      <c r="F59">
        <v>2</v>
      </c>
      <c r="G59">
        <v>1083.4809069999999</v>
      </c>
      <c r="H59">
        <v>1</v>
      </c>
      <c r="I59" t="s">
        <v>14</v>
      </c>
      <c r="J59">
        <v>8.75</v>
      </c>
      <c r="K59">
        <v>20483</v>
      </c>
      <c r="L59">
        <v>361</v>
      </c>
      <c r="M59">
        <v>2</v>
      </c>
    </row>
    <row r="60" spans="1:13">
      <c r="A60" t="s">
        <v>17</v>
      </c>
      <c r="B60" t="s">
        <v>18</v>
      </c>
      <c r="C60">
        <v>14</v>
      </c>
      <c r="D60" t="s">
        <v>121</v>
      </c>
      <c r="E60">
        <v>598.78612299999998</v>
      </c>
      <c r="F60">
        <v>2</v>
      </c>
      <c r="G60">
        <v>1083.4809069999999</v>
      </c>
      <c r="H60">
        <v>1</v>
      </c>
      <c r="I60" t="s">
        <v>14</v>
      </c>
      <c r="J60">
        <v>8.7100000000000009</v>
      </c>
      <c r="K60">
        <v>51318</v>
      </c>
      <c r="L60">
        <v>323</v>
      </c>
      <c r="M60">
        <v>2</v>
      </c>
    </row>
    <row r="61" spans="1:13">
      <c r="A61" t="s">
        <v>17</v>
      </c>
      <c r="B61" t="s">
        <v>18</v>
      </c>
      <c r="C61">
        <v>15</v>
      </c>
      <c r="D61" t="s">
        <v>122</v>
      </c>
      <c r="E61">
        <v>598.78612299999998</v>
      </c>
      <c r="F61">
        <v>2</v>
      </c>
      <c r="G61">
        <v>1083.4809069999999</v>
      </c>
      <c r="H61">
        <v>1</v>
      </c>
      <c r="I61" t="s">
        <v>14</v>
      </c>
      <c r="J61">
        <v>8.6999999999999993</v>
      </c>
      <c r="K61">
        <v>57953</v>
      </c>
      <c r="L61">
        <v>847</v>
      </c>
      <c r="M61">
        <v>2</v>
      </c>
    </row>
    <row r="62" spans="1:13">
      <c r="A62" t="s">
        <v>17</v>
      </c>
      <c r="B62" t="s">
        <v>18</v>
      </c>
      <c r="C62">
        <v>16</v>
      </c>
      <c r="D62" t="s">
        <v>120</v>
      </c>
      <c r="E62">
        <v>598.78612299999998</v>
      </c>
      <c r="F62">
        <v>2</v>
      </c>
      <c r="G62">
        <v>1083.4809069999999</v>
      </c>
      <c r="H62">
        <v>1</v>
      </c>
      <c r="I62" t="s">
        <v>14</v>
      </c>
      <c r="J62">
        <v>8.8699999999999992</v>
      </c>
      <c r="K62">
        <v>81209</v>
      </c>
      <c r="L62">
        <v>1534</v>
      </c>
      <c r="M62">
        <v>2</v>
      </c>
    </row>
    <row r="63" spans="1:13">
      <c r="A63" t="s">
        <v>17</v>
      </c>
      <c r="B63" t="s">
        <v>18</v>
      </c>
      <c r="C63">
        <v>17</v>
      </c>
      <c r="D63" t="s">
        <v>121</v>
      </c>
      <c r="E63">
        <v>598.78612299999998</v>
      </c>
      <c r="F63">
        <v>2</v>
      </c>
      <c r="G63">
        <v>1083.4809069999999</v>
      </c>
      <c r="H63">
        <v>1</v>
      </c>
      <c r="I63" t="s">
        <v>14</v>
      </c>
      <c r="J63">
        <v>8.82</v>
      </c>
      <c r="K63">
        <v>33321</v>
      </c>
      <c r="L63">
        <v>0</v>
      </c>
      <c r="M63">
        <v>2</v>
      </c>
    </row>
    <row r="64" spans="1:13">
      <c r="A64" t="s">
        <v>17</v>
      </c>
      <c r="B64" t="s">
        <v>18</v>
      </c>
      <c r="C64">
        <v>18</v>
      </c>
      <c r="D64" t="s">
        <v>122</v>
      </c>
      <c r="E64">
        <v>598.78612299999998</v>
      </c>
      <c r="F64">
        <v>2</v>
      </c>
      <c r="G64">
        <v>1083.4809069999999</v>
      </c>
      <c r="H64">
        <v>1</v>
      </c>
      <c r="I64" t="s">
        <v>14</v>
      </c>
      <c r="J64">
        <v>8.68</v>
      </c>
      <c r="K64">
        <v>39409</v>
      </c>
      <c r="L64">
        <v>1402</v>
      </c>
      <c r="M64">
        <v>2</v>
      </c>
    </row>
    <row r="65" spans="1:13">
      <c r="A65" t="s">
        <v>17</v>
      </c>
      <c r="B65" t="s">
        <v>18</v>
      </c>
      <c r="C65">
        <v>1</v>
      </c>
      <c r="D65" t="s">
        <v>117</v>
      </c>
      <c r="E65">
        <v>598.78612299999998</v>
      </c>
      <c r="F65">
        <v>2</v>
      </c>
      <c r="G65">
        <v>1083.4809069999999</v>
      </c>
      <c r="H65">
        <v>1</v>
      </c>
      <c r="I65" t="s">
        <v>14</v>
      </c>
      <c r="J65">
        <v>8.68</v>
      </c>
      <c r="K65">
        <v>33506</v>
      </c>
      <c r="L65">
        <v>97</v>
      </c>
      <c r="M65">
        <v>2</v>
      </c>
    </row>
    <row r="66" spans="1:13">
      <c r="A66" t="s">
        <v>17</v>
      </c>
      <c r="B66" t="s">
        <v>18</v>
      </c>
      <c r="C66">
        <v>2</v>
      </c>
      <c r="D66" t="s">
        <v>118</v>
      </c>
      <c r="E66">
        <v>598.78612299999998</v>
      </c>
      <c r="F66">
        <v>2</v>
      </c>
      <c r="G66">
        <v>1083.4809069999999</v>
      </c>
      <c r="H66">
        <v>1</v>
      </c>
      <c r="I66" t="s">
        <v>14</v>
      </c>
      <c r="J66">
        <v>8.83</v>
      </c>
      <c r="K66">
        <v>38025</v>
      </c>
      <c r="L66">
        <v>0</v>
      </c>
      <c r="M66">
        <v>2</v>
      </c>
    </row>
    <row r="67" spans="1:13">
      <c r="A67" t="s">
        <v>17</v>
      </c>
      <c r="B67" t="s">
        <v>18</v>
      </c>
      <c r="C67">
        <v>3</v>
      </c>
      <c r="D67" t="s">
        <v>119</v>
      </c>
      <c r="E67">
        <v>598.78612299999998</v>
      </c>
      <c r="F67">
        <v>2</v>
      </c>
      <c r="G67">
        <v>1083.4809069999999</v>
      </c>
      <c r="H67">
        <v>1</v>
      </c>
      <c r="I67" t="s">
        <v>14</v>
      </c>
      <c r="J67">
        <v>8.6999999999999993</v>
      </c>
      <c r="K67">
        <v>32345</v>
      </c>
      <c r="L67">
        <v>0</v>
      </c>
      <c r="M67">
        <v>2</v>
      </c>
    </row>
    <row r="68" spans="1:13">
      <c r="A68" t="s">
        <v>17</v>
      </c>
      <c r="B68" t="s">
        <v>18</v>
      </c>
      <c r="C68">
        <v>4</v>
      </c>
      <c r="D68" t="s">
        <v>117</v>
      </c>
      <c r="E68">
        <v>598.78612299999998</v>
      </c>
      <c r="F68">
        <v>2</v>
      </c>
      <c r="G68">
        <v>1083.4809069999999</v>
      </c>
      <c r="H68">
        <v>1</v>
      </c>
      <c r="I68" t="s">
        <v>14</v>
      </c>
      <c r="J68">
        <v>8.66</v>
      </c>
      <c r="K68">
        <v>70784</v>
      </c>
      <c r="L68">
        <v>380</v>
      </c>
      <c r="M68">
        <v>2</v>
      </c>
    </row>
    <row r="69" spans="1:13">
      <c r="A69" t="s">
        <v>17</v>
      </c>
      <c r="B69" t="s">
        <v>18</v>
      </c>
      <c r="C69">
        <v>5</v>
      </c>
      <c r="D69" t="s">
        <v>118</v>
      </c>
      <c r="E69">
        <v>598.78612299999998</v>
      </c>
      <c r="F69">
        <v>2</v>
      </c>
      <c r="G69">
        <v>1083.4809069999999</v>
      </c>
      <c r="H69">
        <v>1</v>
      </c>
      <c r="I69" t="s">
        <v>14</v>
      </c>
      <c r="J69">
        <v>8.81</v>
      </c>
      <c r="K69">
        <v>54894</v>
      </c>
      <c r="L69">
        <v>1053</v>
      </c>
      <c r="M69">
        <v>2</v>
      </c>
    </row>
    <row r="70" spans="1:13">
      <c r="A70" t="s">
        <v>17</v>
      </c>
      <c r="B70" t="s">
        <v>18</v>
      </c>
      <c r="C70">
        <v>6</v>
      </c>
      <c r="D70" t="s">
        <v>119</v>
      </c>
      <c r="E70">
        <v>598.78612299999998</v>
      </c>
      <c r="F70">
        <v>2</v>
      </c>
      <c r="G70">
        <v>1083.4809069999999</v>
      </c>
      <c r="H70">
        <v>1</v>
      </c>
      <c r="I70" t="s">
        <v>14</v>
      </c>
      <c r="J70">
        <v>8.76</v>
      </c>
      <c r="K70">
        <v>19910</v>
      </c>
      <c r="L70">
        <v>257</v>
      </c>
      <c r="M70">
        <v>2</v>
      </c>
    </row>
    <row r="71" spans="1:13">
      <c r="A71" t="s">
        <v>17</v>
      </c>
      <c r="B71" t="s">
        <v>18</v>
      </c>
      <c r="C71">
        <v>7</v>
      </c>
      <c r="D71" t="s">
        <v>117</v>
      </c>
      <c r="E71">
        <v>598.78612299999998</v>
      </c>
      <c r="F71">
        <v>2</v>
      </c>
      <c r="G71">
        <v>1083.4809069999999</v>
      </c>
      <c r="H71">
        <v>1</v>
      </c>
      <c r="I71" t="s">
        <v>14</v>
      </c>
      <c r="J71">
        <v>8.69</v>
      </c>
      <c r="K71">
        <v>29384</v>
      </c>
      <c r="L71">
        <v>869</v>
      </c>
      <c r="M71">
        <v>2</v>
      </c>
    </row>
    <row r="72" spans="1:13">
      <c r="A72" t="s">
        <v>17</v>
      </c>
      <c r="B72" t="s">
        <v>18</v>
      </c>
      <c r="C72">
        <v>8</v>
      </c>
      <c r="D72" t="s">
        <v>118</v>
      </c>
      <c r="E72">
        <v>598.78612299999998</v>
      </c>
      <c r="F72">
        <v>2</v>
      </c>
      <c r="G72">
        <v>1083.4809069999999</v>
      </c>
      <c r="H72">
        <v>1</v>
      </c>
      <c r="I72" t="s">
        <v>14</v>
      </c>
      <c r="J72">
        <v>8.85</v>
      </c>
      <c r="K72">
        <v>68593</v>
      </c>
      <c r="L72">
        <v>1533</v>
      </c>
      <c r="M72">
        <v>2</v>
      </c>
    </row>
    <row r="73" spans="1:13">
      <c r="A73" t="s">
        <v>17</v>
      </c>
      <c r="B73" t="s">
        <v>18</v>
      </c>
      <c r="C73">
        <v>9</v>
      </c>
      <c r="D73" t="s">
        <v>119</v>
      </c>
      <c r="E73">
        <v>598.78612299999998</v>
      </c>
      <c r="F73">
        <v>2</v>
      </c>
      <c r="G73">
        <v>1083.4809069999999</v>
      </c>
      <c r="H73">
        <v>1</v>
      </c>
      <c r="I73" t="s">
        <v>14</v>
      </c>
      <c r="J73">
        <v>8.77</v>
      </c>
      <c r="K73">
        <v>65216</v>
      </c>
      <c r="L73">
        <v>0</v>
      </c>
      <c r="M73">
        <v>2</v>
      </c>
    </row>
    <row r="74" spans="1:13">
      <c r="A74" t="s">
        <v>17</v>
      </c>
      <c r="B74" t="s">
        <v>18</v>
      </c>
      <c r="C74">
        <v>10</v>
      </c>
      <c r="D74" t="s">
        <v>120</v>
      </c>
      <c r="E74">
        <v>598.78612299999998</v>
      </c>
      <c r="F74">
        <v>2</v>
      </c>
      <c r="G74">
        <v>996.44887800000004</v>
      </c>
      <c r="H74">
        <v>1</v>
      </c>
      <c r="I74" t="s">
        <v>19</v>
      </c>
      <c r="J74">
        <v>8.81</v>
      </c>
      <c r="K74">
        <v>59711</v>
      </c>
      <c r="L74">
        <v>117</v>
      </c>
      <c r="M74">
        <v>1</v>
      </c>
    </row>
    <row r="75" spans="1:13">
      <c r="A75" t="s">
        <v>17</v>
      </c>
      <c r="B75" t="s">
        <v>18</v>
      </c>
      <c r="C75">
        <v>11</v>
      </c>
      <c r="D75" t="s">
        <v>121</v>
      </c>
      <c r="E75">
        <v>598.78612299999998</v>
      </c>
      <c r="F75">
        <v>2</v>
      </c>
      <c r="G75">
        <v>996.44887800000004</v>
      </c>
      <c r="H75">
        <v>1</v>
      </c>
      <c r="I75" t="s">
        <v>19</v>
      </c>
      <c r="J75">
        <v>8.82</v>
      </c>
      <c r="K75">
        <v>68423</v>
      </c>
      <c r="L75">
        <v>727</v>
      </c>
      <c r="M75">
        <v>1</v>
      </c>
    </row>
    <row r="76" spans="1:13">
      <c r="A76" t="s">
        <v>17</v>
      </c>
      <c r="B76" t="s">
        <v>18</v>
      </c>
      <c r="C76">
        <v>12</v>
      </c>
      <c r="D76" t="s">
        <v>122</v>
      </c>
      <c r="E76">
        <v>598.78612299999998</v>
      </c>
      <c r="F76">
        <v>2</v>
      </c>
      <c r="G76">
        <v>996.44887800000004</v>
      </c>
      <c r="H76">
        <v>1</v>
      </c>
      <c r="I76" t="s">
        <v>19</v>
      </c>
      <c r="J76">
        <v>9</v>
      </c>
      <c r="K76">
        <v>83487</v>
      </c>
      <c r="L76">
        <v>1598</v>
      </c>
      <c r="M76">
        <v>1</v>
      </c>
    </row>
    <row r="77" spans="1:13">
      <c r="A77" t="s">
        <v>17</v>
      </c>
      <c r="B77" t="s">
        <v>18</v>
      </c>
      <c r="C77">
        <v>13</v>
      </c>
      <c r="D77" t="s">
        <v>120</v>
      </c>
      <c r="E77">
        <v>598.78612299999998</v>
      </c>
      <c r="F77">
        <v>2</v>
      </c>
      <c r="G77">
        <v>996.44887800000004</v>
      </c>
      <c r="H77">
        <v>1</v>
      </c>
      <c r="I77" t="s">
        <v>19</v>
      </c>
      <c r="J77">
        <v>8.75</v>
      </c>
      <c r="K77">
        <v>48242</v>
      </c>
      <c r="L77">
        <v>324</v>
      </c>
      <c r="M77">
        <v>1</v>
      </c>
    </row>
    <row r="78" spans="1:13">
      <c r="A78" t="s">
        <v>17</v>
      </c>
      <c r="B78" t="s">
        <v>18</v>
      </c>
      <c r="C78">
        <v>14</v>
      </c>
      <c r="D78" t="s">
        <v>121</v>
      </c>
      <c r="E78">
        <v>598.78612299999998</v>
      </c>
      <c r="F78">
        <v>2</v>
      </c>
      <c r="G78">
        <v>996.44887800000004</v>
      </c>
      <c r="H78">
        <v>1</v>
      </c>
      <c r="I78" t="s">
        <v>19</v>
      </c>
      <c r="J78">
        <v>8.7100000000000009</v>
      </c>
      <c r="K78">
        <v>78906</v>
      </c>
      <c r="L78">
        <v>809</v>
      </c>
      <c r="M78">
        <v>1</v>
      </c>
    </row>
    <row r="79" spans="1:13">
      <c r="A79" t="s">
        <v>17</v>
      </c>
      <c r="B79" t="s">
        <v>18</v>
      </c>
      <c r="C79">
        <v>15</v>
      </c>
      <c r="D79" t="s">
        <v>122</v>
      </c>
      <c r="E79">
        <v>598.78612299999998</v>
      </c>
      <c r="F79">
        <v>2</v>
      </c>
      <c r="G79">
        <v>996.44887800000004</v>
      </c>
      <c r="H79">
        <v>1</v>
      </c>
      <c r="I79" t="s">
        <v>19</v>
      </c>
      <c r="J79">
        <v>8.73</v>
      </c>
      <c r="K79">
        <v>86883</v>
      </c>
      <c r="L79">
        <v>1344</v>
      </c>
      <c r="M79">
        <v>1</v>
      </c>
    </row>
    <row r="80" spans="1:13">
      <c r="A80" t="s">
        <v>17</v>
      </c>
      <c r="B80" t="s">
        <v>18</v>
      </c>
      <c r="C80">
        <v>16</v>
      </c>
      <c r="D80" t="s">
        <v>120</v>
      </c>
      <c r="E80">
        <v>598.78612299999998</v>
      </c>
      <c r="F80">
        <v>2</v>
      </c>
      <c r="G80">
        <v>996.44887800000004</v>
      </c>
      <c r="H80">
        <v>1</v>
      </c>
      <c r="I80" t="s">
        <v>19</v>
      </c>
      <c r="J80">
        <v>8.8699999999999992</v>
      </c>
      <c r="K80">
        <v>111089</v>
      </c>
      <c r="L80">
        <v>595</v>
      </c>
      <c r="M80">
        <v>1</v>
      </c>
    </row>
    <row r="81" spans="1:13">
      <c r="A81" t="s">
        <v>17</v>
      </c>
      <c r="B81" t="s">
        <v>18</v>
      </c>
      <c r="C81">
        <v>17</v>
      </c>
      <c r="D81" t="s">
        <v>121</v>
      </c>
      <c r="E81">
        <v>598.78612299999998</v>
      </c>
      <c r="F81">
        <v>2</v>
      </c>
      <c r="G81">
        <v>996.44887800000004</v>
      </c>
      <c r="H81">
        <v>1</v>
      </c>
      <c r="I81" t="s">
        <v>19</v>
      </c>
      <c r="J81">
        <v>8.85</v>
      </c>
      <c r="K81">
        <v>61138</v>
      </c>
      <c r="L81">
        <v>1129</v>
      </c>
      <c r="M81">
        <v>1</v>
      </c>
    </row>
    <row r="82" spans="1:13">
      <c r="A82" t="s">
        <v>17</v>
      </c>
      <c r="B82" t="s">
        <v>18</v>
      </c>
      <c r="C82">
        <v>18</v>
      </c>
      <c r="D82" t="s">
        <v>122</v>
      </c>
      <c r="E82">
        <v>598.78612299999998</v>
      </c>
      <c r="F82">
        <v>2</v>
      </c>
      <c r="G82">
        <v>996.44887800000004</v>
      </c>
      <c r="H82">
        <v>1</v>
      </c>
      <c r="I82" t="s">
        <v>19</v>
      </c>
      <c r="J82">
        <v>8.6999999999999993</v>
      </c>
      <c r="K82">
        <v>79825</v>
      </c>
      <c r="L82">
        <v>1944</v>
      </c>
      <c r="M82">
        <v>1</v>
      </c>
    </row>
    <row r="83" spans="1:13">
      <c r="A83" t="s">
        <v>17</v>
      </c>
      <c r="B83" t="s">
        <v>18</v>
      </c>
      <c r="C83">
        <v>1</v>
      </c>
      <c r="D83" t="s">
        <v>117</v>
      </c>
      <c r="E83">
        <v>598.78612299999998</v>
      </c>
      <c r="F83">
        <v>2</v>
      </c>
      <c r="G83">
        <v>996.44887800000004</v>
      </c>
      <c r="H83">
        <v>1</v>
      </c>
      <c r="I83" t="s">
        <v>19</v>
      </c>
      <c r="J83">
        <v>8.73</v>
      </c>
      <c r="K83">
        <v>51622</v>
      </c>
      <c r="L83">
        <v>1976</v>
      </c>
      <c r="M83">
        <v>1</v>
      </c>
    </row>
    <row r="84" spans="1:13">
      <c r="A84" t="s">
        <v>17</v>
      </c>
      <c r="B84" t="s">
        <v>18</v>
      </c>
      <c r="C84">
        <v>2</v>
      </c>
      <c r="D84" t="s">
        <v>118</v>
      </c>
      <c r="E84">
        <v>598.78612299999998</v>
      </c>
      <c r="F84">
        <v>2</v>
      </c>
      <c r="G84">
        <v>996.44887800000004</v>
      </c>
      <c r="H84">
        <v>1</v>
      </c>
      <c r="I84" t="s">
        <v>19</v>
      </c>
      <c r="J84">
        <v>8.86</v>
      </c>
      <c r="K84">
        <v>61369</v>
      </c>
      <c r="L84">
        <v>212</v>
      </c>
      <c r="M84">
        <v>1</v>
      </c>
    </row>
    <row r="85" spans="1:13">
      <c r="A85" t="s">
        <v>17</v>
      </c>
      <c r="B85" t="s">
        <v>18</v>
      </c>
      <c r="C85">
        <v>3</v>
      </c>
      <c r="D85" t="s">
        <v>119</v>
      </c>
      <c r="E85">
        <v>598.78612299999998</v>
      </c>
      <c r="F85">
        <v>2</v>
      </c>
      <c r="G85">
        <v>996.44887800000004</v>
      </c>
      <c r="H85">
        <v>1</v>
      </c>
      <c r="I85" t="s">
        <v>19</v>
      </c>
      <c r="J85">
        <v>8.6999999999999993</v>
      </c>
      <c r="K85">
        <v>54252</v>
      </c>
      <c r="L85">
        <v>0</v>
      </c>
      <c r="M85">
        <v>1</v>
      </c>
    </row>
    <row r="86" spans="1:13">
      <c r="A86" t="s">
        <v>17</v>
      </c>
      <c r="B86" t="s">
        <v>18</v>
      </c>
      <c r="C86">
        <v>4</v>
      </c>
      <c r="D86" t="s">
        <v>117</v>
      </c>
      <c r="E86">
        <v>598.78612299999998</v>
      </c>
      <c r="F86">
        <v>2</v>
      </c>
      <c r="G86">
        <v>996.44887800000004</v>
      </c>
      <c r="H86">
        <v>1</v>
      </c>
      <c r="I86" t="s">
        <v>19</v>
      </c>
      <c r="J86">
        <v>8.66</v>
      </c>
      <c r="K86">
        <v>124326</v>
      </c>
      <c r="L86">
        <v>380</v>
      </c>
      <c r="M86">
        <v>1</v>
      </c>
    </row>
    <row r="87" spans="1:13">
      <c r="A87" t="s">
        <v>17</v>
      </c>
      <c r="B87" t="s">
        <v>18</v>
      </c>
      <c r="C87">
        <v>5</v>
      </c>
      <c r="D87" t="s">
        <v>118</v>
      </c>
      <c r="E87">
        <v>598.78612299999998</v>
      </c>
      <c r="F87">
        <v>2</v>
      </c>
      <c r="G87">
        <v>996.44887800000004</v>
      </c>
      <c r="H87">
        <v>1</v>
      </c>
      <c r="I87" t="s">
        <v>19</v>
      </c>
      <c r="J87">
        <v>8.7799999999999994</v>
      </c>
      <c r="K87">
        <v>83779</v>
      </c>
      <c r="L87">
        <v>1326</v>
      </c>
      <c r="M87">
        <v>1</v>
      </c>
    </row>
    <row r="88" spans="1:13">
      <c r="A88" t="s">
        <v>17</v>
      </c>
      <c r="B88" t="s">
        <v>18</v>
      </c>
      <c r="C88">
        <v>6</v>
      </c>
      <c r="D88" t="s">
        <v>119</v>
      </c>
      <c r="E88">
        <v>598.78612299999998</v>
      </c>
      <c r="F88">
        <v>2</v>
      </c>
      <c r="G88">
        <v>996.44887800000004</v>
      </c>
      <c r="H88">
        <v>1</v>
      </c>
      <c r="I88" t="s">
        <v>19</v>
      </c>
      <c r="J88">
        <v>8.74</v>
      </c>
      <c r="K88">
        <v>44459</v>
      </c>
      <c r="L88">
        <v>268</v>
      </c>
      <c r="M88">
        <v>1</v>
      </c>
    </row>
    <row r="89" spans="1:13">
      <c r="A89" t="s">
        <v>17</v>
      </c>
      <c r="B89" t="s">
        <v>18</v>
      </c>
      <c r="C89">
        <v>7</v>
      </c>
      <c r="D89" t="s">
        <v>117</v>
      </c>
      <c r="E89">
        <v>598.78612299999998</v>
      </c>
      <c r="F89">
        <v>2</v>
      </c>
      <c r="G89">
        <v>996.44887800000004</v>
      </c>
      <c r="H89">
        <v>1</v>
      </c>
      <c r="I89" t="s">
        <v>19</v>
      </c>
      <c r="J89">
        <v>8.69</v>
      </c>
      <c r="K89">
        <v>48397</v>
      </c>
      <c r="L89">
        <v>2191</v>
      </c>
      <c r="M89">
        <v>1</v>
      </c>
    </row>
    <row r="90" spans="1:13">
      <c r="A90" t="s">
        <v>17</v>
      </c>
      <c r="B90" t="s">
        <v>18</v>
      </c>
      <c r="C90">
        <v>8</v>
      </c>
      <c r="D90" t="s">
        <v>118</v>
      </c>
      <c r="E90">
        <v>598.78612299999998</v>
      </c>
      <c r="F90">
        <v>2</v>
      </c>
      <c r="G90">
        <v>996.44887800000004</v>
      </c>
      <c r="H90">
        <v>1</v>
      </c>
      <c r="I90" t="s">
        <v>19</v>
      </c>
      <c r="J90">
        <v>8.82</v>
      </c>
      <c r="K90">
        <v>193271</v>
      </c>
      <c r="L90">
        <v>2598</v>
      </c>
      <c r="M90">
        <v>1</v>
      </c>
    </row>
    <row r="91" spans="1:13">
      <c r="A91" t="s">
        <v>17</v>
      </c>
      <c r="B91" t="s">
        <v>18</v>
      </c>
      <c r="C91">
        <v>9</v>
      </c>
      <c r="D91" t="s">
        <v>119</v>
      </c>
      <c r="E91">
        <v>598.78612299999998</v>
      </c>
      <c r="F91">
        <v>2</v>
      </c>
      <c r="G91">
        <v>996.44887800000004</v>
      </c>
      <c r="H91">
        <v>1</v>
      </c>
      <c r="I91" t="s">
        <v>19</v>
      </c>
      <c r="J91">
        <v>8.77</v>
      </c>
      <c r="K91">
        <v>88544</v>
      </c>
      <c r="L91">
        <v>0</v>
      </c>
      <c r="M91">
        <v>1</v>
      </c>
    </row>
    <row r="92" spans="1:13">
      <c r="A92" t="s">
        <v>17</v>
      </c>
      <c r="B92" t="s">
        <v>18</v>
      </c>
      <c r="C92">
        <v>10</v>
      </c>
      <c r="D92" t="s">
        <v>120</v>
      </c>
      <c r="E92">
        <v>598.78612299999998</v>
      </c>
      <c r="F92">
        <v>2</v>
      </c>
      <c r="G92">
        <v>897.38046399999996</v>
      </c>
      <c r="H92">
        <v>1</v>
      </c>
      <c r="I92" t="s">
        <v>20</v>
      </c>
      <c r="J92" t="e">
        <v>#N/A</v>
      </c>
      <c r="K92" t="e">
        <v>#N/A</v>
      </c>
      <c r="L92" t="e">
        <v>#N/A</v>
      </c>
      <c r="M92" t="e">
        <v>#N/A</v>
      </c>
    </row>
    <row r="93" spans="1:13">
      <c r="A93" t="s">
        <v>17</v>
      </c>
      <c r="B93" t="s">
        <v>18</v>
      </c>
      <c r="C93">
        <v>11</v>
      </c>
      <c r="D93" t="s">
        <v>121</v>
      </c>
      <c r="E93">
        <v>598.78612299999998</v>
      </c>
      <c r="F93">
        <v>2</v>
      </c>
      <c r="G93">
        <v>897.38046399999996</v>
      </c>
      <c r="H93">
        <v>1</v>
      </c>
      <c r="I93" t="s">
        <v>20</v>
      </c>
      <c r="J93">
        <v>8.82</v>
      </c>
      <c r="K93">
        <v>680</v>
      </c>
      <c r="L93">
        <v>153</v>
      </c>
      <c r="M93">
        <v>3</v>
      </c>
    </row>
    <row r="94" spans="1:13">
      <c r="A94" t="s">
        <v>17</v>
      </c>
      <c r="B94" t="s">
        <v>18</v>
      </c>
      <c r="C94">
        <v>12</v>
      </c>
      <c r="D94" t="s">
        <v>122</v>
      </c>
      <c r="E94">
        <v>598.78612299999998</v>
      </c>
      <c r="F94">
        <v>2</v>
      </c>
      <c r="G94">
        <v>897.38046399999996</v>
      </c>
      <c r="H94">
        <v>1</v>
      </c>
      <c r="I94" t="s">
        <v>20</v>
      </c>
      <c r="J94" t="e">
        <v>#N/A</v>
      </c>
      <c r="K94" t="e">
        <v>#N/A</v>
      </c>
      <c r="L94" t="e">
        <v>#N/A</v>
      </c>
      <c r="M94" t="e">
        <v>#N/A</v>
      </c>
    </row>
    <row r="95" spans="1:13">
      <c r="A95" t="s">
        <v>17</v>
      </c>
      <c r="B95" t="s">
        <v>18</v>
      </c>
      <c r="C95">
        <v>13</v>
      </c>
      <c r="D95" t="s">
        <v>120</v>
      </c>
      <c r="E95">
        <v>598.78612299999998</v>
      </c>
      <c r="F95">
        <v>2</v>
      </c>
      <c r="G95">
        <v>897.38046399999996</v>
      </c>
      <c r="H95">
        <v>1</v>
      </c>
      <c r="I95" t="s">
        <v>20</v>
      </c>
      <c r="J95" t="e">
        <v>#N/A</v>
      </c>
      <c r="K95" t="e">
        <v>#N/A</v>
      </c>
      <c r="L95" t="e">
        <v>#N/A</v>
      </c>
      <c r="M95" t="e">
        <v>#N/A</v>
      </c>
    </row>
    <row r="96" spans="1:13">
      <c r="A96" t="s">
        <v>17</v>
      </c>
      <c r="B96" t="s">
        <v>18</v>
      </c>
      <c r="C96">
        <v>14</v>
      </c>
      <c r="D96" t="s">
        <v>121</v>
      </c>
      <c r="E96">
        <v>598.78612299999998</v>
      </c>
      <c r="F96">
        <v>2</v>
      </c>
      <c r="G96">
        <v>897.38046399999996</v>
      </c>
      <c r="H96">
        <v>1</v>
      </c>
      <c r="I96" t="s">
        <v>20</v>
      </c>
      <c r="J96" t="e">
        <v>#N/A</v>
      </c>
      <c r="K96" t="e">
        <v>#N/A</v>
      </c>
      <c r="L96" t="e">
        <v>#N/A</v>
      </c>
      <c r="M96" t="e">
        <v>#N/A</v>
      </c>
    </row>
    <row r="97" spans="1:13">
      <c r="A97" t="s">
        <v>17</v>
      </c>
      <c r="B97" t="s">
        <v>18</v>
      </c>
      <c r="C97">
        <v>15</v>
      </c>
      <c r="D97" t="s">
        <v>122</v>
      </c>
      <c r="E97">
        <v>598.78612299999998</v>
      </c>
      <c r="F97">
        <v>2</v>
      </c>
      <c r="G97">
        <v>897.38046399999996</v>
      </c>
      <c r="H97">
        <v>1</v>
      </c>
      <c r="I97" t="s">
        <v>20</v>
      </c>
      <c r="J97" t="e">
        <v>#N/A</v>
      </c>
      <c r="K97" t="e">
        <v>#N/A</v>
      </c>
      <c r="L97" t="e">
        <v>#N/A</v>
      </c>
      <c r="M97" t="e">
        <v>#N/A</v>
      </c>
    </row>
    <row r="98" spans="1:13">
      <c r="A98" t="s">
        <v>17</v>
      </c>
      <c r="B98" t="s">
        <v>18</v>
      </c>
      <c r="C98">
        <v>16</v>
      </c>
      <c r="D98" t="s">
        <v>120</v>
      </c>
      <c r="E98">
        <v>598.78612299999998</v>
      </c>
      <c r="F98">
        <v>2</v>
      </c>
      <c r="G98">
        <v>897.38046399999996</v>
      </c>
      <c r="H98">
        <v>1</v>
      </c>
      <c r="I98" t="s">
        <v>20</v>
      </c>
      <c r="J98">
        <v>9.06</v>
      </c>
      <c r="K98">
        <v>3149</v>
      </c>
      <c r="L98">
        <v>529</v>
      </c>
      <c r="M98">
        <v>3</v>
      </c>
    </row>
    <row r="99" spans="1:13">
      <c r="A99" t="s">
        <v>17</v>
      </c>
      <c r="B99" t="s">
        <v>18</v>
      </c>
      <c r="C99">
        <v>17</v>
      </c>
      <c r="D99" t="s">
        <v>121</v>
      </c>
      <c r="E99">
        <v>598.78612299999998</v>
      </c>
      <c r="F99">
        <v>2</v>
      </c>
      <c r="G99">
        <v>897.38046399999996</v>
      </c>
      <c r="H99">
        <v>1</v>
      </c>
      <c r="I99" t="s">
        <v>20</v>
      </c>
      <c r="J99" t="e">
        <v>#N/A</v>
      </c>
      <c r="K99" t="e">
        <v>#N/A</v>
      </c>
      <c r="L99" t="e">
        <v>#N/A</v>
      </c>
      <c r="M99" t="e">
        <v>#N/A</v>
      </c>
    </row>
    <row r="100" spans="1:13">
      <c r="A100" t="s">
        <v>17</v>
      </c>
      <c r="B100" t="s">
        <v>18</v>
      </c>
      <c r="C100">
        <v>18</v>
      </c>
      <c r="D100" t="s">
        <v>122</v>
      </c>
      <c r="E100">
        <v>598.78612299999998</v>
      </c>
      <c r="F100">
        <v>2</v>
      </c>
      <c r="G100">
        <v>897.38046399999996</v>
      </c>
      <c r="H100">
        <v>1</v>
      </c>
      <c r="I100" t="s">
        <v>20</v>
      </c>
      <c r="J100">
        <v>8.68</v>
      </c>
      <c r="K100">
        <v>767</v>
      </c>
      <c r="L100">
        <v>474</v>
      </c>
      <c r="M100">
        <v>3</v>
      </c>
    </row>
    <row r="101" spans="1:13">
      <c r="A101" t="s">
        <v>17</v>
      </c>
      <c r="B101" t="s">
        <v>18</v>
      </c>
      <c r="C101">
        <v>1</v>
      </c>
      <c r="D101" t="s">
        <v>117</v>
      </c>
      <c r="E101">
        <v>598.78612299999998</v>
      </c>
      <c r="F101">
        <v>2</v>
      </c>
      <c r="G101">
        <v>897.38046399999996</v>
      </c>
      <c r="H101">
        <v>1</v>
      </c>
      <c r="I101" t="s">
        <v>20</v>
      </c>
      <c r="J101">
        <v>8.9499999999999993</v>
      </c>
      <c r="K101">
        <v>2117</v>
      </c>
      <c r="L101">
        <v>0</v>
      </c>
      <c r="M101">
        <v>3</v>
      </c>
    </row>
    <row r="102" spans="1:13">
      <c r="A102" t="s">
        <v>17</v>
      </c>
      <c r="B102" t="s">
        <v>18</v>
      </c>
      <c r="C102">
        <v>2</v>
      </c>
      <c r="D102" t="s">
        <v>118</v>
      </c>
      <c r="E102">
        <v>598.78612299999998</v>
      </c>
      <c r="F102">
        <v>2</v>
      </c>
      <c r="G102">
        <v>897.38046399999996</v>
      </c>
      <c r="H102">
        <v>1</v>
      </c>
      <c r="I102" t="s">
        <v>20</v>
      </c>
      <c r="J102" t="e">
        <v>#N/A</v>
      </c>
      <c r="K102" t="e">
        <v>#N/A</v>
      </c>
      <c r="L102" t="e">
        <v>#N/A</v>
      </c>
      <c r="M102" t="e">
        <v>#N/A</v>
      </c>
    </row>
    <row r="103" spans="1:13">
      <c r="A103" t="s">
        <v>17</v>
      </c>
      <c r="B103" t="s">
        <v>18</v>
      </c>
      <c r="C103">
        <v>3</v>
      </c>
      <c r="D103" t="s">
        <v>119</v>
      </c>
      <c r="E103">
        <v>598.78612299999998</v>
      </c>
      <c r="F103">
        <v>2</v>
      </c>
      <c r="G103">
        <v>897.38046399999996</v>
      </c>
      <c r="H103">
        <v>1</v>
      </c>
      <c r="I103" t="s">
        <v>20</v>
      </c>
      <c r="J103" t="e">
        <v>#N/A</v>
      </c>
      <c r="K103" t="e">
        <v>#N/A</v>
      </c>
      <c r="L103" t="e">
        <v>#N/A</v>
      </c>
      <c r="M103" t="e">
        <v>#N/A</v>
      </c>
    </row>
    <row r="104" spans="1:13">
      <c r="A104" t="s">
        <v>17</v>
      </c>
      <c r="B104" t="s">
        <v>18</v>
      </c>
      <c r="C104">
        <v>4</v>
      </c>
      <c r="D104" t="s">
        <v>117</v>
      </c>
      <c r="E104">
        <v>598.78612299999998</v>
      </c>
      <c r="F104">
        <v>2</v>
      </c>
      <c r="G104">
        <v>897.38046399999996</v>
      </c>
      <c r="H104">
        <v>1</v>
      </c>
      <c r="I104" t="s">
        <v>20</v>
      </c>
      <c r="J104">
        <v>8.56</v>
      </c>
      <c r="K104">
        <v>1558</v>
      </c>
      <c r="L104">
        <v>293</v>
      </c>
      <c r="M104">
        <v>3</v>
      </c>
    </row>
    <row r="105" spans="1:13">
      <c r="A105" t="s">
        <v>17</v>
      </c>
      <c r="B105" t="s">
        <v>18</v>
      </c>
      <c r="C105">
        <v>5</v>
      </c>
      <c r="D105" t="s">
        <v>118</v>
      </c>
      <c r="E105">
        <v>598.78612299999998</v>
      </c>
      <c r="F105">
        <v>2</v>
      </c>
      <c r="G105">
        <v>897.38046399999996</v>
      </c>
      <c r="H105">
        <v>1</v>
      </c>
      <c r="I105" t="s">
        <v>20</v>
      </c>
      <c r="J105" t="e">
        <v>#N/A</v>
      </c>
      <c r="K105" t="e">
        <v>#N/A</v>
      </c>
      <c r="L105" t="e">
        <v>#N/A</v>
      </c>
      <c r="M105" t="e">
        <v>#N/A</v>
      </c>
    </row>
    <row r="106" spans="1:13">
      <c r="A106" t="s">
        <v>17</v>
      </c>
      <c r="B106" t="s">
        <v>18</v>
      </c>
      <c r="C106">
        <v>6</v>
      </c>
      <c r="D106" t="s">
        <v>119</v>
      </c>
      <c r="E106">
        <v>598.78612299999998</v>
      </c>
      <c r="F106">
        <v>2</v>
      </c>
      <c r="G106">
        <v>897.38046399999996</v>
      </c>
      <c r="H106">
        <v>1</v>
      </c>
      <c r="I106" t="s">
        <v>20</v>
      </c>
      <c r="J106" t="e">
        <v>#N/A</v>
      </c>
      <c r="K106" t="e">
        <v>#N/A</v>
      </c>
      <c r="L106" t="e">
        <v>#N/A</v>
      </c>
      <c r="M106" t="e">
        <v>#N/A</v>
      </c>
    </row>
    <row r="107" spans="1:13">
      <c r="A107" t="s">
        <v>17</v>
      </c>
      <c r="B107" t="s">
        <v>18</v>
      </c>
      <c r="C107">
        <v>7</v>
      </c>
      <c r="D107" t="s">
        <v>117</v>
      </c>
      <c r="E107">
        <v>598.78612299999998</v>
      </c>
      <c r="F107">
        <v>2</v>
      </c>
      <c r="G107">
        <v>897.38046399999996</v>
      </c>
      <c r="H107">
        <v>1</v>
      </c>
      <c r="I107" t="s">
        <v>20</v>
      </c>
      <c r="J107" t="e">
        <v>#N/A</v>
      </c>
      <c r="K107" t="e">
        <v>#N/A</v>
      </c>
      <c r="L107" t="e">
        <v>#N/A</v>
      </c>
      <c r="M107" t="e">
        <v>#N/A</v>
      </c>
    </row>
    <row r="108" spans="1:13">
      <c r="A108" t="s">
        <v>17</v>
      </c>
      <c r="B108" t="s">
        <v>18</v>
      </c>
      <c r="C108">
        <v>8</v>
      </c>
      <c r="D108" t="s">
        <v>118</v>
      </c>
      <c r="E108">
        <v>598.78612299999998</v>
      </c>
      <c r="F108">
        <v>2</v>
      </c>
      <c r="G108">
        <v>897.38046399999996</v>
      </c>
      <c r="H108">
        <v>1</v>
      </c>
      <c r="I108" t="s">
        <v>20</v>
      </c>
      <c r="J108" t="e">
        <v>#N/A</v>
      </c>
      <c r="K108" t="e">
        <v>#N/A</v>
      </c>
      <c r="L108" t="e">
        <v>#N/A</v>
      </c>
      <c r="M108" t="e">
        <v>#N/A</v>
      </c>
    </row>
    <row r="109" spans="1:13">
      <c r="A109" t="s">
        <v>17</v>
      </c>
      <c r="B109" t="s">
        <v>18</v>
      </c>
      <c r="C109">
        <v>9</v>
      </c>
      <c r="D109" t="s">
        <v>119</v>
      </c>
      <c r="E109">
        <v>598.78612299999998</v>
      </c>
      <c r="F109">
        <v>2</v>
      </c>
      <c r="G109">
        <v>897.38046399999996</v>
      </c>
      <c r="H109">
        <v>1</v>
      </c>
      <c r="I109" t="s">
        <v>20</v>
      </c>
      <c r="J109" t="e">
        <v>#N/A</v>
      </c>
      <c r="K109" t="e">
        <v>#N/A</v>
      </c>
      <c r="L109" t="e">
        <v>#N/A</v>
      </c>
      <c r="M109" t="e">
        <v>#N/A</v>
      </c>
    </row>
    <row r="110" spans="1:13">
      <c r="A110" t="s">
        <v>21</v>
      </c>
      <c r="B110" t="s">
        <v>18</v>
      </c>
      <c r="C110">
        <v>10</v>
      </c>
      <c r="D110" t="s">
        <v>120</v>
      </c>
      <c r="E110">
        <v>600.26607799999999</v>
      </c>
      <c r="F110">
        <v>2</v>
      </c>
      <c r="G110">
        <v>965.42443800000001</v>
      </c>
      <c r="H110">
        <v>1</v>
      </c>
      <c r="I110" t="s">
        <v>19</v>
      </c>
      <c r="J110">
        <v>7.49</v>
      </c>
      <c r="K110">
        <v>1240</v>
      </c>
      <c r="L110">
        <v>283</v>
      </c>
      <c r="M110">
        <v>2</v>
      </c>
    </row>
    <row r="111" spans="1:13">
      <c r="A111" t="s">
        <v>21</v>
      </c>
      <c r="B111" t="s">
        <v>18</v>
      </c>
      <c r="C111">
        <v>11</v>
      </c>
      <c r="D111" t="s">
        <v>121</v>
      </c>
      <c r="E111">
        <v>600.26607799999999</v>
      </c>
      <c r="F111">
        <v>2</v>
      </c>
      <c r="G111">
        <v>965.42443800000001</v>
      </c>
      <c r="H111">
        <v>1</v>
      </c>
      <c r="I111" t="s">
        <v>19</v>
      </c>
      <c r="J111">
        <v>7.55</v>
      </c>
      <c r="K111">
        <v>1320</v>
      </c>
      <c r="L111">
        <v>0</v>
      </c>
      <c r="M111">
        <v>1</v>
      </c>
    </row>
    <row r="112" spans="1:13">
      <c r="A112" t="s">
        <v>21</v>
      </c>
      <c r="B112" t="s">
        <v>18</v>
      </c>
      <c r="C112">
        <v>12</v>
      </c>
      <c r="D112" t="s">
        <v>122</v>
      </c>
      <c r="E112">
        <v>600.26607799999999</v>
      </c>
      <c r="F112">
        <v>2</v>
      </c>
      <c r="G112">
        <v>965.42443800000001</v>
      </c>
      <c r="H112">
        <v>1</v>
      </c>
      <c r="I112" t="s">
        <v>19</v>
      </c>
      <c r="J112">
        <v>7.58</v>
      </c>
      <c r="K112">
        <v>1307</v>
      </c>
      <c r="L112">
        <v>1</v>
      </c>
      <c r="M112">
        <v>2</v>
      </c>
    </row>
    <row r="113" spans="1:13">
      <c r="A113" t="s">
        <v>21</v>
      </c>
      <c r="B113" t="s">
        <v>18</v>
      </c>
      <c r="C113">
        <v>13</v>
      </c>
      <c r="D113" t="s">
        <v>120</v>
      </c>
      <c r="E113">
        <v>600.26607799999999</v>
      </c>
      <c r="F113">
        <v>2</v>
      </c>
      <c r="G113">
        <v>965.42443800000001</v>
      </c>
      <c r="H113">
        <v>1</v>
      </c>
      <c r="I113" t="s">
        <v>19</v>
      </c>
      <c r="J113">
        <v>7.55</v>
      </c>
      <c r="K113">
        <v>776</v>
      </c>
      <c r="L113">
        <v>149</v>
      </c>
      <c r="M113">
        <v>2</v>
      </c>
    </row>
    <row r="114" spans="1:13">
      <c r="A114" t="s">
        <v>21</v>
      </c>
      <c r="B114" t="s">
        <v>18</v>
      </c>
      <c r="C114">
        <v>14</v>
      </c>
      <c r="D114" t="s">
        <v>121</v>
      </c>
      <c r="E114">
        <v>600.26607799999999</v>
      </c>
      <c r="F114">
        <v>2</v>
      </c>
      <c r="G114">
        <v>965.42443800000001</v>
      </c>
      <c r="H114">
        <v>1</v>
      </c>
      <c r="I114" t="s">
        <v>19</v>
      </c>
      <c r="J114">
        <v>7.46</v>
      </c>
      <c r="K114">
        <v>1070</v>
      </c>
      <c r="L114">
        <v>322</v>
      </c>
      <c r="M114">
        <v>2</v>
      </c>
    </row>
    <row r="115" spans="1:13">
      <c r="A115" t="s">
        <v>21</v>
      </c>
      <c r="B115" t="s">
        <v>18</v>
      </c>
      <c r="C115">
        <v>15</v>
      </c>
      <c r="D115" t="s">
        <v>122</v>
      </c>
      <c r="E115">
        <v>600.26607799999999</v>
      </c>
      <c r="F115">
        <v>2</v>
      </c>
      <c r="G115">
        <v>965.42443800000001</v>
      </c>
      <c r="H115">
        <v>1</v>
      </c>
      <c r="I115" t="s">
        <v>19</v>
      </c>
      <c r="J115">
        <v>7.47</v>
      </c>
      <c r="K115">
        <v>1626</v>
      </c>
      <c r="L115">
        <v>0</v>
      </c>
      <c r="M115">
        <v>2</v>
      </c>
    </row>
    <row r="116" spans="1:13">
      <c r="A116" t="s">
        <v>21</v>
      </c>
      <c r="B116" t="s">
        <v>18</v>
      </c>
      <c r="C116">
        <v>16</v>
      </c>
      <c r="D116" t="s">
        <v>120</v>
      </c>
      <c r="E116">
        <v>600.26607799999999</v>
      </c>
      <c r="F116">
        <v>2</v>
      </c>
      <c r="G116">
        <v>965.42443800000001</v>
      </c>
      <c r="H116">
        <v>1</v>
      </c>
      <c r="I116" t="s">
        <v>19</v>
      </c>
      <c r="J116">
        <v>7.39</v>
      </c>
      <c r="K116">
        <v>1863</v>
      </c>
      <c r="L116">
        <v>357</v>
      </c>
      <c r="M116">
        <v>2</v>
      </c>
    </row>
    <row r="117" spans="1:13">
      <c r="A117" t="s">
        <v>21</v>
      </c>
      <c r="B117" t="s">
        <v>18</v>
      </c>
      <c r="C117">
        <v>17</v>
      </c>
      <c r="D117" t="s">
        <v>121</v>
      </c>
      <c r="E117">
        <v>600.26607799999999</v>
      </c>
      <c r="F117">
        <v>2</v>
      </c>
      <c r="G117">
        <v>965.42443800000001</v>
      </c>
      <c r="H117">
        <v>1</v>
      </c>
      <c r="I117" t="s">
        <v>19</v>
      </c>
      <c r="J117">
        <v>7.42</v>
      </c>
      <c r="K117">
        <v>1394</v>
      </c>
      <c r="L117">
        <v>0</v>
      </c>
      <c r="M117">
        <v>1</v>
      </c>
    </row>
    <row r="118" spans="1:13">
      <c r="A118" t="s">
        <v>21</v>
      </c>
      <c r="B118" t="s">
        <v>18</v>
      </c>
      <c r="C118">
        <v>18</v>
      </c>
      <c r="D118" t="s">
        <v>122</v>
      </c>
      <c r="E118">
        <v>600.26607799999999</v>
      </c>
      <c r="F118">
        <v>2</v>
      </c>
      <c r="G118">
        <v>965.42443800000001</v>
      </c>
      <c r="H118">
        <v>1</v>
      </c>
      <c r="I118" t="s">
        <v>19</v>
      </c>
      <c r="J118">
        <v>7.5</v>
      </c>
      <c r="K118">
        <v>1429</v>
      </c>
      <c r="L118">
        <v>0</v>
      </c>
      <c r="M118">
        <v>2</v>
      </c>
    </row>
    <row r="119" spans="1:13">
      <c r="A119" t="s">
        <v>21</v>
      </c>
      <c r="B119" t="s">
        <v>18</v>
      </c>
      <c r="C119">
        <v>1</v>
      </c>
      <c r="D119" t="s">
        <v>117</v>
      </c>
      <c r="E119">
        <v>600.26607799999999</v>
      </c>
      <c r="F119">
        <v>2</v>
      </c>
      <c r="G119">
        <v>965.42443800000001</v>
      </c>
      <c r="H119">
        <v>1</v>
      </c>
      <c r="I119" t="s">
        <v>19</v>
      </c>
      <c r="J119">
        <v>7.39</v>
      </c>
      <c r="K119">
        <v>1341</v>
      </c>
      <c r="L119">
        <v>73</v>
      </c>
      <c r="M119">
        <v>2</v>
      </c>
    </row>
    <row r="120" spans="1:13">
      <c r="A120" t="s">
        <v>21</v>
      </c>
      <c r="B120" t="s">
        <v>18</v>
      </c>
      <c r="C120">
        <v>2</v>
      </c>
      <c r="D120" t="s">
        <v>118</v>
      </c>
      <c r="E120">
        <v>600.26607799999999</v>
      </c>
      <c r="F120">
        <v>2</v>
      </c>
      <c r="G120">
        <v>965.42443800000001</v>
      </c>
      <c r="H120">
        <v>1</v>
      </c>
      <c r="I120" t="s">
        <v>19</v>
      </c>
      <c r="J120">
        <v>7.44</v>
      </c>
      <c r="K120">
        <v>945</v>
      </c>
      <c r="L120">
        <v>89</v>
      </c>
      <c r="M120">
        <v>1</v>
      </c>
    </row>
    <row r="121" spans="1:13">
      <c r="A121" t="s">
        <v>21</v>
      </c>
      <c r="B121" t="s">
        <v>18</v>
      </c>
      <c r="C121">
        <v>3</v>
      </c>
      <c r="D121" t="s">
        <v>119</v>
      </c>
      <c r="E121">
        <v>600.26607799999999</v>
      </c>
      <c r="F121">
        <v>2</v>
      </c>
      <c r="G121">
        <v>965.42443800000001</v>
      </c>
      <c r="H121">
        <v>1</v>
      </c>
      <c r="I121" t="s">
        <v>19</v>
      </c>
      <c r="J121">
        <v>7.44</v>
      </c>
      <c r="K121">
        <v>995</v>
      </c>
      <c r="L121">
        <v>1</v>
      </c>
      <c r="M121">
        <v>2</v>
      </c>
    </row>
    <row r="122" spans="1:13">
      <c r="A122" t="s">
        <v>21</v>
      </c>
      <c r="B122" t="s">
        <v>18</v>
      </c>
      <c r="C122">
        <v>4</v>
      </c>
      <c r="D122" t="s">
        <v>117</v>
      </c>
      <c r="E122">
        <v>600.26607799999999</v>
      </c>
      <c r="F122">
        <v>2</v>
      </c>
      <c r="G122">
        <v>965.42443800000001</v>
      </c>
      <c r="H122">
        <v>1</v>
      </c>
      <c r="I122" t="s">
        <v>19</v>
      </c>
      <c r="J122">
        <v>7.44</v>
      </c>
      <c r="K122">
        <v>2842</v>
      </c>
      <c r="L122">
        <v>24</v>
      </c>
      <c r="M122">
        <v>3</v>
      </c>
    </row>
    <row r="123" spans="1:13">
      <c r="A123" t="s">
        <v>21</v>
      </c>
      <c r="B123" t="s">
        <v>18</v>
      </c>
      <c r="C123">
        <v>5</v>
      </c>
      <c r="D123" t="s">
        <v>118</v>
      </c>
      <c r="E123">
        <v>600.26607799999999</v>
      </c>
      <c r="F123">
        <v>2</v>
      </c>
      <c r="G123">
        <v>965.42443800000001</v>
      </c>
      <c r="H123">
        <v>1</v>
      </c>
      <c r="I123" t="s">
        <v>19</v>
      </c>
      <c r="J123">
        <v>7.52</v>
      </c>
      <c r="K123">
        <v>892</v>
      </c>
      <c r="L123">
        <v>253</v>
      </c>
      <c r="M123">
        <v>2</v>
      </c>
    </row>
    <row r="124" spans="1:13">
      <c r="A124" t="s">
        <v>21</v>
      </c>
      <c r="B124" t="s">
        <v>18</v>
      </c>
      <c r="C124">
        <v>6</v>
      </c>
      <c r="D124" t="s">
        <v>119</v>
      </c>
      <c r="E124">
        <v>600.26607799999999</v>
      </c>
      <c r="F124">
        <v>2</v>
      </c>
      <c r="G124">
        <v>965.42443800000001</v>
      </c>
      <c r="H124">
        <v>1</v>
      </c>
      <c r="I124" t="s">
        <v>19</v>
      </c>
      <c r="J124">
        <v>7.46</v>
      </c>
      <c r="K124">
        <v>484</v>
      </c>
      <c r="L124">
        <v>65</v>
      </c>
      <c r="M124">
        <v>2</v>
      </c>
    </row>
    <row r="125" spans="1:13">
      <c r="A125" t="s">
        <v>21</v>
      </c>
      <c r="B125" t="s">
        <v>18</v>
      </c>
      <c r="C125">
        <v>7</v>
      </c>
      <c r="D125" t="s">
        <v>117</v>
      </c>
      <c r="E125">
        <v>600.26607799999999</v>
      </c>
      <c r="F125">
        <v>2</v>
      </c>
      <c r="G125">
        <v>965.42443800000001</v>
      </c>
      <c r="H125">
        <v>1</v>
      </c>
      <c r="I125" t="s">
        <v>19</v>
      </c>
      <c r="J125">
        <v>7.53</v>
      </c>
      <c r="K125">
        <v>1196</v>
      </c>
      <c r="L125">
        <v>238</v>
      </c>
      <c r="M125">
        <v>3</v>
      </c>
    </row>
    <row r="126" spans="1:13">
      <c r="A126" t="s">
        <v>21</v>
      </c>
      <c r="B126" t="s">
        <v>18</v>
      </c>
      <c r="C126">
        <v>8</v>
      </c>
      <c r="D126" t="s">
        <v>118</v>
      </c>
      <c r="E126">
        <v>600.26607799999999</v>
      </c>
      <c r="F126">
        <v>2</v>
      </c>
      <c r="G126">
        <v>965.42443800000001</v>
      </c>
      <c r="H126">
        <v>1</v>
      </c>
      <c r="I126" t="s">
        <v>19</v>
      </c>
      <c r="J126">
        <v>7.55</v>
      </c>
      <c r="K126">
        <v>2318</v>
      </c>
      <c r="L126">
        <v>350</v>
      </c>
      <c r="M126">
        <v>2</v>
      </c>
    </row>
    <row r="127" spans="1:13">
      <c r="A127" t="s">
        <v>21</v>
      </c>
      <c r="B127" t="s">
        <v>18</v>
      </c>
      <c r="C127">
        <v>9</v>
      </c>
      <c r="D127" t="s">
        <v>119</v>
      </c>
      <c r="E127">
        <v>600.26607799999999</v>
      </c>
      <c r="F127">
        <v>2</v>
      </c>
      <c r="G127">
        <v>965.42443800000001</v>
      </c>
      <c r="H127">
        <v>1</v>
      </c>
      <c r="I127" t="s">
        <v>19</v>
      </c>
      <c r="J127">
        <v>7.61</v>
      </c>
      <c r="K127">
        <v>856</v>
      </c>
      <c r="L127">
        <v>211</v>
      </c>
      <c r="M127">
        <v>3</v>
      </c>
    </row>
    <row r="128" spans="1:13">
      <c r="A128" t="s">
        <v>21</v>
      </c>
      <c r="B128" t="s">
        <v>18</v>
      </c>
      <c r="C128">
        <v>10</v>
      </c>
      <c r="D128" t="s">
        <v>120</v>
      </c>
      <c r="E128">
        <v>600.26607799999999</v>
      </c>
      <c r="F128">
        <v>2</v>
      </c>
      <c r="G128">
        <v>866.35602400000005</v>
      </c>
      <c r="H128">
        <v>1</v>
      </c>
      <c r="I128" t="s">
        <v>20</v>
      </c>
      <c r="J128">
        <v>7.49</v>
      </c>
      <c r="K128">
        <v>1487</v>
      </c>
      <c r="L128">
        <v>121</v>
      </c>
      <c r="M128">
        <v>1</v>
      </c>
    </row>
    <row r="129" spans="1:13">
      <c r="A129" t="s">
        <v>21</v>
      </c>
      <c r="B129" t="s">
        <v>18</v>
      </c>
      <c r="C129">
        <v>11</v>
      </c>
      <c r="D129" t="s">
        <v>121</v>
      </c>
      <c r="E129">
        <v>600.26607799999999</v>
      </c>
      <c r="F129">
        <v>2</v>
      </c>
      <c r="G129">
        <v>866.35602400000005</v>
      </c>
      <c r="H129">
        <v>1</v>
      </c>
      <c r="I129" t="s">
        <v>20</v>
      </c>
      <c r="J129">
        <v>7.58</v>
      </c>
      <c r="K129">
        <v>1281</v>
      </c>
      <c r="L129">
        <v>64</v>
      </c>
      <c r="M129">
        <v>2</v>
      </c>
    </row>
    <row r="130" spans="1:13">
      <c r="A130" t="s">
        <v>21</v>
      </c>
      <c r="B130" t="s">
        <v>18</v>
      </c>
      <c r="C130">
        <v>12</v>
      </c>
      <c r="D130" t="s">
        <v>122</v>
      </c>
      <c r="E130">
        <v>600.26607799999999</v>
      </c>
      <c r="F130">
        <v>2</v>
      </c>
      <c r="G130">
        <v>866.35602400000005</v>
      </c>
      <c r="H130">
        <v>1</v>
      </c>
      <c r="I130" t="s">
        <v>20</v>
      </c>
      <c r="J130">
        <v>7.58</v>
      </c>
      <c r="K130">
        <v>1319</v>
      </c>
      <c r="L130">
        <v>113</v>
      </c>
      <c r="M130">
        <v>1</v>
      </c>
    </row>
    <row r="131" spans="1:13">
      <c r="A131" t="s">
        <v>21</v>
      </c>
      <c r="B131" t="s">
        <v>18</v>
      </c>
      <c r="C131">
        <v>13</v>
      </c>
      <c r="D131" t="s">
        <v>120</v>
      </c>
      <c r="E131">
        <v>600.26607799999999</v>
      </c>
      <c r="F131">
        <v>2</v>
      </c>
      <c r="G131">
        <v>866.35602400000005</v>
      </c>
      <c r="H131">
        <v>1</v>
      </c>
      <c r="I131" t="s">
        <v>20</v>
      </c>
      <c r="J131">
        <v>7.55</v>
      </c>
      <c r="K131">
        <v>1176</v>
      </c>
      <c r="L131">
        <v>0</v>
      </c>
      <c r="M131">
        <v>1</v>
      </c>
    </row>
    <row r="132" spans="1:13">
      <c r="A132" t="s">
        <v>21</v>
      </c>
      <c r="B132" t="s">
        <v>18</v>
      </c>
      <c r="C132">
        <v>14</v>
      </c>
      <c r="D132" t="s">
        <v>121</v>
      </c>
      <c r="E132">
        <v>600.26607799999999</v>
      </c>
      <c r="F132">
        <v>2</v>
      </c>
      <c r="G132">
        <v>866.35602400000005</v>
      </c>
      <c r="H132">
        <v>1</v>
      </c>
      <c r="I132" t="s">
        <v>20</v>
      </c>
      <c r="J132">
        <v>7.46</v>
      </c>
      <c r="K132">
        <v>1789</v>
      </c>
      <c r="L132">
        <v>152</v>
      </c>
      <c r="M132">
        <v>1</v>
      </c>
    </row>
    <row r="133" spans="1:13">
      <c r="A133" t="s">
        <v>21</v>
      </c>
      <c r="B133" t="s">
        <v>18</v>
      </c>
      <c r="C133">
        <v>15</v>
      </c>
      <c r="D133" t="s">
        <v>122</v>
      </c>
      <c r="E133">
        <v>600.26607799999999</v>
      </c>
      <c r="F133">
        <v>2</v>
      </c>
      <c r="G133">
        <v>866.35602400000005</v>
      </c>
      <c r="H133">
        <v>1</v>
      </c>
      <c r="I133" t="s">
        <v>20</v>
      </c>
      <c r="J133">
        <v>7.47</v>
      </c>
      <c r="K133">
        <v>2175</v>
      </c>
      <c r="L133">
        <v>0</v>
      </c>
      <c r="M133">
        <v>1</v>
      </c>
    </row>
    <row r="134" spans="1:13">
      <c r="A134" t="s">
        <v>21</v>
      </c>
      <c r="B134" t="s">
        <v>18</v>
      </c>
      <c r="C134">
        <v>16</v>
      </c>
      <c r="D134" t="s">
        <v>120</v>
      </c>
      <c r="E134">
        <v>600.26607799999999</v>
      </c>
      <c r="F134">
        <v>2</v>
      </c>
      <c r="G134">
        <v>866.35602400000005</v>
      </c>
      <c r="H134">
        <v>1</v>
      </c>
      <c r="I134" t="s">
        <v>20</v>
      </c>
      <c r="J134">
        <v>7.36</v>
      </c>
      <c r="K134">
        <v>3027</v>
      </c>
      <c r="L134">
        <v>354</v>
      </c>
      <c r="M134">
        <v>1</v>
      </c>
    </row>
    <row r="135" spans="1:13">
      <c r="A135" t="s">
        <v>21</v>
      </c>
      <c r="B135" t="s">
        <v>18</v>
      </c>
      <c r="C135">
        <v>17</v>
      </c>
      <c r="D135" t="s">
        <v>121</v>
      </c>
      <c r="E135">
        <v>600.26607799999999</v>
      </c>
      <c r="F135">
        <v>2</v>
      </c>
      <c r="G135">
        <v>866.35602400000005</v>
      </c>
      <c r="H135">
        <v>1</v>
      </c>
      <c r="I135" t="s">
        <v>20</v>
      </c>
      <c r="J135">
        <v>7.42</v>
      </c>
      <c r="K135">
        <v>1333</v>
      </c>
      <c r="L135">
        <v>1</v>
      </c>
      <c r="M135">
        <v>2</v>
      </c>
    </row>
    <row r="136" spans="1:13">
      <c r="A136" t="s">
        <v>21</v>
      </c>
      <c r="B136" t="s">
        <v>18</v>
      </c>
      <c r="C136">
        <v>18</v>
      </c>
      <c r="D136" t="s">
        <v>122</v>
      </c>
      <c r="E136">
        <v>600.26607799999999</v>
      </c>
      <c r="F136">
        <v>2</v>
      </c>
      <c r="G136">
        <v>866.35602400000005</v>
      </c>
      <c r="H136">
        <v>1</v>
      </c>
      <c r="I136" t="s">
        <v>20</v>
      </c>
      <c r="J136">
        <v>7.5</v>
      </c>
      <c r="K136">
        <v>1434</v>
      </c>
      <c r="L136">
        <v>71</v>
      </c>
      <c r="M136">
        <v>1</v>
      </c>
    </row>
    <row r="137" spans="1:13">
      <c r="A137" t="s">
        <v>21</v>
      </c>
      <c r="B137" t="s">
        <v>18</v>
      </c>
      <c r="C137">
        <v>1</v>
      </c>
      <c r="D137" t="s">
        <v>117</v>
      </c>
      <c r="E137">
        <v>600.26607799999999</v>
      </c>
      <c r="F137">
        <v>2</v>
      </c>
      <c r="G137">
        <v>866.35602400000005</v>
      </c>
      <c r="H137">
        <v>1</v>
      </c>
      <c r="I137" t="s">
        <v>20</v>
      </c>
      <c r="J137">
        <v>7.39</v>
      </c>
      <c r="K137">
        <v>1618</v>
      </c>
      <c r="L137">
        <v>137</v>
      </c>
      <c r="M137">
        <v>1</v>
      </c>
    </row>
    <row r="138" spans="1:13">
      <c r="A138" t="s">
        <v>21</v>
      </c>
      <c r="B138" t="s">
        <v>18</v>
      </c>
      <c r="C138">
        <v>2</v>
      </c>
      <c r="D138" t="s">
        <v>118</v>
      </c>
      <c r="E138">
        <v>600.26607799999999</v>
      </c>
      <c r="F138">
        <v>2</v>
      </c>
      <c r="G138">
        <v>866.35602400000005</v>
      </c>
      <c r="H138">
        <v>1</v>
      </c>
      <c r="I138" t="s">
        <v>20</v>
      </c>
      <c r="J138">
        <v>7.44</v>
      </c>
      <c r="K138">
        <v>893</v>
      </c>
      <c r="L138">
        <v>131</v>
      </c>
      <c r="M138">
        <v>2</v>
      </c>
    </row>
    <row r="139" spans="1:13">
      <c r="A139" t="s">
        <v>21</v>
      </c>
      <c r="B139" t="s">
        <v>18</v>
      </c>
      <c r="C139">
        <v>3</v>
      </c>
      <c r="D139" t="s">
        <v>119</v>
      </c>
      <c r="E139">
        <v>600.26607799999999</v>
      </c>
      <c r="F139">
        <v>2</v>
      </c>
      <c r="G139">
        <v>866.35602400000005</v>
      </c>
      <c r="H139">
        <v>1</v>
      </c>
      <c r="I139" t="s">
        <v>20</v>
      </c>
      <c r="J139">
        <v>7.47</v>
      </c>
      <c r="K139">
        <v>1025</v>
      </c>
      <c r="L139">
        <v>0</v>
      </c>
      <c r="M139">
        <v>1</v>
      </c>
    </row>
    <row r="140" spans="1:13">
      <c r="A140" t="s">
        <v>21</v>
      </c>
      <c r="B140" t="s">
        <v>18</v>
      </c>
      <c r="C140">
        <v>4</v>
      </c>
      <c r="D140" t="s">
        <v>117</v>
      </c>
      <c r="E140">
        <v>600.26607799999999</v>
      </c>
      <c r="F140">
        <v>2</v>
      </c>
      <c r="G140">
        <v>866.35602400000005</v>
      </c>
      <c r="H140">
        <v>1</v>
      </c>
      <c r="I140" t="s">
        <v>20</v>
      </c>
      <c r="J140">
        <v>7.44</v>
      </c>
      <c r="K140">
        <v>3961</v>
      </c>
      <c r="L140">
        <v>1</v>
      </c>
      <c r="M140">
        <v>1</v>
      </c>
    </row>
    <row r="141" spans="1:13">
      <c r="A141" t="s">
        <v>21</v>
      </c>
      <c r="B141" t="s">
        <v>18</v>
      </c>
      <c r="C141">
        <v>5</v>
      </c>
      <c r="D141" t="s">
        <v>118</v>
      </c>
      <c r="E141">
        <v>600.26607799999999</v>
      </c>
      <c r="F141">
        <v>2</v>
      </c>
      <c r="G141">
        <v>866.35602400000005</v>
      </c>
      <c r="H141">
        <v>1</v>
      </c>
      <c r="I141" t="s">
        <v>20</v>
      </c>
      <c r="J141">
        <v>7.52</v>
      </c>
      <c r="K141">
        <v>1207</v>
      </c>
      <c r="L141">
        <v>97</v>
      </c>
      <c r="M141">
        <v>1</v>
      </c>
    </row>
    <row r="142" spans="1:13">
      <c r="A142" t="s">
        <v>21</v>
      </c>
      <c r="B142" t="s">
        <v>18</v>
      </c>
      <c r="C142">
        <v>6</v>
      </c>
      <c r="D142" t="s">
        <v>119</v>
      </c>
      <c r="E142">
        <v>600.26607799999999</v>
      </c>
      <c r="F142">
        <v>2</v>
      </c>
      <c r="G142">
        <v>866.35602400000005</v>
      </c>
      <c r="H142">
        <v>1</v>
      </c>
      <c r="I142" t="s">
        <v>20</v>
      </c>
      <c r="J142">
        <v>7.52</v>
      </c>
      <c r="K142">
        <v>627</v>
      </c>
      <c r="L142">
        <v>0</v>
      </c>
      <c r="M142">
        <v>1</v>
      </c>
    </row>
    <row r="143" spans="1:13">
      <c r="A143" t="s">
        <v>21</v>
      </c>
      <c r="B143" t="s">
        <v>18</v>
      </c>
      <c r="C143">
        <v>7</v>
      </c>
      <c r="D143" t="s">
        <v>117</v>
      </c>
      <c r="E143">
        <v>600.26607799999999</v>
      </c>
      <c r="F143">
        <v>2</v>
      </c>
      <c r="G143">
        <v>866.35602400000005</v>
      </c>
      <c r="H143">
        <v>1</v>
      </c>
      <c r="I143" t="s">
        <v>20</v>
      </c>
      <c r="J143">
        <v>7.53</v>
      </c>
      <c r="K143">
        <v>1894</v>
      </c>
      <c r="L143">
        <v>314</v>
      </c>
      <c r="M143">
        <v>1</v>
      </c>
    </row>
    <row r="144" spans="1:13">
      <c r="A144" t="s">
        <v>21</v>
      </c>
      <c r="B144" t="s">
        <v>18</v>
      </c>
      <c r="C144">
        <v>8</v>
      </c>
      <c r="D144" t="s">
        <v>118</v>
      </c>
      <c r="E144">
        <v>600.26607799999999</v>
      </c>
      <c r="F144">
        <v>2</v>
      </c>
      <c r="G144">
        <v>866.35602400000005</v>
      </c>
      <c r="H144">
        <v>1</v>
      </c>
      <c r="I144" t="s">
        <v>20</v>
      </c>
      <c r="J144">
        <v>7.55</v>
      </c>
      <c r="K144">
        <v>2742</v>
      </c>
      <c r="L144">
        <v>130</v>
      </c>
      <c r="M144">
        <v>1</v>
      </c>
    </row>
    <row r="145" spans="1:13">
      <c r="A145" t="s">
        <v>21</v>
      </c>
      <c r="B145" t="s">
        <v>18</v>
      </c>
      <c r="C145">
        <v>9</v>
      </c>
      <c r="D145" t="s">
        <v>119</v>
      </c>
      <c r="E145">
        <v>600.26607799999999</v>
      </c>
      <c r="F145">
        <v>2</v>
      </c>
      <c r="G145">
        <v>866.35602400000005</v>
      </c>
      <c r="H145">
        <v>1</v>
      </c>
      <c r="I145" t="s">
        <v>20</v>
      </c>
      <c r="J145">
        <v>7.61</v>
      </c>
      <c r="K145">
        <v>1348</v>
      </c>
      <c r="L145">
        <v>42</v>
      </c>
      <c r="M145">
        <v>1</v>
      </c>
    </row>
    <row r="146" spans="1:13">
      <c r="A146" t="s">
        <v>21</v>
      </c>
      <c r="B146" t="s">
        <v>18</v>
      </c>
      <c r="C146">
        <v>10</v>
      </c>
      <c r="D146" t="s">
        <v>120</v>
      </c>
      <c r="E146">
        <v>600.26607799999999</v>
      </c>
      <c r="F146">
        <v>2</v>
      </c>
      <c r="G146">
        <v>735.31553899999994</v>
      </c>
      <c r="H146">
        <v>1</v>
      </c>
      <c r="I146" t="s">
        <v>15</v>
      </c>
      <c r="J146">
        <v>7.49</v>
      </c>
      <c r="K146">
        <v>685</v>
      </c>
      <c r="L146">
        <v>238</v>
      </c>
      <c r="M146">
        <v>3</v>
      </c>
    </row>
    <row r="147" spans="1:13">
      <c r="A147" t="s">
        <v>21</v>
      </c>
      <c r="B147" t="s">
        <v>18</v>
      </c>
      <c r="C147">
        <v>11</v>
      </c>
      <c r="D147" t="s">
        <v>121</v>
      </c>
      <c r="E147">
        <v>600.26607799999999</v>
      </c>
      <c r="F147">
        <v>2</v>
      </c>
      <c r="G147">
        <v>735.31553899999994</v>
      </c>
      <c r="H147">
        <v>1</v>
      </c>
      <c r="I147" t="s">
        <v>15</v>
      </c>
      <c r="J147">
        <v>7.58</v>
      </c>
      <c r="K147">
        <v>1279</v>
      </c>
      <c r="L147">
        <v>167</v>
      </c>
      <c r="M147">
        <v>3</v>
      </c>
    </row>
    <row r="148" spans="1:13">
      <c r="A148" t="s">
        <v>21</v>
      </c>
      <c r="B148" t="s">
        <v>18</v>
      </c>
      <c r="C148">
        <v>12</v>
      </c>
      <c r="D148" t="s">
        <v>122</v>
      </c>
      <c r="E148">
        <v>600.26607799999999</v>
      </c>
      <c r="F148">
        <v>2</v>
      </c>
      <c r="G148">
        <v>735.31553899999994</v>
      </c>
      <c r="H148">
        <v>1</v>
      </c>
      <c r="I148" t="s">
        <v>15</v>
      </c>
      <c r="J148">
        <v>7.55</v>
      </c>
      <c r="K148">
        <v>1261</v>
      </c>
      <c r="L148">
        <v>0</v>
      </c>
      <c r="M148">
        <v>3</v>
      </c>
    </row>
    <row r="149" spans="1:13">
      <c r="A149" t="s">
        <v>21</v>
      </c>
      <c r="B149" t="s">
        <v>18</v>
      </c>
      <c r="C149">
        <v>13</v>
      </c>
      <c r="D149" t="s">
        <v>120</v>
      </c>
      <c r="E149">
        <v>600.26607799999999</v>
      </c>
      <c r="F149">
        <v>2</v>
      </c>
      <c r="G149">
        <v>735.31553899999994</v>
      </c>
      <c r="H149">
        <v>1</v>
      </c>
      <c r="I149" t="s">
        <v>15</v>
      </c>
      <c r="J149">
        <v>7.58</v>
      </c>
      <c r="K149">
        <v>666</v>
      </c>
      <c r="L149">
        <v>211</v>
      </c>
      <c r="M149">
        <v>3</v>
      </c>
    </row>
    <row r="150" spans="1:13">
      <c r="A150" t="s">
        <v>21</v>
      </c>
      <c r="B150" t="s">
        <v>18</v>
      </c>
      <c r="C150">
        <v>14</v>
      </c>
      <c r="D150" t="s">
        <v>121</v>
      </c>
      <c r="E150">
        <v>600.26607799999999</v>
      </c>
      <c r="F150">
        <v>2</v>
      </c>
      <c r="G150">
        <v>735.31553899999994</v>
      </c>
      <c r="H150">
        <v>1</v>
      </c>
      <c r="I150" t="s">
        <v>15</v>
      </c>
      <c r="J150">
        <v>7.44</v>
      </c>
      <c r="K150">
        <v>880</v>
      </c>
      <c r="L150">
        <v>238</v>
      </c>
      <c r="M150">
        <v>3</v>
      </c>
    </row>
    <row r="151" spans="1:13">
      <c r="A151" t="s">
        <v>21</v>
      </c>
      <c r="B151" t="s">
        <v>18</v>
      </c>
      <c r="C151">
        <v>15</v>
      </c>
      <c r="D151" t="s">
        <v>122</v>
      </c>
      <c r="E151">
        <v>600.26607799999999</v>
      </c>
      <c r="F151">
        <v>2</v>
      </c>
      <c r="G151">
        <v>735.31553899999994</v>
      </c>
      <c r="H151">
        <v>1</v>
      </c>
      <c r="I151" t="s">
        <v>15</v>
      </c>
      <c r="J151">
        <v>7.44</v>
      </c>
      <c r="K151">
        <v>1521</v>
      </c>
      <c r="L151">
        <v>157</v>
      </c>
      <c r="M151">
        <v>3</v>
      </c>
    </row>
    <row r="152" spans="1:13">
      <c r="A152" t="s">
        <v>21</v>
      </c>
      <c r="B152" t="s">
        <v>18</v>
      </c>
      <c r="C152">
        <v>16</v>
      </c>
      <c r="D152" t="s">
        <v>120</v>
      </c>
      <c r="E152">
        <v>600.26607799999999</v>
      </c>
      <c r="F152">
        <v>2</v>
      </c>
      <c r="G152">
        <v>735.31553899999994</v>
      </c>
      <c r="H152">
        <v>1</v>
      </c>
      <c r="I152" t="s">
        <v>15</v>
      </c>
      <c r="J152">
        <v>7.39</v>
      </c>
      <c r="K152">
        <v>1701</v>
      </c>
      <c r="L152">
        <v>227</v>
      </c>
      <c r="M152">
        <v>3</v>
      </c>
    </row>
    <row r="153" spans="1:13">
      <c r="A153" t="s">
        <v>21</v>
      </c>
      <c r="B153" t="s">
        <v>18</v>
      </c>
      <c r="C153">
        <v>17</v>
      </c>
      <c r="D153" t="s">
        <v>121</v>
      </c>
      <c r="E153">
        <v>600.26607799999999</v>
      </c>
      <c r="F153">
        <v>2</v>
      </c>
      <c r="G153">
        <v>735.31553899999994</v>
      </c>
      <c r="H153">
        <v>1</v>
      </c>
      <c r="I153" t="s">
        <v>15</v>
      </c>
      <c r="J153">
        <v>7.42</v>
      </c>
      <c r="K153">
        <v>674</v>
      </c>
      <c r="L153">
        <v>1</v>
      </c>
      <c r="M153">
        <v>3</v>
      </c>
    </row>
    <row r="154" spans="1:13">
      <c r="A154" t="s">
        <v>21</v>
      </c>
      <c r="B154" t="s">
        <v>18</v>
      </c>
      <c r="C154">
        <v>18</v>
      </c>
      <c r="D154" t="s">
        <v>122</v>
      </c>
      <c r="E154">
        <v>600.26607799999999</v>
      </c>
      <c r="F154">
        <v>2</v>
      </c>
      <c r="G154">
        <v>735.31553899999994</v>
      </c>
      <c r="H154">
        <v>1</v>
      </c>
      <c r="I154" t="s">
        <v>15</v>
      </c>
      <c r="J154" t="e">
        <v>#N/A</v>
      </c>
      <c r="K154" t="e">
        <v>#N/A</v>
      </c>
      <c r="L154" t="e">
        <v>#N/A</v>
      </c>
      <c r="M154" t="e">
        <v>#N/A</v>
      </c>
    </row>
    <row r="155" spans="1:13">
      <c r="A155" t="s">
        <v>21</v>
      </c>
      <c r="B155" t="s">
        <v>18</v>
      </c>
      <c r="C155">
        <v>1</v>
      </c>
      <c r="D155" t="s">
        <v>117</v>
      </c>
      <c r="E155">
        <v>600.26607799999999</v>
      </c>
      <c r="F155">
        <v>2</v>
      </c>
      <c r="G155">
        <v>735.31553899999994</v>
      </c>
      <c r="H155">
        <v>1</v>
      </c>
      <c r="I155" t="s">
        <v>15</v>
      </c>
      <c r="J155">
        <v>7.39</v>
      </c>
      <c r="K155">
        <v>1277</v>
      </c>
      <c r="L155">
        <v>223</v>
      </c>
      <c r="M155">
        <v>3</v>
      </c>
    </row>
    <row r="156" spans="1:13">
      <c r="A156" t="s">
        <v>21</v>
      </c>
      <c r="B156" t="s">
        <v>18</v>
      </c>
      <c r="C156">
        <v>2</v>
      </c>
      <c r="D156" t="s">
        <v>118</v>
      </c>
      <c r="E156">
        <v>600.26607799999999</v>
      </c>
      <c r="F156">
        <v>2</v>
      </c>
      <c r="G156">
        <v>735.31553899999994</v>
      </c>
      <c r="H156">
        <v>1</v>
      </c>
      <c r="I156" t="s">
        <v>15</v>
      </c>
      <c r="J156">
        <v>7.46</v>
      </c>
      <c r="K156">
        <v>841</v>
      </c>
      <c r="L156">
        <v>287</v>
      </c>
      <c r="M156">
        <v>3</v>
      </c>
    </row>
    <row r="157" spans="1:13">
      <c r="A157" t="s">
        <v>21</v>
      </c>
      <c r="B157" t="s">
        <v>18</v>
      </c>
      <c r="C157">
        <v>3</v>
      </c>
      <c r="D157" t="s">
        <v>119</v>
      </c>
      <c r="E157">
        <v>600.26607799999999</v>
      </c>
      <c r="F157">
        <v>2</v>
      </c>
      <c r="G157">
        <v>735.31553899999994</v>
      </c>
      <c r="H157">
        <v>1</v>
      </c>
      <c r="I157" t="s">
        <v>15</v>
      </c>
      <c r="J157">
        <v>7.44</v>
      </c>
      <c r="K157">
        <v>700</v>
      </c>
      <c r="L157">
        <v>89</v>
      </c>
      <c r="M157">
        <v>3</v>
      </c>
    </row>
    <row r="158" spans="1:13">
      <c r="A158" t="s">
        <v>21</v>
      </c>
      <c r="B158" t="s">
        <v>18</v>
      </c>
      <c r="C158">
        <v>4</v>
      </c>
      <c r="D158" t="s">
        <v>117</v>
      </c>
      <c r="E158">
        <v>600.26607799999999</v>
      </c>
      <c r="F158">
        <v>2</v>
      </c>
      <c r="G158">
        <v>735.31553899999994</v>
      </c>
      <c r="H158">
        <v>1</v>
      </c>
      <c r="I158" t="s">
        <v>15</v>
      </c>
      <c r="J158">
        <v>7.44</v>
      </c>
      <c r="K158">
        <v>3063</v>
      </c>
      <c r="L158">
        <v>3</v>
      </c>
      <c r="M158">
        <v>2</v>
      </c>
    </row>
    <row r="159" spans="1:13">
      <c r="A159" t="s">
        <v>21</v>
      </c>
      <c r="B159" t="s">
        <v>18</v>
      </c>
      <c r="C159">
        <v>5</v>
      </c>
      <c r="D159" t="s">
        <v>118</v>
      </c>
      <c r="E159">
        <v>600.26607799999999</v>
      </c>
      <c r="F159">
        <v>2</v>
      </c>
      <c r="G159">
        <v>735.31553899999994</v>
      </c>
      <c r="H159">
        <v>1</v>
      </c>
      <c r="I159" t="s">
        <v>15</v>
      </c>
      <c r="J159">
        <v>7.46</v>
      </c>
      <c r="K159">
        <v>782</v>
      </c>
      <c r="L159">
        <v>160</v>
      </c>
      <c r="M159">
        <v>3</v>
      </c>
    </row>
    <row r="160" spans="1:13">
      <c r="A160" t="s">
        <v>21</v>
      </c>
      <c r="B160" t="s">
        <v>18</v>
      </c>
      <c r="C160">
        <v>6</v>
      </c>
      <c r="D160" t="s">
        <v>119</v>
      </c>
      <c r="E160">
        <v>600.26607799999999</v>
      </c>
      <c r="F160">
        <v>2</v>
      </c>
      <c r="G160">
        <v>735.31553899999994</v>
      </c>
      <c r="H160">
        <v>1</v>
      </c>
      <c r="I160" t="s">
        <v>15</v>
      </c>
      <c r="J160">
        <v>7.44</v>
      </c>
      <c r="K160">
        <v>445</v>
      </c>
      <c r="L160">
        <v>86</v>
      </c>
      <c r="M160">
        <v>3</v>
      </c>
    </row>
    <row r="161" spans="1:13">
      <c r="A161" t="s">
        <v>21</v>
      </c>
      <c r="B161" t="s">
        <v>18</v>
      </c>
      <c r="C161">
        <v>7</v>
      </c>
      <c r="D161" t="s">
        <v>117</v>
      </c>
      <c r="E161">
        <v>600.26607799999999</v>
      </c>
      <c r="F161">
        <v>2</v>
      </c>
      <c r="G161">
        <v>735.31553899999994</v>
      </c>
      <c r="H161">
        <v>1</v>
      </c>
      <c r="I161" t="s">
        <v>15</v>
      </c>
      <c r="J161">
        <v>7.53</v>
      </c>
      <c r="K161">
        <v>1405</v>
      </c>
      <c r="L161">
        <v>128</v>
      </c>
      <c r="M161">
        <v>2</v>
      </c>
    </row>
    <row r="162" spans="1:13">
      <c r="A162" t="s">
        <v>21</v>
      </c>
      <c r="B162" t="s">
        <v>18</v>
      </c>
      <c r="C162">
        <v>8</v>
      </c>
      <c r="D162" t="s">
        <v>118</v>
      </c>
      <c r="E162">
        <v>600.26607799999999</v>
      </c>
      <c r="F162">
        <v>2</v>
      </c>
      <c r="G162">
        <v>735.31553899999994</v>
      </c>
      <c r="H162">
        <v>1</v>
      </c>
      <c r="I162" t="s">
        <v>15</v>
      </c>
      <c r="J162">
        <v>7.55</v>
      </c>
      <c r="K162">
        <v>2276</v>
      </c>
      <c r="L162">
        <v>2</v>
      </c>
      <c r="M162">
        <v>3</v>
      </c>
    </row>
    <row r="163" spans="1:13">
      <c r="A163" t="s">
        <v>21</v>
      </c>
      <c r="B163" t="s">
        <v>18</v>
      </c>
      <c r="C163">
        <v>9</v>
      </c>
      <c r="D163" t="s">
        <v>119</v>
      </c>
      <c r="E163">
        <v>600.26607799999999</v>
      </c>
      <c r="F163">
        <v>2</v>
      </c>
      <c r="G163">
        <v>735.31553899999994</v>
      </c>
      <c r="H163">
        <v>1</v>
      </c>
      <c r="I163" t="s">
        <v>15</v>
      </c>
      <c r="J163">
        <v>7.58</v>
      </c>
      <c r="K163">
        <v>1104</v>
      </c>
      <c r="L163">
        <v>105</v>
      </c>
      <c r="M163">
        <v>2</v>
      </c>
    </row>
    <row r="164" spans="1:13">
      <c r="A164" t="s">
        <v>22</v>
      </c>
      <c r="B164" t="s">
        <v>23</v>
      </c>
      <c r="C164">
        <v>10</v>
      </c>
      <c r="D164" t="s">
        <v>120</v>
      </c>
      <c r="E164">
        <v>632.00714700000003</v>
      </c>
      <c r="F164">
        <v>3</v>
      </c>
      <c r="G164">
        <v>899.46214399999997</v>
      </c>
      <c r="H164">
        <v>1</v>
      </c>
      <c r="I164" t="s">
        <v>15</v>
      </c>
      <c r="J164">
        <v>15.51</v>
      </c>
      <c r="K164">
        <v>707</v>
      </c>
      <c r="L164">
        <v>276</v>
      </c>
      <c r="M164">
        <v>3</v>
      </c>
    </row>
    <row r="165" spans="1:13">
      <c r="A165" t="s">
        <v>22</v>
      </c>
      <c r="B165" t="s">
        <v>23</v>
      </c>
      <c r="C165">
        <v>11</v>
      </c>
      <c r="D165" t="s">
        <v>121</v>
      </c>
      <c r="E165">
        <v>632.00714700000003</v>
      </c>
      <c r="F165">
        <v>3</v>
      </c>
      <c r="G165">
        <v>899.46214399999997</v>
      </c>
      <c r="H165">
        <v>1</v>
      </c>
      <c r="I165" t="s">
        <v>15</v>
      </c>
      <c r="J165">
        <v>15.66</v>
      </c>
      <c r="K165">
        <v>1793</v>
      </c>
      <c r="L165">
        <v>335</v>
      </c>
      <c r="M165">
        <v>3</v>
      </c>
    </row>
    <row r="166" spans="1:13">
      <c r="A166" t="s">
        <v>22</v>
      </c>
      <c r="B166" t="s">
        <v>23</v>
      </c>
      <c r="C166">
        <v>12</v>
      </c>
      <c r="D166" t="s">
        <v>122</v>
      </c>
      <c r="E166">
        <v>632.00714700000003</v>
      </c>
      <c r="F166">
        <v>3</v>
      </c>
      <c r="G166">
        <v>899.46214399999997</v>
      </c>
      <c r="H166">
        <v>1</v>
      </c>
      <c r="I166" t="s">
        <v>15</v>
      </c>
      <c r="J166">
        <v>15.61</v>
      </c>
      <c r="K166">
        <v>2025</v>
      </c>
      <c r="L166">
        <v>535</v>
      </c>
      <c r="M166">
        <v>3</v>
      </c>
    </row>
    <row r="167" spans="1:13">
      <c r="A167" t="s">
        <v>22</v>
      </c>
      <c r="B167" t="s">
        <v>23</v>
      </c>
      <c r="C167">
        <v>13</v>
      </c>
      <c r="D167" t="s">
        <v>120</v>
      </c>
      <c r="E167">
        <v>632.00714700000003</v>
      </c>
      <c r="F167">
        <v>3</v>
      </c>
      <c r="G167">
        <v>899.46214399999997</v>
      </c>
      <c r="H167">
        <v>1</v>
      </c>
      <c r="I167" t="s">
        <v>15</v>
      </c>
      <c r="J167">
        <v>14.85</v>
      </c>
      <c r="K167">
        <v>406</v>
      </c>
      <c r="L167">
        <v>0</v>
      </c>
      <c r="M167">
        <v>3</v>
      </c>
    </row>
    <row r="168" spans="1:13">
      <c r="A168" t="s">
        <v>22</v>
      </c>
      <c r="B168" t="s">
        <v>23</v>
      </c>
      <c r="C168">
        <v>14</v>
      </c>
      <c r="D168" t="s">
        <v>121</v>
      </c>
      <c r="E168">
        <v>632.00714700000003</v>
      </c>
      <c r="F168">
        <v>3</v>
      </c>
      <c r="G168">
        <v>899.46214399999997</v>
      </c>
      <c r="H168">
        <v>1</v>
      </c>
      <c r="I168" t="s">
        <v>15</v>
      </c>
      <c r="J168">
        <v>15.1</v>
      </c>
      <c r="K168">
        <v>1240</v>
      </c>
      <c r="L168">
        <v>445</v>
      </c>
      <c r="M168">
        <v>3</v>
      </c>
    </row>
    <row r="169" spans="1:13">
      <c r="A169" t="s">
        <v>22</v>
      </c>
      <c r="B169" t="s">
        <v>23</v>
      </c>
      <c r="C169">
        <v>15</v>
      </c>
      <c r="D169" t="s">
        <v>122</v>
      </c>
      <c r="E169">
        <v>632.00714700000003</v>
      </c>
      <c r="F169">
        <v>3</v>
      </c>
      <c r="G169">
        <v>899.46214399999997</v>
      </c>
      <c r="H169">
        <v>1</v>
      </c>
      <c r="I169" t="s">
        <v>15</v>
      </c>
      <c r="J169">
        <v>15.3</v>
      </c>
      <c r="K169">
        <v>3016</v>
      </c>
      <c r="L169">
        <v>452</v>
      </c>
      <c r="M169">
        <v>3</v>
      </c>
    </row>
    <row r="170" spans="1:13">
      <c r="A170" t="s">
        <v>22</v>
      </c>
      <c r="B170" t="s">
        <v>23</v>
      </c>
      <c r="C170">
        <v>16</v>
      </c>
      <c r="D170" t="s">
        <v>120</v>
      </c>
      <c r="E170">
        <v>632.00714700000003</v>
      </c>
      <c r="F170">
        <v>3</v>
      </c>
      <c r="G170">
        <v>899.46214399999997</v>
      </c>
      <c r="H170">
        <v>1</v>
      </c>
      <c r="I170" t="s">
        <v>15</v>
      </c>
      <c r="J170">
        <v>15.24</v>
      </c>
      <c r="K170">
        <v>2967</v>
      </c>
      <c r="L170">
        <v>566</v>
      </c>
      <c r="M170">
        <v>3</v>
      </c>
    </row>
    <row r="171" spans="1:13">
      <c r="A171" t="s">
        <v>22</v>
      </c>
      <c r="B171" t="s">
        <v>23</v>
      </c>
      <c r="C171">
        <v>17</v>
      </c>
      <c r="D171" t="s">
        <v>121</v>
      </c>
      <c r="E171">
        <v>632.00714700000003</v>
      </c>
      <c r="F171">
        <v>3</v>
      </c>
      <c r="G171">
        <v>899.46214399999997</v>
      </c>
      <c r="H171">
        <v>1</v>
      </c>
      <c r="I171" t="s">
        <v>15</v>
      </c>
      <c r="J171">
        <v>15.24</v>
      </c>
      <c r="K171">
        <v>2900</v>
      </c>
      <c r="L171">
        <v>71</v>
      </c>
      <c r="M171">
        <v>3</v>
      </c>
    </row>
    <row r="172" spans="1:13">
      <c r="A172" t="s">
        <v>22</v>
      </c>
      <c r="B172" t="s">
        <v>23</v>
      </c>
      <c r="C172">
        <v>18</v>
      </c>
      <c r="D172" t="s">
        <v>122</v>
      </c>
      <c r="E172">
        <v>632.00714700000003</v>
      </c>
      <c r="F172">
        <v>3</v>
      </c>
      <c r="G172">
        <v>899.46214399999997</v>
      </c>
      <c r="H172">
        <v>1</v>
      </c>
      <c r="I172" t="s">
        <v>15</v>
      </c>
      <c r="J172">
        <v>15.31</v>
      </c>
      <c r="K172">
        <v>2116</v>
      </c>
      <c r="L172">
        <v>21</v>
      </c>
      <c r="M172">
        <v>3</v>
      </c>
    </row>
    <row r="173" spans="1:13">
      <c r="A173" t="s">
        <v>22</v>
      </c>
      <c r="B173" t="s">
        <v>23</v>
      </c>
      <c r="C173">
        <v>1</v>
      </c>
      <c r="D173" t="s">
        <v>117</v>
      </c>
      <c r="E173">
        <v>632.00714700000003</v>
      </c>
      <c r="F173">
        <v>3</v>
      </c>
      <c r="G173">
        <v>899.46214399999997</v>
      </c>
      <c r="H173">
        <v>1</v>
      </c>
      <c r="I173" t="s">
        <v>15</v>
      </c>
      <c r="J173">
        <v>15.21</v>
      </c>
      <c r="K173">
        <v>1113</v>
      </c>
      <c r="L173">
        <v>482</v>
      </c>
      <c r="M173">
        <v>3</v>
      </c>
    </row>
    <row r="174" spans="1:13">
      <c r="A174" t="s">
        <v>22</v>
      </c>
      <c r="B174" t="s">
        <v>23</v>
      </c>
      <c r="C174">
        <v>2</v>
      </c>
      <c r="D174" t="s">
        <v>118</v>
      </c>
      <c r="E174">
        <v>632.00714700000003</v>
      </c>
      <c r="F174">
        <v>3</v>
      </c>
      <c r="G174">
        <v>899.46214399999997</v>
      </c>
      <c r="H174">
        <v>1</v>
      </c>
      <c r="I174" t="s">
        <v>15</v>
      </c>
      <c r="J174">
        <v>15.24</v>
      </c>
      <c r="K174">
        <v>653</v>
      </c>
      <c r="L174">
        <v>473</v>
      </c>
      <c r="M174">
        <v>3</v>
      </c>
    </row>
    <row r="175" spans="1:13">
      <c r="A175" t="s">
        <v>22</v>
      </c>
      <c r="B175" t="s">
        <v>23</v>
      </c>
      <c r="C175">
        <v>3</v>
      </c>
      <c r="D175" t="s">
        <v>119</v>
      </c>
      <c r="E175">
        <v>632.00714700000003</v>
      </c>
      <c r="F175">
        <v>3</v>
      </c>
      <c r="G175">
        <v>899.46214399999997</v>
      </c>
      <c r="H175">
        <v>1</v>
      </c>
      <c r="I175" t="s">
        <v>15</v>
      </c>
      <c r="J175">
        <v>15.41</v>
      </c>
      <c r="K175">
        <v>874</v>
      </c>
      <c r="L175">
        <v>0</v>
      </c>
      <c r="M175">
        <v>2</v>
      </c>
    </row>
    <row r="176" spans="1:13">
      <c r="A176" t="s">
        <v>22</v>
      </c>
      <c r="B176" t="s">
        <v>23</v>
      </c>
      <c r="C176">
        <v>4</v>
      </c>
      <c r="D176" t="s">
        <v>117</v>
      </c>
      <c r="E176">
        <v>632.00714700000003</v>
      </c>
      <c r="F176">
        <v>3</v>
      </c>
      <c r="G176">
        <v>899.46214399999997</v>
      </c>
      <c r="H176">
        <v>1</v>
      </c>
      <c r="I176" t="s">
        <v>15</v>
      </c>
      <c r="J176" t="e">
        <v>#N/A</v>
      </c>
      <c r="K176" t="e">
        <v>#N/A</v>
      </c>
      <c r="L176" t="e">
        <v>#N/A</v>
      </c>
      <c r="M176" t="e">
        <v>#N/A</v>
      </c>
    </row>
    <row r="177" spans="1:13">
      <c r="A177" t="s">
        <v>22</v>
      </c>
      <c r="B177" t="s">
        <v>23</v>
      </c>
      <c r="C177">
        <v>5</v>
      </c>
      <c r="D177" t="s">
        <v>118</v>
      </c>
      <c r="E177">
        <v>632.00714700000003</v>
      </c>
      <c r="F177">
        <v>3</v>
      </c>
      <c r="G177">
        <v>899.46214399999997</v>
      </c>
      <c r="H177">
        <v>1</v>
      </c>
      <c r="I177" t="s">
        <v>15</v>
      </c>
      <c r="J177">
        <v>14.76</v>
      </c>
      <c r="K177">
        <v>797</v>
      </c>
      <c r="L177">
        <v>0</v>
      </c>
      <c r="M177">
        <v>3</v>
      </c>
    </row>
    <row r="178" spans="1:13">
      <c r="A178" t="s">
        <v>22</v>
      </c>
      <c r="B178" t="s">
        <v>23</v>
      </c>
      <c r="C178">
        <v>6</v>
      </c>
      <c r="D178" t="s">
        <v>119</v>
      </c>
      <c r="E178">
        <v>632.00714700000003</v>
      </c>
      <c r="F178">
        <v>3</v>
      </c>
      <c r="G178">
        <v>899.46214399999997</v>
      </c>
      <c r="H178">
        <v>1</v>
      </c>
      <c r="I178" t="s">
        <v>15</v>
      </c>
      <c r="J178">
        <v>15.1</v>
      </c>
      <c r="K178">
        <v>1178</v>
      </c>
      <c r="L178">
        <v>0</v>
      </c>
      <c r="M178">
        <v>3</v>
      </c>
    </row>
    <row r="179" spans="1:13">
      <c r="A179" t="s">
        <v>22</v>
      </c>
      <c r="B179" t="s">
        <v>23</v>
      </c>
      <c r="C179">
        <v>7</v>
      </c>
      <c r="D179" t="s">
        <v>117</v>
      </c>
      <c r="E179">
        <v>632.00714700000003</v>
      </c>
      <c r="F179">
        <v>3</v>
      </c>
      <c r="G179">
        <v>899.46214399999997</v>
      </c>
      <c r="H179">
        <v>1</v>
      </c>
      <c r="I179" t="s">
        <v>15</v>
      </c>
      <c r="J179">
        <v>14.92</v>
      </c>
      <c r="K179">
        <v>737</v>
      </c>
      <c r="L179">
        <v>0</v>
      </c>
      <c r="M179">
        <v>3</v>
      </c>
    </row>
    <row r="180" spans="1:13">
      <c r="A180" t="s">
        <v>22</v>
      </c>
      <c r="B180" t="s">
        <v>23</v>
      </c>
      <c r="C180">
        <v>8</v>
      </c>
      <c r="D180" t="s">
        <v>118</v>
      </c>
      <c r="E180">
        <v>632.00714700000003</v>
      </c>
      <c r="F180">
        <v>3</v>
      </c>
      <c r="G180">
        <v>899.46214399999997</v>
      </c>
      <c r="H180">
        <v>1</v>
      </c>
      <c r="I180" t="s">
        <v>15</v>
      </c>
      <c r="J180">
        <v>15.66</v>
      </c>
      <c r="K180">
        <v>4208</v>
      </c>
      <c r="L180">
        <v>1350</v>
      </c>
      <c r="M180">
        <v>2</v>
      </c>
    </row>
    <row r="181" spans="1:13">
      <c r="A181" t="s">
        <v>22</v>
      </c>
      <c r="B181" t="s">
        <v>23</v>
      </c>
      <c r="C181">
        <v>9</v>
      </c>
      <c r="D181" t="s">
        <v>119</v>
      </c>
      <c r="E181">
        <v>632.00714700000003</v>
      </c>
      <c r="F181">
        <v>3</v>
      </c>
      <c r="G181">
        <v>899.46214399999997</v>
      </c>
      <c r="H181">
        <v>1</v>
      </c>
      <c r="I181" t="s">
        <v>15</v>
      </c>
      <c r="J181">
        <v>15.43</v>
      </c>
      <c r="K181">
        <v>1419</v>
      </c>
      <c r="L181">
        <v>637</v>
      </c>
      <c r="M181">
        <v>3</v>
      </c>
    </row>
    <row r="182" spans="1:13">
      <c r="A182" t="s">
        <v>22</v>
      </c>
      <c r="B182" t="s">
        <v>23</v>
      </c>
      <c r="C182">
        <v>10</v>
      </c>
      <c r="D182" t="s">
        <v>120</v>
      </c>
      <c r="E182">
        <v>632.00714700000003</v>
      </c>
      <c r="F182">
        <v>3</v>
      </c>
      <c r="G182">
        <v>699.38243699999998</v>
      </c>
      <c r="H182">
        <v>1</v>
      </c>
      <c r="I182" t="s">
        <v>24</v>
      </c>
      <c r="J182">
        <v>15.5</v>
      </c>
      <c r="K182">
        <v>1290</v>
      </c>
      <c r="L182">
        <v>873</v>
      </c>
      <c r="M182">
        <v>1</v>
      </c>
    </row>
    <row r="183" spans="1:13">
      <c r="A183" t="s">
        <v>22</v>
      </c>
      <c r="B183" t="s">
        <v>23</v>
      </c>
      <c r="C183">
        <v>11</v>
      </c>
      <c r="D183" t="s">
        <v>121</v>
      </c>
      <c r="E183">
        <v>632.00714700000003</v>
      </c>
      <c r="F183">
        <v>3</v>
      </c>
      <c r="G183">
        <v>699.38243699999998</v>
      </c>
      <c r="H183">
        <v>1</v>
      </c>
      <c r="I183" t="s">
        <v>24</v>
      </c>
      <c r="J183">
        <v>15.61</v>
      </c>
      <c r="K183">
        <v>2912</v>
      </c>
      <c r="L183">
        <v>1205</v>
      </c>
      <c r="M183">
        <v>2</v>
      </c>
    </row>
    <row r="184" spans="1:13">
      <c r="A184" t="s">
        <v>22</v>
      </c>
      <c r="B184" t="s">
        <v>23</v>
      </c>
      <c r="C184">
        <v>12</v>
      </c>
      <c r="D184" t="s">
        <v>122</v>
      </c>
      <c r="E184">
        <v>632.00714700000003</v>
      </c>
      <c r="F184">
        <v>3</v>
      </c>
      <c r="G184">
        <v>699.38243699999998</v>
      </c>
      <c r="H184">
        <v>1</v>
      </c>
      <c r="I184" t="s">
        <v>24</v>
      </c>
      <c r="J184">
        <v>15.61</v>
      </c>
      <c r="K184">
        <v>3614</v>
      </c>
      <c r="L184">
        <v>1950</v>
      </c>
      <c r="M184">
        <v>2</v>
      </c>
    </row>
    <row r="185" spans="1:13">
      <c r="A185" t="s">
        <v>22</v>
      </c>
      <c r="B185" t="s">
        <v>23</v>
      </c>
      <c r="C185">
        <v>13</v>
      </c>
      <c r="D185" t="s">
        <v>120</v>
      </c>
      <c r="E185">
        <v>632.00714700000003</v>
      </c>
      <c r="F185">
        <v>3</v>
      </c>
      <c r="G185">
        <v>699.38243699999998</v>
      </c>
      <c r="H185">
        <v>1</v>
      </c>
      <c r="I185" t="s">
        <v>24</v>
      </c>
      <c r="J185">
        <v>14.87</v>
      </c>
      <c r="K185">
        <v>1603</v>
      </c>
      <c r="L185">
        <v>0</v>
      </c>
      <c r="M185">
        <v>1</v>
      </c>
    </row>
    <row r="186" spans="1:13">
      <c r="A186" t="s">
        <v>22</v>
      </c>
      <c r="B186" t="s">
        <v>23</v>
      </c>
      <c r="C186">
        <v>14</v>
      </c>
      <c r="D186" t="s">
        <v>121</v>
      </c>
      <c r="E186">
        <v>632.00714700000003</v>
      </c>
      <c r="F186">
        <v>3</v>
      </c>
      <c r="G186">
        <v>699.38243699999998</v>
      </c>
      <c r="H186">
        <v>1</v>
      </c>
      <c r="I186" t="s">
        <v>24</v>
      </c>
      <c r="J186">
        <v>15.12</v>
      </c>
      <c r="K186">
        <v>2884</v>
      </c>
      <c r="L186">
        <v>526</v>
      </c>
      <c r="M186">
        <v>1</v>
      </c>
    </row>
    <row r="187" spans="1:13">
      <c r="A187" t="s">
        <v>22</v>
      </c>
      <c r="B187" t="s">
        <v>23</v>
      </c>
      <c r="C187">
        <v>15</v>
      </c>
      <c r="D187" t="s">
        <v>122</v>
      </c>
      <c r="E187">
        <v>632.00714700000003</v>
      </c>
      <c r="F187">
        <v>3</v>
      </c>
      <c r="G187">
        <v>699.38243699999998</v>
      </c>
      <c r="H187">
        <v>1</v>
      </c>
      <c r="I187" t="s">
        <v>24</v>
      </c>
      <c r="J187">
        <v>15.26</v>
      </c>
      <c r="K187">
        <v>3494</v>
      </c>
      <c r="L187">
        <v>1949</v>
      </c>
      <c r="M187">
        <v>1</v>
      </c>
    </row>
    <row r="188" spans="1:13">
      <c r="A188" t="s">
        <v>22</v>
      </c>
      <c r="B188" t="s">
        <v>23</v>
      </c>
      <c r="C188">
        <v>16</v>
      </c>
      <c r="D188" t="s">
        <v>120</v>
      </c>
      <c r="E188">
        <v>632.00714700000003</v>
      </c>
      <c r="F188">
        <v>3</v>
      </c>
      <c r="G188">
        <v>699.38243699999998</v>
      </c>
      <c r="H188">
        <v>1</v>
      </c>
      <c r="I188" t="s">
        <v>24</v>
      </c>
      <c r="J188">
        <v>15.21</v>
      </c>
      <c r="K188">
        <v>9329</v>
      </c>
      <c r="L188">
        <v>1388</v>
      </c>
      <c r="M188">
        <v>1</v>
      </c>
    </row>
    <row r="189" spans="1:13">
      <c r="A189" t="s">
        <v>22</v>
      </c>
      <c r="B189" t="s">
        <v>23</v>
      </c>
      <c r="C189">
        <v>17</v>
      </c>
      <c r="D189" t="s">
        <v>121</v>
      </c>
      <c r="E189">
        <v>632.00714700000003</v>
      </c>
      <c r="F189">
        <v>3</v>
      </c>
      <c r="G189">
        <v>699.38243699999998</v>
      </c>
      <c r="H189">
        <v>1</v>
      </c>
      <c r="I189" t="s">
        <v>24</v>
      </c>
      <c r="J189">
        <v>15.19</v>
      </c>
      <c r="K189">
        <v>4759</v>
      </c>
      <c r="L189">
        <v>97</v>
      </c>
      <c r="M189">
        <v>1</v>
      </c>
    </row>
    <row r="190" spans="1:13">
      <c r="A190" t="s">
        <v>22</v>
      </c>
      <c r="B190" t="s">
        <v>23</v>
      </c>
      <c r="C190">
        <v>18</v>
      </c>
      <c r="D190" t="s">
        <v>122</v>
      </c>
      <c r="E190">
        <v>632.00714700000003</v>
      </c>
      <c r="F190">
        <v>3</v>
      </c>
      <c r="G190">
        <v>699.38243699999998</v>
      </c>
      <c r="H190">
        <v>1</v>
      </c>
      <c r="I190" t="s">
        <v>24</v>
      </c>
      <c r="J190">
        <v>15.24</v>
      </c>
      <c r="K190">
        <v>3176</v>
      </c>
      <c r="L190">
        <v>320</v>
      </c>
      <c r="M190">
        <v>1</v>
      </c>
    </row>
    <row r="191" spans="1:13">
      <c r="A191" t="s">
        <v>22</v>
      </c>
      <c r="B191" t="s">
        <v>23</v>
      </c>
      <c r="C191">
        <v>1</v>
      </c>
      <c r="D191" t="s">
        <v>117</v>
      </c>
      <c r="E191">
        <v>632.00714700000003</v>
      </c>
      <c r="F191">
        <v>3</v>
      </c>
      <c r="G191">
        <v>699.38243699999998</v>
      </c>
      <c r="H191">
        <v>1</v>
      </c>
      <c r="I191" t="s">
        <v>24</v>
      </c>
      <c r="J191">
        <v>15.36</v>
      </c>
      <c r="K191">
        <v>3506</v>
      </c>
      <c r="L191">
        <v>880</v>
      </c>
      <c r="M191">
        <v>1</v>
      </c>
    </row>
    <row r="192" spans="1:13">
      <c r="A192" t="s">
        <v>22</v>
      </c>
      <c r="B192" t="s">
        <v>23</v>
      </c>
      <c r="C192">
        <v>2</v>
      </c>
      <c r="D192" t="s">
        <v>118</v>
      </c>
      <c r="E192">
        <v>632.00714700000003</v>
      </c>
      <c r="F192">
        <v>3</v>
      </c>
      <c r="G192">
        <v>699.38243699999998</v>
      </c>
      <c r="H192">
        <v>1</v>
      </c>
      <c r="I192" t="s">
        <v>24</v>
      </c>
      <c r="J192">
        <v>15.22</v>
      </c>
      <c r="K192">
        <v>1983</v>
      </c>
      <c r="L192">
        <v>380</v>
      </c>
      <c r="M192">
        <v>2</v>
      </c>
    </row>
    <row r="193" spans="1:13">
      <c r="A193" t="s">
        <v>22</v>
      </c>
      <c r="B193" t="s">
        <v>23</v>
      </c>
      <c r="C193">
        <v>3</v>
      </c>
      <c r="D193" t="s">
        <v>119</v>
      </c>
      <c r="E193">
        <v>632.00714700000003</v>
      </c>
      <c r="F193">
        <v>3</v>
      </c>
      <c r="G193">
        <v>699.38243699999998</v>
      </c>
      <c r="H193">
        <v>1</v>
      </c>
      <c r="I193" t="s">
        <v>24</v>
      </c>
      <c r="J193">
        <v>15.39</v>
      </c>
      <c r="K193">
        <v>1987</v>
      </c>
      <c r="L193">
        <v>105</v>
      </c>
      <c r="M193">
        <v>1</v>
      </c>
    </row>
    <row r="194" spans="1:13">
      <c r="A194" t="s">
        <v>22</v>
      </c>
      <c r="B194" t="s">
        <v>23</v>
      </c>
      <c r="C194">
        <v>4</v>
      </c>
      <c r="D194" t="s">
        <v>117</v>
      </c>
      <c r="E194">
        <v>632.00714700000003</v>
      </c>
      <c r="F194">
        <v>3</v>
      </c>
      <c r="G194">
        <v>699.38243699999998</v>
      </c>
      <c r="H194">
        <v>1</v>
      </c>
      <c r="I194" t="s">
        <v>24</v>
      </c>
      <c r="J194">
        <v>14.94</v>
      </c>
      <c r="K194">
        <v>5986</v>
      </c>
      <c r="L194">
        <v>0</v>
      </c>
      <c r="M194">
        <v>1</v>
      </c>
    </row>
    <row r="195" spans="1:13">
      <c r="A195" t="s">
        <v>22</v>
      </c>
      <c r="B195" t="s">
        <v>23</v>
      </c>
      <c r="C195">
        <v>5</v>
      </c>
      <c r="D195" t="s">
        <v>118</v>
      </c>
      <c r="E195">
        <v>632.00714700000003</v>
      </c>
      <c r="F195">
        <v>3</v>
      </c>
      <c r="G195">
        <v>699.38243699999998</v>
      </c>
      <c r="H195">
        <v>1</v>
      </c>
      <c r="I195" t="s">
        <v>24</v>
      </c>
      <c r="J195">
        <v>14.82</v>
      </c>
      <c r="K195">
        <v>2312</v>
      </c>
      <c r="L195">
        <v>0</v>
      </c>
      <c r="M195">
        <v>1</v>
      </c>
    </row>
    <row r="196" spans="1:13">
      <c r="A196" t="s">
        <v>22</v>
      </c>
      <c r="B196" t="s">
        <v>23</v>
      </c>
      <c r="C196">
        <v>6</v>
      </c>
      <c r="D196" t="s">
        <v>119</v>
      </c>
      <c r="E196">
        <v>632.00714700000003</v>
      </c>
      <c r="F196">
        <v>3</v>
      </c>
      <c r="G196">
        <v>699.38243699999998</v>
      </c>
      <c r="H196">
        <v>1</v>
      </c>
      <c r="I196" t="s">
        <v>24</v>
      </c>
      <c r="J196">
        <v>15</v>
      </c>
      <c r="K196">
        <v>2610</v>
      </c>
      <c r="L196">
        <v>0</v>
      </c>
      <c r="M196">
        <v>1</v>
      </c>
    </row>
    <row r="197" spans="1:13">
      <c r="A197" t="s">
        <v>22</v>
      </c>
      <c r="B197" t="s">
        <v>23</v>
      </c>
      <c r="C197">
        <v>7</v>
      </c>
      <c r="D197" t="s">
        <v>117</v>
      </c>
      <c r="E197">
        <v>632.00714700000003</v>
      </c>
      <c r="F197">
        <v>3</v>
      </c>
      <c r="G197">
        <v>699.38243699999998</v>
      </c>
      <c r="H197">
        <v>1</v>
      </c>
      <c r="I197" t="s">
        <v>24</v>
      </c>
      <c r="J197">
        <v>14.84</v>
      </c>
      <c r="K197">
        <v>2320</v>
      </c>
      <c r="L197">
        <v>0</v>
      </c>
      <c r="M197">
        <v>1</v>
      </c>
    </row>
    <row r="198" spans="1:13">
      <c r="A198" t="s">
        <v>22</v>
      </c>
      <c r="B198" t="s">
        <v>23</v>
      </c>
      <c r="C198">
        <v>8</v>
      </c>
      <c r="D198" t="s">
        <v>118</v>
      </c>
      <c r="E198">
        <v>632.00714700000003</v>
      </c>
      <c r="F198">
        <v>3</v>
      </c>
      <c r="G198">
        <v>699.38243699999998</v>
      </c>
      <c r="H198">
        <v>1</v>
      </c>
      <c r="I198" t="s">
        <v>24</v>
      </c>
      <c r="J198" t="e">
        <v>#N/A</v>
      </c>
      <c r="K198" t="e">
        <v>#N/A</v>
      </c>
      <c r="L198" t="e">
        <v>#N/A</v>
      </c>
      <c r="M198" t="e">
        <v>#N/A</v>
      </c>
    </row>
    <row r="199" spans="1:13">
      <c r="A199" t="s">
        <v>22</v>
      </c>
      <c r="B199" t="s">
        <v>23</v>
      </c>
      <c r="C199">
        <v>9</v>
      </c>
      <c r="D199" t="s">
        <v>119</v>
      </c>
      <c r="E199">
        <v>632.00714700000003</v>
      </c>
      <c r="F199">
        <v>3</v>
      </c>
      <c r="G199">
        <v>699.38243699999998</v>
      </c>
      <c r="H199">
        <v>1</v>
      </c>
      <c r="I199" t="s">
        <v>24</v>
      </c>
      <c r="J199">
        <v>15.43</v>
      </c>
      <c r="K199">
        <v>5167</v>
      </c>
      <c r="L199">
        <v>24</v>
      </c>
      <c r="M199">
        <v>1</v>
      </c>
    </row>
    <row r="200" spans="1:13">
      <c r="A200" t="s">
        <v>22</v>
      </c>
      <c r="B200" t="s">
        <v>23</v>
      </c>
      <c r="C200">
        <v>10</v>
      </c>
      <c r="D200" t="s">
        <v>120</v>
      </c>
      <c r="E200">
        <v>632.00714700000003</v>
      </c>
      <c r="F200">
        <v>3</v>
      </c>
      <c r="G200">
        <v>882.46795699999996</v>
      </c>
      <c r="H200">
        <v>1</v>
      </c>
      <c r="I200" t="s">
        <v>25</v>
      </c>
      <c r="J200">
        <v>15.51</v>
      </c>
      <c r="K200">
        <v>866</v>
      </c>
      <c r="L200">
        <v>935</v>
      </c>
      <c r="M200">
        <v>2</v>
      </c>
    </row>
    <row r="201" spans="1:13">
      <c r="A201" t="s">
        <v>22</v>
      </c>
      <c r="B201" t="s">
        <v>23</v>
      </c>
      <c r="C201">
        <v>11</v>
      </c>
      <c r="D201" t="s">
        <v>121</v>
      </c>
      <c r="E201">
        <v>632.00714700000003</v>
      </c>
      <c r="F201">
        <v>3</v>
      </c>
      <c r="G201">
        <v>882.46795699999996</v>
      </c>
      <c r="H201">
        <v>1</v>
      </c>
      <c r="I201" t="s">
        <v>25</v>
      </c>
      <c r="J201">
        <v>15.63</v>
      </c>
      <c r="K201">
        <v>3718</v>
      </c>
      <c r="L201">
        <v>713</v>
      </c>
      <c r="M201">
        <v>1</v>
      </c>
    </row>
    <row r="202" spans="1:13">
      <c r="A202" t="s">
        <v>22</v>
      </c>
      <c r="B202" t="s">
        <v>23</v>
      </c>
      <c r="C202">
        <v>12</v>
      </c>
      <c r="D202" t="s">
        <v>122</v>
      </c>
      <c r="E202">
        <v>632.00714700000003</v>
      </c>
      <c r="F202">
        <v>3</v>
      </c>
      <c r="G202">
        <v>882.46795699999996</v>
      </c>
      <c r="H202">
        <v>1</v>
      </c>
      <c r="I202" t="s">
        <v>25</v>
      </c>
      <c r="J202">
        <v>15.61</v>
      </c>
      <c r="K202">
        <v>4587</v>
      </c>
      <c r="L202">
        <v>849</v>
      </c>
      <c r="M202">
        <v>1</v>
      </c>
    </row>
    <row r="203" spans="1:13">
      <c r="A203" t="s">
        <v>22</v>
      </c>
      <c r="B203" t="s">
        <v>23</v>
      </c>
      <c r="C203">
        <v>13</v>
      </c>
      <c r="D203" t="s">
        <v>120</v>
      </c>
      <c r="E203">
        <v>632.00714700000003</v>
      </c>
      <c r="F203">
        <v>3</v>
      </c>
      <c r="G203">
        <v>882.46795699999996</v>
      </c>
      <c r="H203">
        <v>1</v>
      </c>
      <c r="I203" t="s">
        <v>25</v>
      </c>
      <c r="J203">
        <v>14.92</v>
      </c>
      <c r="K203">
        <v>673</v>
      </c>
      <c r="L203">
        <v>0</v>
      </c>
      <c r="M203">
        <v>2</v>
      </c>
    </row>
    <row r="204" spans="1:13">
      <c r="A204" t="s">
        <v>22</v>
      </c>
      <c r="B204" t="s">
        <v>23</v>
      </c>
      <c r="C204">
        <v>14</v>
      </c>
      <c r="D204" t="s">
        <v>121</v>
      </c>
      <c r="E204">
        <v>632.00714700000003</v>
      </c>
      <c r="F204">
        <v>3</v>
      </c>
      <c r="G204">
        <v>882.46795699999996</v>
      </c>
      <c r="H204">
        <v>1</v>
      </c>
      <c r="I204" t="s">
        <v>25</v>
      </c>
      <c r="J204">
        <v>15.1</v>
      </c>
      <c r="K204">
        <v>2238</v>
      </c>
      <c r="L204">
        <v>620</v>
      </c>
      <c r="M204">
        <v>2</v>
      </c>
    </row>
    <row r="205" spans="1:13">
      <c r="A205" t="s">
        <v>22</v>
      </c>
      <c r="B205" t="s">
        <v>23</v>
      </c>
      <c r="C205">
        <v>15</v>
      </c>
      <c r="D205" t="s">
        <v>122</v>
      </c>
      <c r="E205">
        <v>632.00714700000003</v>
      </c>
      <c r="F205">
        <v>3</v>
      </c>
      <c r="G205">
        <v>882.46795699999996</v>
      </c>
      <c r="H205">
        <v>1</v>
      </c>
      <c r="I205" t="s">
        <v>25</v>
      </c>
      <c r="J205">
        <v>15.26</v>
      </c>
      <c r="K205">
        <v>3111</v>
      </c>
      <c r="L205">
        <v>1679</v>
      </c>
      <c r="M205">
        <v>2</v>
      </c>
    </row>
    <row r="206" spans="1:13">
      <c r="A206" t="s">
        <v>22</v>
      </c>
      <c r="B206" t="s">
        <v>23</v>
      </c>
      <c r="C206">
        <v>16</v>
      </c>
      <c r="D206" t="s">
        <v>120</v>
      </c>
      <c r="E206">
        <v>632.00714700000003</v>
      </c>
      <c r="F206">
        <v>3</v>
      </c>
      <c r="G206">
        <v>882.46795699999996</v>
      </c>
      <c r="H206">
        <v>1</v>
      </c>
      <c r="I206" t="s">
        <v>25</v>
      </c>
      <c r="J206">
        <v>15.19</v>
      </c>
      <c r="K206">
        <v>6254</v>
      </c>
      <c r="L206">
        <v>1350</v>
      </c>
      <c r="M206">
        <v>2</v>
      </c>
    </row>
    <row r="207" spans="1:13">
      <c r="A207" t="s">
        <v>22</v>
      </c>
      <c r="B207" t="s">
        <v>23</v>
      </c>
      <c r="C207">
        <v>17</v>
      </c>
      <c r="D207" t="s">
        <v>121</v>
      </c>
      <c r="E207">
        <v>632.00714700000003</v>
      </c>
      <c r="F207">
        <v>3</v>
      </c>
      <c r="G207">
        <v>882.46795699999996</v>
      </c>
      <c r="H207">
        <v>1</v>
      </c>
      <c r="I207" t="s">
        <v>25</v>
      </c>
      <c r="J207">
        <v>15.21</v>
      </c>
      <c r="K207">
        <v>3743</v>
      </c>
      <c r="L207">
        <v>564</v>
      </c>
      <c r="M207">
        <v>2</v>
      </c>
    </row>
    <row r="208" spans="1:13">
      <c r="A208" t="s">
        <v>22</v>
      </c>
      <c r="B208" t="s">
        <v>23</v>
      </c>
      <c r="C208">
        <v>18</v>
      </c>
      <c r="D208" t="s">
        <v>122</v>
      </c>
      <c r="E208">
        <v>632.00714700000003</v>
      </c>
      <c r="F208">
        <v>3</v>
      </c>
      <c r="G208">
        <v>882.46795699999996</v>
      </c>
      <c r="H208">
        <v>1</v>
      </c>
      <c r="I208" t="s">
        <v>25</v>
      </c>
      <c r="J208">
        <v>15.34</v>
      </c>
      <c r="K208">
        <v>2454</v>
      </c>
      <c r="L208">
        <v>349</v>
      </c>
      <c r="M208">
        <v>2</v>
      </c>
    </row>
    <row r="209" spans="1:13">
      <c r="A209" t="s">
        <v>22</v>
      </c>
      <c r="B209" t="s">
        <v>23</v>
      </c>
      <c r="C209">
        <v>1</v>
      </c>
      <c r="D209" t="s">
        <v>117</v>
      </c>
      <c r="E209">
        <v>632.00714700000003</v>
      </c>
      <c r="F209">
        <v>3</v>
      </c>
      <c r="G209">
        <v>882.46795699999996</v>
      </c>
      <c r="H209">
        <v>1</v>
      </c>
      <c r="I209" t="s">
        <v>25</v>
      </c>
      <c r="J209">
        <v>15.28</v>
      </c>
      <c r="K209">
        <v>2407</v>
      </c>
      <c r="L209">
        <v>331</v>
      </c>
      <c r="M209">
        <v>2</v>
      </c>
    </row>
    <row r="210" spans="1:13">
      <c r="A210" t="s">
        <v>22</v>
      </c>
      <c r="B210" t="s">
        <v>23</v>
      </c>
      <c r="C210">
        <v>2</v>
      </c>
      <c r="D210" t="s">
        <v>118</v>
      </c>
      <c r="E210">
        <v>632.00714700000003</v>
      </c>
      <c r="F210">
        <v>3</v>
      </c>
      <c r="G210">
        <v>882.46795699999996</v>
      </c>
      <c r="H210">
        <v>1</v>
      </c>
      <c r="I210" t="s">
        <v>25</v>
      </c>
      <c r="J210">
        <v>15.19</v>
      </c>
      <c r="K210">
        <v>2187</v>
      </c>
      <c r="L210">
        <v>187</v>
      </c>
      <c r="M210">
        <v>1</v>
      </c>
    </row>
    <row r="211" spans="1:13">
      <c r="A211" t="s">
        <v>22</v>
      </c>
      <c r="B211" t="s">
        <v>23</v>
      </c>
      <c r="C211">
        <v>3</v>
      </c>
      <c r="D211" t="s">
        <v>119</v>
      </c>
      <c r="E211">
        <v>632.00714700000003</v>
      </c>
      <c r="F211">
        <v>3</v>
      </c>
      <c r="G211">
        <v>882.46795699999996</v>
      </c>
      <c r="H211">
        <v>1</v>
      </c>
      <c r="I211" t="s">
        <v>25</v>
      </c>
      <c r="J211">
        <v>15.39</v>
      </c>
      <c r="K211">
        <v>637</v>
      </c>
      <c r="L211">
        <v>216</v>
      </c>
      <c r="M211">
        <v>3</v>
      </c>
    </row>
    <row r="212" spans="1:13">
      <c r="A212" t="s">
        <v>22</v>
      </c>
      <c r="B212" t="s">
        <v>23</v>
      </c>
      <c r="C212">
        <v>4</v>
      </c>
      <c r="D212" t="s">
        <v>117</v>
      </c>
      <c r="E212">
        <v>632.00714700000003</v>
      </c>
      <c r="F212">
        <v>3</v>
      </c>
      <c r="G212">
        <v>882.46795699999996</v>
      </c>
      <c r="H212">
        <v>1</v>
      </c>
      <c r="I212" t="s">
        <v>25</v>
      </c>
      <c r="J212">
        <v>15.07</v>
      </c>
      <c r="K212">
        <v>4587</v>
      </c>
      <c r="L212">
        <v>0</v>
      </c>
      <c r="M212">
        <v>2</v>
      </c>
    </row>
    <row r="213" spans="1:13">
      <c r="A213" t="s">
        <v>22</v>
      </c>
      <c r="B213" t="s">
        <v>23</v>
      </c>
      <c r="C213">
        <v>5</v>
      </c>
      <c r="D213" t="s">
        <v>118</v>
      </c>
      <c r="E213">
        <v>632.00714700000003</v>
      </c>
      <c r="F213">
        <v>3</v>
      </c>
      <c r="G213">
        <v>882.46795699999996</v>
      </c>
      <c r="H213">
        <v>1</v>
      </c>
      <c r="I213" t="s">
        <v>25</v>
      </c>
      <c r="J213">
        <v>14.87</v>
      </c>
      <c r="K213">
        <v>1509</v>
      </c>
      <c r="L213">
        <v>0</v>
      </c>
      <c r="M213">
        <v>2</v>
      </c>
    </row>
    <row r="214" spans="1:13">
      <c r="A214" t="s">
        <v>22</v>
      </c>
      <c r="B214" t="s">
        <v>23</v>
      </c>
      <c r="C214">
        <v>6</v>
      </c>
      <c r="D214" t="s">
        <v>119</v>
      </c>
      <c r="E214">
        <v>632.00714700000003</v>
      </c>
      <c r="F214">
        <v>3</v>
      </c>
      <c r="G214">
        <v>882.46795699999996</v>
      </c>
      <c r="H214">
        <v>1</v>
      </c>
      <c r="I214" t="s">
        <v>25</v>
      </c>
      <c r="J214">
        <v>15.07</v>
      </c>
      <c r="K214">
        <v>2377</v>
      </c>
      <c r="L214">
        <v>0</v>
      </c>
      <c r="M214">
        <v>2</v>
      </c>
    </row>
    <row r="215" spans="1:13">
      <c r="A215" t="s">
        <v>22</v>
      </c>
      <c r="B215" t="s">
        <v>23</v>
      </c>
      <c r="C215">
        <v>7</v>
      </c>
      <c r="D215" t="s">
        <v>117</v>
      </c>
      <c r="E215">
        <v>632.00714700000003</v>
      </c>
      <c r="F215">
        <v>3</v>
      </c>
      <c r="G215">
        <v>882.46795699999996</v>
      </c>
      <c r="H215">
        <v>1</v>
      </c>
      <c r="I215" t="s">
        <v>25</v>
      </c>
      <c r="J215">
        <v>15.02</v>
      </c>
      <c r="K215">
        <v>1209</v>
      </c>
      <c r="L215">
        <v>0</v>
      </c>
      <c r="M215">
        <v>2</v>
      </c>
    </row>
    <row r="216" spans="1:13">
      <c r="A216" t="s">
        <v>22</v>
      </c>
      <c r="B216" t="s">
        <v>23</v>
      </c>
      <c r="C216">
        <v>8</v>
      </c>
      <c r="D216" t="s">
        <v>118</v>
      </c>
      <c r="E216">
        <v>632.00714700000003</v>
      </c>
      <c r="F216">
        <v>3</v>
      </c>
      <c r="G216">
        <v>882.46795699999996</v>
      </c>
      <c r="H216">
        <v>1</v>
      </c>
      <c r="I216" t="s">
        <v>25</v>
      </c>
      <c r="J216">
        <v>15.66</v>
      </c>
      <c r="K216">
        <v>7966</v>
      </c>
      <c r="L216">
        <v>1763</v>
      </c>
      <c r="M216">
        <v>1</v>
      </c>
    </row>
    <row r="217" spans="1:13">
      <c r="A217" t="s">
        <v>22</v>
      </c>
      <c r="B217" t="s">
        <v>23</v>
      </c>
      <c r="C217">
        <v>9</v>
      </c>
      <c r="D217" t="s">
        <v>119</v>
      </c>
      <c r="E217">
        <v>632.00714700000003</v>
      </c>
      <c r="F217">
        <v>3</v>
      </c>
      <c r="G217">
        <v>882.46795699999996</v>
      </c>
      <c r="H217">
        <v>1</v>
      </c>
      <c r="I217" t="s">
        <v>25</v>
      </c>
      <c r="J217">
        <v>15.43</v>
      </c>
      <c r="K217">
        <v>3350</v>
      </c>
      <c r="L217">
        <v>471</v>
      </c>
      <c r="M217">
        <v>2</v>
      </c>
    </row>
    <row r="218" spans="1:13">
      <c r="A218" t="s">
        <v>26</v>
      </c>
      <c r="B218" t="s">
        <v>27</v>
      </c>
      <c r="C218">
        <v>10</v>
      </c>
      <c r="D218" t="s">
        <v>120</v>
      </c>
      <c r="E218">
        <v>558.55902100000003</v>
      </c>
      <c r="F218">
        <v>4</v>
      </c>
      <c r="G218">
        <v>854.442274</v>
      </c>
      <c r="H218">
        <v>2</v>
      </c>
      <c r="I218" t="s">
        <v>28</v>
      </c>
      <c r="J218">
        <v>11.74</v>
      </c>
      <c r="K218">
        <v>6753</v>
      </c>
      <c r="L218">
        <v>1000</v>
      </c>
      <c r="M218">
        <v>1</v>
      </c>
    </row>
    <row r="219" spans="1:13">
      <c r="A219" t="s">
        <v>26</v>
      </c>
      <c r="B219" t="s">
        <v>27</v>
      </c>
      <c r="C219">
        <v>11</v>
      </c>
      <c r="D219" t="s">
        <v>121</v>
      </c>
      <c r="E219">
        <v>558.55902100000003</v>
      </c>
      <c r="F219">
        <v>4</v>
      </c>
      <c r="G219">
        <v>854.442274</v>
      </c>
      <c r="H219">
        <v>2</v>
      </c>
      <c r="I219" t="s">
        <v>28</v>
      </c>
      <c r="J219">
        <v>11.82</v>
      </c>
      <c r="K219">
        <v>3946</v>
      </c>
      <c r="L219">
        <v>1320</v>
      </c>
      <c r="M219">
        <v>1</v>
      </c>
    </row>
    <row r="220" spans="1:13">
      <c r="A220" t="s">
        <v>26</v>
      </c>
      <c r="B220" t="s">
        <v>27</v>
      </c>
      <c r="C220">
        <v>12</v>
      </c>
      <c r="D220" t="s">
        <v>122</v>
      </c>
      <c r="E220">
        <v>558.55902100000003</v>
      </c>
      <c r="F220">
        <v>4</v>
      </c>
      <c r="G220">
        <v>854.442274</v>
      </c>
      <c r="H220">
        <v>2</v>
      </c>
      <c r="I220" t="s">
        <v>28</v>
      </c>
      <c r="J220">
        <v>12.02</v>
      </c>
      <c r="K220">
        <v>4887</v>
      </c>
      <c r="L220">
        <v>1066</v>
      </c>
      <c r="M220">
        <v>1</v>
      </c>
    </row>
    <row r="221" spans="1:13">
      <c r="A221" t="s">
        <v>26</v>
      </c>
      <c r="B221" t="s">
        <v>27</v>
      </c>
      <c r="C221">
        <v>13</v>
      </c>
      <c r="D221" t="s">
        <v>120</v>
      </c>
      <c r="E221">
        <v>558.55902100000003</v>
      </c>
      <c r="F221">
        <v>4</v>
      </c>
      <c r="G221">
        <v>854.442274</v>
      </c>
      <c r="H221">
        <v>2</v>
      </c>
      <c r="I221" t="s">
        <v>28</v>
      </c>
      <c r="J221">
        <v>11.71</v>
      </c>
      <c r="K221">
        <v>4406</v>
      </c>
      <c r="L221">
        <v>344</v>
      </c>
      <c r="M221">
        <v>1</v>
      </c>
    </row>
    <row r="222" spans="1:13">
      <c r="A222" t="s">
        <v>26</v>
      </c>
      <c r="B222" t="s">
        <v>27</v>
      </c>
      <c r="C222">
        <v>14</v>
      </c>
      <c r="D222" t="s">
        <v>121</v>
      </c>
      <c r="E222">
        <v>558.55902100000003</v>
      </c>
      <c r="F222">
        <v>4</v>
      </c>
      <c r="G222">
        <v>854.442274</v>
      </c>
      <c r="H222">
        <v>2</v>
      </c>
      <c r="I222" t="s">
        <v>28</v>
      </c>
      <c r="J222">
        <v>11.65</v>
      </c>
      <c r="K222">
        <v>3416</v>
      </c>
      <c r="L222">
        <v>909</v>
      </c>
      <c r="M222">
        <v>1</v>
      </c>
    </row>
    <row r="223" spans="1:13">
      <c r="A223" t="s">
        <v>26</v>
      </c>
      <c r="B223" t="s">
        <v>27</v>
      </c>
      <c r="C223">
        <v>15</v>
      </c>
      <c r="D223" t="s">
        <v>122</v>
      </c>
      <c r="E223">
        <v>558.55902100000003</v>
      </c>
      <c r="F223">
        <v>4</v>
      </c>
      <c r="G223">
        <v>854.442274</v>
      </c>
      <c r="H223">
        <v>2</v>
      </c>
      <c r="I223" t="s">
        <v>28</v>
      </c>
      <c r="J223">
        <v>11.67</v>
      </c>
      <c r="K223">
        <v>3071</v>
      </c>
      <c r="L223">
        <v>1536</v>
      </c>
      <c r="M223">
        <v>2</v>
      </c>
    </row>
    <row r="224" spans="1:13">
      <c r="A224" t="s">
        <v>26</v>
      </c>
      <c r="B224" t="s">
        <v>27</v>
      </c>
      <c r="C224">
        <v>16</v>
      </c>
      <c r="D224" t="s">
        <v>120</v>
      </c>
      <c r="E224">
        <v>558.55902100000003</v>
      </c>
      <c r="F224">
        <v>4</v>
      </c>
      <c r="G224">
        <v>854.442274</v>
      </c>
      <c r="H224">
        <v>2</v>
      </c>
      <c r="I224" t="s">
        <v>28</v>
      </c>
      <c r="J224">
        <v>11.7</v>
      </c>
      <c r="K224">
        <v>9326</v>
      </c>
      <c r="L224">
        <v>1802</v>
      </c>
      <c r="M224">
        <v>3</v>
      </c>
    </row>
    <row r="225" spans="1:13">
      <c r="A225" t="s">
        <v>26</v>
      </c>
      <c r="B225" t="s">
        <v>27</v>
      </c>
      <c r="C225">
        <v>17</v>
      </c>
      <c r="D225" t="s">
        <v>121</v>
      </c>
      <c r="E225">
        <v>558.55902100000003</v>
      </c>
      <c r="F225">
        <v>4</v>
      </c>
      <c r="G225">
        <v>854.442274</v>
      </c>
      <c r="H225">
        <v>2</v>
      </c>
      <c r="I225" t="s">
        <v>28</v>
      </c>
      <c r="J225">
        <v>12.02</v>
      </c>
      <c r="K225">
        <v>2062</v>
      </c>
      <c r="L225">
        <v>901</v>
      </c>
      <c r="M225">
        <v>3</v>
      </c>
    </row>
    <row r="226" spans="1:13">
      <c r="A226" t="s">
        <v>26</v>
      </c>
      <c r="B226" t="s">
        <v>27</v>
      </c>
      <c r="C226">
        <v>18</v>
      </c>
      <c r="D226" t="s">
        <v>122</v>
      </c>
      <c r="E226">
        <v>558.55902100000003</v>
      </c>
      <c r="F226">
        <v>4</v>
      </c>
      <c r="G226">
        <v>854.442274</v>
      </c>
      <c r="H226">
        <v>2</v>
      </c>
      <c r="I226" t="s">
        <v>28</v>
      </c>
      <c r="J226">
        <v>11.69</v>
      </c>
      <c r="K226">
        <v>4402</v>
      </c>
      <c r="L226">
        <v>981</v>
      </c>
      <c r="M226">
        <v>1</v>
      </c>
    </row>
    <row r="227" spans="1:13">
      <c r="A227" t="s">
        <v>26</v>
      </c>
      <c r="B227" t="s">
        <v>27</v>
      </c>
      <c r="C227">
        <v>1</v>
      </c>
      <c r="D227" t="s">
        <v>117</v>
      </c>
      <c r="E227">
        <v>558.55902100000003</v>
      </c>
      <c r="F227">
        <v>4</v>
      </c>
      <c r="G227">
        <v>854.442274</v>
      </c>
      <c r="H227">
        <v>2</v>
      </c>
      <c r="I227" t="s">
        <v>28</v>
      </c>
      <c r="J227">
        <v>11.62</v>
      </c>
      <c r="K227">
        <v>3787</v>
      </c>
      <c r="L227">
        <v>374</v>
      </c>
      <c r="M227">
        <v>1</v>
      </c>
    </row>
    <row r="228" spans="1:13">
      <c r="A228" t="s">
        <v>26</v>
      </c>
      <c r="B228" t="s">
        <v>27</v>
      </c>
      <c r="C228">
        <v>2</v>
      </c>
      <c r="D228" t="s">
        <v>118</v>
      </c>
      <c r="E228">
        <v>558.55902100000003</v>
      </c>
      <c r="F228">
        <v>4</v>
      </c>
      <c r="G228">
        <v>854.442274</v>
      </c>
      <c r="H228">
        <v>2</v>
      </c>
      <c r="I228" t="s">
        <v>28</v>
      </c>
      <c r="J228">
        <v>11.7</v>
      </c>
      <c r="K228">
        <v>3235</v>
      </c>
      <c r="L228">
        <v>781</v>
      </c>
      <c r="M228">
        <v>1</v>
      </c>
    </row>
    <row r="229" spans="1:13">
      <c r="A229" t="s">
        <v>26</v>
      </c>
      <c r="B229" t="s">
        <v>27</v>
      </c>
      <c r="C229">
        <v>3</v>
      </c>
      <c r="D229" t="s">
        <v>119</v>
      </c>
      <c r="E229">
        <v>558.55902100000003</v>
      </c>
      <c r="F229">
        <v>4</v>
      </c>
      <c r="G229">
        <v>854.442274</v>
      </c>
      <c r="H229">
        <v>2</v>
      </c>
      <c r="I229" t="s">
        <v>28</v>
      </c>
      <c r="J229">
        <v>11.74</v>
      </c>
      <c r="K229">
        <v>2187</v>
      </c>
      <c r="L229">
        <v>300</v>
      </c>
      <c r="M229">
        <v>1</v>
      </c>
    </row>
    <row r="230" spans="1:13">
      <c r="A230" t="s">
        <v>26</v>
      </c>
      <c r="B230" t="s">
        <v>27</v>
      </c>
      <c r="C230">
        <v>4</v>
      </c>
      <c r="D230" t="s">
        <v>117</v>
      </c>
      <c r="E230">
        <v>558.55902100000003</v>
      </c>
      <c r="F230">
        <v>4</v>
      </c>
      <c r="G230">
        <v>854.442274</v>
      </c>
      <c r="H230">
        <v>2</v>
      </c>
      <c r="I230" t="s">
        <v>28</v>
      </c>
      <c r="J230">
        <v>11.69</v>
      </c>
      <c r="K230">
        <v>8660</v>
      </c>
      <c r="L230">
        <v>2601</v>
      </c>
      <c r="M230">
        <v>1</v>
      </c>
    </row>
    <row r="231" spans="1:13">
      <c r="A231" t="s">
        <v>26</v>
      </c>
      <c r="B231" t="s">
        <v>27</v>
      </c>
      <c r="C231">
        <v>5</v>
      </c>
      <c r="D231" t="s">
        <v>118</v>
      </c>
      <c r="E231">
        <v>558.55902100000003</v>
      </c>
      <c r="F231">
        <v>4</v>
      </c>
      <c r="G231">
        <v>854.442274</v>
      </c>
      <c r="H231">
        <v>2</v>
      </c>
      <c r="I231" t="s">
        <v>28</v>
      </c>
      <c r="J231">
        <v>11.69</v>
      </c>
      <c r="K231">
        <v>2266</v>
      </c>
      <c r="L231">
        <v>1248</v>
      </c>
      <c r="M231">
        <v>1</v>
      </c>
    </row>
    <row r="232" spans="1:13">
      <c r="A232" t="s">
        <v>26</v>
      </c>
      <c r="B232" t="s">
        <v>27</v>
      </c>
      <c r="C232">
        <v>6</v>
      </c>
      <c r="D232" t="s">
        <v>119</v>
      </c>
      <c r="E232">
        <v>558.55902100000003</v>
      </c>
      <c r="F232">
        <v>4</v>
      </c>
      <c r="G232">
        <v>854.442274</v>
      </c>
      <c r="H232">
        <v>2</v>
      </c>
      <c r="I232" t="s">
        <v>28</v>
      </c>
      <c r="J232">
        <v>11.69</v>
      </c>
      <c r="K232">
        <v>1472</v>
      </c>
      <c r="L232">
        <v>596</v>
      </c>
      <c r="M232">
        <v>1</v>
      </c>
    </row>
    <row r="233" spans="1:13">
      <c r="A233" t="s">
        <v>26</v>
      </c>
      <c r="B233" t="s">
        <v>27</v>
      </c>
      <c r="C233">
        <v>7</v>
      </c>
      <c r="D233" t="s">
        <v>117</v>
      </c>
      <c r="E233">
        <v>558.55902100000003</v>
      </c>
      <c r="F233">
        <v>4</v>
      </c>
      <c r="G233">
        <v>854.442274</v>
      </c>
      <c r="H233">
        <v>2</v>
      </c>
      <c r="I233" t="s">
        <v>28</v>
      </c>
      <c r="J233">
        <v>11.72</v>
      </c>
      <c r="K233">
        <v>7139</v>
      </c>
      <c r="L233">
        <v>1542</v>
      </c>
      <c r="M233">
        <v>1</v>
      </c>
    </row>
    <row r="234" spans="1:13">
      <c r="A234" t="s">
        <v>26</v>
      </c>
      <c r="B234" t="s">
        <v>27</v>
      </c>
      <c r="C234">
        <v>8</v>
      </c>
      <c r="D234" t="s">
        <v>118</v>
      </c>
      <c r="E234">
        <v>558.55902100000003</v>
      </c>
      <c r="F234">
        <v>4</v>
      </c>
      <c r="G234">
        <v>854.442274</v>
      </c>
      <c r="H234">
        <v>2</v>
      </c>
      <c r="I234" t="s">
        <v>28</v>
      </c>
      <c r="J234">
        <v>11.59</v>
      </c>
      <c r="K234">
        <v>892</v>
      </c>
      <c r="L234">
        <v>1062</v>
      </c>
      <c r="M234">
        <v>1</v>
      </c>
    </row>
    <row r="235" spans="1:13">
      <c r="A235" t="s">
        <v>26</v>
      </c>
      <c r="B235" t="s">
        <v>27</v>
      </c>
      <c r="C235">
        <v>9</v>
      </c>
      <c r="D235" t="s">
        <v>119</v>
      </c>
      <c r="E235">
        <v>558.55902100000003</v>
      </c>
      <c r="F235">
        <v>4</v>
      </c>
      <c r="G235">
        <v>854.442274</v>
      </c>
      <c r="H235">
        <v>2</v>
      </c>
      <c r="I235" t="s">
        <v>28</v>
      </c>
      <c r="J235">
        <v>11.89</v>
      </c>
      <c r="K235">
        <v>4338</v>
      </c>
      <c r="L235">
        <v>1458</v>
      </c>
      <c r="M235">
        <v>1</v>
      </c>
    </row>
    <row r="236" spans="1:13">
      <c r="A236" t="s">
        <v>26</v>
      </c>
      <c r="B236" t="s">
        <v>27</v>
      </c>
      <c r="C236">
        <v>10</v>
      </c>
      <c r="D236" t="s">
        <v>120</v>
      </c>
      <c r="E236">
        <v>558.55902100000003</v>
      </c>
      <c r="F236">
        <v>4</v>
      </c>
      <c r="G236">
        <v>789.92097699999999</v>
      </c>
      <c r="H236">
        <v>2</v>
      </c>
      <c r="I236" t="s">
        <v>29</v>
      </c>
      <c r="J236">
        <v>11.72</v>
      </c>
      <c r="K236">
        <v>2486</v>
      </c>
      <c r="L236">
        <v>1046</v>
      </c>
      <c r="M236">
        <v>3</v>
      </c>
    </row>
    <row r="237" spans="1:13">
      <c r="A237" t="s">
        <v>26</v>
      </c>
      <c r="B237" t="s">
        <v>27</v>
      </c>
      <c r="C237">
        <v>11</v>
      </c>
      <c r="D237" t="s">
        <v>121</v>
      </c>
      <c r="E237">
        <v>558.55902100000003</v>
      </c>
      <c r="F237">
        <v>4</v>
      </c>
      <c r="G237">
        <v>789.92097699999999</v>
      </c>
      <c r="H237">
        <v>2</v>
      </c>
      <c r="I237" t="s">
        <v>29</v>
      </c>
      <c r="J237">
        <v>11.85</v>
      </c>
      <c r="K237">
        <v>1737</v>
      </c>
      <c r="L237">
        <v>815</v>
      </c>
      <c r="M237">
        <v>2</v>
      </c>
    </row>
    <row r="238" spans="1:13">
      <c r="A238" t="s">
        <v>26</v>
      </c>
      <c r="B238" t="s">
        <v>27</v>
      </c>
      <c r="C238">
        <v>12</v>
      </c>
      <c r="D238" t="s">
        <v>122</v>
      </c>
      <c r="E238">
        <v>558.55902100000003</v>
      </c>
      <c r="F238">
        <v>4</v>
      </c>
      <c r="G238">
        <v>789.92097699999999</v>
      </c>
      <c r="H238">
        <v>2</v>
      </c>
      <c r="I238" t="s">
        <v>29</v>
      </c>
      <c r="J238">
        <v>12.02</v>
      </c>
      <c r="K238">
        <v>1997</v>
      </c>
      <c r="L238">
        <v>1242</v>
      </c>
      <c r="M238">
        <v>2</v>
      </c>
    </row>
    <row r="239" spans="1:13">
      <c r="A239" t="s">
        <v>26</v>
      </c>
      <c r="B239" t="s">
        <v>27</v>
      </c>
      <c r="C239">
        <v>13</v>
      </c>
      <c r="D239" t="s">
        <v>120</v>
      </c>
      <c r="E239">
        <v>558.55902100000003</v>
      </c>
      <c r="F239">
        <v>4</v>
      </c>
      <c r="G239">
        <v>789.92097699999999</v>
      </c>
      <c r="H239">
        <v>2</v>
      </c>
      <c r="I239" t="s">
        <v>29</v>
      </c>
      <c r="J239">
        <v>11.59</v>
      </c>
      <c r="K239">
        <v>126</v>
      </c>
      <c r="L239">
        <v>449</v>
      </c>
      <c r="M239">
        <v>3</v>
      </c>
    </row>
    <row r="240" spans="1:13">
      <c r="A240" t="s">
        <v>26</v>
      </c>
      <c r="B240" t="s">
        <v>27</v>
      </c>
      <c r="C240">
        <v>14</v>
      </c>
      <c r="D240" t="s">
        <v>121</v>
      </c>
      <c r="E240">
        <v>558.55902100000003</v>
      </c>
      <c r="F240">
        <v>4</v>
      </c>
      <c r="G240">
        <v>789.92097699999999</v>
      </c>
      <c r="H240">
        <v>2</v>
      </c>
      <c r="I240" t="s">
        <v>29</v>
      </c>
      <c r="J240">
        <v>11.59</v>
      </c>
      <c r="K240">
        <v>1923</v>
      </c>
      <c r="L240">
        <v>469</v>
      </c>
      <c r="M240">
        <v>2</v>
      </c>
    </row>
    <row r="241" spans="1:13">
      <c r="A241" t="s">
        <v>26</v>
      </c>
      <c r="B241" t="s">
        <v>27</v>
      </c>
      <c r="C241">
        <v>15</v>
      </c>
      <c r="D241" t="s">
        <v>122</v>
      </c>
      <c r="E241">
        <v>558.55902100000003</v>
      </c>
      <c r="F241">
        <v>4</v>
      </c>
      <c r="G241">
        <v>789.92097699999999</v>
      </c>
      <c r="H241">
        <v>2</v>
      </c>
      <c r="I241" t="s">
        <v>29</v>
      </c>
      <c r="J241">
        <v>11.65</v>
      </c>
      <c r="K241">
        <v>3751</v>
      </c>
      <c r="L241">
        <v>960</v>
      </c>
      <c r="M241">
        <v>1</v>
      </c>
    </row>
    <row r="242" spans="1:13">
      <c r="A242" t="s">
        <v>26</v>
      </c>
      <c r="B242" t="s">
        <v>27</v>
      </c>
      <c r="C242">
        <v>16</v>
      </c>
      <c r="D242" t="s">
        <v>120</v>
      </c>
      <c r="E242">
        <v>558.55902100000003</v>
      </c>
      <c r="F242">
        <v>4</v>
      </c>
      <c r="G242">
        <v>789.92097699999999</v>
      </c>
      <c r="H242">
        <v>2</v>
      </c>
      <c r="I242" t="s">
        <v>29</v>
      </c>
      <c r="J242">
        <v>11.7</v>
      </c>
      <c r="K242">
        <v>13655</v>
      </c>
      <c r="L242">
        <v>3908</v>
      </c>
      <c r="M242">
        <v>1</v>
      </c>
    </row>
    <row r="243" spans="1:13">
      <c r="A243" t="s">
        <v>26</v>
      </c>
      <c r="B243" t="s">
        <v>27</v>
      </c>
      <c r="C243">
        <v>17</v>
      </c>
      <c r="D243" t="s">
        <v>121</v>
      </c>
      <c r="E243">
        <v>558.55902100000003</v>
      </c>
      <c r="F243">
        <v>4</v>
      </c>
      <c r="G243">
        <v>789.92097699999999</v>
      </c>
      <c r="H243">
        <v>2</v>
      </c>
      <c r="I243" t="s">
        <v>29</v>
      </c>
      <c r="J243">
        <v>11.98</v>
      </c>
      <c r="K243">
        <v>4152</v>
      </c>
      <c r="L243">
        <v>825</v>
      </c>
      <c r="M243">
        <v>2</v>
      </c>
    </row>
    <row r="244" spans="1:13">
      <c r="A244" t="s">
        <v>26</v>
      </c>
      <c r="B244" t="s">
        <v>27</v>
      </c>
      <c r="C244">
        <v>18</v>
      </c>
      <c r="D244" t="s">
        <v>122</v>
      </c>
      <c r="E244">
        <v>558.55902100000003</v>
      </c>
      <c r="F244">
        <v>4</v>
      </c>
      <c r="G244">
        <v>789.92097699999999</v>
      </c>
      <c r="H244">
        <v>2</v>
      </c>
      <c r="I244" t="s">
        <v>29</v>
      </c>
      <c r="J244">
        <v>11.67</v>
      </c>
      <c r="K244">
        <v>2410</v>
      </c>
      <c r="L244">
        <v>2186</v>
      </c>
      <c r="M244">
        <v>2</v>
      </c>
    </row>
    <row r="245" spans="1:13">
      <c r="A245" t="s">
        <v>26</v>
      </c>
      <c r="B245" t="s">
        <v>27</v>
      </c>
      <c r="C245">
        <v>1</v>
      </c>
      <c r="D245" t="s">
        <v>117</v>
      </c>
      <c r="E245">
        <v>558.55902100000003</v>
      </c>
      <c r="F245">
        <v>4</v>
      </c>
      <c r="G245">
        <v>789.92097699999999</v>
      </c>
      <c r="H245">
        <v>2</v>
      </c>
      <c r="I245" t="s">
        <v>29</v>
      </c>
      <c r="J245">
        <v>11.6</v>
      </c>
      <c r="K245">
        <v>723</v>
      </c>
      <c r="L245">
        <v>532</v>
      </c>
      <c r="M245">
        <v>3</v>
      </c>
    </row>
    <row r="246" spans="1:13">
      <c r="A246" t="s">
        <v>26</v>
      </c>
      <c r="B246" t="s">
        <v>27</v>
      </c>
      <c r="C246">
        <v>2</v>
      </c>
      <c r="D246" t="s">
        <v>118</v>
      </c>
      <c r="E246">
        <v>558.55902100000003</v>
      </c>
      <c r="F246">
        <v>4</v>
      </c>
      <c r="G246">
        <v>789.92097699999999</v>
      </c>
      <c r="H246">
        <v>2</v>
      </c>
      <c r="I246" t="s">
        <v>29</v>
      </c>
      <c r="J246">
        <v>11.67</v>
      </c>
      <c r="K246">
        <v>2010</v>
      </c>
      <c r="L246">
        <v>835</v>
      </c>
      <c r="M246">
        <v>2</v>
      </c>
    </row>
    <row r="247" spans="1:13">
      <c r="A247" t="s">
        <v>26</v>
      </c>
      <c r="B247" t="s">
        <v>27</v>
      </c>
      <c r="C247">
        <v>3</v>
      </c>
      <c r="D247" t="s">
        <v>119</v>
      </c>
      <c r="E247">
        <v>558.55902100000003</v>
      </c>
      <c r="F247">
        <v>4</v>
      </c>
      <c r="G247">
        <v>789.92097699999999</v>
      </c>
      <c r="H247">
        <v>2</v>
      </c>
      <c r="I247" t="s">
        <v>29</v>
      </c>
      <c r="J247">
        <v>11.71</v>
      </c>
      <c r="K247">
        <v>1241</v>
      </c>
      <c r="L247">
        <v>132</v>
      </c>
      <c r="M247">
        <v>2</v>
      </c>
    </row>
    <row r="248" spans="1:13">
      <c r="A248" t="s">
        <v>26</v>
      </c>
      <c r="B248" t="s">
        <v>27</v>
      </c>
      <c r="C248">
        <v>4</v>
      </c>
      <c r="D248" t="s">
        <v>117</v>
      </c>
      <c r="E248">
        <v>558.55902100000003</v>
      </c>
      <c r="F248">
        <v>4</v>
      </c>
      <c r="G248">
        <v>789.92097699999999</v>
      </c>
      <c r="H248">
        <v>2</v>
      </c>
      <c r="I248" t="s">
        <v>29</v>
      </c>
      <c r="J248">
        <v>11.67</v>
      </c>
      <c r="K248">
        <v>6588</v>
      </c>
      <c r="L248">
        <v>862</v>
      </c>
      <c r="M248">
        <v>2</v>
      </c>
    </row>
    <row r="249" spans="1:13">
      <c r="A249" t="s">
        <v>26</v>
      </c>
      <c r="B249" t="s">
        <v>27</v>
      </c>
      <c r="C249">
        <v>5</v>
      </c>
      <c r="D249" t="s">
        <v>118</v>
      </c>
      <c r="E249">
        <v>558.55902100000003</v>
      </c>
      <c r="F249">
        <v>4</v>
      </c>
      <c r="G249">
        <v>789.92097699999999</v>
      </c>
      <c r="H249">
        <v>2</v>
      </c>
      <c r="I249" t="s">
        <v>29</v>
      </c>
      <c r="J249">
        <v>11.65</v>
      </c>
      <c r="K249">
        <v>1540</v>
      </c>
      <c r="L249">
        <v>1639</v>
      </c>
      <c r="M249">
        <v>2</v>
      </c>
    </row>
    <row r="250" spans="1:13">
      <c r="A250" t="s">
        <v>26</v>
      </c>
      <c r="B250" t="s">
        <v>27</v>
      </c>
      <c r="C250">
        <v>6</v>
      </c>
      <c r="D250" t="s">
        <v>119</v>
      </c>
      <c r="E250">
        <v>558.55902100000003</v>
      </c>
      <c r="F250">
        <v>4</v>
      </c>
      <c r="G250">
        <v>789.92097699999999</v>
      </c>
      <c r="H250">
        <v>2</v>
      </c>
      <c r="I250" t="s">
        <v>29</v>
      </c>
      <c r="J250">
        <v>11.63</v>
      </c>
      <c r="K250">
        <v>338</v>
      </c>
      <c r="L250">
        <v>643</v>
      </c>
      <c r="M250">
        <v>2</v>
      </c>
    </row>
    <row r="251" spans="1:13">
      <c r="A251" t="s">
        <v>26</v>
      </c>
      <c r="B251" t="s">
        <v>27</v>
      </c>
      <c r="C251">
        <v>7</v>
      </c>
      <c r="D251" t="s">
        <v>117</v>
      </c>
      <c r="E251">
        <v>558.55902100000003</v>
      </c>
      <c r="F251">
        <v>4</v>
      </c>
      <c r="G251">
        <v>789.92097699999999</v>
      </c>
      <c r="H251">
        <v>2</v>
      </c>
      <c r="I251" t="s">
        <v>29</v>
      </c>
      <c r="J251">
        <v>11.78</v>
      </c>
      <c r="K251">
        <v>1595</v>
      </c>
      <c r="L251">
        <v>835</v>
      </c>
      <c r="M251">
        <v>2</v>
      </c>
    </row>
    <row r="252" spans="1:13">
      <c r="A252" t="s">
        <v>26</v>
      </c>
      <c r="B252" t="s">
        <v>27</v>
      </c>
      <c r="C252">
        <v>8</v>
      </c>
      <c r="D252" t="s">
        <v>118</v>
      </c>
      <c r="E252">
        <v>558.55902100000003</v>
      </c>
      <c r="F252">
        <v>4</v>
      </c>
      <c r="G252">
        <v>789.92097699999999</v>
      </c>
      <c r="H252">
        <v>2</v>
      </c>
      <c r="I252" t="s">
        <v>29</v>
      </c>
      <c r="J252">
        <v>11.59</v>
      </c>
      <c r="K252">
        <v>57</v>
      </c>
      <c r="L252">
        <v>964</v>
      </c>
      <c r="M252">
        <v>3</v>
      </c>
    </row>
    <row r="253" spans="1:13">
      <c r="A253" t="s">
        <v>26</v>
      </c>
      <c r="B253" t="s">
        <v>27</v>
      </c>
      <c r="C253">
        <v>9</v>
      </c>
      <c r="D253" t="s">
        <v>119</v>
      </c>
      <c r="E253">
        <v>558.55902100000003</v>
      </c>
      <c r="F253">
        <v>4</v>
      </c>
      <c r="G253">
        <v>789.92097699999999</v>
      </c>
      <c r="H253">
        <v>2</v>
      </c>
      <c r="I253" t="s">
        <v>29</v>
      </c>
      <c r="J253">
        <v>11.93</v>
      </c>
      <c r="K253">
        <v>1653</v>
      </c>
      <c r="L253">
        <v>1336</v>
      </c>
      <c r="M253">
        <v>2</v>
      </c>
    </row>
    <row r="254" spans="1:13">
      <c r="A254" t="s">
        <v>26</v>
      </c>
      <c r="B254" t="s">
        <v>27</v>
      </c>
      <c r="C254">
        <v>10</v>
      </c>
      <c r="D254" t="s">
        <v>120</v>
      </c>
      <c r="E254">
        <v>558.55902100000003</v>
      </c>
      <c r="F254">
        <v>4</v>
      </c>
      <c r="G254">
        <v>635.33766700000001</v>
      </c>
      <c r="H254">
        <v>3</v>
      </c>
      <c r="I254" t="s">
        <v>30</v>
      </c>
      <c r="J254">
        <v>11.87</v>
      </c>
      <c r="K254">
        <v>3176</v>
      </c>
      <c r="L254">
        <v>1495</v>
      </c>
      <c r="M254">
        <v>2</v>
      </c>
    </row>
    <row r="255" spans="1:13">
      <c r="A255" t="s">
        <v>26</v>
      </c>
      <c r="B255" t="s">
        <v>27</v>
      </c>
      <c r="C255">
        <v>11</v>
      </c>
      <c r="D255" t="s">
        <v>121</v>
      </c>
      <c r="E255">
        <v>558.55902100000003</v>
      </c>
      <c r="F255">
        <v>4</v>
      </c>
      <c r="G255">
        <v>635.33766700000001</v>
      </c>
      <c r="H255">
        <v>3</v>
      </c>
      <c r="I255" t="s">
        <v>30</v>
      </c>
      <c r="J255">
        <v>11.82</v>
      </c>
      <c r="K255">
        <v>430</v>
      </c>
      <c r="L255">
        <v>1272</v>
      </c>
      <c r="M255">
        <v>3</v>
      </c>
    </row>
    <row r="256" spans="1:13">
      <c r="A256" t="s">
        <v>26</v>
      </c>
      <c r="B256" t="s">
        <v>27</v>
      </c>
      <c r="C256">
        <v>12</v>
      </c>
      <c r="D256" t="s">
        <v>122</v>
      </c>
      <c r="E256">
        <v>558.55902100000003</v>
      </c>
      <c r="F256">
        <v>4</v>
      </c>
      <c r="G256">
        <v>635.33766700000001</v>
      </c>
      <c r="H256">
        <v>3</v>
      </c>
      <c r="I256" t="s">
        <v>30</v>
      </c>
      <c r="J256">
        <v>12.02</v>
      </c>
      <c r="K256">
        <v>1352</v>
      </c>
      <c r="L256">
        <v>1717</v>
      </c>
      <c r="M256">
        <v>3</v>
      </c>
    </row>
    <row r="257" spans="1:13">
      <c r="A257" t="s">
        <v>26</v>
      </c>
      <c r="B257" t="s">
        <v>27</v>
      </c>
      <c r="C257">
        <v>13</v>
      </c>
      <c r="D257" t="s">
        <v>120</v>
      </c>
      <c r="E257">
        <v>558.55902100000003</v>
      </c>
      <c r="F257">
        <v>4</v>
      </c>
      <c r="G257">
        <v>635.33766700000001</v>
      </c>
      <c r="H257">
        <v>3</v>
      </c>
      <c r="I257" t="s">
        <v>30</v>
      </c>
      <c r="J257">
        <v>11.72</v>
      </c>
      <c r="K257">
        <v>701</v>
      </c>
      <c r="L257">
        <v>98</v>
      </c>
      <c r="M257">
        <v>2</v>
      </c>
    </row>
    <row r="258" spans="1:13">
      <c r="A258" t="s">
        <v>26</v>
      </c>
      <c r="B258" t="s">
        <v>27</v>
      </c>
      <c r="C258">
        <v>14</v>
      </c>
      <c r="D258" t="s">
        <v>121</v>
      </c>
      <c r="E258">
        <v>558.55902100000003</v>
      </c>
      <c r="F258">
        <v>4</v>
      </c>
      <c r="G258">
        <v>635.33766700000001</v>
      </c>
      <c r="H258">
        <v>3</v>
      </c>
      <c r="I258" t="s">
        <v>30</v>
      </c>
      <c r="J258">
        <v>11.65</v>
      </c>
      <c r="K258">
        <v>969</v>
      </c>
      <c r="L258">
        <v>382</v>
      </c>
      <c r="M258">
        <v>3</v>
      </c>
    </row>
    <row r="259" spans="1:13">
      <c r="A259" t="s">
        <v>26</v>
      </c>
      <c r="B259" t="s">
        <v>27</v>
      </c>
      <c r="C259">
        <v>15</v>
      </c>
      <c r="D259" t="s">
        <v>122</v>
      </c>
      <c r="E259">
        <v>558.55902100000003</v>
      </c>
      <c r="F259">
        <v>4</v>
      </c>
      <c r="G259">
        <v>635.33766700000001</v>
      </c>
      <c r="H259">
        <v>3</v>
      </c>
      <c r="I259" t="s">
        <v>30</v>
      </c>
      <c r="J259">
        <v>11.65</v>
      </c>
      <c r="K259">
        <v>1282</v>
      </c>
      <c r="L259">
        <v>607</v>
      </c>
      <c r="M259">
        <v>3</v>
      </c>
    </row>
    <row r="260" spans="1:13">
      <c r="A260" t="s">
        <v>26</v>
      </c>
      <c r="B260" t="s">
        <v>27</v>
      </c>
      <c r="C260">
        <v>16</v>
      </c>
      <c r="D260" t="s">
        <v>120</v>
      </c>
      <c r="E260">
        <v>558.55902100000003</v>
      </c>
      <c r="F260">
        <v>4</v>
      </c>
      <c r="G260">
        <v>635.33766700000001</v>
      </c>
      <c r="H260">
        <v>3</v>
      </c>
      <c r="I260" t="s">
        <v>30</v>
      </c>
      <c r="J260">
        <v>11.8</v>
      </c>
      <c r="K260">
        <v>12385</v>
      </c>
      <c r="L260">
        <v>2325</v>
      </c>
      <c r="M260">
        <v>2</v>
      </c>
    </row>
    <row r="261" spans="1:13">
      <c r="A261" t="s">
        <v>26</v>
      </c>
      <c r="B261" t="s">
        <v>27</v>
      </c>
      <c r="C261">
        <v>17</v>
      </c>
      <c r="D261" t="s">
        <v>121</v>
      </c>
      <c r="E261">
        <v>558.55902100000003</v>
      </c>
      <c r="F261">
        <v>4</v>
      </c>
      <c r="G261">
        <v>635.33766700000001</v>
      </c>
      <c r="H261">
        <v>3</v>
      </c>
      <c r="I261" t="s">
        <v>30</v>
      </c>
      <c r="J261">
        <v>11.98</v>
      </c>
      <c r="K261">
        <v>4354</v>
      </c>
      <c r="L261">
        <v>811</v>
      </c>
      <c r="M261">
        <v>1</v>
      </c>
    </row>
    <row r="262" spans="1:13">
      <c r="A262" t="s">
        <v>26</v>
      </c>
      <c r="B262" t="s">
        <v>27</v>
      </c>
      <c r="C262">
        <v>18</v>
      </c>
      <c r="D262" t="s">
        <v>122</v>
      </c>
      <c r="E262">
        <v>558.55902100000003</v>
      </c>
      <c r="F262">
        <v>4</v>
      </c>
      <c r="G262">
        <v>635.33766700000001</v>
      </c>
      <c r="H262">
        <v>3</v>
      </c>
      <c r="I262" t="s">
        <v>30</v>
      </c>
      <c r="J262">
        <v>11.7</v>
      </c>
      <c r="K262">
        <v>822</v>
      </c>
      <c r="L262">
        <v>2977</v>
      </c>
      <c r="M262">
        <v>3</v>
      </c>
    </row>
    <row r="263" spans="1:13">
      <c r="A263" t="s">
        <v>26</v>
      </c>
      <c r="B263" t="s">
        <v>27</v>
      </c>
      <c r="C263">
        <v>1</v>
      </c>
      <c r="D263" t="s">
        <v>117</v>
      </c>
      <c r="E263">
        <v>558.55902100000003</v>
      </c>
      <c r="F263">
        <v>4</v>
      </c>
      <c r="G263">
        <v>635.33766700000001</v>
      </c>
      <c r="H263">
        <v>3</v>
      </c>
      <c r="I263" t="s">
        <v>30</v>
      </c>
      <c r="J263">
        <v>11.87</v>
      </c>
      <c r="K263">
        <v>861</v>
      </c>
      <c r="L263">
        <v>1455</v>
      </c>
      <c r="M263">
        <v>2</v>
      </c>
    </row>
    <row r="264" spans="1:13">
      <c r="A264" t="s">
        <v>26</v>
      </c>
      <c r="B264" t="s">
        <v>27</v>
      </c>
      <c r="C264">
        <v>2</v>
      </c>
      <c r="D264" t="s">
        <v>118</v>
      </c>
      <c r="E264">
        <v>558.55902100000003</v>
      </c>
      <c r="F264">
        <v>4</v>
      </c>
      <c r="G264">
        <v>635.33766700000001</v>
      </c>
      <c r="H264">
        <v>3</v>
      </c>
      <c r="I264" t="s">
        <v>30</v>
      </c>
      <c r="J264">
        <v>11.78</v>
      </c>
      <c r="K264">
        <v>459</v>
      </c>
      <c r="L264">
        <v>2174</v>
      </c>
      <c r="M264">
        <v>3</v>
      </c>
    </row>
    <row r="265" spans="1:13">
      <c r="A265" t="s">
        <v>26</v>
      </c>
      <c r="B265" t="s">
        <v>27</v>
      </c>
      <c r="C265">
        <v>3</v>
      </c>
      <c r="D265" t="s">
        <v>119</v>
      </c>
      <c r="E265">
        <v>558.55902100000003</v>
      </c>
      <c r="F265">
        <v>4</v>
      </c>
      <c r="G265">
        <v>635.33766700000001</v>
      </c>
      <c r="H265">
        <v>3</v>
      </c>
      <c r="I265" t="s">
        <v>30</v>
      </c>
      <c r="J265">
        <v>11.74</v>
      </c>
      <c r="K265">
        <v>854</v>
      </c>
      <c r="L265">
        <v>65</v>
      </c>
      <c r="M265">
        <v>3</v>
      </c>
    </row>
    <row r="266" spans="1:13">
      <c r="A266" t="s">
        <v>26</v>
      </c>
      <c r="B266" t="s">
        <v>27</v>
      </c>
      <c r="C266">
        <v>4</v>
      </c>
      <c r="D266" t="s">
        <v>117</v>
      </c>
      <c r="E266">
        <v>558.55902100000003</v>
      </c>
      <c r="F266">
        <v>4</v>
      </c>
      <c r="G266">
        <v>635.33766700000001</v>
      </c>
      <c r="H266">
        <v>3</v>
      </c>
      <c r="I266" t="s">
        <v>30</v>
      </c>
      <c r="J266">
        <v>11.71</v>
      </c>
      <c r="K266">
        <v>2907</v>
      </c>
      <c r="L266">
        <v>668</v>
      </c>
      <c r="M266">
        <v>3</v>
      </c>
    </row>
    <row r="267" spans="1:13">
      <c r="A267" t="s">
        <v>26</v>
      </c>
      <c r="B267" t="s">
        <v>27</v>
      </c>
      <c r="C267">
        <v>5</v>
      </c>
      <c r="D267" t="s">
        <v>118</v>
      </c>
      <c r="E267">
        <v>558.55902100000003</v>
      </c>
      <c r="F267">
        <v>4</v>
      </c>
      <c r="G267">
        <v>635.33766700000001</v>
      </c>
      <c r="H267">
        <v>3</v>
      </c>
      <c r="I267" t="s">
        <v>30</v>
      </c>
      <c r="J267">
        <v>11.67</v>
      </c>
      <c r="K267">
        <v>872</v>
      </c>
      <c r="L267">
        <v>944</v>
      </c>
      <c r="M267">
        <v>3</v>
      </c>
    </row>
    <row r="268" spans="1:13">
      <c r="A268" t="s">
        <v>26</v>
      </c>
      <c r="B268" t="s">
        <v>27</v>
      </c>
      <c r="C268">
        <v>6</v>
      </c>
      <c r="D268" t="s">
        <v>119</v>
      </c>
      <c r="E268">
        <v>558.55902100000003</v>
      </c>
      <c r="F268">
        <v>4</v>
      </c>
      <c r="G268">
        <v>635.33766700000001</v>
      </c>
      <c r="H268">
        <v>3</v>
      </c>
      <c r="I268" t="s">
        <v>30</v>
      </c>
      <c r="J268">
        <v>11.67</v>
      </c>
      <c r="K268">
        <v>206</v>
      </c>
      <c r="L268">
        <v>393</v>
      </c>
      <c r="M268">
        <v>3</v>
      </c>
    </row>
    <row r="269" spans="1:13">
      <c r="A269" t="s">
        <v>26</v>
      </c>
      <c r="B269" t="s">
        <v>27</v>
      </c>
      <c r="C269">
        <v>7</v>
      </c>
      <c r="D269" t="s">
        <v>117</v>
      </c>
      <c r="E269">
        <v>558.55902100000003</v>
      </c>
      <c r="F269">
        <v>4</v>
      </c>
      <c r="G269">
        <v>635.33766700000001</v>
      </c>
      <c r="H269">
        <v>3</v>
      </c>
      <c r="I269" t="s">
        <v>30</v>
      </c>
      <c r="J269">
        <v>11.7</v>
      </c>
      <c r="K269">
        <v>1164</v>
      </c>
      <c r="L269">
        <v>959</v>
      </c>
      <c r="M269">
        <v>3</v>
      </c>
    </row>
    <row r="270" spans="1:13">
      <c r="A270" t="s">
        <v>26</v>
      </c>
      <c r="B270" t="s">
        <v>27</v>
      </c>
      <c r="C270">
        <v>8</v>
      </c>
      <c r="D270" t="s">
        <v>118</v>
      </c>
      <c r="E270">
        <v>558.55902100000003</v>
      </c>
      <c r="F270">
        <v>4</v>
      </c>
      <c r="G270">
        <v>635.33766700000001</v>
      </c>
      <c r="H270">
        <v>3</v>
      </c>
      <c r="I270" t="s">
        <v>30</v>
      </c>
      <c r="J270">
        <v>11.59</v>
      </c>
      <c r="K270">
        <v>74</v>
      </c>
      <c r="L270">
        <v>956</v>
      </c>
      <c r="M270">
        <v>2</v>
      </c>
    </row>
    <row r="271" spans="1:13">
      <c r="A271" t="s">
        <v>26</v>
      </c>
      <c r="B271" t="s">
        <v>27</v>
      </c>
      <c r="C271">
        <v>9</v>
      </c>
      <c r="D271" t="s">
        <v>119</v>
      </c>
      <c r="E271">
        <v>558.55902100000003</v>
      </c>
      <c r="F271">
        <v>4</v>
      </c>
      <c r="G271">
        <v>635.33766700000001</v>
      </c>
      <c r="H271">
        <v>3</v>
      </c>
      <c r="I271" t="s">
        <v>30</v>
      </c>
      <c r="J271" t="e">
        <v>#N/A</v>
      </c>
      <c r="K271" t="e">
        <v>#N/A</v>
      </c>
      <c r="L271" t="e">
        <v>#N/A</v>
      </c>
      <c r="M271" t="e">
        <v>#N/A</v>
      </c>
    </row>
    <row r="272" spans="1:13">
      <c r="A272" t="s">
        <v>31</v>
      </c>
      <c r="B272" t="s">
        <v>32</v>
      </c>
      <c r="C272">
        <v>10</v>
      </c>
      <c r="D272" t="s">
        <v>120</v>
      </c>
      <c r="E272">
        <v>692.38210800000002</v>
      </c>
      <c r="F272">
        <v>3</v>
      </c>
      <c r="G272">
        <v>727.50763700000005</v>
      </c>
      <c r="H272">
        <v>1</v>
      </c>
      <c r="I272" t="s">
        <v>15</v>
      </c>
      <c r="J272">
        <v>17.13</v>
      </c>
      <c r="K272">
        <v>12827</v>
      </c>
      <c r="L272">
        <v>807</v>
      </c>
      <c r="M272">
        <v>1</v>
      </c>
    </row>
    <row r="273" spans="1:13">
      <c r="A273" t="s">
        <v>31</v>
      </c>
      <c r="B273" t="s">
        <v>32</v>
      </c>
      <c r="C273">
        <v>11</v>
      </c>
      <c r="D273" t="s">
        <v>121</v>
      </c>
      <c r="E273">
        <v>692.38210800000002</v>
      </c>
      <c r="F273">
        <v>3</v>
      </c>
      <c r="G273">
        <v>727.50763700000005</v>
      </c>
      <c r="H273">
        <v>1</v>
      </c>
      <c r="I273" t="s">
        <v>15</v>
      </c>
      <c r="J273">
        <v>17.260000000000002</v>
      </c>
      <c r="K273">
        <v>10781</v>
      </c>
      <c r="L273">
        <v>510</v>
      </c>
      <c r="M273">
        <v>1</v>
      </c>
    </row>
    <row r="274" spans="1:13">
      <c r="A274" t="s">
        <v>31</v>
      </c>
      <c r="B274" t="s">
        <v>32</v>
      </c>
      <c r="C274">
        <v>12</v>
      </c>
      <c r="D274" t="s">
        <v>122</v>
      </c>
      <c r="E274">
        <v>692.38210800000002</v>
      </c>
      <c r="F274">
        <v>3</v>
      </c>
      <c r="G274">
        <v>727.50763700000005</v>
      </c>
      <c r="H274">
        <v>1</v>
      </c>
      <c r="I274" t="s">
        <v>15</v>
      </c>
      <c r="J274">
        <v>17.3</v>
      </c>
      <c r="K274">
        <v>8924</v>
      </c>
      <c r="L274">
        <v>832</v>
      </c>
      <c r="M274">
        <v>1</v>
      </c>
    </row>
    <row r="275" spans="1:13">
      <c r="A275" t="s">
        <v>31</v>
      </c>
      <c r="B275" t="s">
        <v>32</v>
      </c>
      <c r="C275">
        <v>13</v>
      </c>
      <c r="D275" t="s">
        <v>120</v>
      </c>
      <c r="E275">
        <v>692.38210800000002</v>
      </c>
      <c r="F275">
        <v>3</v>
      </c>
      <c r="G275">
        <v>727.50763700000005</v>
      </c>
      <c r="H275">
        <v>1</v>
      </c>
      <c r="I275" t="s">
        <v>15</v>
      </c>
      <c r="J275">
        <v>16.78</v>
      </c>
      <c r="K275">
        <v>23348</v>
      </c>
      <c r="L275">
        <v>748</v>
      </c>
      <c r="M275">
        <v>1</v>
      </c>
    </row>
    <row r="276" spans="1:13">
      <c r="A276" t="s">
        <v>31</v>
      </c>
      <c r="B276" t="s">
        <v>32</v>
      </c>
      <c r="C276">
        <v>14</v>
      </c>
      <c r="D276" t="s">
        <v>121</v>
      </c>
      <c r="E276">
        <v>692.38210800000002</v>
      </c>
      <c r="F276">
        <v>3</v>
      </c>
      <c r="G276">
        <v>727.50763700000005</v>
      </c>
      <c r="H276">
        <v>1</v>
      </c>
      <c r="I276" t="s">
        <v>15</v>
      </c>
      <c r="J276">
        <v>16.760000000000002</v>
      </c>
      <c r="K276">
        <v>16327</v>
      </c>
      <c r="L276">
        <v>836</v>
      </c>
      <c r="M276">
        <v>1</v>
      </c>
    </row>
    <row r="277" spans="1:13">
      <c r="A277" t="s">
        <v>31</v>
      </c>
      <c r="B277" t="s">
        <v>32</v>
      </c>
      <c r="C277">
        <v>15</v>
      </c>
      <c r="D277" t="s">
        <v>122</v>
      </c>
      <c r="E277">
        <v>692.38210800000002</v>
      </c>
      <c r="F277">
        <v>3</v>
      </c>
      <c r="G277">
        <v>727.50763700000005</v>
      </c>
      <c r="H277">
        <v>1</v>
      </c>
      <c r="I277" t="s">
        <v>15</v>
      </c>
      <c r="J277">
        <v>16.72</v>
      </c>
      <c r="K277">
        <v>14434</v>
      </c>
      <c r="L277">
        <v>1655</v>
      </c>
      <c r="M277">
        <v>1</v>
      </c>
    </row>
    <row r="278" spans="1:13">
      <c r="A278" t="s">
        <v>31</v>
      </c>
      <c r="B278" t="s">
        <v>32</v>
      </c>
      <c r="C278">
        <v>16</v>
      </c>
      <c r="D278" t="s">
        <v>120</v>
      </c>
      <c r="E278">
        <v>692.38210800000002</v>
      </c>
      <c r="F278">
        <v>3</v>
      </c>
      <c r="G278">
        <v>727.50763700000005</v>
      </c>
      <c r="H278">
        <v>1</v>
      </c>
      <c r="I278" t="s">
        <v>15</v>
      </c>
      <c r="J278">
        <v>16.77</v>
      </c>
      <c r="K278">
        <v>36331</v>
      </c>
      <c r="L278">
        <v>1892</v>
      </c>
      <c r="M278">
        <v>1</v>
      </c>
    </row>
    <row r="279" spans="1:13">
      <c r="A279" t="s">
        <v>31</v>
      </c>
      <c r="B279" t="s">
        <v>32</v>
      </c>
      <c r="C279">
        <v>17</v>
      </c>
      <c r="D279" t="s">
        <v>121</v>
      </c>
      <c r="E279">
        <v>692.38210800000002</v>
      </c>
      <c r="F279">
        <v>3</v>
      </c>
      <c r="G279">
        <v>727.50763700000005</v>
      </c>
      <c r="H279">
        <v>1</v>
      </c>
      <c r="I279" t="s">
        <v>15</v>
      </c>
      <c r="J279">
        <v>16.78</v>
      </c>
      <c r="K279">
        <v>32665</v>
      </c>
      <c r="L279">
        <v>1196</v>
      </c>
      <c r="M279">
        <v>1</v>
      </c>
    </row>
    <row r="280" spans="1:13">
      <c r="A280" t="s">
        <v>31</v>
      </c>
      <c r="B280" t="s">
        <v>32</v>
      </c>
      <c r="C280">
        <v>18</v>
      </c>
      <c r="D280" t="s">
        <v>122</v>
      </c>
      <c r="E280">
        <v>692.38210800000002</v>
      </c>
      <c r="F280">
        <v>3</v>
      </c>
      <c r="G280">
        <v>727.50763700000005</v>
      </c>
      <c r="H280">
        <v>1</v>
      </c>
      <c r="I280" t="s">
        <v>15</v>
      </c>
      <c r="J280">
        <v>16.82</v>
      </c>
      <c r="K280">
        <v>20618</v>
      </c>
      <c r="L280">
        <v>764</v>
      </c>
      <c r="M280">
        <v>1</v>
      </c>
    </row>
    <row r="281" spans="1:13">
      <c r="A281" t="s">
        <v>31</v>
      </c>
      <c r="B281" t="s">
        <v>32</v>
      </c>
      <c r="C281">
        <v>1</v>
      </c>
      <c r="D281" t="s">
        <v>117</v>
      </c>
      <c r="E281">
        <v>692.38210800000002</v>
      </c>
      <c r="F281">
        <v>3</v>
      </c>
      <c r="G281">
        <v>727.50763700000005</v>
      </c>
      <c r="H281">
        <v>1</v>
      </c>
      <c r="I281" t="s">
        <v>15</v>
      </c>
      <c r="J281">
        <v>16.73</v>
      </c>
      <c r="K281">
        <v>44980</v>
      </c>
      <c r="L281">
        <v>969</v>
      </c>
      <c r="M281">
        <v>1</v>
      </c>
    </row>
    <row r="282" spans="1:13">
      <c r="A282" t="s">
        <v>31</v>
      </c>
      <c r="B282" t="s">
        <v>32</v>
      </c>
      <c r="C282">
        <v>2</v>
      </c>
      <c r="D282" t="s">
        <v>118</v>
      </c>
      <c r="E282">
        <v>692.38210800000002</v>
      </c>
      <c r="F282">
        <v>3</v>
      </c>
      <c r="G282">
        <v>727.50763700000005</v>
      </c>
      <c r="H282">
        <v>1</v>
      </c>
      <c r="I282" t="s">
        <v>15</v>
      </c>
      <c r="J282">
        <v>16.78</v>
      </c>
      <c r="K282">
        <v>27817</v>
      </c>
      <c r="L282">
        <v>1079</v>
      </c>
      <c r="M282">
        <v>1</v>
      </c>
    </row>
    <row r="283" spans="1:13">
      <c r="A283" t="s">
        <v>31</v>
      </c>
      <c r="B283" t="s">
        <v>32</v>
      </c>
      <c r="C283">
        <v>3</v>
      </c>
      <c r="D283" t="s">
        <v>119</v>
      </c>
      <c r="E283">
        <v>692.38210800000002</v>
      </c>
      <c r="F283">
        <v>3</v>
      </c>
      <c r="G283">
        <v>727.50763700000005</v>
      </c>
      <c r="H283">
        <v>1</v>
      </c>
      <c r="I283" t="s">
        <v>15</v>
      </c>
      <c r="J283">
        <v>16.850000000000001</v>
      </c>
      <c r="K283">
        <v>30682</v>
      </c>
      <c r="L283">
        <v>795</v>
      </c>
      <c r="M283">
        <v>1</v>
      </c>
    </row>
    <row r="284" spans="1:13">
      <c r="A284" t="s">
        <v>31</v>
      </c>
      <c r="B284" t="s">
        <v>32</v>
      </c>
      <c r="C284">
        <v>4</v>
      </c>
      <c r="D284" t="s">
        <v>117</v>
      </c>
      <c r="E284">
        <v>692.38210800000002</v>
      </c>
      <c r="F284">
        <v>3</v>
      </c>
      <c r="G284">
        <v>727.50763700000005</v>
      </c>
      <c r="H284">
        <v>1</v>
      </c>
      <c r="I284" t="s">
        <v>15</v>
      </c>
      <c r="J284">
        <v>16.84</v>
      </c>
      <c r="K284">
        <v>21523</v>
      </c>
      <c r="L284">
        <v>1260</v>
      </c>
      <c r="M284">
        <v>1</v>
      </c>
    </row>
    <row r="285" spans="1:13">
      <c r="A285" t="s">
        <v>31</v>
      </c>
      <c r="B285" t="s">
        <v>32</v>
      </c>
      <c r="C285">
        <v>5</v>
      </c>
      <c r="D285" t="s">
        <v>118</v>
      </c>
      <c r="E285">
        <v>692.38210800000002</v>
      </c>
      <c r="F285">
        <v>3</v>
      </c>
      <c r="G285">
        <v>727.50763700000005</v>
      </c>
      <c r="H285">
        <v>1</v>
      </c>
      <c r="I285" t="s">
        <v>15</v>
      </c>
      <c r="J285">
        <v>16.75</v>
      </c>
      <c r="K285">
        <v>15658</v>
      </c>
      <c r="L285">
        <v>1016</v>
      </c>
      <c r="M285">
        <v>1</v>
      </c>
    </row>
    <row r="286" spans="1:13">
      <c r="A286" t="s">
        <v>31</v>
      </c>
      <c r="B286" t="s">
        <v>32</v>
      </c>
      <c r="C286">
        <v>6</v>
      </c>
      <c r="D286" t="s">
        <v>119</v>
      </c>
      <c r="E286">
        <v>692.38210800000002</v>
      </c>
      <c r="F286">
        <v>3</v>
      </c>
      <c r="G286">
        <v>727.50763700000005</v>
      </c>
      <c r="H286">
        <v>1</v>
      </c>
      <c r="I286" t="s">
        <v>15</v>
      </c>
      <c r="J286">
        <v>16.71</v>
      </c>
      <c r="K286">
        <v>15444</v>
      </c>
      <c r="L286">
        <v>1050</v>
      </c>
      <c r="M286">
        <v>1</v>
      </c>
    </row>
    <row r="287" spans="1:13">
      <c r="A287" t="s">
        <v>31</v>
      </c>
      <c r="B287" t="s">
        <v>32</v>
      </c>
      <c r="C287">
        <v>7</v>
      </c>
      <c r="D287" t="s">
        <v>117</v>
      </c>
      <c r="E287">
        <v>692.38210800000002</v>
      </c>
      <c r="F287">
        <v>3</v>
      </c>
      <c r="G287">
        <v>727.50763700000005</v>
      </c>
      <c r="H287">
        <v>1</v>
      </c>
      <c r="I287" t="s">
        <v>15</v>
      </c>
      <c r="J287">
        <v>17.010000000000002</v>
      </c>
      <c r="K287">
        <v>9919</v>
      </c>
      <c r="L287">
        <v>748</v>
      </c>
      <c r="M287">
        <v>1</v>
      </c>
    </row>
    <row r="288" spans="1:13">
      <c r="A288" t="s">
        <v>31</v>
      </c>
      <c r="B288" t="s">
        <v>32</v>
      </c>
      <c r="C288">
        <v>8</v>
      </c>
      <c r="D288" t="s">
        <v>118</v>
      </c>
      <c r="E288">
        <v>692.38210800000002</v>
      </c>
      <c r="F288">
        <v>3</v>
      </c>
      <c r="G288">
        <v>727.50763700000005</v>
      </c>
      <c r="H288">
        <v>1</v>
      </c>
      <c r="I288" t="s">
        <v>15</v>
      </c>
      <c r="J288">
        <v>17.25</v>
      </c>
      <c r="K288">
        <v>10804</v>
      </c>
      <c r="L288">
        <v>2153</v>
      </c>
      <c r="M288">
        <v>1</v>
      </c>
    </row>
    <row r="289" spans="1:13">
      <c r="A289" t="s">
        <v>31</v>
      </c>
      <c r="B289" t="s">
        <v>32</v>
      </c>
      <c r="C289">
        <v>9</v>
      </c>
      <c r="D289" t="s">
        <v>119</v>
      </c>
      <c r="E289">
        <v>692.38210800000002</v>
      </c>
      <c r="F289">
        <v>3</v>
      </c>
      <c r="G289">
        <v>727.50763700000005</v>
      </c>
      <c r="H289">
        <v>1</v>
      </c>
      <c r="I289" t="s">
        <v>15</v>
      </c>
      <c r="J289">
        <v>17.07</v>
      </c>
      <c r="K289">
        <v>7448</v>
      </c>
      <c r="L289">
        <v>696</v>
      </c>
      <c r="M289">
        <v>1</v>
      </c>
    </row>
    <row r="290" spans="1:13">
      <c r="A290" t="s">
        <v>31</v>
      </c>
      <c r="B290" t="s">
        <v>32</v>
      </c>
      <c r="C290">
        <v>10</v>
      </c>
      <c r="D290" t="s">
        <v>120</v>
      </c>
      <c r="E290">
        <v>692.38210800000002</v>
      </c>
      <c r="F290">
        <v>3</v>
      </c>
      <c r="G290">
        <v>557.40210999999999</v>
      </c>
      <c r="H290">
        <v>1</v>
      </c>
      <c r="I290" t="s">
        <v>24</v>
      </c>
      <c r="J290">
        <v>17.11</v>
      </c>
      <c r="K290">
        <v>9323</v>
      </c>
      <c r="L290">
        <v>1834</v>
      </c>
      <c r="M290">
        <v>3</v>
      </c>
    </row>
    <row r="291" spans="1:13">
      <c r="A291" t="s">
        <v>31</v>
      </c>
      <c r="B291" t="s">
        <v>32</v>
      </c>
      <c r="C291">
        <v>11</v>
      </c>
      <c r="D291" t="s">
        <v>121</v>
      </c>
      <c r="E291">
        <v>692.38210800000002</v>
      </c>
      <c r="F291">
        <v>3</v>
      </c>
      <c r="G291">
        <v>557.40210999999999</v>
      </c>
      <c r="H291">
        <v>1</v>
      </c>
      <c r="I291" t="s">
        <v>24</v>
      </c>
      <c r="J291">
        <v>17.25</v>
      </c>
      <c r="K291">
        <v>8003</v>
      </c>
      <c r="L291">
        <v>1648</v>
      </c>
      <c r="M291">
        <v>2</v>
      </c>
    </row>
    <row r="292" spans="1:13">
      <c r="A292" t="s">
        <v>31</v>
      </c>
      <c r="B292" t="s">
        <v>32</v>
      </c>
      <c r="C292">
        <v>12</v>
      </c>
      <c r="D292" t="s">
        <v>122</v>
      </c>
      <c r="E292">
        <v>692.38210800000002</v>
      </c>
      <c r="F292">
        <v>3</v>
      </c>
      <c r="G292">
        <v>557.40210999999999</v>
      </c>
      <c r="H292">
        <v>1</v>
      </c>
      <c r="I292" t="s">
        <v>24</v>
      </c>
      <c r="J292">
        <v>17.29</v>
      </c>
      <c r="K292">
        <v>7189</v>
      </c>
      <c r="L292">
        <v>1665</v>
      </c>
      <c r="M292">
        <v>2</v>
      </c>
    </row>
    <row r="293" spans="1:13">
      <c r="A293" t="s">
        <v>31</v>
      </c>
      <c r="B293" t="s">
        <v>32</v>
      </c>
      <c r="C293">
        <v>13</v>
      </c>
      <c r="D293" t="s">
        <v>120</v>
      </c>
      <c r="E293">
        <v>692.38210800000002</v>
      </c>
      <c r="F293">
        <v>3</v>
      </c>
      <c r="G293">
        <v>557.40210999999999</v>
      </c>
      <c r="H293">
        <v>1</v>
      </c>
      <c r="I293" t="s">
        <v>24</v>
      </c>
      <c r="J293">
        <v>16.79</v>
      </c>
      <c r="K293">
        <v>14384</v>
      </c>
      <c r="L293">
        <v>2337</v>
      </c>
      <c r="M293">
        <v>3</v>
      </c>
    </row>
    <row r="294" spans="1:13">
      <c r="A294" t="s">
        <v>31</v>
      </c>
      <c r="B294" t="s">
        <v>32</v>
      </c>
      <c r="C294">
        <v>14</v>
      </c>
      <c r="D294" t="s">
        <v>121</v>
      </c>
      <c r="E294">
        <v>692.38210800000002</v>
      </c>
      <c r="F294">
        <v>3</v>
      </c>
      <c r="G294">
        <v>557.40210999999999</v>
      </c>
      <c r="H294">
        <v>1</v>
      </c>
      <c r="I294" t="s">
        <v>24</v>
      </c>
      <c r="J294">
        <v>16.739999999999998</v>
      </c>
      <c r="K294">
        <v>11934</v>
      </c>
      <c r="L294">
        <v>1631</v>
      </c>
      <c r="M294">
        <v>3</v>
      </c>
    </row>
    <row r="295" spans="1:13">
      <c r="A295" t="s">
        <v>31</v>
      </c>
      <c r="B295" t="s">
        <v>32</v>
      </c>
      <c r="C295">
        <v>15</v>
      </c>
      <c r="D295" t="s">
        <v>122</v>
      </c>
      <c r="E295">
        <v>692.38210800000002</v>
      </c>
      <c r="F295">
        <v>3</v>
      </c>
      <c r="G295">
        <v>557.40210999999999</v>
      </c>
      <c r="H295">
        <v>1</v>
      </c>
      <c r="I295" t="s">
        <v>24</v>
      </c>
      <c r="J295">
        <v>16.71</v>
      </c>
      <c r="K295">
        <v>13190</v>
      </c>
      <c r="L295">
        <v>2193</v>
      </c>
      <c r="M295">
        <v>2</v>
      </c>
    </row>
    <row r="296" spans="1:13">
      <c r="A296" t="s">
        <v>31</v>
      </c>
      <c r="B296" t="s">
        <v>32</v>
      </c>
      <c r="C296">
        <v>16</v>
      </c>
      <c r="D296" t="s">
        <v>120</v>
      </c>
      <c r="E296">
        <v>692.38210800000002</v>
      </c>
      <c r="F296">
        <v>3</v>
      </c>
      <c r="G296">
        <v>557.40210999999999</v>
      </c>
      <c r="H296">
        <v>1</v>
      </c>
      <c r="I296" t="s">
        <v>24</v>
      </c>
      <c r="J296">
        <v>16.77</v>
      </c>
      <c r="K296">
        <v>25054</v>
      </c>
      <c r="L296">
        <v>4558</v>
      </c>
      <c r="M296">
        <v>3</v>
      </c>
    </row>
    <row r="297" spans="1:13">
      <c r="A297" t="s">
        <v>31</v>
      </c>
      <c r="B297" t="s">
        <v>32</v>
      </c>
      <c r="C297">
        <v>17</v>
      </c>
      <c r="D297" t="s">
        <v>121</v>
      </c>
      <c r="E297">
        <v>692.38210800000002</v>
      </c>
      <c r="F297">
        <v>3</v>
      </c>
      <c r="G297">
        <v>557.40210999999999</v>
      </c>
      <c r="H297">
        <v>1</v>
      </c>
      <c r="I297" t="s">
        <v>24</v>
      </c>
      <c r="J297">
        <v>16.78</v>
      </c>
      <c r="K297">
        <v>21444</v>
      </c>
      <c r="L297">
        <v>2099</v>
      </c>
      <c r="M297">
        <v>3</v>
      </c>
    </row>
    <row r="298" spans="1:13">
      <c r="A298" t="s">
        <v>31</v>
      </c>
      <c r="B298" t="s">
        <v>32</v>
      </c>
      <c r="C298">
        <v>18</v>
      </c>
      <c r="D298" t="s">
        <v>122</v>
      </c>
      <c r="E298">
        <v>692.38210800000002</v>
      </c>
      <c r="F298">
        <v>3</v>
      </c>
      <c r="G298">
        <v>557.40210999999999</v>
      </c>
      <c r="H298">
        <v>1</v>
      </c>
      <c r="I298" t="s">
        <v>24</v>
      </c>
      <c r="J298">
        <v>16.82</v>
      </c>
      <c r="K298">
        <v>13955</v>
      </c>
      <c r="L298">
        <v>1460</v>
      </c>
      <c r="M298">
        <v>3</v>
      </c>
    </row>
    <row r="299" spans="1:13">
      <c r="A299" t="s">
        <v>31</v>
      </c>
      <c r="B299" t="s">
        <v>32</v>
      </c>
      <c r="C299">
        <v>1</v>
      </c>
      <c r="D299" t="s">
        <v>117</v>
      </c>
      <c r="E299">
        <v>692.38210800000002</v>
      </c>
      <c r="F299">
        <v>3</v>
      </c>
      <c r="G299">
        <v>557.40210999999999</v>
      </c>
      <c r="H299">
        <v>1</v>
      </c>
      <c r="I299" t="s">
        <v>24</v>
      </c>
      <c r="J299">
        <v>16.72</v>
      </c>
      <c r="K299">
        <v>30176</v>
      </c>
      <c r="L299">
        <v>2619</v>
      </c>
      <c r="M299">
        <v>3</v>
      </c>
    </row>
    <row r="300" spans="1:13">
      <c r="A300" t="s">
        <v>31</v>
      </c>
      <c r="B300" t="s">
        <v>32</v>
      </c>
      <c r="C300">
        <v>2</v>
      </c>
      <c r="D300" t="s">
        <v>118</v>
      </c>
      <c r="E300">
        <v>692.38210800000002</v>
      </c>
      <c r="F300">
        <v>3</v>
      </c>
      <c r="G300">
        <v>557.40210999999999</v>
      </c>
      <c r="H300">
        <v>1</v>
      </c>
      <c r="I300" t="s">
        <v>24</v>
      </c>
      <c r="J300">
        <v>16.78</v>
      </c>
      <c r="K300">
        <v>17383</v>
      </c>
      <c r="L300">
        <v>2697</v>
      </c>
      <c r="M300">
        <v>3</v>
      </c>
    </row>
    <row r="301" spans="1:13">
      <c r="A301" t="s">
        <v>31</v>
      </c>
      <c r="B301" t="s">
        <v>32</v>
      </c>
      <c r="C301">
        <v>3</v>
      </c>
      <c r="D301" t="s">
        <v>119</v>
      </c>
      <c r="E301">
        <v>692.38210800000002</v>
      </c>
      <c r="F301">
        <v>3</v>
      </c>
      <c r="G301">
        <v>557.40210999999999</v>
      </c>
      <c r="H301">
        <v>1</v>
      </c>
      <c r="I301" t="s">
        <v>24</v>
      </c>
      <c r="J301">
        <v>16.850000000000001</v>
      </c>
      <c r="K301">
        <v>19375</v>
      </c>
      <c r="L301">
        <v>1541</v>
      </c>
      <c r="M301">
        <v>3</v>
      </c>
    </row>
    <row r="302" spans="1:13">
      <c r="A302" t="s">
        <v>31</v>
      </c>
      <c r="B302" t="s">
        <v>32</v>
      </c>
      <c r="C302">
        <v>4</v>
      </c>
      <c r="D302" t="s">
        <v>117</v>
      </c>
      <c r="E302">
        <v>692.38210800000002</v>
      </c>
      <c r="F302">
        <v>3</v>
      </c>
      <c r="G302">
        <v>557.40210999999999</v>
      </c>
      <c r="H302">
        <v>1</v>
      </c>
      <c r="I302" t="s">
        <v>24</v>
      </c>
      <c r="J302">
        <v>16.829999999999998</v>
      </c>
      <c r="K302">
        <v>17351</v>
      </c>
      <c r="L302">
        <v>1862</v>
      </c>
      <c r="M302">
        <v>3</v>
      </c>
    </row>
    <row r="303" spans="1:13">
      <c r="A303" t="s">
        <v>31</v>
      </c>
      <c r="B303" t="s">
        <v>32</v>
      </c>
      <c r="C303">
        <v>5</v>
      </c>
      <c r="D303" t="s">
        <v>118</v>
      </c>
      <c r="E303">
        <v>692.38210800000002</v>
      </c>
      <c r="F303">
        <v>3</v>
      </c>
      <c r="G303">
        <v>557.40210999999999</v>
      </c>
      <c r="H303">
        <v>1</v>
      </c>
      <c r="I303" t="s">
        <v>24</v>
      </c>
      <c r="J303">
        <v>16.75</v>
      </c>
      <c r="K303">
        <v>11819</v>
      </c>
      <c r="L303">
        <v>2856</v>
      </c>
      <c r="M303">
        <v>3</v>
      </c>
    </row>
    <row r="304" spans="1:13">
      <c r="A304" t="s">
        <v>31</v>
      </c>
      <c r="B304" t="s">
        <v>32</v>
      </c>
      <c r="C304">
        <v>6</v>
      </c>
      <c r="D304" t="s">
        <v>119</v>
      </c>
      <c r="E304">
        <v>692.38210800000002</v>
      </c>
      <c r="F304">
        <v>3</v>
      </c>
      <c r="G304">
        <v>557.40210999999999</v>
      </c>
      <c r="H304">
        <v>1</v>
      </c>
      <c r="I304" t="s">
        <v>24</v>
      </c>
      <c r="J304">
        <v>16.690000000000001</v>
      </c>
      <c r="K304">
        <v>10902</v>
      </c>
      <c r="L304">
        <v>1319</v>
      </c>
      <c r="M304">
        <v>3</v>
      </c>
    </row>
    <row r="305" spans="1:13">
      <c r="A305" t="s">
        <v>31</v>
      </c>
      <c r="B305" t="s">
        <v>32</v>
      </c>
      <c r="C305">
        <v>7</v>
      </c>
      <c r="D305" t="s">
        <v>117</v>
      </c>
      <c r="E305">
        <v>692.38210800000002</v>
      </c>
      <c r="F305">
        <v>3</v>
      </c>
      <c r="G305">
        <v>557.40210999999999</v>
      </c>
      <c r="H305">
        <v>1</v>
      </c>
      <c r="I305" t="s">
        <v>24</v>
      </c>
      <c r="J305">
        <v>17</v>
      </c>
      <c r="K305">
        <v>7440</v>
      </c>
      <c r="L305">
        <v>1626</v>
      </c>
      <c r="M305">
        <v>2</v>
      </c>
    </row>
    <row r="306" spans="1:13">
      <c r="A306" t="s">
        <v>31</v>
      </c>
      <c r="B306" t="s">
        <v>32</v>
      </c>
      <c r="C306">
        <v>8</v>
      </c>
      <c r="D306" t="s">
        <v>118</v>
      </c>
      <c r="E306">
        <v>692.38210800000002</v>
      </c>
      <c r="F306">
        <v>3</v>
      </c>
      <c r="G306">
        <v>557.40210999999999</v>
      </c>
      <c r="H306">
        <v>1</v>
      </c>
      <c r="I306" t="s">
        <v>24</v>
      </c>
      <c r="J306">
        <v>17.260000000000002</v>
      </c>
      <c r="K306">
        <v>9289</v>
      </c>
      <c r="L306">
        <v>2836</v>
      </c>
      <c r="M306">
        <v>3</v>
      </c>
    </row>
    <row r="307" spans="1:13">
      <c r="A307" t="s">
        <v>31</v>
      </c>
      <c r="B307" t="s">
        <v>32</v>
      </c>
      <c r="C307">
        <v>9</v>
      </c>
      <c r="D307" t="s">
        <v>119</v>
      </c>
      <c r="E307">
        <v>692.38210800000002</v>
      </c>
      <c r="F307">
        <v>3</v>
      </c>
      <c r="G307">
        <v>557.40210999999999</v>
      </c>
      <c r="H307">
        <v>1</v>
      </c>
      <c r="I307" t="s">
        <v>24</v>
      </c>
      <c r="J307">
        <v>17.05</v>
      </c>
      <c r="K307">
        <v>6464</v>
      </c>
      <c r="L307">
        <v>1736</v>
      </c>
      <c r="M307">
        <v>3</v>
      </c>
    </row>
    <row r="308" spans="1:13">
      <c r="A308" t="s">
        <v>31</v>
      </c>
      <c r="B308" t="s">
        <v>32</v>
      </c>
      <c r="C308">
        <v>10</v>
      </c>
      <c r="D308" t="s">
        <v>120</v>
      </c>
      <c r="E308">
        <v>692.38210800000002</v>
      </c>
      <c r="F308">
        <v>3</v>
      </c>
      <c r="G308">
        <v>875.43699200000003</v>
      </c>
      <c r="H308">
        <v>1</v>
      </c>
      <c r="I308" t="s">
        <v>33</v>
      </c>
      <c r="J308">
        <v>17.13</v>
      </c>
      <c r="K308">
        <v>10729</v>
      </c>
      <c r="L308">
        <v>921</v>
      </c>
      <c r="M308">
        <v>2</v>
      </c>
    </row>
    <row r="309" spans="1:13">
      <c r="A309" t="s">
        <v>31</v>
      </c>
      <c r="B309" t="s">
        <v>32</v>
      </c>
      <c r="C309">
        <v>11</v>
      </c>
      <c r="D309" t="s">
        <v>121</v>
      </c>
      <c r="E309">
        <v>692.38210800000002</v>
      </c>
      <c r="F309">
        <v>3</v>
      </c>
      <c r="G309">
        <v>875.43699200000003</v>
      </c>
      <c r="H309">
        <v>1</v>
      </c>
      <c r="I309" t="s">
        <v>33</v>
      </c>
      <c r="J309">
        <v>17.260000000000002</v>
      </c>
      <c r="K309">
        <v>7946</v>
      </c>
      <c r="L309">
        <v>872</v>
      </c>
      <c r="M309">
        <v>3</v>
      </c>
    </row>
    <row r="310" spans="1:13">
      <c r="A310" t="s">
        <v>31</v>
      </c>
      <c r="B310" t="s">
        <v>32</v>
      </c>
      <c r="C310">
        <v>12</v>
      </c>
      <c r="D310" t="s">
        <v>122</v>
      </c>
      <c r="E310">
        <v>692.38210800000002</v>
      </c>
      <c r="F310">
        <v>3</v>
      </c>
      <c r="G310">
        <v>875.43699200000003</v>
      </c>
      <c r="H310">
        <v>1</v>
      </c>
      <c r="I310" t="s">
        <v>33</v>
      </c>
      <c r="J310">
        <v>17.27</v>
      </c>
      <c r="K310">
        <v>6920</v>
      </c>
      <c r="L310">
        <v>551</v>
      </c>
      <c r="M310">
        <v>3</v>
      </c>
    </row>
    <row r="311" spans="1:13">
      <c r="A311" t="s">
        <v>31</v>
      </c>
      <c r="B311" t="s">
        <v>32</v>
      </c>
      <c r="C311">
        <v>13</v>
      </c>
      <c r="D311" t="s">
        <v>120</v>
      </c>
      <c r="E311">
        <v>692.38210800000002</v>
      </c>
      <c r="F311">
        <v>3</v>
      </c>
      <c r="G311">
        <v>875.43699200000003</v>
      </c>
      <c r="H311">
        <v>1</v>
      </c>
      <c r="I311" t="s">
        <v>33</v>
      </c>
      <c r="J311">
        <v>16.78</v>
      </c>
      <c r="K311">
        <v>17494</v>
      </c>
      <c r="L311">
        <v>539</v>
      </c>
      <c r="M311">
        <v>2</v>
      </c>
    </row>
    <row r="312" spans="1:13">
      <c r="A312" t="s">
        <v>31</v>
      </c>
      <c r="B312" t="s">
        <v>32</v>
      </c>
      <c r="C312">
        <v>14</v>
      </c>
      <c r="D312" t="s">
        <v>121</v>
      </c>
      <c r="E312">
        <v>692.38210800000002</v>
      </c>
      <c r="F312">
        <v>3</v>
      </c>
      <c r="G312">
        <v>875.43699200000003</v>
      </c>
      <c r="H312">
        <v>1</v>
      </c>
      <c r="I312" t="s">
        <v>33</v>
      </c>
      <c r="J312">
        <v>16.73</v>
      </c>
      <c r="K312">
        <v>12794</v>
      </c>
      <c r="L312">
        <v>183</v>
      </c>
      <c r="M312">
        <v>2</v>
      </c>
    </row>
    <row r="313" spans="1:13">
      <c r="A313" t="s">
        <v>31</v>
      </c>
      <c r="B313" t="s">
        <v>32</v>
      </c>
      <c r="C313">
        <v>15</v>
      </c>
      <c r="D313" t="s">
        <v>122</v>
      </c>
      <c r="E313">
        <v>692.38210800000002</v>
      </c>
      <c r="F313">
        <v>3</v>
      </c>
      <c r="G313">
        <v>875.43699200000003</v>
      </c>
      <c r="H313">
        <v>1</v>
      </c>
      <c r="I313" t="s">
        <v>33</v>
      </c>
      <c r="J313" t="e">
        <v>#N/A</v>
      </c>
      <c r="K313" t="e">
        <v>#N/A</v>
      </c>
      <c r="L313" t="e">
        <v>#N/A</v>
      </c>
      <c r="M313" t="e">
        <v>#N/A</v>
      </c>
    </row>
    <row r="314" spans="1:13">
      <c r="A314" t="s">
        <v>31</v>
      </c>
      <c r="B314" t="s">
        <v>32</v>
      </c>
      <c r="C314">
        <v>16</v>
      </c>
      <c r="D314" t="s">
        <v>120</v>
      </c>
      <c r="E314">
        <v>692.38210800000002</v>
      </c>
      <c r="F314">
        <v>3</v>
      </c>
      <c r="G314">
        <v>875.43699200000003</v>
      </c>
      <c r="H314">
        <v>1</v>
      </c>
      <c r="I314" t="s">
        <v>33</v>
      </c>
      <c r="J314">
        <v>16.77</v>
      </c>
      <c r="K314">
        <v>29111</v>
      </c>
      <c r="L314">
        <v>1472</v>
      </c>
      <c r="M314">
        <v>2</v>
      </c>
    </row>
    <row r="315" spans="1:13">
      <c r="A315" t="s">
        <v>31</v>
      </c>
      <c r="B315" t="s">
        <v>32</v>
      </c>
      <c r="C315">
        <v>17</v>
      </c>
      <c r="D315" t="s">
        <v>121</v>
      </c>
      <c r="E315">
        <v>692.38210800000002</v>
      </c>
      <c r="F315">
        <v>3</v>
      </c>
      <c r="G315">
        <v>875.43699200000003</v>
      </c>
      <c r="H315">
        <v>1</v>
      </c>
      <c r="I315" t="s">
        <v>33</v>
      </c>
      <c r="J315">
        <v>16.79</v>
      </c>
      <c r="K315">
        <v>24840</v>
      </c>
      <c r="L315">
        <v>1359</v>
      </c>
      <c r="M315">
        <v>2</v>
      </c>
    </row>
    <row r="316" spans="1:13">
      <c r="A316" t="s">
        <v>31</v>
      </c>
      <c r="B316" t="s">
        <v>32</v>
      </c>
      <c r="C316">
        <v>18</v>
      </c>
      <c r="D316" t="s">
        <v>122</v>
      </c>
      <c r="E316">
        <v>692.38210800000002</v>
      </c>
      <c r="F316">
        <v>3</v>
      </c>
      <c r="G316">
        <v>875.43699200000003</v>
      </c>
      <c r="H316">
        <v>1</v>
      </c>
      <c r="I316" t="s">
        <v>33</v>
      </c>
      <c r="J316">
        <v>16.829999999999998</v>
      </c>
      <c r="K316">
        <v>15780</v>
      </c>
      <c r="L316">
        <v>500</v>
      </c>
      <c r="M316">
        <v>2</v>
      </c>
    </row>
    <row r="317" spans="1:13">
      <c r="A317" t="s">
        <v>31</v>
      </c>
      <c r="B317" t="s">
        <v>32</v>
      </c>
      <c r="C317">
        <v>1</v>
      </c>
      <c r="D317" t="s">
        <v>117</v>
      </c>
      <c r="E317">
        <v>692.38210800000002</v>
      </c>
      <c r="F317">
        <v>3</v>
      </c>
      <c r="G317">
        <v>875.43699200000003</v>
      </c>
      <c r="H317">
        <v>1</v>
      </c>
      <c r="I317" t="s">
        <v>33</v>
      </c>
      <c r="J317">
        <v>16.72</v>
      </c>
      <c r="K317">
        <v>33671</v>
      </c>
      <c r="L317">
        <v>1084</v>
      </c>
      <c r="M317">
        <v>2</v>
      </c>
    </row>
    <row r="318" spans="1:13">
      <c r="A318" t="s">
        <v>31</v>
      </c>
      <c r="B318" t="s">
        <v>32</v>
      </c>
      <c r="C318">
        <v>2</v>
      </c>
      <c r="D318" t="s">
        <v>118</v>
      </c>
      <c r="E318">
        <v>692.38210800000002</v>
      </c>
      <c r="F318">
        <v>3</v>
      </c>
      <c r="G318">
        <v>875.43699200000003</v>
      </c>
      <c r="H318">
        <v>1</v>
      </c>
      <c r="I318" t="s">
        <v>33</v>
      </c>
      <c r="J318">
        <v>16.760000000000002</v>
      </c>
      <c r="K318">
        <v>19591</v>
      </c>
      <c r="L318">
        <v>1563</v>
      </c>
      <c r="M318">
        <v>2</v>
      </c>
    </row>
    <row r="319" spans="1:13">
      <c r="A319" t="s">
        <v>31</v>
      </c>
      <c r="B319" t="s">
        <v>32</v>
      </c>
      <c r="C319">
        <v>3</v>
      </c>
      <c r="D319" t="s">
        <v>119</v>
      </c>
      <c r="E319">
        <v>692.38210800000002</v>
      </c>
      <c r="F319">
        <v>3</v>
      </c>
      <c r="G319">
        <v>875.43699200000003</v>
      </c>
      <c r="H319">
        <v>1</v>
      </c>
      <c r="I319" t="s">
        <v>33</v>
      </c>
      <c r="J319">
        <v>16.86</v>
      </c>
      <c r="K319">
        <v>20128</v>
      </c>
      <c r="L319">
        <v>599</v>
      </c>
      <c r="M319">
        <v>2</v>
      </c>
    </row>
    <row r="320" spans="1:13">
      <c r="A320" t="s">
        <v>31</v>
      </c>
      <c r="B320" t="s">
        <v>32</v>
      </c>
      <c r="C320">
        <v>4</v>
      </c>
      <c r="D320" t="s">
        <v>117</v>
      </c>
      <c r="E320">
        <v>692.38210800000002</v>
      </c>
      <c r="F320">
        <v>3</v>
      </c>
      <c r="G320">
        <v>875.43699200000003</v>
      </c>
      <c r="H320">
        <v>1</v>
      </c>
      <c r="I320" t="s">
        <v>33</v>
      </c>
      <c r="J320">
        <v>16.829999999999998</v>
      </c>
      <c r="K320">
        <v>17466</v>
      </c>
      <c r="L320">
        <v>1245</v>
      </c>
      <c r="M320">
        <v>2</v>
      </c>
    </row>
    <row r="321" spans="1:13">
      <c r="A321" t="s">
        <v>31</v>
      </c>
      <c r="B321" t="s">
        <v>32</v>
      </c>
      <c r="C321">
        <v>5</v>
      </c>
      <c r="D321" t="s">
        <v>118</v>
      </c>
      <c r="E321">
        <v>692.38210800000002</v>
      </c>
      <c r="F321">
        <v>3</v>
      </c>
      <c r="G321">
        <v>875.43699200000003</v>
      </c>
      <c r="H321">
        <v>1</v>
      </c>
      <c r="I321" t="s">
        <v>33</v>
      </c>
      <c r="J321">
        <v>16.760000000000002</v>
      </c>
      <c r="K321">
        <v>12876</v>
      </c>
      <c r="L321">
        <v>1076</v>
      </c>
      <c r="M321">
        <v>2</v>
      </c>
    </row>
    <row r="322" spans="1:13">
      <c r="A322" t="s">
        <v>31</v>
      </c>
      <c r="B322" t="s">
        <v>32</v>
      </c>
      <c r="C322">
        <v>6</v>
      </c>
      <c r="D322" t="s">
        <v>119</v>
      </c>
      <c r="E322">
        <v>692.38210800000002</v>
      </c>
      <c r="F322">
        <v>3</v>
      </c>
      <c r="G322">
        <v>875.43699200000003</v>
      </c>
      <c r="H322">
        <v>1</v>
      </c>
      <c r="I322" t="s">
        <v>33</v>
      </c>
      <c r="J322">
        <v>16.670000000000002</v>
      </c>
      <c r="K322">
        <v>12604</v>
      </c>
      <c r="L322">
        <v>487</v>
      </c>
      <c r="M322">
        <v>2</v>
      </c>
    </row>
    <row r="323" spans="1:13">
      <c r="A323" t="s">
        <v>31</v>
      </c>
      <c r="B323" t="s">
        <v>32</v>
      </c>
      <c r="C323">
        <v>7</v>
      </c>
      <c r="D323" t="s">
        <v>117</v>
      </c>
      <c r="E323">
        <v>692.38210800000002</v>
      </c>
      <c r="F323">
        <v>3</v>
      </c>
      <c r="G323">
        <v>875.43699200000003</v>
      </c>
      <c r="H323">
        <v>1</v>
      </c>
      <c r="I323" t="s">
        <v>33</v>
      </c>
      <c r="J323">
        <v>17</v>
      </c>
      <c r="K323">
        <v>7101</v>
      </c>
      <c r="L323">
        <v>895</v>
      </c>
      <c r="M323">
        <v>3</v>
      </c>
    </row>
    <row r="324" spans="1:13">
      <c r="A324" t="s">
        <v>31</v>
      </c>
      <c r="B324" t="s">
        <v>32</v>
      </c>
      <c r="C324">
        <v>8</v>
      </c>
      <c r="D324" t="s">
        <v>118</v>
      </c>
      <c r="E324">
        <v>692.38210800000002</v>
      </c>
      <c r="F324">
        <v>3</v>
      </c>
      <c r="G324">
        <v>875.43699200000003</v>
      </c>
      <c r="H324">
        <v>1</v>
      </c>
      <c r="I324" t="s">
        <v>33</v>
      </c>
      <c r="J324">
        <v>17.260000000000002</v>
      </c>
      <c r="K324">
        <v>9830</v>
      </c>
      <c r="L324">
        <v>2171</v>
      </c>
      <c r="M324">
        <v>2</v>
      </c>
    </row>
    <row r="325" spans="1:13">
      <c r="A325" t="s">
        <v>31</v>
      </c>
      <c r="B325" t="s">
        <v>32</v>
      </c>
      <c r="C325">
        <v>9</v>
      </c>
      <c r="D325" t="s">
        <v>119</v>
      </c>
      <c r="E325">
        <v>692.38210800000002</v>
      </c>
      <c r="F325">
        <v>3</v>
      </c>
      <c r="G325">
        <v>875.43699200000003</v>
      </c>
      <c r="H325">
        <v>1</v>
      </c>
      <c r="I325" t="s">
        <v>33</v>
      </c>
      <c r="J325">
        <v>17.05</v>
      </c>
      <c r="K325">
        <v>6813</v>
      </c>
      <c r="L325">
        <v>1051</v>
      </c>
      <c r="M325">
        <v>2</v>
      </c>
    </row>
    <row r="326" spans="1:13">
      <c r="A326" t="s">
        <v>34</v>
      </c>
      <c r="B326" t="s">
        <v>35</v>
      </c>
      <c r="C326">
        <v>10</v>
      </c>
      <c r="D326" t="s">
        <v>120</v>
      </c>
      <c r="E326">
        <v>591.28460500000006</v>
      </c>
      <c r="F326">
        <v>2</v>
      </c>
      <c r="G326">
        <v>882.413814</v>
      </c>
      <c r="H326">
        <v>1</v>
      </c>
      <c r="I326" t="s">
        <v>15</v>
      </c>
      <c r="J326">
        <v>9.48</v>
      </c>
      <c r="K326">
        <v>7496</v>
      </c>
      <c r="L326">
        <v>1036</v>
      </c>
      <c r="M326">
        <v>2</v>
      </c>
    </row>
    <row r="327" spans="1:13">
      <c r="A327" t="s">
        <v>34</v>
      </c>
      <c r="B327" t="s">
        <v>35</v>
      </c>
      <c r="C327">
        <v>11</v>
      </c>
      <c r="D327" t="s">
        <v>121</v>
      </c>
      <c r="E327">
        <v>591.28460500000006</v>
      </c>
      <c r="F327">
        <v>2</v>
      </c>
      <c r="G327">
        <v>882.413814</v>
      </c>
      <c r="H327">
        <v>1</v>
      </c>
      <c r="I327" t="s">
        <v>15</v>
      </c>
      <c r="J327">
        <v>9.58</v>
      </c>
      <c r="K327">
        <v>6744</v>
      </c>
      <c r="L327">
        <v>1479</v>
      </c>
      <c r="M327">
        <v>2</v>
      </c>
    </row>
    <row r="328" spans="1:13">
      <c r="A328" t="s">
        <v>34</v>
      </c>
      <c r="B328" t="s">
        <v>35</v>
      </c>
      <c r="C328">
        <v>12</v>
      </c>
      <c r="D328" t="s">
        <v>122</v>
      </c>
      <c r="E328">
        <v>591.28460500000006</v>
      </c>
      <c r="F328">
        <v>2</v>
      </c>
      <c r="G328">
        <v>882.413814</v>
      </c>
      <c r="H328">
        <v>1</v>
      </c>
      <c r="I328" t="s">
        <v>15</v>
      </c>
      <c r="J328">
        <v>9.6999999999999993</v>
      </c>
      <c r="K328">
        <v>6568</v>
      </c>
      <c r="L328">
        <v>191</v>
      </c>
      <c r="M328">
        <v>1</v>
      </c>
    </row>
    <row r="329" spans="1:13">
      <c r="A329" t="s">
        <v>34</v>
      </c>
      <c r="B329" t="s">
        <v>35</v>
      </c>
      <c r="C329">
        <v>13</v>
      </c>
      <c r="D329" t="s">
        <v>120</v>
      </c>
      <c r="E329">
        <v>591.28460500000006</v>
      </c>
      <c r="F329">
        <v>2</v>
      </c>
      <c r="G329">
        <v>882.413814</v>
      </c>
      <c r="H329">
        <v>1</v>
      </c>
      <c r="I329" t="s">
        <v>15</v>
      </c>
      <c r="J329">
        <v>9.44</v>
      </c>
      <c r="K329">
        <v>7316</v>
      </c>
      <c r="L329">
        <v>578</v>
      </c>
      <c r="M329">
        <v>2</v>
      </c>
    </row>
    <row r="330" spans="1:13">
      <c r="A330" t="s">
        <v>34</v>
      </c>
      <c r="B330" t="s">
        <v>35</v>
      </c>
      <c r="C330">
        <v>14</v>
      </c>
      <c r="D330" t="s">
        <v>121</v>
      </c>
      <c r="E330">
        <v>591.28460500000006</v>
      </c>
      <c r="F330">
        <v>2</v>
      </c>
      <c r="G330">
        <v>882.413814</v>
      </c>
      <c r="H330">
        <v>1</v>
      </c>
      <c r="I330" t="s">
        <v>15</v>
      </c>
      <c r="J330">
        <v>9.5</v>
      </c>
      <c r="K330">
        <v>10146</v>
      </c>
      <c r="L330">
        <v>429</v>
      </c>
      <c r="M330">
        <v>3</v>
      </c>
    </row>
    <row r="331" spans="1:13">
      <c r="A331" t="s">
        <v>34</v>
      </c>
      <c r="B331" t="s">
        <v>35</v>
      </c>
      <c r="C331">
        <v>15</v>
      </c>
      <c r="D331" t="s">
        <v>122</v>
      </c>
      <c r="E331">
        <v>591.28460500000006</v>
      </c>
      <c r="F331">
        <v>2</v>
      </c>
      <c r="G331">
        <v>882.413814</v>
      </c>
      <c r="H331">
        <v>1</v>
      </c>
      <c r="I331" t="s">
        <v>15</v>
      </c>
      <c r="J331">
        <v>9.41</v>
      </c>
      <c r="K331">
        <v>8796</v>
      </c>
      <c r="L331">
        <v>1098</v>
      </c>
      <c r="M331">
        <v>2</v>
      </c>
    </row>
    <row r="332" spans="1:13">
      <c r="A332" t="s">
        <v>34</v>
      </c>
      <c r="B332" t="s">
        <v>35</v>
      </c>
      <c r="C332">
        <v>16</v>
      </c>
      <c r="D332" t="s">
        <v>120</v>
      </c>
      <c r="E332">
        <v>591.28460500000006</v>
      </c>
      <c r="F332">
        <v>2</v>
      </c>
      <c r="G332">
        <v>882.413814</v>
      </c>
      <c r="H332">
        <v>1</v>
      </c>
      <c r="I332" t="s">
        <v>15</v>
      </c>
      <c r="J332">
        <v>9.51</v>
      </c>
      <c r="K332">
        <v>21437</v>
      </c>
      <c r="L332">
        <v>354</v>
      </c>
      <c r="M332">
        <v>2</v>
      </c>
    </row>
    <row r="333" spans="1:13">
      <c r="A333" t="s">
        <v>34</v>
      </c>
      <c r="B333" t="s">
        <v>35</v>
      </c>
      <c r="C333">
        <v>17</v>
      </c>
      <c r="D333" t="s">
        <v>121</v>
      </c>
      <c r="E333">
        <v>591.28460500000006</v>
      </c>
      <c r="F333">
        <v>2</v>
      </c>
      <c r="G333">
        <v>882.413814</v>
      </c>
      <c r="H333">
        <v>1</v>
      </c>
      <c r="I333" t="s">
        <v>15</v>
      </c>
      <c r="J333">
        <v>9.56</v>
      </c>
      <c r="K333">
        <v>7261</v>
      </c>
      <c r="L333">
        <v>883</v>
      </c>
      <c r="M333">
        <v>3</v>
      </c>
    </row>
    <row r="334" spans="1:13">
      <c r="A334" t="s">
        <v>34</v>
      </c>
      <c r="B334" t="s">
        <v>35</v>
      </c>
      <c r="C334">
        <v>18</v>
      </c>
      <c r="D334" t="s">
        <v>122</v>
      </c>
      <c r="E334">
        <v>591.28460500000006</v>
      </c>
      <c r="F334">
        <v>2</v>
      </c>
      <c r="G334">
        <v>882.413814</v>
      </c>
      <c r="H334">
        <v>1</v>
      </c>
      <c r="I334" t="s">
        <v>15</v>
      </c>
      <c r="J334">
        <v>9.41</v>
      </c>
      <c r="K334">
        <v>7953</v>
      </c>
      <c r="L334">
        <v>844</v>
      </c>
      <c r="M334">
        <v>2</v>
      </c>
    </row>
    <row r="335" spans="1:13">
      <c r="A335" t="s">
        <v>34</v>
      </c>
      <c r="B335" t="s">
        <v>35</v>
      </c>
      <c r="C335">
        <v>1</v>
      </c>
      <c r="D335" t="s">
        <v>117</v>
      </c>
      <c r="E335">
        <v>591.28460500000006</v>
      </c>
      <c r="F335">
        <v>2</v>
      </c>
      <c r="G335">
        <v>882.413814</v>
      </c>
      <c r="H335">
        <v>1</v>
      </c>
      <c r="I335" t="s">
        <v>15</v>
      </c>
      <c r="J335">
        <v>9.5399999999999991</v>
      </c>
      <c r="K335">
        <v>7858</v>
      </c>
      <c r="L335">
        <v>39</v>
      </c>
      <c r="M335">
        <v>2</v>
      </c>
    </row>
    <row r="336" spans="1:13">
      <c r="A336" t="s">
        <v>34</v>
      </c>
      <c r="B336" t="s">
        <v>35</v>
      </c>
      <c r="C336">
        <v>2</v>
      </c>
      <c r="D336" t="s">
        <v>118</v>
      </c>
      <c r="E336">
        <v>591.28460500000006</v>
      </c>
      <c r="F336">
        <v>2</v>
      </c>
      <c r="G336">
        <v>882.413814</v>
      </c>
      <c r="H336">
        <v>1</v>
      </c>
      <c r="I336" t="s">
        <v>15</v>
      </c>
      <c r="J336">
        <v>9.6199999999999992</v>
      </c>
      <c r="K336">
        <v>6891</v>
      </c>
      <c r="L336">
        <v>446</v>
      </c>
      <c r="M336">
        <v>3</v>
      </c>
    </row>
    <row r="337" spans="1:13">
      <c r="A337" t="s">
        <v>34</v>
      </c>
      <c r="B337" t="s">
        <v>35</v>
      </c>
      <c r="C337">
        <v>3</v>
      </c>
      <c r="D337" t="s">
        <v>119</v>
      </c>
      <c r="E337">
        <v>591.28460500000006</v>
      </c>
      <c r="F337">
        <v>2</v>
      </c>
      <c r="G337">
        <v>882.413814</v>
      </c>
      <c r="H337">
        <v>1</v>
      </c>
      <c r="I337" t="s">
        <v>15</v>
      </c>
      <c r="J337">
        <v>9.39</v>
      </c>
      <c r="K337">
        <v>5083</v>
      </c>
      <c r="L337">
        <v>895</v>
      </c>
      <c r="M337">
        <v>3</v>
      </c>
    </row>
    <row r="338" spans="1:13">
      <c r="A338" t="s">
        <v>34</v>
      </c>
      <c r="B338" t="s">
        <v>35</v>
      </c>
      <c r="C338">
        <v>4</v>
      </c>
      <c r="D338" t="s">
        <v>117</v>
      </c>
      <c r="E338">
        <v>591.28460500000006</v>
      </c>
      <c r="F338">
        <v>2</v>
      </c>
      <c r="G338">
        <v>882.413814</v>
      </c>
      <c r="H338">
        <v>1</v>
      </c>
      <c r="I338" t="s">
        <v>15</v>
      </c>
      <c r="J338">
        <v>9.39</v>
      </c>
      <c r="K338">
        <v>20323</v>
      </c>
      <c r="L338">
        <v>1848</v>
      </c>
      <c r="M338">
        <v>2</v>
      </c>
    </row>
    <row r="339" spans="1:13">
      <c r="A339" t="s">
        <v>34</v>
      </c>
      <c r="B339" t="s">
        <v>35</v>
      </c>
      <c r="C339">
        <v>5</v>
      </c>
      <c r="D339" t="s">
        <v>118</v>
      </c>
      <c r="E339">
        <v>591.28460500000006</v>
      </c>
      <c r="F339">
        <v>2</v>
      </c>
      <c r="G339">
        <v>882.413814</v>
      </c>
      <c r="H339">
        <v>1</v>
      </c>
      <c r="I339" t="s">
        <v>15</v>
      </c>
      <c r="J339">
        <v>9.4499999999999993</v>
      </c>
      <c r="K339">
        <v>7287</v>
      </c>
      <c r="L339">
        <v>2218</v>
      </c>
      <c r="M339">
        <v>3</v>
      </c>
    </row>
    <row r="340" spans="1:13">
      <c r="A340" t="s">
        <v>34</v>
      </c>
      <c r="B340" t="s">
        <v>35</v>
      </c>
      <c r="C340">
        <v>6</v>
      </c>
      <c r="D340" t="s">
        <v>119</v>
      </c>
      <c r="E340">
        <v>591.28460500000006</v>
      </c>
      <c r="F340">
        <v>2</v>
      </c>
      <c r="G340">
        <v>882.413814</v>
      </c>
      <c r="H340">
        <v>1</v>
      </c>
      <c r="I340" t="s">
        <v>15</v>
      </c>
      <c r="J340">
        <v>9.48</v>
      </c>
      <c r="K340">
        <v>2580</v>
      </c>
      <c r="L340">
        <v>111</v>
      </c>
      <c r="M340">
        <v>2</v>
      </c>
    </row>
    <row r="341" spans="1:13">
      <c r="A341" t="s">
        <v>34</v>
      </c>
      <c r="B341" t="s">
        <v>35</v>
      </c>
      <c r="C341">
        <v>7</v>
      </c>
      <c r="D341" t="s">
        <v>117</v>
      </c>
      <c r="E341">
        <v>591.28460500000006</v>
      </c>
      <c r="F341">
        <v>2</v>
      </c>
      <c r="G341">
        <v>882.413814</v>
      </c>
      <c r="H341">
        <v>1</v>
      </c>
      <c r="I341" t="s">
        <v>15</v>
      </c>
      <c r="J341">
        <v>9.5299999999999994</v>
      </c>
      <c r="K341">
        <v>5955</v>
      </c>
      <c r="L341">
        <v>1723</v>
      </c>
      <c r="M341">
        <v>2</v>
      </c>
    </row>
    <row r="342" spans="1:13">
      <c r="A342" t="s">
        <v>34</v>
      </c>
      <c r="B342" t="s">
        <v>35</v>
      </c>
      <c r="C342">
        <v>8</v>
      </c>
      <c r="D342" t="s">
        <v>118</v>
      </c>
      <c r="E342">
        <v>591.28460500000006</v>
      </c>
      <c r="F342">
        <v>2</v>
      </c>
      <c r="G342">
        <v>882.413814</v>
      </c>
      <c r="H342">
        <v>1</v>
      </c>
      <c r="I342" t="s">
        <v>15</v>
      </c>
      <c r="J342">
        <v>9.61</v>
      </c>
      <c r="K342">
        <v>10170</v>
      </c>
      <c r="L342">
        <v>2798</v>
      </c>
      <c r="M342">
        <v>3</v>
      </c>
    </row>
    <row r="343" spans="1:13">
      <c r="A343" t="s">
        <v>34</v>
      </c>
      <c r="B343" t="s">
        <v>35</v>
      </c>
      <c r="C343">
        <v>9</v>
      </c>
      <c r="D343" t="s">
        <v>119</v>
      </c>
      <c r="E343">
        <v>591.28460500000006</v>
      </c>
      <c r="F343">
        <v>2</v>
      </c>
      <c r="G343">
        <v>882.413814</v>
      </c>
      <c r="H343">
        <v>1</v>
      </c>
      <c r="I343" t="s">
        <v>15</v>
      </c>
      <c r="J343">
        <v>9.56</v>
      </c>
      <c r="K343">
        <v>6992</v>
      </c>
      <c r="L343">
        <v>1683</v>
      </c>
      <c r="M343">
        <v>2</v>
      </c>
    </row>
    <row r="344" spans="1:13">
      <c r="A344" t="s">
        <v>34</v>
      </c>
      <c r="B344" t="s">
        <v>35</v>
      </c>
      <c r="C344">
        <v>10</v>
      </c>
      <c r="D344" t="s">
        <v>120</v>
      </c>
      <c r="E344">
        <v>591.28460500000006</v>
      </c>
      <c r="F344">
        <v>2</v>
      </c>
      <c r="G344">
        <v>719.35048500000005</v>
      </c>
      <c r="H344">
        <v>1</v>
      </c>
      <c r="I344" t="s">
        <v>16</v>
      </c>
      <c r="J344">
        <v>9.4499999999999993</v>
      </c>
      <c r="K344">
        <v>8531</v>
      </c>
      <c r="L344">
        <v>1226</v>
      </c>
      <c r="M344">
        <v>1</v>
      </c>
    </row>
    <row r="345" spans="1:13">
      <c r="A345" t="s">
        <v>34</v>
      </c>
      <c r="B345" t="s">
        <v>35</v>
      </c>
      <c r="C345">
        <v>11</v>
      </c>
      <c r="D345" t="s">
        <v>121</v>
      </c>
      <c r="E345">
        <v>591.28460500000006</v>
      </c>
      <c r="F345">
        <v>2</v>
      </c>
      <c r="G345">
        <v>719.35048500000005</v>
      </c>
      <c r="H345">
        <v>1</v>
      </c>
      <c r="I345" t="s">
        <v>16</v>
      </c>
      <c r="J345">
        <v>9.6</v>
      </c>
      <c r="K345">
        <v>10712</v>
      </c>
      <c r="L345">
        <v>1012</v>
      </c>
      <c r="M345">
        <v>1</v>
      </c>
    </row>
    <row r="346" spans="1:13">
      <c r="A346" t="s">
        <v>34</v>
      </c>
      <c r="B346" t="s">
        <v>35</v>
      </c>
      <c r="C346">
        <v>12</v>
      </c>
      <c r="D346" t="s">
        <v>122</v>
      </c>
      <c r="E346">
        <v>591.28460500000006</v>
      </c>
      <c r="F346">
        <v>2</v>
      </c>
      <c r="G346">
        <v>719.35048500000005</v>
      </c>
      <c r="H346">
        <v>1</v>
      </c>
      <c r="I346" t="s">
        <v>16</v>
      </c>
      <c r="J346">
        <v>9.6999999999999993</v>
      </c>
      <c r="K346">
        <v>6345</v>
      </c>
      <c r="L346">
        <v>319</v>
      </c>
      <c r="M346">
        <v>2</v>
      </c>
    </row>
    <row r="347" spans="1:13">
      <c r="A347" t="s">
        <v>34</v>
      </c>
      <c r="B347" t="s">
        <v>35</v>
      </c>
      <c r="C347">
        <v>13</v>
      </c>
      <c r="D347" t="s">
        <v>120</v>
      </c>
      <c r="E347">
        <v>591.28460500000006</v>
      </c>
      <c r="F347">
        <v>2</v>
      </c>
      <c r="G347">
        <v>719.35048500000005</v>
      </c>
      <c r="H347">
        <v>1</v>
      </c>
      <c r="I347" t="s">
        <v>16</v>
      </c>
      <c r="J347">
        <v>9.41</v>
      </c>
      <c r="K347">
        <v>7393</v>
      </c>
      <c r="L347">
        <v>968</v>
      </c>
      <c r="M347">
        <v>1</v>
      </c>
    </row>
    <row r="348" spans="1:13">
      <c r="A348" t="s">
        <v>34</v>
      </c>
      <c r="B348" t="s">
        <v>35</v>
      </c>
      <c r="C348">
        <v>14</v>
      </c>
      <c r="D348" t="s">
        <v>121</v>
      </c>
      <c r="E348">
        <v>591.28460500000006</v>
      </c>
      <c r="F348">
        <v>2</v>
      </c>
      <c r="G348">
        <v>719.35048500000005</v>
      </c>
      <c r="H348">
        <v>1</v>
      </c>
      <c r="I348" t="s">
        <v>16</v>
      </c>
      <c r="J348">
        <v>9.5500000000000007</v>
      </c>
      <c r="K348">
        <v>10961</v>
      </c>
      <c r="L348">
        <v>336</v>
      </c>
      <c r="M348">
        <v>1</v>
      </c>
    </row>
    <row r="349" spans="1:13">
      <c r="A349" t="s">
        <v>34</v>
      </c>
      <c r="B349" t="s">
        <v>35</v>
      </c>
      <c r="C349">
        <v>15</v>
      </c>
      <c r="D349" t="s">
        <v>122</v>
      </c>
      <c r="E349">
        <v>591.28460500000006</v>
      </c>
      <c r="F349">
        <v>2</v>
      </c>
      <c r="G349">
        <v>719.35048500000005</v>
      </c>
      <c r="H349">
        <v>1</v>
      </c>
      <c r="I349" t="s">
        <v>16</v>
      </c>
      <c r="J349">
        <v>9.44</v>
      </c>
      <c r="K349">
        <v>15817</v>
      </c>
      <c r="L349">
        <v>1049</v>
      </c>
      <c r="M349">
        <v>1</v>
      </c>
    </row>
    <row r="350" spans="1:13">
      <c r="A350" t="s">
        <v>34</v>
      </c>
      <c r="B350" t="s">
        <v>35</v>
      </c>
      <c r="C350">
        <v>16</v>
      </c>
      <c r="D350" t="s">
        <v>120</v>
      </c>
      <c r="E350">
        <v>591.28460500000006</v>
      </c>
      <c r="F350">
        <v>2</v>
      </c>
      <c r="G350">
        <v>719.35048500000005</v>
      </c>
      <c r="H350">
        <v>1</v>
      </c>
      <c r="I350" t="s">
        <v>16</v>
      </c>
      <c r="J350">
        <v>9.49</v>
      </c>
      <c r="K350">
        <v>19104</v>
      </c>
      <c r="L350">
        <v>826</v>
      </c>
      <c r="M350">
        <v>3</v>
      </c>
    </row>
    <row r="351" spans="1:13">
      <c r="A351" t="s">
        <v>34</v>
      </c>
      <c r="B351" t="s">
        <v>35</v>
      </c>
      <c r="C351">
        <v>17</v>
      </c>
      <c r="D351" t="s">
        <v>121</v>
      </c>
      <c r="E351">
        <v>591.28460500000006</v>
      </c>
      <c r="F351">
        <v>2</v>
      </c>
      <c r="G351">
        <v>719.35048500000005</v>
      </c>
      <c r="H351">
        <v>1</v>
      </c>
      <c r="I351" t="s">
        <v>16</v>
      </c>
      <c r="J351">
        <v>9.56</v>
      </c>
      <c r="K351">
        <v>9512</v>
      </c>
      <c r="L351">
        <v>969</v>
      </c>
      <c r="M351">
        <v>1</v>
      </c>
    </row>
    <row r="352" spans="1:13">
      <c r="A352" t="s">
        <v>34</v>
      </c>
      <c r="B352" t="s">
        <v>35</v>
      </c>
      <c r="C352">
        <v>18</v>
      </c>
      <c r="D352" t="s">
        <v>122</v>
      </c>
      <c r="E352">
        <v>591.28460500000006</v>
      </c>
      <c r="F352">
        <v>2</v>
      </c>
      <c r="G352">
        <v>719.35048500000005</v>
      </c>
      <c r="H352">
        <v>1</v>
      </c>
      <c r="I352" t="s">
        <v>16</v>
      </c>
      <c r="J352">
        <v>9.41</v>
      </c>
      <c r="K352">
        <v>12012</v>
      </c>
      <c r="L352">
        <v>559</v>
      </c>
      <c r="M352">
        <v>1</v>
      </c>
    </row>
    <row r="353" spans="1:13">
      <c r="A353" t="s">
        <v>34</v>
      </c>
      <c r="B353" t="s">
        <v>35</v>
      </c>
      <c r="C353">
        <v>1</v>
      </c>
      <c r="D353" t="s">
        <v>117</v>
      </c>
      <c r="E353">
        <v>591.28460500000006</v>
      </c>
      <c r="F353">
        <v>2</v>
      </c>
      <c r="G353">
        <v>719.35048500000005</v>
      </c>
      <c r="H353">
        <v>1</v>
      </c>
      <c r="I353" t="s">
        <v>16</v>
      </c>
      <c r="J353">
        <v>9.5399999999999991</v>
      </c>
      <c r="K353">
        <v>11450</v>
      </c>
      <c r="L353">
        <v>407</v>
      </c>
      <c r="M353">
        <v>1</v>
      </c>
    </row>
    <row r="354" spans="1:13">
      <c r="A354" t="s">
        <v>34</v>
      </c>
      <c r="B354" t="s">
        <v>35</v>
      </c>
      <c r="C354">
        <v>2</v>
      </c>
      <c r="D354" t="s">
        <v>118</v>
      </c>
      <c r="E354">
        <v>591.28460500000006</v>
      </c>
      <c r="F354">
        <v>2</v>
      </c>
      <c r="G354">
        <v>719.35048500000005</v>
      </c>
      <c r="H354">
        <v>1</v>
      </c>
      <c r="I354" t="s">
        <v>16</v>
      </c>
      <c r="J354">
        <v>9.6</v>
      </c>
      <c r="K354">
        <v>7202</v>
      </c>
      <c r="L354">
        <v>0</v>
      </c>
      <c r="M354">
        <v>2</v>
      </c>
    </row>
    <row r="355" spans="1:13">
      <c r="A355" t="s">
        <v>34</v>
      </c>
      <c r="B355" t="s">
        <v>35</v>
      </c>
      <c r="C355">
        <v>3</v>
      </c>
      <c r="D355" t="s">
        <v>119</v>
      </c>
      <c r="E355">
        <v>591.28460500000006</v>
      </c>
      <c r="F355">
        <v>2</v>
      </c>
      <c r="G355">
        <v>719.35048500000005</v>
      </c>
      <c r="H355">
        <v>1</v>
      </c>
      <c r="I355" t="s">
        <v>16</v>
      </c>
      <c r="J355">
        <v>9.3699999999999992</v>
      </c>
      <c r="K355">
        <v>6004</v>
      </c>
      <c r="L355">
        <v>858</v>
      </c>
      <c r="M355">
        <v>1</v>
      </c>
    </row>
    <row r="356" spans="1:13">
      <c r="A356" t="s">
        <v>34</v>
      </c>
      <c r="B356" t="s">
        <v>35</v>
      </c>
      <c r="C356">
        <v>4</v>
      </c>
      <c r="D356" t="s">
        <v>117</v>
      </c>
      <c r="E356">
        <v>591.28460500000006</v>
      </c>
      <c r="F356">
        <v>2</v>
      </c>
      <c r="G356">
        <v>719.35048500000005</v>
      </c>
      <c r="H356">
        <v>1</v>
      </c>
      <c r="I356" t="s">
        <v>16</v>
      </c>
      <c r="J356">
        <v>9.39</v>
      </c>
      <c r="K356">
        <v>23776</v>
      </c>
      <c r="L356">
        <v>2305</v>
      </c>
      <c r="M356">
        <v>1</v>
      </c>
    </row>
    <row r="357" spans="1:13">
      <c r="A357" t="s">
        <v>34</v>
      </c>
      <c r="B357" t="s">
        <v>35</v>
      </c>
      <c r="C357">
        <v>5</v>
      </c>
      <c r="D357" t="s">
        <v>118</v>
      </c>
      <c r="E357">
        <v>591.28460500000006</v>
      </c>
      <c r="F357">
        <v>2</v>
      </c>
      <c r="G357">
        <v>719.35048500000005</v>
      </c>
      <c r="H357">
        <v>1</v>
      </c>
      <c r="I357" t="s">
        <v>16</v>
      </c>
      <c r="J357">
        <v>9.48</v>
      </c>
      <c r="K357">
        <v>9171</v>
      </c>
      <c r="L357">
        <v>920</v>
      </c>
      <c r="M357">
        <v>1</v>
      </c>
    </row>
    <row r="358" spans="1:13">
      <c r="A358" t="s">
        <v>34</v>
      </c>
      <c r="B358" t="s">
        <v>35</v>
      </c>
      <c r="C358">
        <v>6</v>
      </c>
      <c r="D358" t="s">
        <v>119</v>
      </c>
      <c r="E358">
        <v>591.28460500000006</v>
      </c>
      <c r="F358">
        <v>2</v>
      </c>
      <c r="G358">
        <v>719.35048500000005</v>
      </c>
      <c r="H358">
        <v>1</v>
      </c>
      <c r="I358" t="s">
        <v>16</v>
      </c>
      <c r="J358">
        <v>9.4499999999999993</v>
      </c>
      <c r="K358">
        <v>3672</v>
      </c>
      <c r="L358">
        <v>595</v>
      </c>
      <c r="M358">
        <v>1</v>
      </c>
    </row>
    <row r="359" spans="1:13">
      <c r="A359" t="s">
        <v>34</v>
      </c>
      <c r="B359" t="s">
        <v>35</v>
      </c>
      <c r="C359">
        <v>7</v>
      </c>
      <c r="D359" t="s">
        <v>117</v>
      </c>
      <c r="E359">
        <v>591.28460500000006</v>
      </c>
      <c r="F359">
        <v>2</v>
      </c>
      <c r="G359">
        <v>719.35048500000005</v>
      </c>
      <c r="H359">
        <v>1</v>
      </c>
      <c r="I359" t="s">
        <v>16</v>
      </c>
      <c r="J359">
        <v>9.5</v>
      </c>
      <c r="K359">
        <v>12978</v>
      </c>
      <c r="L359">
        <v>1477</v>
      </c>
      <c r="M359">
        <v>1</v>
      </c>
    </row>
    <row r="360" spans="1:13">
      <c r="A360" t="s">
        <v>34</v>
      </c>
      <c r="B360" t="s">
        <v>35</v>
      </c>
      <c r="C360">
        <v>8</v>
      </c>
      <c r="D360" t="s">
        <v>118</v>
      </c>
      <c r="E360">
        <v>591.28460500000006</v>
      </c>
      <c r="F360">
        <v>2</v>
      </c>
      <c r="G360">
        <v>719.35048500000005</v>
      </c>
      <c r="H360">
        <v>1</v>
      </c>
      <c r="I360" t="s">
        <v>16</v>
      </c>
      <c r="J360">
        <v>9.6300000000000008</v>
      </c>
      <c r="K360">
        <v>17397</v>
      </c>
      <c r="L360">
        <v>996</v>
      </c>
      <c r="M360">
        <v>1</v>
      </c>
    </row>
    <row r="361" spans="1:13">
      <c r="A361" t="s">
        <v>34</v>
      </c>
      <c r="B361" t="s">
        <v>35</v>
      </c>
      <c r="C361">
        <v>9</v>
      </c>
      <c r="D361" t="s">
        <v>119</v>
      </c>
      <c r="E361">
        <v>591.28460500000006</v>
      </c>
      <c r="F361">
        <v>2</v>
      </c>
      <c r="G361">
        <v>719.35048500000005</v>
      </c>
      <c r="H361">
        <v>1</v>
      </c>
      <c r="I361" t="s">
        <v>16</v>
      </c>
      <c r="J361">
        <v>9.56</v>
      </c>
      <c r="K361">
        <v>9382</v>
      </c>
      <c r="L361">
        <v>909</v>
      </c>
      <c r="M361">
        <v>1</v>
      </c>
    </row>
    <row r="362" spans="1:13">
      <c r="A362" t="s">
        <v>34</v>
      </c>
      <c r="B362" t="s">
        <v>35</v>
      </c>
      <c r="C362">
        <v>10</v>
      </c>
      <c r="D362" t="s">
        <v>120</v>
      </c>
      <c r="E362">
        <v>591.28460500000006</v>
      </c>
      <c r="F362">
        <v>2</v>
      </c>
      <c r="G362">
        <v>563.26060700000005</v>
      </c>
      <c r="H362">
        <v>1</v>
      </c>
      <c r="I362" t="s">
        <v>36</v>
      </c>
      <c r="J362">
        <v>9.48</v>
      </c>
      <c r="K362">
        <v>6429</v>
      </c>
      <c r="L362">
        <v>1316</v>
      </c>
      <c r="M362">
        <v>3</v>
      </c>
    </row>
    <row r="363" spans="1:13">
      <c r="A363" t="s">
        <v>34</v>
      </c>
      <c r="B363" t="s">
        <v>35</v>
      </c>
      <c r="C363">
        <v>11</v>
      </c>
      <c r="D363" t="s">
        <v>121</v>
      </c>
      <c r="E363">
        <v>591.28460500000006</v>
      </c>
      <c r="F363">
        <v>2</v>
      </c>
      <c r="G363">
        <v>563.26060700000005</v>
      </c>
      <c r="H363">
        <v>1</v>
      </c>
      <c r="I363" t="s">
        <v>36</v>
      </c>
      <c r="J363">
        <v>9.6300000000000008</v>
      </c>
      <c r="K363">
        <v>5024</v>
      </c>
      <c r="L363">
        <v>1575</v>
      </c>
      <c r="M363">
        <v>3</v>
      </c>
    </row>
    <row r="364" spans="1:13">
      <c r="A364" t="s">
        <v>34</v>
      </c>
      <c r="B364" t="s">
        <v>35</v>
      </c>
      <c r="C364">
        <v>12</v>
      </c>
      <c r="D364" t="s">
        <v>122</v>
      </c>
      <c r="E364">
        <v>591.28460500000006</v>
      </c>
      <c r="F364">
        <v>2</v>
      </c>
      <c r="G364">
        <v>563.26060700000005</v>
      </c>
      <c r="H364">
        <v>1</v>
      </c>
      <c r="I364" t="s">
        <v>36</v>
      </c>
      <c r="J364">
        <v>9.7200000000000006</v>
      </c>
      <c r="K364">
        <v>6262</v>
      </c>
      <c r="L364">
        <v>676</v>
      </c>
      <c r="M364">
        <v>3</v>
      </c>
    </row>
    <row r="365" spans="1:13">
      <c r="A365" t="s">
        <v>34</v>
      </c>
      <c r="B365" t="s">
        <v>35</v>
      </c>
      <c r="C365">
        <v>13</v>
      </c>
      <c r="D365" t="s">
        <v>120</v>
      </c>
      <c r="E365">
        <v>591.28460500000006</v>
      </c>
      <c r="F365">
        <v>2</v>
      </c>
      <c r="G365">
        <v>563.26060700000005</v>
      </c>
      <c r="H365">
        <v>1</v>
      </c>
      <c r="I365" t="s">
        <v>36</v>
      </c>
      <c r="J365">
        <v>9.44</v>
      </c>
      <c r="K365">
        <v>4634</v>
      </c>
      <c r="L365">
        <v>869</v>
      </c>
      <c r="M365">
        <v>3</v>
      </c>
    </row>
    <row r="366" spans="1:13">
      <c r="A366" t="s">
        <v>34</v>
      </c>
      <c r="B366" t="s">
        <v>35</v>
      </c>
      <c r="C366">
        <v>14</v>
      </c>
      <c r="D366" t="s">
        <v>121</v>
      </c>
      <c r="E366">
        <v>591.28460500000006</v>
      </c>
      <c r="F366">
        <v>2</v>
      </c>
      <c r="G366">
        <v>563.26060700000005</v>
      </c>
      <c r="H366">
        <v>1</v>
      </c>
      <c r="I366" t="s">
        <v>36</v>
      </c>
      <c r="J366">
        <v>9.5</v>
      </c>
      <c r="K366">
        <v>10780</v>
      </c>
      <c r="L366">
        <v>577</v>
      </c>
      <c r="M366">
        <v>2</v>
      </c>
    </row>
    <row r="367" spans="1:13">
      <c r="A367" t="s">
        <v>34</v>
      </c>
      <c r="B367" t="s">
        <v>35</v>
      </c>
      <c r="C367">
        <v>15</v>
      </c>
      <c r="D367" t="s">
        <v>122</v>
      </c>
      <c r="E367">
        <v>591.28460500000006</v>
      </c>
      <c r="F367">
        <v>2</v>
      </c>
      <c r="G367">
        <v>563.26060700000005</v>
      </c>
      <c r="H367">
        <v>1</v>
      </c>
      <c r="I367" t="s">
        <v>36</v>
      </c>
      <c r="J367">
        <v>9.41</v>
      </c>
      <c r="K367">
        <v>6815</v>
      </c>
      <c r="L367">
        <v>2125</v>
      </c>
      <c r="M367">
        <v>3</v>
      </c>
    </row>
    <row r="368" spans="1:13">
      <c r="A368" t="s">
        <v>34</v>
      </c>
      <c r="B368" t="s">
        <v>35</v>
      </c>
      <c r="C368">
        <v>16</v>
      </c>
      <c r="D368" t="s">
        <v>120</v>
      </c>
      <c r="E368">
        <v>591.28460500000006</v>
      </c>
      <c r="F368">
        <v>2</v>
      </c>
      <c r="G368">
        <v>563.26060700000005</v>
      </c>
      <c r="H368">
        <v>1</v>
      </c>
      <c r="I368" t="s">
        <v>36</v>
      </c>
      <c r="J368">
        <v>9.5299999999999994</v>
      </c>
      <c r="K368">
        <v>22471</v>
      </c>
      <c r="L368">
        <v>2501</v>
      </c>
      <c r="M368">
        <v>1</v>
      </c>
    </row>
    <row r="369" spans="1:13">
      <c r="A369" t="s">
        <v>34</v>
      </c>
      <c r="B369" t="s">
        <v>35</v>
      </c>
      <c r="C369">
        <v>17</v>
      </c>
      <c r="D369" t="s">
        <v>121</v>
      </c>
      <c r="E369">
        <v>591.28460500000006</v>
      </c>
      <c r="F369">
        <v>2</v>
      </c>
      <c r="G369">
        <v>563.26060700000005</v>
      </c>
      <c r="H369">
        <v>1</v>
      </c>
      <c r="I369" t="s">
        <v>36</v>
      </c>
      <c r="J369">
        <v>9.56</v>
      </c>
      <c r="K369">
        <v>7291</v>
      </c>
      <c r="L369">
        <v>951</v>
      </c>
      <c r="M369">
        <v>2</v>
      </c>
    </row>
    <row r="370" spans="1:13">
      <c r="A370" t="s">
        <v>34</v>
      </c>
      <c r="B370" t="s">
        <v>35</v>
      </c>
      <c r="C370">
        <v>18</v>
      </c>
      <c r="D370" t="s">
        <v>122</v>
      </c>
      <c r="E370">
        <v>591.28460500000006</v>
      </c>
      <c r="F370">
        <v>2</v>
      </c>
      <c r="G370">
        <v>563.26060700000005</v>
      </c>
      <c r="H370">
        <v>1</v>
      </c>
      <c r="I370" t="s">
        <v>36</v>
      </c>
      <c r="J370">
        <v>9.44</v>
      </c>
      <c r="K370">
        <v>7596</v>
      </c>
      <c r="L370">
        <v>1569</v>
      </c>
      <c r="M370">
        <v>3</v>
      </c>
    </row>
    <row r="371" spans="1:13">
      <c r="A371" t="s">
        <v>34</v>
      </c>
      <c r="B371" t="s">
        <v>35</v>
      </c>
      <c r="C371">
        <v>1</v>
      </c>
      <c r="D371" t="s">
        <v>117</v>
      </c>
      <c r="E371">
        <v>591.28460500000006</v>
      </c>
      <c r="F371">
        <v>2</v>
      </c>
      <c r="G371">
        <v>563.26060700000005</v>
      </c>
      <c r="H371">
        <v>1</v>
      </c>
      <c r="I371" t="s">
        <v>36</v>
      </c>
      <c r="J371">
        <v>9.52</v>
      </c>
      <c r="K371">
        <v>7652</v>
      </c>
      <c r="L371">
        <v>624</v>
      </c>
      <c r="M371">
        <v>3</v>
      </c>
    </row>
    <row r="372" spans="1:13">
      <c r="A372" t="s">
        <v>34</v>
      </c>
      <c r="B372" t="s">
        <v>35</v>
      </c>
      <c r="C372">
        <v>2</v>
      </c>
      <c r="D372" t="s">
        <v>118</v>
      </c>
      <c r="E372">
        <v>591.28460500000006</v>
      </c>
      <c r="F372">
        <v>2</v>
      </c>
      <c r="G372">
        <v>563.26060700000005</v>
      </c>
      <c r="H372">
        <v>1</v>
      </c>
      <c r="I372" t="s">
        <v>36</v>
      </c>
      <c r="J372">
        <v>9.57</v>
      </c>
      <c r="K372">
        <v>8105</v>
      </c>
      <c r="L372">
        <v>522</v>
      </c>
      <c r="M372">
        <v>1</v>
      </c>
    </row>
    <row r="373" spans="1:13">
      <c r="A373" t="s">
        <v>34</v>
      </c>
      <c r="B373" t="s">
        <v>35</v>
      </c>
      <c r="C373">
        <v>3</v>
      </c>
      <c r="D373" t="s">
        <v>119</v>
      </c>
      <c r="E373">
        <v>591.28460500000006</v>
      </c>
      <c r="F373">
        <v>2</v>
      </c>
      <c r="G373">
        <v>563.26060700000005</v>
      </c>
      <c r="H373">
        <v>1</v>
      </c>
      <c r="I373" t="s">
        <v>36</v>
      </c>
      <c r="J373">
        <v>9.34</v>
      </c>
      <c r="K373">
        <v>5842</v>
      </c>
      <c r="L373">
        <v>300</v>
      </c>
      <c r="M373">
        <v>2</v>
      </c>
    </row>
    <row r="374" spans="1:13">
      <c r="A374" t="s">
        <v>34</v>
      </c>
      <c r="B374" t="s">
        <v>35</v>
      </c>
      <c r="C374">
        <v>4</v>
      </c>
      <c r="D374" t="s">
        <v>117</v>
      </c>
      <c r="E374">
        <v>591.28460500000006</v>
      </c>
      <c r="F374">
        <v>2</v>
      </c>
      <c r="G374">
        <v>563.26060700000005</v>
      </c>
      <c r="H374">
        <v>1</v>
      </c>
      <c r="I374" t="s">
        <v>36</v>
      </c>
      <c r="J374">
        <v>9.39</v>
      </c>
      <c r="K374">
        <v>17305</v>
      </c>
      <c r="L374">
        <v>3855</v>
      </c>
      <c r="M374">
        <v>3</v>
      </c>
    </row>
    <row r="375" spans="1:13">
      <c r="A375" t="s">
        <v>34</v>
      </c>
      <c r="B375" t="s">
        <v>35</v>
      </c>
      <c r="C375">
        <v>5</v>
      </c>
      <c r="D375" t="s">
        <v>118</v>
      </c>
      <c r="E375">
        <v>591.28460500000006</v>
      </c>
      <c r="F375">
        <v>2</v>
      </c>
      <c r="G375">
        <v>563.26060700000005</v>
      </c>
      <c r="H375">
        <v>1</v>
      </c>
      <c r="I375" t="s">
        <v>36</v>
      </c>
      <c r="J375">
        <v>9.43</v>
      </c>
      <c r="K375">
        <v>8584</v>
      </c>
      <c r="L375">
        <v>2693</v>
      </c>
      <c r="M375">
        <v>2</v>
      </c>
    </row>
    <row r="376" spans="1:13">
      <c r="A376" t="s">
        <v>34</v>
      </c>
      <c r="B376" t="s">
        <v>35</v>
      </c>
      <c r="C376">
        <v>6</v>
      </c>
      <c r="D376" t="s">
        <v>119</v>
      </c>
      <c r="E376">
        <v>591.28460500000006</v>
      </c>
      <c r="F376">
        <v>2</v>
      </c>
      <c r="G376">
        <v>563.26060700000005</v>
      </c>
      <c r="H376">
        <v>1</v>
      </c>
      <c r="I376" t="s">
        <v>36</v>
      </c>
      <c r="J376">
        <v>9.43</v>
      </c>
      <c r="K376">
        <v>1925</v>
      </c>
      <c r="L376">
        <v>997</v>
      </c>
      <c r="M376">
        <v>3</v>
      </c>
    </row>
    <row r="377" spans="1:13">
      <c r="A377" t="s">
        <v>34</v>
      </c>
      <c r="B377" t="s">
        <v>35</v>
      </c>
      <c r="C377">
        <v>7</v>
      </c>
      <c r="D377" t="s">
        <v>117</v>
      </c>
      <c r="E377">
        <v>591.28460500000006</v>
      </c>
      <c r="F377">
        <v>2</v>
      </c>
      <c r="G377">
        <v>563.26060700000005</v>
      </c>
      <c r="H377">
        <v>1</v>
      </c>
      <c r="I377" t="s">
        <v>36</v>
      </c>
      <c r="J377">
        <v>9.5</v>
      </c>
      <c r="K377">
        <v>5029</v>
      </c>
      <c r="L377">
        <v>2568</v>
      </c>
      <c r="M377">
        <v>3</v>
      </c>
    </row>
    <row r="378" spans="1:13">
      <c r="A378" t="s">
        <v>34</v>
      </c>
      <c r="B378" t="s">
        <v>35</v>
      </c>
      <c r="C378">
        <v>8</v>
      </c>
      <c r="D378" t="s">
        <v>118</v>
      </c>
      <c r="E378">
        <v>591.28460500000006</v>
      </c>
      <c r="F378">
        <v>2</v>
      </c>
      <c r="G378">
        <v>563.26060700000005</v>
      </c>
      <c r="H378">
        <v>1</v>
      </c>
      <c r="I378" t="s">
        <v>36</v>
      </c>
      <c r="J378">
        <v>9.58</v>
      </c>
      <c r="K378">
        <v>13260</v>
      </c>
      <c r="L378">
        <v>3518</v>
      </c>
      <c r="M378">
        <v>2</v>
      </c>
    </row>
    <row r="379" spans="1:13">
      <c r="A379" t="s">
        <v>34</v>
      </c>
      <c r="B379" t="s">
        <v>35</v>
      </c>
      <c r="C379">
        <v>9</v>
      </c>
      <c r="D379" t="s">
        <v>119</v>
      </c>
      <c r="E379">
        <v>591.28460500000006</v>
      </c>
      <c r="F379">
        <v>2</v>
      </c>
      <c r="G379">
        <v>563.26060700000005</v>
      </c>
      <c r="H379">
        <v>1</v>
      </c>
      <c r="I379" t="s">
        <v>36</v>
      </c>
      <c r="J379">
        <v>9.56</v>
      </c>
      <c r="K379">
        <v>5285</v>
      </c>
      <c r="L379">
        <v>3257</v>
      </c>
      <c r="M379">
        <v>3</v>
      </c>
    </row>
    <row r="380" spans="1:13">
      <c r="A380" t="s">
        <v>37</v>
      </c>
      <c r="B380" t="s">
        <v>35</v>
      </c>
      <c r="C380">
        <v>10</v>
      </c>
      <c r="D380" t="s">
        <v>120</v>
      </c>
      <c r="E380">
        <v>456.23471000000001</v>
      </c>
      <c r="F380">
        <v>2</v>
      </c>
      <c r="G380">
        <v>798.37807999999995</v>
      </c>
      <c r="H380">
        <v>1</v>
      </c>
      <c r="I380" t="s">
        <v>16</v>
      </c>
      <c r="J380">
        <v>11.11</v>
      </c>
      <c r="K380">
        <v>7707</v>
      </c>
      <c r="L380">
        <v>397</v>
      </c>
      <c r="M380">
        <v>2</v>
      </c>
    </row>
    <row r="381" spans="1:13">
      <c r="A381" t="s">
        <v>37</v>
      </c>
      <c r="B381" t="s">
        <v>35</v>
      </c>
      <c r="C381">
        <v>11</v>
      </c>
      <c r="D381" t="s">
        <v>121</v>
      </c>
      <c r="E381">
        <v>456.23471000000001</v>
      </c>
      <c r="F381">
        <v>2</v>
      </c>
      <c r="G381">
        <v>798.37807999999995</v>
      </c>
      <c r="H381">
        <v>1</v>
      </c>
      <c r="I381" t="s">
        <v>16</v>
      </c>
      <c r="J381">
        <v>11.15</v>
      </c>
      <c r="K381">
        <v>8071</v>
      </c>
      <c r="L381">
        <v>688</v>
      </c>
      <c r="M381">
        <v>2</v>
      </c>
    </row>
    <row r="382" spans="1:13">
      <c r="A382" t="s">
        <v>37</v>
      </c>
      <c r="B382" t="s">
        <v>35</v>
      </c>
      <c r="C382">
        <v>12</v>
      </c>
      <c r="D382" t="s">
        <v>122</v>
      </c>
      <c r="E382">
        <v>456.23471000000001</v>
      </c>
      <c r="F382">
        <v>2</v>
      </c>
      <c r="G382">
        <v>798.37807999999995</v>
      </c>
      <c r="H382">
        <v>1</v>
      </c>
      <c r="I382" t="s">
        <v>16</v>
      </c>
      <c r="J382">
        <v>11.29</v>
      </c>
      <c r="K382">
        <v>3788</v>
      </c>
      <c r="L382">
        <v>2186</v>
      </c>
      <c r="M382">
        <v>2</v>
      </c>
    </row>
    <row r="383" spans="1:13">
      <c r="A383" t="s">
        <v>37</v>
      </c>
      <c r="B383" t="s">
        <v>35</v>
      </c>
      <c r="C383">
        <v>13</v>
      </c>
      <c r="D383" t="s">
        <v>120</v>
      </c>
      <c r="E383">
        <v>456.23471000000001</v>
      </c>
      <c r="F383">
        <v>2</v>
      </c>
      <c r="G383">
        <v>798.37807999999995</v>
      </c>
      <c r="H383">
        <v>1</v>
      </c>
      <c r="I383" t="s">
        <v>16</v>
      </c>
      <c r="J383">
        <v>11.07</v>
      </c>
      <c r="K383">
        <v>4719</v>
      </c>
      <c r="L383">
        <v>0</v>
      </c>
      <c r="M383">
        <v>2</v>
      </c>
    </row>
    <row r="384" spans="1:13">
      <c r="A384" t="s">
        <v>37</v>
      </c>
      <c r="B384" t="s">
        <v>35</v>
      </c>
      <c r="C384">
        <v>14</v>
      </c>
      <c r="D384" t="s">
        <v>121</v>
      </c>
      <c r="E384">
        <v>456.23471000000001</v>
      </c>
      <c r="F384">
        <v>2</v>
      </c>
      <c r="G384">
        <v>798.37807999999995</v>
      </c>
      <c r="H384">
        <v>1</v>
      </c>
      <c r="I384" t="s">
        <v>16</v>
      </c>
      <c r="J384">
        <v>11.05</v>
      </c>
      <c r="K384">
        <v>7505</v>
      </c>
      <c r="L384">
        <v>752</v>
      </c>
      <c r="M384">
        <v>2</v>
      </c>
    </row>
    <row r="385" spans="1:13">
      <c r="A385" t="s">
        <v>37</v>
      </c>
      <c r="B385" t="s">
        <v>35</v>
      </c>
      <c r="C385">
        <v>15</v>
      </c>
      <c r="D385" t="s">
        <v>122</v>
      </c>
      <c r="E385">
        <v>456.23471000000001</v>
      </c>
      <c r="F385">
        <v>2</v>
      </c>
      <c r="G385">
        <v>798.37807999999995</v>
      </c>
      <c r="H385">
        <v>1</v>
      </c>
      <c r="I385" t="s">
        <v>16</v>
      </c>
      <c r="J385">
        <v>11.07</v>
      </c>
      <c r="K385">
        <v>9356</v>
      </c>
      <c r="L385">
        <v>2060</v>
      </c>
      <c r="M385">
        <v>2</v>
      </c>
    </row>
    <row r="386" spans="1:13">
      <c r="A386" t="s">
        <v>37</v>
      </c>
      <c r="B386" t="s">
        <v>35</v>
      </c>
      <c r="C386">
        <v>16</v>
      </c>
      <c r="D386" t="s">
        <v>120</v>
      </c>
      <c r="E386">
        <v>456.23471000000001</v>
      </c>
      <c r="F386">
        <v>2</v>
      </c>
      <c r="G386">
        <v>798.37807999999995</v>
      </c>
      <c r="H386">
        <v>1</v>
      </c>
      <c r="I386" t="s">
        <v>16</v>
      </c>
      <c r="J386">
        <v>10.96</v>
      </c>
      <c r="K386">
        <v>14786</v>
      </c>
      <c r="L386">
        <v>2419</v>
      </c>
      <c r="M386">
        <v>2</v>
      </c>
    </row>
    <row r="387" spans="1:13">
      <c r="A387" t="s">
        <v>37</v>
      </c>
      <c r="B387" t="s">
        <v>35</v>
      </c>
      <c r="C387">
        <v>17</v>
      </c>
      <c r="D387" t="s">
        <v>121</v>
      </c>
      <c r="E387">
        <v>456.23471000000001</v>
      </c>
      <c r="F387">
        <v>2</v>
      </c>
      <c r="G387">
        <v>798.37807999999995</v>
      </c>
      <c r="H387">
        <v>1</v>
      </c>
      <c r="I387" t="s">
        <v>16</v>
      </c>
      <c r="J387">
        <v>11.07</v>
      </c>
      <c r="K387">
        <v>4679</v>
      </c>
      <c r="L387">
        <v>2248</v>
      </c>
      <c r="M387">
        <v>2</v>
      </c>
    </row>
    <row r="388" spans="1:13">
      <c r="A388" t="s">
        <v>37</v>
      </c>
      <c r="B388" t="s">
        <v>35</v>
      </c>
      <c r="C388">
        <v>18</v>
      </c>
      <c r="D388" t="s">
        <v>122</v>
      </c>
      <c r="E388">
        <v>456.23471000000001</v>
      </c>
      <c r="F388">
        <v>2</v>
      </c>
      <c r="G388">
        <v>798.37807999999995</v>
      </c>
      <c r="H388">
        <v>1</v>
      </c>
      <c r="I388" t="s">
        <v>16</v>
      </c>
      <c r="J388">
        <v>10.99</v>
      </c>
      <c r="K388">
        <v>8536</v>
      </c>
      <c r="L388">
        <v>498</v>
      </c>
      <c r="M388">
        <v>2</v>
      </c>
    </row>
    <row r="389" spans="1:13">
      <c r="A389" t="s">
        <v>37</v>
      </c>
      <c r="B389" t="s">
        <v>35</v>
      </c>
      <c r="C389">
        <v>1</v>
      </c>
      <c r="D389" t="s">
        <v>117</v>
      </c>
      <c r="E389">
        <v>456.23471000000001</v>
      </c>
      <c r="F389">
        <v>2</v>
      </c>
      <c r="G389">
        <v>798.37807999999995</v>
      </c>
      <c r="H389">
        <v>1</v>
      </c>
      <c r="I389" t="s">
        <v>16</v>
      </c>
      <c r="J389">
        <v>10.99</v>
      </c>
      <c r="K389">
        <v>3548</v>
      </c>
      <c r="L389">
        <v>2429</v>
      </c>
      <c r="M389">
        <v>2</v>
      </c>
    </row>
    <row r="390" spans="1:13">
      <c r="A390" t="s">
        <v>37</v>
      </c>
      <c r="B390" t="s">
        <v>35</v>
      </c>
      <c r="C390">
        <v>2</v>
      </c>
      <c r="D390" t="s">
        <v>118</v>
      </c>
      <c r="E390">
        <v>456.23471000000001</v>
      </c>
      <c r="F390">
        <v>2</v>
      </c>
      <c r="G390">
        <v>798.37807999999995</v>
      </c>
      <c r="H390">
        <v>1</v>
      </c>
      <c r="I390" t="s">
        <v>16</v>
      </c>
      <c r="J390">
        <v>11.03</v>
      </c>
      <c r="K390">
        <v>5232</v>
      </c>
      <c r="L390">
        <v>198</v>
      </c>
      <c r="M390">
        <v>2</v>
      </c>
    </row>
    <row r="391" spans="1:13">
      <c r="A391" t="s">
        <v>37</v>
      </c>
      <c r="B391" t="s">
        <v>35</v>
      </c>
      <c r="C391">
        <v>3</v>
      </c>
      <c r="D391" t="s">
        <v>119</v>
      </c>
      <c r="E391">
        <v>456.23471000000001</v>
      </c>
      <c r="F391">
        <v>2</v>
      </c>
      <c r="G391">
        <v>798.37807999999995</v>
      </c>
      <c r="H391">
        <v>1</v>
      </c>
      <c r="I391" t="s">
        <v>16</v>
      </c>
      <c r="J391">
        <v>11.1</v>
      </c>
      <c r="K391">
        <v>2012</v>
      </c>
      <c r="L391">
        <v>1342</v>
      </c>
      <c r="M391">
        <v>2</v>
      </c>
    </row>
    <row r="392" spans="1:13">
      <c r="A392" t="s">
        <v>37</v>
      </c>
      <c r="B392" t="s">
        <v>35</v>
      </c>
      <c r="C392">
        <v>4</v>
      </c>
      <c r="D392" t="s">
        <v>117</v>
      </c>
      <c r="E392">
        <v>456.23471000000001</v>
      </c>
      <c r="F392">
        <v>2</v>
      </c>
      <c r="G392">
        <v>798.37807999999995</v>
      </c>
      <c r="H392">
        <v>1</v>
      </c>
      <c r="I392" t="s">
        <v>16</v>
      </c>
      <c r="J392">
        <v>10.99</v>
      </c>
      <c r="K392">
        <v>15238</v>
      </c>
      <c r="L392">
        <v>2300</v>
      </c>
      <c r="M392">
        <v>2</v>
      </c>
    </row>
    <row r="393" spans="1:13">
      <c r="A393" t="s">
        <v>37</v>
      </c>
      <c r="B393" t="s">
        <v>35</v>
      </c>
      <c r="C393">
        <v>5</v>
      </c>
      <c r="D393" t="s">
        <v>118</v>
      </c>
      <c r="E393">
        <v>456.23471000000001</v>
      </c>
      <c r="F393">
        <v>2</v>
      </c>
      <c r="G393">
        <v>798.37807999999995</v>
      </c>
      <c r="H393">
        <v>1</v>
      </c>
      <c r="I393" t="s">
        <v>16</v>
      </c>
      <c r="J393">
        <v>11</v>
      </c>
      <c r="K393">
        <v>7497</v>
      </c>
      <c r="L393">
        <v>1052</v>
      </c>
      <c r="M393">
        <v>2</v>
      </c>
    </row>
    <row r="394" spans="1:13">
      <c r="A394" t="s">
        <v>37</v>
      </c>
      <c r="B394" t="s">
        <v>35</v>
      </c>
      <c r="C394">
        <v>6</v>
      </c>
      <c r="D394" t="s">
        <v>119</v>
      </c>
      <c r="E394">
        <v>456.23471000000001</v>
      </c>
      <c r="F394">
        <v>2</v>
      </c>
      <c r="G394">
        <v>798.37807999999995</v>
      </c>
      <c r="H394">
        <v>1</v>
      </c>
      <c r="I394" t="s">
        <v>16</v>
      </c>
      <c r="J394">
        <v>11</v>
      </c>
      <c r="K394">
        <v>2433</v>
      </c>
      <c r="L394">
        <v>423</v>
      </c>
      <c r="M394">
        <v>2</v>
      </c>
    </row>
    <row r="395" spans="1:13">
      <c r="A395" t="s">
        <v>37</v>
      </c>
      <c r="B395" t="s">
        <v>35</v>
      </c>
      <c r="C395">
        <v>7</v>
      </c>
      <c r="D395" t="s">
        <v>117</v>
      </c>
      <c r="E395">
        <v>456.23471000000001</v>
      </c>
      <c r="F395">
        <v>2</v>
      </c>
      <c r="G395">
        <v>798.37807999999995</v>
      </c>
      <c r="H395">
        <v>1</v>
      </c>
      <c r="I395" t="s">
        <v>16</v>
      </c>
      <c r="J395">
        <v>11.05</v>
      </c>
      <c r="K395">
        <v>8125</v>
      </c>
      <c r="L395">
        <v>1439</v>
      </c>
      <c r="M395">
        <v>2</v>
      </c>
    </row>
    <row r="396" spans="1:13">
      <c r="A396" t="s">
        <v>37</v>
      </c>
      <c r="B396" t="s">
        <v>35</v>
      </c>
      <c r="C396">
        <v>8</v>
      </c>
      <c r="D396" t="s">
        <v>118</v>
      </c>
      <c r="E396">
        <v>456.23471000000001</v>
      </c>
      <c r="F396">
        <v>2</v>
      </c>
      <c r="G396">
        <v>798.37807999999995</v>
      </c>
      <c r="H396">
        <v>1</v>
      </c>
      <c r="I396" t="s">
        <v>16</v>
      </c>
      <c r="J396">
        <v>11.1</v>
      </c>
      <c r="K396">
        <v>7909</v>
      </c>
      <c r="L396">
        <v>3497</v>
      </c>
      <c r="M396">
        <v>2</v>
      </c>
    </row>
    <row r="397" spans="1:13">
      <c r="A397" t="s">
        <v>37</v>
      </c>
      <c r="B397" t="s">
        <v>35</v>
      </c>
      <c r="C397">
        <v>9</v>
      </c>
      <c r="D397" t="s">
        <v>119</v>
      </c>
      <c r="E397">
        <v>456.23471000000001</v>
      </c>
      <c r="F397">
        <v>2</v>
      </c>
      <c r="G397">
        <v>798.37807999999995</v>
      </c>
      <c r="H397">
        <v>1</v>
      </c>
      <c r="I397" t="s">
        <v>16</v>
      </c>
      <c r="J397">
        <v>11.18</v>
      </c>
      <c r="K397">
        <v>5180</v>
      </c>
      <c r="L397">
        <v>1754</v>
      </c>
      <c r="M397">
        <v>2</v>
      </c>
    </row>
    <row r="398" spans="1:13">
      <c r="A398" t="s">
        <v>37</v>
      </c>
      <c r="B398" t="s">
        <v>35</v>
      </c>
      <c r="C398">
        <v>10</v>
      </c>
      <c r="D398" t="s">
        <v>120</v>
      </c>
      <c r="E398">
        <v>456.23471000000001</v>
      </c>
      <c r="F398">
        <v>2</v>
      </c>
      <c r="G398">
        <v>684.33515199999999</v>
      </c>
      <c r="H398">
        <v>1</v>
      </c>
      <c r="I398" t="s">
        <v>24</v>
      </c>
      <c r="J398">
        <v>11.11</v>
      </c>
      <c r="K398">
        <v>39864</v>
      </c>
      <c r="L398">
        <v>2029</v>
      </c>
      <c r="M398">
        <v>1</v>
      </c>
    </row>
    <row r="399" spans="1:13">
      <c r="A399" t="s">
        <v>37</v>
      </c>
      <c r="B399" t="s">
        <v>35</v>
      </c>
      <c r="C399">
        <v>11</v>
      </c>
      <c r="D399" t="s">
        <v>121</v>
      </c>
      <c r="E399">
        <v>456.23471000000001</v>
      </c>
      <c r="F399">
        <v>2</v>
      </c>
      <c r="G399">
        <v>684.33515199999999</v>
      </c>
      <c r="H399">
        <v>1</v>
      </c>
      <c r="I399" t="s">
        <v>24</v>
      </c>
      <c r="J399">
        <v>11.18</v>
      </c>
      <c r="K399">
        <v>49745</v>
      </c>
      <c r="L399">
        <v>2809</v>
      </c>
      <c r="M399">
        <v>1</v>
      </c>
    </row>
    <row r="400" spans="1:13">
      <c r="A400" t="s">
        <v>37</v>
      </c>
      <c r="B400" t="s">
        <v>35</v>
      </c>
      <c r="C400">
        <v>12</v>
      </c>
      <c r="D400" t="s">
        <v>122</v>
      </c>
      <c r="E400">
        <v>456.23471000000001</v>
      </c>
      <c r="F400">
        <v>2</v>
      </c>
      <c r="G400">
        <v>684.33515199999999</v>
      </c>
      <c r="H400">
        <v>1</v>
      </c>
      <c r="I400" t="s">
        <v>24</v>
      </c>
      <c r="J400">
        <v>11.26</v>
      </c>
      <c r="K400">
        <v>45634</v>
      </c>
      <c r="L400">
        <v>1590</v>
      </c>
      <c r="M400">
        <v>1</v>
      </c>
    </row>
    <row r="401" spans="1:13">
      <c r="A401" t="s">
        <v>37</v>
      </c>
      <c r="B401" t="s">
        <v>35</v>
      </c>
      <c r="C401">
        <v>13</v>
      </c>
      <c r="D401" t="s">
        <v>120</v>
      </c>
      <c r="E401">
        <v>456.23471000000001</v>
      </c>
      <c r="F401">
        <v>2</v>
      </c>
      <c r="G401">
        <v>684.33515199999999</v>
      </c>
      <c r="H401">
        <v>1</v>
      </c>
      <c r="I401" t="s">
        <v>24</v>
      </c>
      <c r="J401">
        <v>11.1</v>
      </c>
      <c r="K401">
        <v>23441</v>
      </c>
      <c r="L401">
        <v>2740</v>
      </c>
      <c r="M401">
        <v>1</v>
      </c>
    </row>
    <row r="402" spans="1:13">
      <c r="A402" t="s">
        <v>37</v>
      </c>
      <c r="B402" t="s">
        <v>35</v>
      </c>
      <c r="C402">
        <v>14</v>
      </c>
      <c r="D402" t="s">
        <v>121</v>
      </c>
      <c r="E402">
        <v>456.23471000000001</v>
      </c>
      <c r="F402">
        <v>2</v>
      </c>
      <c r="G402">
        <v>684.33515199999999</v>
      </c>
      <c r="H402">
        <v>1</v>
      </c>
      <c r="I402" t="s">
        <v>24</v>
      </c>
      <c r="J402">
        <v>11.08</v>
      </c>
      <c r="K402">
        <v>47801</v>
      </c>
      <c r="L402">
        <v>511</v>
      </c>
      <c r="M402">
        <v>1</v>
      </c>
    </row>
    <row r="403" spans="1:13">
      <c r="A403" t="s">
        <v>37</v>
      </c>
      <c r="B403" t="s">
        <v>35</v>
      </c>
      <c r="C403">
        <v>15</v>
      </c>
      <c r="D403" t="s">
        <v>122</v>
      </c>
      <c r="E403">
        <v>456.23471000000001</v>
      </c>
      <c r="F403">
        <v>2</v>
      </c>
      <c r="G403">
        <v>684.33515199999999</v>
      </c>
      <c r="H403">
        <v>1</v>
      </c>
      <c r="I403" t="s">
        <v>24</v>
      </c>
      <c r="J403">
        <v>11.07</v>
      </c>
      <c r="K403">
        <v>45357</v>
      </c>
      <c r="L403">
        <v>6246</v>
      </c>
      <c r="M403">
        <v>1</v>
      </c>
    </row>
    <row r="404" spans="1:13">
      <c r="A404" t="s">
        <v>37</v>
      </c>
      <c r="B404" t="s">
        <v>35</v>
      </c>
      <c r="C404">
        <v>16</v>
      </c>
      <c r="D404" t="s">
        <v>120</v>
      </c>
      <c r="E404">
        <v>456.23471000000001</v>
      </c>
      <c r="F404">
        <v>2</v>
      </c>
      <c r="G404">
        <v>684.33515199999999</v>
      </c>
      <c r="H404">
        <v>1</v>
      </c>
      <c r="I404" t="s">
        <v>24</v>
      </c>
      <c r="J404">
        <v>10.99</v>
      </c>
      <c r="K404">
        <v>88693</v>
      </c>
      <c r="L404">
        <v>5814</v>
      </c>
      <c r="M404">
        <v>1</v>
      </c>
    </row>
    <row r="405" spans="1:13">
      <c r="A405" t="s">
        <v>37</v>
      </c>
      <c r="B405" t="s">
        <v>35</v>
      </c>
      <c r="C405">
        <v>17</v>
      </c>
      <c r="D405" t="s">
        <v>121</v>
      </c>
      <c r="E405">
        <v>456.23471000000001</v>
      </c>
      <c r="F405">
        <v>2</v>
      </c>
      <c r="G405">
        <v>684.33515199999999</v>
      </c>
      <c r="H405">
        <v>1</v>
      </c>
      <c r="I405" t="s">
        <v>24</v>
      </c>
      <c r="J405">
        <v>11.12</v>
      </c>
      <c r="K405">
        <v>40390</v>
      </c>
      <c r="L405">
        <v>2575</v>
      </c>
      <c r="M405">
        <v>1</v>
      </c>
    </row>
    <row r="406" spans="1:13">
      <c r="A406" t="s">
        <v>37</v>
      </c>
      <c r="B406" t="s">
        <v>35</v>
      </c>
      <c r="C406">
        <v>18</v>
      </c>
      <c r="D406" t="s">
        <v>122</v>
      </c>
      <c r="E406">
        <v>456.23471000000001</v>
      </c>
      <c r="F406">
        <v>2</v>
      </c>
      <c r="G406">
        <v>684.33515199999999</v>
      </c>
      <c r="H406">
        <v>1</v>
      </c>
      <c r="I406" t="s">
        <v>24</v>
      </c>
      <c r="J406">
        <v>11.04</v>
      </c>
      <c r="K406">
        <v>49087</v>
      </c>
      <c r="L406">
        <v>1018</v>
      </c>
      <c r="M406">
        <v>1</v>
      </c>
    </row>
    <row r="407" spans="1:13">
      <c r="A407" t="s">
        <v>37</v>
      </c>
      <c r="B407" t="s">
        <v>35</v>
      </c>
      <c r="C407">
        <v>1</v>
      </c>
      <c r="D407" t="s">
        <v>117</v>
      </c>
      <c r="E407">
        <v>456.23471000000001</v>
      </c>
      <c r="F407">
        <v>2</v>
      </c>
      <c r="G407">
        <v>684.33515199999999</v>
      </c>
      <c r="H407">
        <v>1</v>
      </c>
      <c r="I407" t="s">
        <v>24</v>
      </c>
      <c r="J407">
        <v>11.05</v>
      </c>
      <c r="K407">
        <v>27107</v>
      </c>
      <c r="L407">
        <v>3052</v>
      </c>
      <c r="M407">
        <v>1</v>
      </c>
    </row>
    <row r="408" spans="1:13">
      <c r="A408" t="s">
        <v>37</v>
      </c>
      <c r="B408" t="s">
        <v>35</v>
      </c>
      <c r="C408">
        <v>2</v>
      </c>
      <c r="D408" t="s">
        <v>118</v>
      </c>
      <c r="E408">
        <v>456.23471000000001</v>
      </c>
      <c r="F408">
        <v>2</v>
      </c>
      <c r="G408">
        <v>684.33515199999999</v>
      </c>
      <c r="H408">
        <v>1</v>
      </c>
      <c r="I408" t="s">
        <v>24</v>
      </c>
      <c r="J408">
        <v>11.05</v>
      </c>
      <c r="K408">
        <v>39981</v>
      </c>
      <c r="L408">
        <v>1351</v>
      </c>
      <c r="M408">
        <v>1</v>
      </c>
    </row>
    <row r="409" spans="1:13">
      <c r="A409" t="s">
        <v>37</v>
      </c>
      <c r="B409" t="s">
        <v>35</v>
      </c>
      <c r="C409">
        <v>3</v>
      </c>
      <c r="D409" t="s">
        <v>119</v>
      </c>
      <c r="E409">
        <v>456.23471000000001</v>
      </c>
      <c r="F409">
        <v>2</v>
      </c>
      <c r="G409">
        <v>684.33515199999999</v>
      </c>
      <c r="H409">
        <v>1</v>
      </c>
      <c r="I409" t="s">
        <v>24</v>
      </c>
      <c r="J409">
        <v>11.04</v>
      </c>
      <c r="K409">
        <v>25579</v>
      </c>
      <c r="L409">
        <v>751</v>
      </c>
      <c r="M409">
        <v>1</v>
      </c>
    </row>
    <row r="410" spans="1:13">
      <c r="A410" t="s">
        <v>37</v>
      </c>
      <c r="B410" t="s">
        <v>35</v>
      </c>
      <c r="C410">
        <v>4</v>
      </c>
      <c r="D410" t="s">
        <v>117</v>
      </c>
      <c r="E410">
        <v>456.23471000000001</v>
      </c>
      <c r="F410">
        <v>2</v>
      </c>
      <c r="G410">
        <v>684.33515199999999</v>
      </c>
      <c r="H410">
        <v>1</v>
      </c>
      <c r="I410" t="s">
        <v>24</v>
      </c>
      <c r="J410">
        <v>10.99</v>
      </c>
      <c r="K410">
        <v>81089</v>
      </c>
      <c r="L410">
        <v>5656</v>
      </c>
      <c r="M410">
        <v>1</v>
      </c>
    </row>
    <row r="411" spans="1:13">
      <c r="A411" t="s">
        <v>37</v>
      </c>
      <c r="B411" t="s">
        <v>35</v>
      </c>
      <c r="C411">
        <v>5</v>
      </c>
      <c r="D411" t="s">
        <v>118</v>
      </c>
      <c r="E411">
        <v>456.23471000000001</v>
      </c>
      <c r="F411">
        <v>2</v>
      </c>
      <c r="G411">
        <v>684.33515199999999</v>
      </c>
      <c r="H411">
        <v>1</v>
      </c>
      <c r="I411" t="s">
        <v>24</v>
      </c>
      <c r="J411">
        <v>10.97</v>
      </c>
      <c r="K411">
        <v>38297</v>
      </c>
      <c r="L411">
        <v>3027</v>
      </c>
      <c r="M411">
        <v>1</v>
      </c>
    </row>
    <row r="412" spans="1:13">
      <c r="A412" t="s">
        <v>37</v>
      </c>
      <c r="B412" t="s">
        <v>35</v>
      </c>
      <c r="C412">
        <v>6</v>
      </c>
      <c r="D412" t="s">
        <v>119</v>
      </c>
      <c r="E412">
        <v>456.23471000000001</v>
      </c>
      <c r="F412">
        <v>2</v>
      </c>
      <c r="G412">
        <v>684.33515199999999</v>
      </c>
      <c r="H412">
        <v>1</v>
      </c>
      <c r="I412" t="s">
        <v>24</v>
      </c>
      <c r="J412">
        <v>11.05</v>
      </c>
      <c r="K412">
        <v>18352</v>
      </c>
      <c r="L412">
        <v>860</v>
      </c>
      <c r="M412">
        <v>1</v>
      </c>
    </row>
    <row r="413" spans="1:13">
      <c r="A413" t="s">
        <v>37</v>
      </c>
      <c r="B413" t="s">
        <v>35</v>
      </c>
      <c r="C413">
        <v>7</v>
      </c>
      <c r="D413" t="s">
        <v>117</v>
      </c>
      <c r="E413">
        <v>456.23471000000001</v>
      </c>
      <c r="F413">
        <v>2</v>
      </c>
      <c r="G413">
        <v>684.33515199999999</v>
      </c>
      <c r="H413">
        <v>1</v>
      </c>
      <c r="I413" t="s">
        <v>24</v>
      </c>
      <c r="J413">
        <v>11.08</v>
      </c>
      <c r="K413">
        <v>51297</v>
      </c>
      <c r="L413">
        <v>2405</v>
      </c>
      <c r="M413">
        <v>1</v>
      </c>
    </row>
    <row r="414" spans="1:13">
      <c r="A414" t="s">
        <v>37</v>
      </c>
      <c r="B414" t="s">
        <v>35</v>
      </c>
      <c r="C414">
        <v>8</v>
      </c>
      <c r="D414" t="s">
        <v>118</v>
      </c>
      <c r="E414">
        <v>456.23471000000001</v>
      </c>
      <c r="F414">
        <v>2</v>
      </c>
      <c r="G414">
        <v>684.33515199999999</v>
      </c>
      <c r="H414">
        <v>1</v>
      </c>
      <c r="I414" t="s">
        <v>24</v>
      </c>
      <c r="J414">
        <v>11.1</v>
      </c>
      <c r="K414">
        <v>103082</v>
      </c>
      <c r="L414">
        <v>11847</v>
      </c>
      <c r="M414">
        <v>1</v>
      </c>
    </row>
    <row r="415" spans="1:13">
      <c r="A415" t="s">
        <v>37</v>
      </c>
      <c r="B415" t="s">
        <v>35</v>
      </c>
      <c r="C415">
        <v>9</v>
      </c>
      <c r="D415" t="s">
        <v>119</v>
      </c>
      <c r="E415">
        <v>456.23471000000001</v>
      </c>
      <c r="F415">
        <v>2</v>
      </c>
      <c r="G415">
        <v>684.33515199999999</v>
      </c>
      <c r="H415">
        <v>1</v>
      </c>
      <c r="I415" t="s">
        <v>24</v>
      </c>
      <c r="J415">
        <v>11.21</v>
      </c>
      <c r="K415">
        <v>50456</v>
      </c>
      <c r="L415">
        <v>2830</v>
      </c>
      <c r="M415">
        <v>1</v>
      </c>
    </row>
    <row r="416" spans="1:13">
      <c r="A416" t="s">
        <v>37</v>
      </c>
      <c r="B416" t="s">
        <v>35</v>
      </c>
      <c r="C416">
        <v>10</v>
      </c>
      <c r="D416" t="s">
        <v>120</v>
      </c>
      <c r="E416">
        <v>456.23471000000001</v>
      </c>
      <c r="F416">
        <v>2</v>
      </c>
      <c r="G416">
        <v>537.26673800000003</v>
      </c>
      <c r="H416">
        <v>1</v>
      </c>
      <c r="I416" t="s">
        <v>36</v>
      </c>
      <c r="J416" t="e">
        <v>#N/A</v>
      </c>
      <c r="K416" t="e">
        <v>#N/A</v>
      </c>
      <c r="L416" t="e">
        <v>#N/A</v>
      </c>
      <c r="M416" t="e">
        <v>#N/A</v>
      </c>
    </row>
    <row r="417" spans="1:13">
      <c r="A417" t="s">
        <v>37</v>
      </c>
      <c r="B417" t="s">
        <v>35</v>
      </c>
      <c r="C417">
        <v>11</v>
      </c>
      <c r="D417" t="s">
        <v>121</v>
      </c>
      <c r="E417">
        <v>456.23471000000001</v>
      </c>
      <c r="F417">
        <v>2</v>
      </c>
      <c r="G417">
        <v>537.26673800000003</v>
      </c>
      <c r="H417">
        <v>1</v>
      </c>
      <c r="I417" t="s">
        <v>36</v>
      </c>
      <c r="J417" t="e">
        <v>#N/A</v>
      </c>
      <c r="K417" t="e">
        <v>#N/A</v>
      </c>
      <c r="L417" t="e">
        <v>#N/A</v>
      </c>
      <c r="M417" t="e">
        <v>#N/A</v>
      </c>
    </row>
    <row r="418" spans="1:13">
      <c r="A418" t="s">
        <v>37</v>
      </c>
      <c r="B418" t="s">
        <v>35</v>
      </c>
      <c r="C418">
        <v>12</v>
      </c>
      <c r="D418" t="s">
        <v>122</v>
      </c>
      <c r="E418">
        <v>456.23471000000001</v>
      </c>
      <c r="F418">
        <v>2</v>
      </c>
      <c r="G418">
        <v>537.26673800000003</v>
      </c>
      <c r="H418">
        <v>1</v>
      </c>
      <c r="I418" t="s">
        <v>36</v>
      </c>
      <c r="J418" t="e">
        <v>#N/A</v>
      </c>
      <c r="K418" t="e">
        <v>#N/A</v>
      </c>
      <c r="L418" t="e">
        <v>#N/A</v>
      </c>
      <c r="M418" t="e">
        <v>#N/A</v>
      </c>
    </row>
    <row r="419" spans="1:13">
      <c r="A419" t="s">
        <v>37</v>
      </c>
      <c r="B419" t="s">
        <v>35</v>
      </c>
      <c r="C419">
        <v>13</v>
      </c>
      <c r="D419" t="s">
        <v>120</v>
      </c>
      <c r="E419">
        <v>456.23471000000001</v>
      </c>
      <c r="F419">
        <v>2</v>
      </c>
      <c r="G419">
        <v>537.26673800000003</v>
      </c>
      <c r="H419">
        <v>1</v>
      </c>
      <c r="I419" t="s">
        <v>36</v>
      </c>
      <c r="J419">
        <v>11.04</v>
      </c>
      <c r="K419">
        <v>2743</v>
      </c>
      <c r="L419">
        <v>629</v>
      </c>
      <c r="M419">
        <v>3</v>
      </c>
    </row>
    <row r="420" spans="1:13">
      <c r="A420" t="s">
        <v>37</v>
      </c>
      <c r="B420" t="s">
        <v>35</v>
      </c>
      <c r="C420">
        <v>14</v>
      </c>
      <c r="D420" t="s">
        <v>121</v>
      </c>
      <c r="E420">
        <v>456.23471000000001</v>
      </c>
      <c r="F420">
        <v>2</v>
      </c>
      <c r="G420">
        <v>537.26673800000003</v>
      </c>
      <c r="H420">
        <v>1</v>
      </c>
      <c r="I420" t="s">
        <v>36</v>
      </c>
      <c r="J420">
        <v>11.08</v>
      </c>
      <c r="K420">
        <v>2573</v>
      </c>
      <c r="L420">
        <v>1161</v>
      </c>
      <c r="M420">
        <v>3</v>
      </c>
    </row>
    <row r="421" spans="1:13">
      <c r="A421" t="s">
        <v>37</v>
      </c>
      <c r="B421" t="s">
        <v>35</v>
      </c>
      <c r="C421">
        <v>15</v>
      </c>
      <c r="D421" t="s">
        <v>122</v>
      </c>
      <c r="E421">
        <v>456.23471000000001</v>
      </c>
      <c r="F421">
        <v>2</v>
      </c>
      <c r="G421">
        <v>537.26673800000003</v>
      </c>
      <c r="H421">
        <v>1</v>
      </c>
      <c r="I421" t="s">
        <v>36</v>
      </c>
      <c r="J421">
        <v>11.07</v>
      </c>
      <c r="K421">
        <v>1392</v>
      </c>
      <c r="L421">
        <v>9208</v>
      </c>
      <c r="M421">
        <v>3</v>
      </c>
    </row>
    <row r="422" spans="1:13">
      <c r="A422" t="s">
        <v>37</v>
      </c>
      <c r="B422" t="s">
        <v>35</v>
      </c>
      <c r="C422">
        <v>16</v>
      </c>
      <c r="D422" t="s">
        <v>120</v>
      </c>
      <c r="E422">
        <v>456.23471000000001</v>
      </c>
      <c r="F422">
        <v>2</v>
      </c>
      <c r="G422">
        <v>537.26673800000003</v>
      </c>
      <c r="H422">
        <v>1</v>
      </c>
      <c r="I422" t="s">
        <v>36</v>
      </c>
      <c r="J422">
        <v>10.96</v>
      </c>
      <c r="K422">
        <v>12242</v>
      </c>
      <c r="L422">
        <v>1639</v>
      </c>
      <c r="M422">
        <v>3</v>
      </c>
    </row>
    <row r="423" spans="1:13">
      <c r="A423" t="s">
        <v>37</v>
      </c>
      <c r="B423" t="s">
        <v>35</v>
      </c>
      <c r="C423">
        <v>17</v>
      </c>
      <c r="D423" t="s">
        <v>121</v>
      </c>
      <c r="E423">
        <v>456.23471000000001</v>
      </c>
      <c r="F423">
        <v>2</v>
      </c>
      <c r="G423">
        <v>537.26673800000003</v>
      </c>
      <c r="H423">
        <v>1</v>
      </c>
      <c r="I423" t="s">
        <v>36</v>
      </c>
      <c r="J423">
        <v>11.07</v>
      </c>
      <c r="K423">
        <v>3048</v>
      </c>
      <c r="L423">
        <v>1672</v>
      </c>
      <c r="M423">
        <v>3</v>
      </c>
    </row>
    <row r="424" spans="1:13">
      <c r="A424" t="s">
        <v>37</v>
      </c>
      <c r="B424" t="s">
        <v>35</v>
      </c>
      <c r="C424">
        <v>18</v>
      </c>
      <c r="D424" t="s">
        <v>122</v>
      </c>
      <c r="E424">
        <v>456.23471000000001</v>
      </c>
      <c r="F424">
        <v>2</v>
      </c>
      <c r="G424">
        <v>537.26673800000003</v>
      </c>
      <c r="H424">
        <v>1</v>
      </c>
      <c r="I424" t="s">
        <v>36</v>
      </c>
      <c r="J424">
        <v>10.99</v>
      </c>
      <c r="K424">
        <v>4308</v>
      </c>
      <c r="L424">
        <v>436</v>
      </c>
      <c r="M424">
        <v>3</v>
      </c>
    </row>
    <row r="425" spans="1:13">
      <c r="A425" t="s">
        <v>37</v>
      </c>
      <c r="B425" t="s">
        <v>35</v>
      </c>
      <c r="C425">
        <v>1</v>
      </c>
      <c r="D425" t="s">
        <v>117</v>
      </c>
      <c r="E425">
        <v>456.23471000000001</v>
      </c>
      <c r="F425">
        <v>2</v>
      </c>
      <c r="G425">
        <v>537.26673800000003</v>
      </c>
      <c r="H425">
        <v>1</v>
      </c>
      <c r="I425" t="s">
        <v>36</v>
      </c>
      <c r="J425">
        <v>10.97</v>
      </c>
      <c r="K425">
        <v>2346</v>
      </c>
      <c r="L425">
        <v>1576</v>
      </c>
      <c r="M425">
        <v>3</v>
      </c>
    </row>
    <row r="426" spans="1:13">
      <c r="A426" t="s">
        <v>37</v>
      </c>
      <c r="B426" t="s">
        <v>35</v>
      </c>
      <c r="C426">
        <v>2</v>
      </c>
      <c r="D426" t="s">
        <v>118</v>
      </c>
      <c r="E426">
        <v>456.23471000000001</v>
      </c>
      <c r="F426">
        <v>2</v>
      </c>
      <c r="G426">
        <v>537.26673800000003</v>
      </c>
      <c r="H426">
        <v>1</v>
      </c>
      <c r="I426" t="s">
        <v>36</v>
      </c>
      <c r="J426">
        <v>11</v>
      </c>
      <c r="K426">
        <v>4060</v>
      </c>
      <c r="L426">
        <v>360</v>
      </c>
      <c r="M426">
        <v>3</v>
      </c>
    </row>
    <row r="427" spans="1:13">
      <c r="A427" t="s">
        <v>37</v>
      </c>
      <c r="B427" t="s">
        <v>35</v>
      </c>
      <c r="C427">
        <v>3</v>
      </c>
      <c r="D427" t="s">
        <v>119</v>
      </c>
      <c r="E427">
        <v>456.23471000000001</v>
      </c>
      <c r="F427">
        <v>2</v>
      </c>
      <c r="G427">
        <v>537.26673800000003</v>
      </c>
      <c r="H427">
        <v>1</v>
      </c>
      <c r="I427" t="s">
        <v>36</v>
      </c>
      <c r="J427" t="e">
        <v>#N/A</v>
      </c>
      <c r="K427" t="e">
        <v>#N/A</v>
      </c>
      <c r="L427" t="e">
        <v>#N/A</v>
      </c>
      <c r="M427" t="e">
        <v>#N/A</v>
      </c>
    </row>
    <row r="428" spans="1:13">
      <c r="A428" t="s">
        <v>37</v>
      </c>
      <c r="B428" t="s">
        <v>35</v>
      </c>
      <c r="C428">
        <v>4</v>
      </c>
      <c r="D428" t="s">
        <v>117</v>
      </c>
      <c r="E428">
        <v>456.23471000000001</v>
      </c>
      <c r="F428">
        <v>2</v>
      </c>
      <c r="G428">
        <v>537.26673800000003</v>
      </c>
      <c r="H428">
        <v>1</v>
      </c>
      <c r="I428" t="s">
        <v>36</v>
      </c>
      <c r="J428">
        <v>10.94</v>
      </c>
      <c r="K428">
        <v>7960</v>
      </c>
      <c r="L428">
        <v>2798</v>
      </c>
      <c r="M428">
        <v>3</v>
      </c>
    </row>
    <row r="429" spans="1:13">
      <c r="A429" t="s">
        <v>37</v>
      </c>
      <c r="B429" t="s">
        <v>35</v>
      </c>
      <c r="C429">
        <v>5</v>
      </c>
      <c r="D429" t="s">
        <v>118</v>
      </c>
      <c r="E429">
        <v>456.23471000000001</v>
      </c>
      <c r="F429">
        <v>2</v>
      </c>
      <c r="G429">
        <v>537.26673800000003</v>
      </c>
      <c r="H429">
        <v>1</v>
      </c>
      <c r="I429" t="s">
        <v>36</v>
      </c>
      <c r="J429">
        <v>10.94</v>
      </c>
      <c r="K429">
        <v>4064</v>
      </c>
      <c r="L429">
        <v>1314</v>
      </c>
      <c r="M429">
        <v>3</v>
      </c>
    </row>
    <row r="430" spans="1:13">
      <c r="A430" t="s">
        <v>37</v>
      </c>
      <c r="B430" t="s">
        <v>35</v>
      </c>
      <c r="C430">
        <v>6</v>
      </c>
      <c r="D430" t="s">
        <v>119</v>
      </c>
      <c r="E430">
        <v>456.23471000000001</v>
      </c>
      <c r="F430">
        <v>2</v>
      </c>
      <c r="G430">
        <v>537.26673800000003</v>
      </c>
      <c r="H430">
        <v>1</v>
      </c>
      <c r="I430" t="s">
        <v>36</v>
      </c>
      <c r="J430" t="e">
        <v>#N/A</v>
      </c>
      <c r="K430" t="e">
        <v>#N/A</v>
      </c>
      <c r="L430" t="e">
        <v>#N/A</v>
      </c>
      <c r="M430" t="e">
        <v>#N/A</v>
      </c>
    </row>
    <row r="431" spans="1:13">
      <c r="A431" t="s">
        <v>37</v>
      </c>
      <c r="B431" t="s">
        <v>35</v>
      </c>
      <c r="C431">
        <v>7</v>
      </c>
      <c r="D431" t="s">
        <v>117</v>
      </c>
      <c r="E431">
        <v>456.23471000000001</v>
      </c>
      <c r="F431">
        <v>2</v>
      </c>
      <c r="G431">
        <v>537.26673800000003</v>
      </c>
      <c r="H431">
        <v>1</v>
      </c>
      <c r="I431" t="s">
        <v>36</v>
      </c>
      <c r="J431" t="e">
        <v>#N/A</v>
      </c>
      <c r="K431" t="e">
        <v>#N/A</v>
      </c>
      <c r="L431" t="e">
        <v>#N/A</v>
      </c>
      <c r="M431" t="e">
        <v>#N/A</v>
      </c>
    </row>
    <row r="432" spans="1:13">
      <c r="A432" t="s">
        <v>37</v>
      </c>
      <c r="B432" t="s">
        <v>35</v>
      </c>
      <c r="C432">
        <v>8</v>
      </c>
      <c r="D432" t="s">
        <v>118</v>
      </c>
      <c r="E432">
        <v>456.23471000000001</v>
      </c>
      <c r="F432">
        <v>2</v>
      </c>
      <c r="G432">
        <v>537.26673800000003</v>
      </c>
      <c r="H432">
        <v>1</v>
      </c>
      <c r="I432" t="s">
        <v>36</v>
      </c>
      <c r="J432">
        <v>11.07</v>
      </c>
      <c r="K432">
        <v>4945</v>
      </c>
      <c r="L432">
        <v>3358</v>
      </c>
      <c r="M432">
        <v>3</v>
      </c>
    </row>
    <row r="433" spans="1:13">
      <c r="A433" t="s">
        <v>37</v>
      </c>
      <c r="B433" t="s">
        <v>35</v>
      </c>
      <c r="C433">
        <v>9</v>
      </c>
      <c r="D433" t="s">
        <v>119</v>
      </c>
      <c r="E433">
        <v>456.23471000000001</v>
      </c>
      <c r="F433">
        <v>2</v>
      </c>
      <c r="G433">
        <v>537.26673800000003</v>
      </c>
      <c r="H433">
        <v>1</v>
      </c>
      <c r="I433" t="s">
        <v>36</v>
      </c>
      <c r="J433">
        <v>11.21</v>
      </c>
      <c r="K433">
        <v>2732</v>
      </c>
      <c r="L433">
        <v>2349</v>
      </c>
      <c r="M433">
        <v>3</v>
      </c>
    </row>
    <row r="434" spans="1:13">
      <c r="A434" t="s">
        <v>38</v>
      </c>
      <c r="B434" t="s">
        <v>39</v>
      </c>
      <c r="C434">
        <v>10</v>
      </c>
      <c r="D434" t="s">
        <v>120</v>
      </c>
      <c r="E434">
        <v>790.40544899999998</v>
      </c>
      <c r="F434">
        <v>2</v>
      </c>
      <c r="G434">
        <v>1151.5765220000001</v>
      </c>
      <c r="H434">
        <v>1</v>
      </c>
      <c r="I434" t="s">
        <v>14</v>
      </c>
      <c r="J434">
        <v>14.55</v>
      </c>
      <c r="K434">
        <v>7317</v>
      </c>
      <c r="L434">
        <v>686</v>
      </c>
      <c r="M434">
        <v>2</v>
      </c>
    </row>
    <row r="435" spans="1:13">
      <c r="A435" t="s">
        <v>38</v>
      </c>
      <c r="B435" t="s">
        <v>39</v>
      </c>
      <c r="C435">
        <v>11</v>
      </c>
      <c r="D435" t="s">
        <v>121</v>
      </c>
      <c r="E435">
        <v>790.40544899999998</v>
      </c>
      <c r="F435">
        <v>2</v>
      </c>
      <c r="G435">
        <v>1151.5765220000001</v>
      </c>
      <c r="H435">
        <v>1</v>
      </c>
      <c r="I435" t="s">
        <v>14</v>
      </c>
      <c r="J435">
        <v>14.71</v>
      </c>
      <c r="K435">
        <v>4905</v>
      </c>
      <c r="L435">
        <v>295</v>
      </c>
      <c r="M435">
        <v>3</v>
      </c>
    </row>
    <row r="436" spans="1:13">
      <c r="A436" t="s">
        <v>38</v>
      </c>
      <c r="B436" t="s">
        <v>39</v>
      </c>
      <c r="C436">
        <v>12</v>
      </c>
      <c r="D436" t="s">
        <v>122</v>
      </c>
      <c r="E436">
        <v>790.40544899999998</v>
      </c>
      <c r="F436">
        <v>2</v>
      </c>
      <c r="G436">
        <v>1151.5765220000001</v>
      </c>
      <c r="H436">
        <v>1</v>
      </c>
      <c r="I436" t="s">
        <v>14</v>
      </c>
      <c r="J436">
        <v>14.74</v>
      </c>
      <c r="K436">
        <v>10629</v>
      </c>
      <c r="L436">
        <v>103</v>
      </c>
      <c r="M436">
        <v>1</v>
      </c>
    </row>
    <row r="437" spans="1:13">
      <c r="A437" t="s">
        <v>38</v>
      </c>
      <c r="B437" t="s">
        <v>39</v>
      </c>
      <c r="C437">
        <v>13</v>
      </c>
      <c r="D437" t="s">
        <v>120</v>
      </c>
      <c r="E437">
        <v>790.40544899999998</v>
      </c>
      <c r="F437">
        <v>2</v>
      </c>
      <c r="G437">
        <v>1151.5765220000001</v>
      </c>
      <c r="H437">
        <v>1</v>
      </c>
      <c r="I437" t="s">
        <v>14</v>
      </c>
      <c r="J437">
        <v>14.31</v>
      </c>
      <c r="K437">
        <v>5865</v>
      </c>
      <c r="L437">
        <v>0</v>
      </c>
      <c r="M437">
        <v>2</v>
      </c>
    </row>
    <row r="438" spans="1:13">
      <c r="A438" t="s">
        <v>38</v>
      </c>
      <c r="B438" t="s">
        <v>39</v>
      </c>
      <c r="C438">
        <v>14</v>
      </c>
      <c r="D438" t="s">
        <v>121</v>
      </c>
      <c r="E438">
        <v>790.40544899999998</v>
      </c>
      <c r="F438">
        <v>2</v>
      </c>
      <c r="G438">
        <v>1151.5765220000001</v>
      </c>
      <c r="H438">
        <v>1</v>
      </c>
      <c r="I438" t="s">
        <v>14</v>
      </c>
      <c r="J438">
        <v>14.28</v>
      </c>
      <c r="K438">
        <v>9501</v>
      </c>
      <c r="L438">
        <v>0</v>
      </c>
      <c r="M438">
        <v>2</v>
      </c>
    </row>
    <row r="439" spans="1:13">
      <c r="A439" t="s">
        <v>38</v>
      </c>
      <c r="B439" t="s">
        <v>39</v>
      </c>
      <c r="C439">
        <v>15</v>
      </c>
      <c r="D439" t="s">
        <v>122</v>
      </c>
      <c r="E439">
        <v>790.40544899999998</v>
      </c>
      <c r="F439">
        <v>2</v>
      </c>
      <c r="G439">
        <v>1151.5765220000001</v>
      </c>
      <c r="H439">
        <v>1</v>
      </c>
      <c r="I439" t="s">
        <v>14</v>
      </c>
      <c r="J439">
        <v>14.34</v>
      </c>
      <c r="K439">
        <v>11336</v>
      </c>
      <c r="L439">
        <v>352</v>
      </c>
      <c r="M439">
        <v>2</v>
      </c>
    </row>
    <row r="440" spans="1:13">
      <c r="A440" t="s">
        <v>38</v>
      </c>
      <c r="B440" t="s">
        <v>39</v>
      </c>
      <c r="C440">
        <v>16</v>
      </c>
      <c r="D440" t="s">
        <v>120</v>
      </c>
      <c r="E440">
        <v>790.40544899999998</v>
      </c>
      <c r="F440">
        <v>2</v>
      </c>
      <c r="G440">
        <v>1151.5765220000001</v>
      </c>
      <c r="H440">
        <v>1</v>
      </c>
      <c r="I440" t="s">
        <v>14</v>
      </c>
      <c r="J440">
        <v>14.25</v>
      </c>
      <c r="K440">
        <v>24401</v>
      </c>
      <c r="L440">
        <v>0</v>
      </c>
      <c r="M440">
        <v>2</v>
      </c>
    </row>
    <row r="441" spans="1:13">
      <c r="A441" t="s">
        <v>38</v>
      </c>
      <c r="B441" t="s">
        <v>39</v>
      </c>
      <c r="C441">
        <v>17</v>
      </c>
      <c r="D441" t="s">
        <v>121</v>
      </c>
      <c r="E441">
        <v>790.40544899999998</v>
      </c>
      <c r="F441">
        <v>2</v>
      </c>
      <c r="G441">
        <v>1151.5765220000001</v>
      </c>
      <c r="H441">
        <v>1</v>
      </c>
      <c r="I441" t="s">
        <v>14</v>
      </c>
      <c r="J441" t="e">
        <v>#N/A</v>
      </c>
      <c r="K441" t="e">
        <v>#N/A</v>
      </c>
      <c r="L441" t="e">
        <v>#N/A</v>
      </c>
      <c r="M441" t="e">
        <v>#N/A</v>
      </c>
    </row>
    <row r="442" spans="1:13">
      <c r="A442" t="s">
        <v>38</v>
      </c>
      <c r="B442" t="s">
        <v>39</v>
      </c>
      <c r="C442">
        <v>18</v>
      </c>
      <c r="D442" t="s">
        <v>122</v>
      </c>
      <c r="E442">
        <v>790.40544899999998</v>
      </c>
      <c r="F442">
        <v>2</v>
      </c>
      <c r="G442">
        <v>1151.5765220000001</v>
      </c>
      <c r="H442">
        <v>1</v>
      </c>
      <c r="I442" t="s">
        <v>14</v>
      </c>
      <c r="J442">
        <v>14.37</v>
      </c>
      <c r="K442">
        <v>5627</v>
      </c>
      <c r="L442">
        <v>10</v>
      </c>
      <c r="M442">
        <v>2</v>
      </c>
    </row>
    <row r="443" spans="1:13">
      <c r="A443" t="s">
        <v>38</v>
      </c>
      <c r="B443" t="s">
        <v>39</v>
      </c>
      <c r="C443">
        <v>1</v>
      </c>
      <c r="D443" t="s">
        <v>117</v>
      </c>
      <c r="E443">
        <v>790.40544899999998</v>
      </c>
      <c r="F443">
        <v>2</v>
      </c>
      <c r="G443">
        <v>1151.5765220000001</v>
      </c>
      <c r="H443">
        <v>1</v>
      </c>
      <c r="I443" t="s">
        <v>14</v>
      </c>
      <c r="J443">
        <v>14.26</v>
      </c>
      <c r="K443">
        <v>7460</v>
      </c>
      <c r="L443">
        <v>386</v>
      </c>
      <c r="M443">
        <v>2</v>
      </c>
    </row>
    <row r="444" spans="1:13">
      <c r="A444" t="s">
        <v>38</v>
      </c>
      <c r="B444" t="s">
        <v>39</v>
      </c>
      <c r="C444">
        <v>2</v>
      </c>
      <c r="D444" t="s">
        <v>118</v>
      </c>
      <c r="E444">
        <v>790.40544899999998</v>
      </c>
      <c r="F444">
        <v>2</v>
      </c>
      <c r="G444">
        <v>1151.5765220000001</v>
      </c>
      <c r="H444">
        <v>1</v>
      </c>
      <c r="I444" t="s">
        <v>14</v>
      </c>
      <c r="J444">
        <v>14.34</v>
      </c>
      <c r="K444">
        <v>5855</v>
      </c>
      <c r="L444">
        <v>310</v>
      </c>
      <c r="M444">
        <v>2</v>
      </c>
    </row>
    <row r="445" spans="1:13">
      <c r="A445" t="s">
        <v>38</v>
      </c>
      <c r="B445" t="s">
        <v>39</v>
      </c>
      <c r="C445">
        <v>3</v>
      </c>
      <c r="D445" t="s">
        <v>119</v>
      </c>
      <c r="E445">
        <v>790.40544899999998</v>
      </c>
      <c r="F445">
        <v>2</v>
      </c>
      <c r="G445">
        <v>1151.5765220000001</v>
      </c>
      <c r="H445">
        <v>1</v>
      </c>
      <c r="I445" t="s">
        <v>14</v>
      </c>
      <c r="J445">
        <v>14.44</v>
      </c>
      <c r="K445">
        <v>2983</v>
      </c>
      <c r="L445">
        <v>29</v>
      </c>
      <c r="M445">
        <v>3</v>
      </c>
    </row>
    <row r="446" spans="1:13">
      <c r="A446" t="s">
        <v>38</v>
      </c>
      <c r="B446" t="s">
        <v>39</v>
      </c>
      <c r="C446">
        <v>4</v>
      </c>
      <c r="D446" t="s">
        <v>117</v>
      </c>
      <c r="E446">
        <v>790.40544899999998</v>
      </c>
      <c r="F446">
        <v>2</v>
      </c>
      <c r="G446">
        <v>1151.5765220000001</v>
      </c>
      <c r="H446">
        <v>1</v>
      </c>
      <c r="I446" t="s">
        <v>14</v>
      </c>
      <c r="J446">
        <v>14.33</v>
      </c>
      <c r="K446">
        <v>21227</v>
      </c>
      <c r="L446">
        <v>832</v>
      </c>
      <c r="M446">
        <v>2</v>
      </c>
    </row>
    <row r="447" spans="1:13">
      <c r="A447" t="s">
        <v>38</v>
      </c>
      <c r="B447" t="s">
        <v>39</v>
      </c>
      <c r="C447">
        <v>5</v>
      </c>
      <c r="D447" t="s">
        <v>118</v>
      </c>
      <c r="E447">
        <v>790.40544899999998</v>
      </c>
      <c r="F447">
        <v>2</v>
      </c>
      <c r="G447">
        <v>1151.5765220000001</v>
      </c>
      <c r="H447">
        <v>1</v>
      </c>
      <c r="I447" t="s">
        <v>14</v>
      </c>
      <c r="J447">
        <v>14.28</v>
      </c>
      <c r="K447">
        <v>7456</v>
      </c>
      <c r="L447">
        <v>0</v>
      </c>
      <c r="M447">
        <v>3</v>
      </c>
    </row>
    <row r="448" spans="1:13">
      <c r="A448" t="s">
        <v>38</v>
      </c>
      <c r="B448" t="s">
        <v>39</v>
      </c>
      <c r="C448">
        <v>6</v>
      </c>
      <c r="D448" t="s">
        <v>119</v>
      </c>
      <c r="E448">
        <v>790.40544899999998</v>
      </c>
      <c r="F448">
        <v>2</v>
      </c>
      <c r="G448">
        <v>1151.5765220000001</v>
      </c>
      <c r="H448">
        <v>1</v>
      </c>
      <c r="I448" t="s">
        <v>14</v>
      </c>
      <c r="J448">
        <v>14.23</v>
      </c>
      <c r="K448">
        <v>2883</v>
      </c>
      <c r="L448">
        <v>0</v>
      </c>
      <c r="M448">
        <v>3</v>
      </c>
    </row>
    <row r="449" spans="1:13">
      <c r="A449" t="s">
        <v>38</v>
      </c>
      <c r="B449" t="s">
        <v>39</v>
      </c>
      <c r="C449">
        <v>7</v>
      </c>
      <c r="D449" t="s">
        <v>117</v>
      </c>
      <c r="E449">
        <v>790.40544899999998</v>
      </c>
      <c r="F449">
        <v>2</v>
      </c>
      <c r="G449">
        <v>1151.5765220000001</v>
      </c>
      <c r="H449">
        <v>1</v>
      </c>
      <c r="I449" t="s">
        <v>14</v>
      </c>
      <c r="J449">
        <v>14.3</v>
      </c>
      <c r="K449">
        <v>7348</v>
      </c>
      <c r="L449">
        <v>351</v>
      </c>
      <c r="M449">
        <v>1</v>
      </c>
    </row>
    <row r="450" spans="1:13">
      <c r="A450" t="s">
        <v>38</v>
      </c>
      <c r="B450" t="s">
        <v>39</v>
      </c>
      <c r="C450">
        <v>8</v>
      </c>
      <c r="D450" t="s">
        <v>118</v>
      </c>
      <c r="E450">
        <v>790.40544899999998</v>
      </c>
      <c r="F450">
        <v>2</v>
      </c>
      <c r="G450">
        <v>1151.5765220000001</v>
      </c>
      <c r="H450">
        <v>1</v>
      </c>
      <c r="I450" t="s">
        <v>14</v>
      </c>
      <c r="J450">
        <v>14.8</v>
      </c>
      <c r="K450">
        <v>19668</v>
      </c>
      <c r="L450">
        <v>266</v>
      </c>
      <c r="M450">
        <v>2</v>
      </c>
    </row>
    <row r="451" spans="1:13">
      <c r="A451" t="s">
        <v>38</v>
      </c>
      <c r="B451" t="s">
        <v>39</v>
      </c>
      <c r="C451">
        <v>9</v>
      </c>
      <c r="D451" t="s">
        <v>119</v>
      </c>
      <c r="E451">
        <v>790.40544899999998</v>
      </c>
      <c r="F451">
        <v>2</v>
      </c>
      <c r="G451">
        <v>1151.5765220000001</v>
      </c>
      <c r="H451">
        <v>1</v>
      </c>
      <c r="I451" t="s">
        <v>14</v>
      </c>
      <c r="J451">
        <v>14.53</v>
      </c>
      <c r="K451">
        <v>7413</v>
      </c>
      <c r="L451">
        <v>427</v>
      </c>
      <c r="M451">
        <v>2</v>
      </c>
    </row>
    <row r="452" spans="1:13">
      <c r="A452" t="s">
        <v>38</v>
      </c>
      <c r="B452" t="s">
        <v>39</v>
      </c>
      <c r="C452">
        <v>10</v>
      </c>
      <c r="D452" t="s">
        <v>120</v>
      </c>
      <c r="E452">
        <v>790.40544899999998</v>
      </c>
      <c r="F452">
        <v>2</v>
      </c>
      <c r="G452">
        <v>1004.508108</v>
      </c>
      <c r="H452">
        <v>1</v>
      </c>
      <c r="I452" t="s">
        <v>19</v>
      </c>
      <c r="J452" t="e">
        <v>#N/A</v>
      </c>
      <c r="K452" t="e">
        <v>#N/A</v>
      </c>
      <c r="L452" t="e">
        <v>#N/A</v>
      </c>
      <c r="M452" t="e">
        <v>#N/A</v>
      </c>
    </row>
    <row r="453" spans="1:13">
      <c r="A453" t="s">
        <v>38</v>
      </c>
      <c r="B453" t="s">
        <v>39</v>
      </c>
      <c r="C453">
        <v>11</v>
      </c>
      <c r="D453" t="s">
        <v>121</v>
      </c>
      <c r="E453">
        <v>790.40544899999998</v>
      </c>
      <c r="F453">
        <v>2</v>
      </c>
      <c r="G453">
        <v>1004.508108</v>
      </c>
      <c r="H453">
        <v>1</v>
      </c>
      <c r="I453" t="s">
        <v>19</v>
      </c>
      <c r="J453">
        <v>14.75</v>
      </c>
      <c r="K453">
        <v>7323</v>
      </c>
      <c r="L453">
        <v>365</v>
      </c>
      <c r="M453">
        <v>2</v>
      </c>
    </row>
    <row r="454" spans="1:13">
      <c r="A454" t="s">
        <v>38</v>
      </c>
      <c r="B454" t="s">
        <v>39</v>
      </c>
      <c r="C454">
        <v>12</v>
      </c>
      <c r="D454" t="s">
        <v>122</v>
      </c>
      <c r="E454">
        <v>790.40544899999998</v>
      </c>
      <c r="F454">
        <v>2</v>
      </c>
      <c r="G454">
        <v>1004.508108</v>
      </c>
      <c r="H454">
        <v>1</v>
      </c>
      <c r="I454" t="s">
        <v>19</v>
      </c>
      <c r="J454">
        <v>14.71</v>
      </c>
      <c r="K454">
        <v>7553</v>
      </c>
      <c r="L454">
        <v>374</v>
      </c>
      <c r="M454">
        <v>3</v>
      </c>
    </row>
    <row r="455" spans="1:13">
      <c r="A455" t="s">
        <v>38</v>
      </c>
      <c r="B455" t="s">
        <v>39</v>
      </c>
      <c r="C455">
        <v>13</v>
      </c>
      <c r="D455" t="s">
        <v>120</v>
      </c>
      <c r="E455">
        <v>790.40544899999998</v>
      </c>
      <c r="F455">
        <v>2</v>
      </c>
      <c r="G455">
        <v>1004.508108</v>
      </c>
      <c r="H455">
        <v>1</v>
      </c>
      <c r="I455" t="s">
        <v>19</v>
      </c>
      <c r="J455">
        <v>14.35</v>
      </c>
      <c r="K455">
        <v>5143</v>
      </c>
      <c r="L455">
        <v>417</v>
      </c>
      <c r="M455">
        <v>3</v>
      </c>
    </row>
    <row r="456" spans="1:13">
      <c r="A456" t="s">
        <v>38</v>
      </c>
      <c r="B456" t="s">
        <v>39</v>
      </c>
      <c r="C456">
        <v>14</v>
      </c>
      <c r="D456" t="s">
        <v>121</v>
      </c>
      <c r="E456">
        <v>790.40544899999998</v>
      </c>
      <c r="F456">
        <v>2</v>
      </c>
      <c r="G456">
        <v>1004.508108</v>
      </c>
      <c r="H456">
        <v>1</v>
      </c>
      <c r="I456" t="s">
        <v>19</v>
      </c>
      <c r="J456">
        <v>14.26</v>
      </c>
      <c r="K456">
        <v>7315</v>
      </c>
      <c r="L456">
        <v>400</v>
      </c>
      <c r="M456">
        <v>3</v>
      </c>
    </row>
    <row r="457" spans="1:13">
      <c r="A457" t="s">
        <v>38</v>
      </c>
      <c r="B457" t="s">
        <v>39</v>
      </c>
      <c r="C457">
        <v>15</v>
      </c>
      <c r="D457" t="s">
        <v>122</v>
      </c>
      <c r="E457">
        <v>790.40544899999998</v>
      </c>
      <c r="F457">
        <v>2</v>
      </c>
      <c r="G457">
        <v>1004.508108</v>
      </c>
      <c r="H457">
        <v>1</v>
      </c>
      <c r="I457" t="s">
        <v>19</v>
      </c>
      <c r="J457">
        <v>14.36</v>
      </c>
      <c r="K457">
        <v>9385</v>
      </c>
      <c r="L457">
        <v>692</v>
      </c>
      <c r="M457">
        <v>3</v>
      </c>
    </row>
    <row r="458" spans="1:13">
      <c r="A458" t="s">
        <v>38</v>
      </c>
      <c r="B458" t="s">
        <v>39</v>
      </c>
      <c r="C458">
        <v>16</v>
      </c>
      <c r="D458" t="s">
        <v>120</v>
      </c>
      <c r="E458">
        <v>790.40544899999998</v>
      </c>
      <c r="F458">
        <v>2</v>
      </c>
      <c r="G458">
        <v>1004.508108</v>
      </c>
      <c r="H458">
        <v>1</v>
      </c>
      <c r="I458" t="s">
        <v>19</v>
      </c>
      <c r="J458">
        <v>14.27</v>
      </c>
      <c r="K458">
        <v>20625</v>
      </c>
      <c r="L458">
        <v>712</v>
      </c>
      <c r="M458">
        <v>3</v>
      </c>
    </row>
    <row r="459" spans="1:13">
      <c r="A459" t="s">
        <v>38</v>
      </c>
      <c r="B459" t="s">
        <v>39</v>
      </c>
      <c r="C459">
        <v>17</v>
      </c>
      <c r="D459" t="s">
        <v>121</v>
      </c>
      <c r="E459">
        <v>790.40544899999998</v>
      </c>
      <c r="F459">
        <v>2</v>
      </c>
      <c r="G459">
        <v>1004.508108</v>
      </c>
      <c r="H459">
        <v>1</v>
      </c>
      <c r="I459" t="s">
        <v>19</v>
      </c>
      <c r="J459">
        <v>14.35</v>
      </c>
      <c r="K459">
        <v>4126</v>
      </c>
      <c r="L459">
        <v>2156</v>
      </c>
      <c r="M459">
        <v>2</v>
      </c>
    </row>
    <row r="460" spans="1:13">
      <c r="A460" t="s">
        <v>38</v>
      </c>
      <c r="B460" t="s">
        <v>39</v>
      </c>
      <c r="C460">
        <v>18</v>
      </c>
      <c r="D460" t="s">
        <v>122</v>
      </c>
      <c r="E460">
        <v>790.40544899999998</v>
      </c>
      <c r="F460">
        <v>2</v>
      </c>
      <c r="G460">
        <v>1004.508108</v>
      </c>
      <c r="H460">
        <v>1</v>
      </c>
      <c r="I460" t="s">
        <v>19</v>
      </c>
      <c r="J460" t="e">
        <v>#N/A</v>
      </c>
      <c r="K460" t="e">
        <v>#N/A</v>
      </c>
      <c r="L460" t="e">
        <v>#N/A</v>
      </c>
      <c r="M460" t="e">
        <v>#N/A</v>
      </c>
    </row>
    <row r="461" spans="1:13">
      <c r="A461" t="s">
        <v>38</v>
      </c>
      <c r="B461" t="s">
        <v>39</v>
      </c>
      <c r="C461">
        <v>1</v>
      </c>
      <c r="D461" t="s">
        <v>117</v>
      </c>
      <c r="E461">
        <v>790.40544899999998</v>
      </c>
      <c r="F461">
        <v>2</v>
      </c>
      <c r="G461">
        <v>1004.508108</v>
      </c>
      <c r="H461">
        <v>1</v>
      </c>
      <c r="I461" t="s">
        <v>19</v>
      </c>
      <c r="J461">
        <v>14.24</v>
      </c>
      <c r="K461">
        <v>6999</v>
      </c>
      <c r="L461">
        <v>666</v>
      </c>
      <c r="M461">
        <v>3</v>
      </c>
    </row>
    <row r="462" spans="1:13">
      <c r="A462" t="s">
        <v>38</v>
      </c>
      <c r="B462" t="s">
        <v>39</v>
      </c>
      <c r="C462">
        <v>2</v>
      </c>
      <c r="D462" t="s">
        <v>118</v>
      </c>
      <c r="E462">
        <v>790.40544899999998</v>
      </c>
      <c r="F462">
        <v>2</v>
      </c>
      <c r="G462">
        <v>1004.508108</v>
      </c>
      <c r="H462">
        <v>1</v>
      </c>
      <c r="I462" t="s">
        <v>19</v>
      </c>
      <c r="J462">
        <v>14.32</v>
      </c>
      <c r="K462">
        <v>4682</v>
      </c>
      <c r="L462">
        <v>316</v>
      </c>
      <c r="M462">
        <v>3</v>
      </c>
    </row>
    <row r="463" spans="1:13">
      <c r="A463" t="s">
        <v>38</v>
      </c>
      <c r="B463" t="s">
        <v>39</v>
      </c>
      <c r="C463">
        <v>3</v>
      </c>
      <c r="D463" t="s">
        <v>119</v>
      </c>
      <c r="E463">
        <v>790.40544899999998</v>
      </c>
      <c r="F463">
        <v>2</v>
      </c>
      <c r="G463">
        <v>1004.508108</v>
      </c>
      <c r="H463">
        <v>1</v>
      </c>
      <c r="I463" t="s">
        <v>19</v>
      </c>
      <c r="J463">
        <v>14.48</v>
      </c>
      <c r="K463">
        <v>4525</v>
      </c>
      <c r="L463">
        <v>291</v>
      </c>
      <c r="M463">
        <v>2</v>
      </c>
    </row>
    <row r="464" spans="1:13">
      <c r="A464" t="s">
        <v>38</v>
      </c>
      <c r="B464" t="s">
        <v>39</v>
      </c>
      <c r="C464">
        <v>4</v>
      </c>
      <c r="D464" t="s">
        <v>117</v>
      </c>
      <c r="E464">
        <v>790.40544899999998</v>
      </c>
      <c r="F464">
        <v>2</v>
      </c>
      <c r="G464">
        <v>1004.508108</v>
      </c>
      <c r="H464">
        <v>1</v>
      </c>
      <c r="I464" t="s">
        <v>19</v>
      </c>
      <c r="J464">
        <v>14.35</v>
      </c>
      <c r="K464">
        <v>19406</v>
      </c>
      <c r="L464">
        <v>1545</v>
      </c>
      <c r="M464">
        <v>3</v>
      </c>
    </row>
    <row r="465" spans="1:13">
      <c r="A465" t="s">
        <v>38</v>
      </c>
      <c r="B465" t="s">
        <v>39</v>
      </c>
      <c r="C465">
        <v>5</v>
      </c>
      <c r="D465" t="s">
        <v>118</v>
      </c>
      <c r="E465">
        <v>790.40544899999998</v>
      </c>
      <c r="F465">
        <v>2</v>
      </c>
      <c r="G465">
        <v>1004.508108</v>
      </c>
      <c r="H465">
        <v>1</v>
      </c>
      <c r="I465" t="s">
        <v>19</v>
      </c>
      <c r="J465">
        <v>14.25</v>
      </c>
      <c r="K465">
        <v>8020</v>
      </c>
      <c r="L465">
        <v>694</v>
      </c>
      <c r="M465">
        <v>2</v>
      </c>
    </row>
    <row r="466" spans="1:13">
      <c r="A466" t="s">
        <v>38</v>
      </c>
      <c r="B466" t="s">
        <v>39</v>
      </c>
      <c r="C466">
        <v>6</v>
      </c>
      <c r="D466" t="s">
        <v>119</v>
      </c>
      <c r="E466">
        <v>790.40544899999998</v>
      </c>
      <c r="F466">
        <v>2</v>
      </c>
      <c r="G466">
        <v>1004.508108</v>
      </c>
      <c r="H466">
        <v>1</v>
      </c>
      <c r="I466" t="s">
        <v>19</v>
      </c>
      <c r="J466">
        <v>14.26</v>
      </c>
      <c r="K466">
        <v>3984</v>
      </c>
      <c r="L466">
        <v>12</v>
      </c>
      <c r="M466">
        <v>2</v>
      </c>
    </row>
    <row r="467" spans="1:13">
      <c r="A467" t="s">
        <v>38</v>
      </c>
      <c r="B467" t="s">
        <v>39</v>
      </c>
      <c r="C467">
        <v>7</v>
      </c>
      <c r="D467" t="s">
        <v>117</v>
      </c>
      <c r="E467">
        <v>790.40544899999998</v>
      </c>
      <c r="F467">
        <v>2</v>
      </c>
      <c r="G467">
        <v>1004.508108</v>
      </c>
      <c r="H467">
        <v>1</v>
      </c>
      <c r="I467" t="s">
        <v>19</v>
      </c>
      <c r="J467">
        <v>14.28</v>
      </c>
      <c r="K467">
        <v>6605</v>
      </c>
      <c r="L467">
        <v>415</v>
      </c>
      <c r="M467">
        <v>2</v>
      </c>
    </row>
    <row r="468" spans="1:13">
      <c r="A468" t="s">
        <v>38</v>
      </c>
      <c r="B468" t="s">
        <v>39</v>
      </c>
      <c r="C468">
        <v>8</v>
      </c>
      <c r="D468" t="s">
        <v>118</v>
      </c>
      <c r="E468">
        <v>790.40544899999998</v>
      </c>
      <c r="F468">
        <v>2</v>
      </c>
      <c r="G468">
        <v>1004.508108</v>
      </c>
      <c r="H468">
        <v>1</v>
      </c>
      <c r="I468" t="s">
        <v>19</v>
      </c>
      <c r="J468">
        <v>14.77</v>
      </c>
      <c r="K468">
        <v>16609</v>
      </c>
      <c r="L468">
        <v>973</v>
      </c>
      <c r="M468">
        <v>3</v>
      </c>
    </row>
    <row r="469" spans="1:13">
      <c r="A469" t="s">
        <v>38</v>
      </c>
      <c r="B469" t="s">
        <v>39</v>
      </c>
      <c r="C469">
        <v>9</v>
      </c>
      <c r="D469" t="s">
        <v>119</v>
      </c>
      <c r="E469">
        <v>790.40544899999998</v>
      </c>
      <c r="F469">
        <v>2</v>
      </c>
      <c r="G469">
        <v>1004.508108</v>
      </c>
      <c r="H469">
        <v>1</v>
      </c>
      <c r="I469" t="s">
        <v>19</v>
      </c>
      <c r="J469">
        <v>14.53</v>
      </c>
      <c r="K469">
        <v>6919</v>
      </c>
      <c r="L469">
        <v>505</v>
      </c>
      <c r="M469">
        <v>3</v>
      </c>
    </row>
    <row r="470" spans="1:13">
      <c r="A470" t="s">
        <v>38</v>
      </c>
      <c r="B470" t="s">
        <v>39</v>
      </c>
      <c r="C470">
        <v>10</v>
      </c>
      <c r="D470" t="s">
        <v>120</v>
      </c>
      <c r="E470">
        <v>790.40544899999998</v>
      </c>
      <c r="F470">
        <v>2</v>
      </c>
      <c r="G470">
        <v>557.365724</v>
      </c>
      <c r="H470">
        <v>1</v>
      </c>
      <c r="I470" t="s">
        <v>24</v>
      </c>
      <c r="J470">
        <v>14.53</v>
      </c>
      <c r="K470">
        <v>11623</v>
      </c>
      <c r="L470">
        <v>816</v>
      </c>
      <c r="M470">
        <v>1</v>
      </c>
    </row>
    <row r="471" spans="1:13">
      <c r="A471" t="s">
        <v>38</v>
      </c>
      <c r="B471" t="s">
        <v>39</v>
      </c>
      <c r="C471">
        <v>11</v>
      </c>
      <c r="D471" t="s">
        <v>121</v>
      </c>
      <c r="E471">
        <v>790.40544899999998</v>
      </c>
      <c r="F471">
        <v>2</v>
      </c>
      <c r="G471">
        <v>557.365724</v>
      </c>
      <c r="H471">
        <v>1</v>
      </c>
      <c r="I471" t="s">
        <v>24</v>
      </c>
      <c r="J471">
        <v>14.75</v>
      </c>
      <c r="K471">
        <v>8272</v>
      </c>
      <c r="L471">
        <v>1239</v>
      </c>
      <c r="M471">
        <v>1</v>
      </c>
    </row>
    <row r="472" spans="1:13">
      <c r="A472" t="s">
        <v>38</v>
      </c>
      <c r="B472" t="s">
        <v>39</v>
      </c>
      <c r="C472">
        <v>12</v>
      </c>
      <c r="D472" t="s">
        <v>122</v>
      </c>
      <c r="E472">
        <v>790.40544899999998</v>
      </c>
      <c r="F472">
        <v>2</v>
      </c>
      <c r="G472">
        <v>557.365724</v>
      </c>
      <c r="H472">
        <v>1</v>
      </c>
      <c r="I472" t="s">
        <v>24</v>
      </c>
      <c r="J472">
        <v>14.74</v>
      </c>
      <c r="K472">
        <v>10066</v>
      </c>
      <c r="L472">
        <v>460</v>
      </c>
      <c r="M472">
        <v>2</v>
      </c>
    </row>
    <row r="473" spans="1:13">
      <c r="A473" t="s">
        <v>38</v>
      </c>
      <c r="B473" t="s">
        <v>39</v>
      </c>
      <c r="C473">
        <v>13</v>
      </c>
      <c r="D473" t="s">
        <v>120</v>
      </c>
      <c r="E473">
        <v>790.40544899999998</v>
      </c>
      <c r="F473">
        <v>2</v>
      </c>
      <c r="G473">
        <v>557.365724</v>
      </c>
      <c r="H473">
        <v>1</v>
      </c>
      <c r="I473" t="s">
        <v>24</v>
      </c>
      <c r="J473">
        <v>14.31</v>
      </c>
      <c r="K473">
        <v>6422</v>
      </c>
      <c r="L473">
        <v>357</v>
      </c>
      <c r="M473">
        <v>1</v>
      </c>
    </row>
    <row r="474" spans="1:13">
      <c r="A474" t="s">
        <v>38</v>
      </c>
      <c r="B474" t="s">
        <v>39</v>
      </c>
      <c r="C474">
        <v>14</v>
      </c>
      <c r="D474" t="s">
        <v>121</v>
      </c>
      <c r="E474">
        <v>790.40544899999998</v>
      </c>
      <c r="F474">
        <v>2</v>
      </c>
      <c r="G474">
        <v>557.365724</v>
      </c>
      <c r="H474">
        <v>1</v>
      </c>
      <c r="I474" t="s">
        <v>24</v>
      </c>
      <c r="J474">
        <v>14.23</v>
      </c>
      <c r="K474">
        <v>13596</v>
      </c>
      <c r="L474">
        <v>533</v>
      </c>
      <c r="M474">
        <v>1</v>
      </c>
    </row>
    <row r="475" spans="1:13">
      <c r="A475" t="s">
        <v>38</v>
      </c>
      <c r="B475" t="s">
        <v>39</v>
      </c>
      <c r="C475">
        <v>15</v>
      </c>
      <c r="D475" t="s">
        <v>122</v>
      </c>
      <c r="E475">
        <v>790.40544899999998</v>
      </c>
      <c r="F475">
        <v>2</v>
      </c>
      <c r="G475">
        <v>557.365724</v>
      </c>
      <c r="H475">
        <v>1</v>
      </c>
      <c r="I475" t="s">
        <v>24</v>
      </c>
      <c r="J475">
        <v>14.34</v>
      </c>
      <c r="K475">
        <v>12943</v>
      </c>
      <c r="L475">
        <v>384</v>
      </c>
      <c r="M475">
        <v>1</v>
      </c>
    </row>
    <row r="476" spans="1:13">
      <c r="A476" t="s">
        <v>38</v>
      </c>
      <c r="B476" t="s">
        <v>39</v>
      </c>
      <c r="C476">
        <v>16</v>
      </c>
      <c r="D476" t="s">
        <v>120</v>
      </c>
      <c r="E476">
        <v>790.40544899999998</v>
      </c>
      <c r="F476">
        <v>2</v>
      </c>
      <c r="G476">
        <v>557.365724</v>
      </c>
      <c r="H476">
        <v>1</v>
      </c>
      <c r="I476" t="s">
        <v>24</v>
      </c>
      <c r="J476">
        <v>14.23</v>
      </c>
      <c r="K476">
        <v>26203</v>
      </c>
      <c r="L476">
        <v>1739</v>
      </c>
      <c r="M476">
        <v>1</v>
      </c>
    </row>
    <row r="477" spans="1:13">
      <c r="A477" t="s">
        <v>38</v>
      </c>
      <c r="B477" t="s">
        <v>39</v>
      </c>
      <c r="C477">
        <v>17</v>
      </c>
      <c r="D477" t="s">
        <v>121</v>
      </c>
      <c r="E477">
        <v>790.40544899999998</v>
      </c>
      <c r="F477">
        <v>2</v>
      </c>
      <c r="G477">
        <v>557.365724</v>
      </c>
      <c r="H477">
        <v>1</v>
      </c>
      <c r="I477" t="s">
        <v>24</v>
      </c>
      <c r="J477">
        <v>14.33</v>
      </c>
      <c r="K477">
        <v>11271</v>
      </c>
      <c r="L477">
        <v>1529</v>
      </c>
      <c r="M477">
        <v>1</v>
      </c>
    </row>
    <row r="478" spans="1:13">
      <c r="A478" t="s">
        <v>38</v>
      </c>
      <c r="B478" t="s">
        <v>39</v>
      </c>
      <c r="C478">
        <v>18</v>
      </c>
      <c r="D478" t="s">
        <v>122</v>
      </c>
      <c r="E478">
        <v>790.40544899999998</v>
      </c>
      <c r="F478">
        <v>2</v>
      </c>
      <c r="G478">
        <v>557.365724</v>
      </c>
      <c r="H478">
        <v>1</v>
      </c>
      <c r="I478" t="s">
        <v>24</v>
      </c>
      <c r="J478">
        <v>14.42</v>
      </c>
      <c r="K478">
        <v>9286</v>
      </c>
      <c r="L478">
        <v>24</v>
      </c>
      <c r="M478">
        <v>1</v>
      </c>
    </row>
    <row r="479" spans="1:13">
      <c r="A479" t="s">
        <v>38</v>
      </c>
      <c r="B479" t="s">
        <v>39</v>
      </c>
      <c r="C479">
        <v>1</v>
      </c>
      <c r="D479" t="s">
        <v>117</v>
      </c>
      <c r="E479">
        <v>790.40544899999998</v>
      </c>
      <c r="F479">
        <v>2</v>
      </c>
      <c r="G479">
        <v>557.365724</v>
      </c>
      <c r="H479">
        <v>1</v>
      </c>
      <c r="I479" t="s">
        <v>24</v>
      </c>
      <c r="J479">
        <v>14.2</v>
      </c>
      <c r="K479">
        <v>14325</v>
      </c>
      <c r="L479">
        <v>1487</v>
      </c>
      <c r="M479">
        <v>1</v>
      </c>
    </row>
    <row r="480" spans="1:13">
      <c r="A480" t="s">
        <v>38</v>
      </c>
      <c r="B480" t="s">
        <v>39</v>
      </c>
      <c r="C480">
        <v>2</v>
      </c>
      <c r="D480" t="s">
        <v>118</v>
      </c>
      <c r="E480">
        <v>790.40544899999998</v>
      </c>
      <c r="F480">
        <v>2</v>
      </c>
      <c r="G480">
        <v>557.365724</v>
      </c>
      <c r="H480">
        <v>1</v>
      </c>
      <c r="I480" t="s">
        <v>24</v>
      </c>
      <c r="J480">
        <v>14.34</v>
      </c>
      <c r="K480">
        <v>8888</v>
      </c>
      <c r="L480">
        <v>484</v>
      </c>
      <c r="M480">
        <v>1</v>
      </c>
    </row>
    <row r="481" spans="1:13">
      <c r="A481" t="s">
        <v>38</v>
      </c>
      <c r="B481" t="s">
        <v>39</v>
      </c>
      <c r="C481">
        <v>3</v>
      </c>
      <c r="D481" t="s">
        <v>119</v>
      </c>
      <c r="E481">
        <v>790.40544899999998</v>
      </c>
      <c r="F481">
        <v>2</v>
      </c>
      <c r="G481">
        <v>557.365724</v>
      </c>
      <c r="H481">
        <v>1</v>
      </c>
      <c r="I481" t="s">
        <v>24</v>
      </c>
      <c r="J481">
        <v>14.42</v>
      </c>
      <c r="K481">
        <v>5854</v>
      </c>
      <c r="L481">
        <v>416</v>
      </c>
      <c r="M481">
        <v>1</v>
      </c>
    </row>
    <row r="482" spans="1:13">
      <c r="A482" t="s">
        <v>38</v>
      </c>
      <c r="B482" t="s">
        <v>39</v>
      </c>
      <c r="C482">
        <v>4</v>
      </c>
      <c r="D482" t="s">
        <v>117</v>
      </c>
      <c r="E482">
        <v>790.40544899999998</v>
      </c>
      <c r="F482">
        <v>2</v>
      </c>
      <c r="G482">
        <v>557.365724</v>
      </c>
      <c r="H482">
        <v>1</v>
      </c>
      <c r="I482" t="s">
        <v>24</v>
      </c>
      <c r="J482">
        <v>14.31</v>
      </c>
      <c r="K482">
        <v>26291</v>
      </c>
      <c r="L482">
        <v>1903</v>
      </c>
      <c r="M482">
        <v>1</v>
      </c>
    </row>
    <row r="483" spans="1:13">
      <c r="A483" t="s">
        <v>38</v>
      </c>
      <c r="B483" t="s">
        <v>39</v>
      </c>
      <c r="C483">
        <v>5</v>
      </c>
      <c r="D483" t="s">
        <v>118</v>
      </c>
      <c r="E483">
        <v>790.40544899999998</v>
      </c>
      <c r="F483">
        <v>2</v>
      </c>
      <c r="G483">
        <v>557.365724</v>
      </c>
      <c r="H483">
        <v>1</v>
      </c>
      <c r="I483" t="s">
        <v>24</v>
      </c>
      <c r="J483">
        <v>14.23</v>
      </c>
      <c r="K483">
        <v>16134</v>
      </c>
      <c r="L483">
        <v>729</v>
      </c>
      <c r="M483">
        <v>1</v>
      </c>
    </row>
    <row r="484" spans="1:13">
      <c r="A484" t="s">
        <v>38</v>
      </c>
      <c r="B484" t="s">
        <v>39</v>
      </c>
      <c r="C484">
        <v>6</v>
      </c>
      <c r="D484" t="s">
        <v>119</v>
      </c>
      <c r="E484">
        <v>790.40544899999998</v>
      </c>
      <c r="F484">
        <v>2</v>
      </c>
      <c r="G484">
        <v>557.365724</v>
      </c>
      <c r="H484">
        <v>1</v>
      </c>
      <c r="I484" t="s">
        <v>24</v>
      </c>
      <c r="J484">
        <v>14.19</v>
      </c>
      <c r="K484">
        <v>6868</v>
      </c>
      <c r="L484">
        <v>66</v>
      </c>
      <c r="M484">
        <v>1</v>
      </c>
    </row>
    <row r="485" spans="1:13">
      <c r="A485" t="s">
        <v>38</v>
      </c>
      <c r="B485" t="s">
        <v>39</v>
      </c>
      <c r="C485">
        <v>7</v>
      </c>
      <c r="D485" t="s">
        <v>117</v>
      </c>
      <c r="E485">
        <v>790.40544899999998</v>
      </c>
      <c r="F485">
        <v>2</v>
      </c>
      <c r="G485">
        <v>557.365724</v>
      </c>
      <c r="H485">
        <v>1</v>
      </c>
      <c r="I485" t="s">
        <v>24</v>
      </c>
      <c r="J485">
        <v>14.22</v>
      </c>
      <c r="K485">
        <v>4651</v>
      </c>
      <c r="L485">
        <v>820</v>
      </c>
      <c r="M485">
        <v>3</v>
      </c>
    </row>
    <row r="486" spans="1:13">
      <c r="A486" t="s">
        <v>38</v>
      </c>
      <c r="B486" t="s">
        <v>39</v>
      </c>
      <c r="C486">
        <v>8</v>
      </c>
      <c r="D486" t="s">
        <v>118</v>
      </c>
      <c r="E486">
        <v>790.40544899999998</v>
      </c>
      <c r="F486">
        <v>2</v>
      </c>
      <c r="G486">
        <v>557.365724</v>
      </c>
      <c r="H486">
        <v>1</v>
      </c>
      <c r="I486" t="s">
        <v>24</v>
      </c>
      <c r="J486">
        <v>14.8</v>
      </c>
      <c r="K486">
        <v>27677</v>
      </c>
      <c r="L486">
        <v>1239</v>
      </c>
      <c r="M486">
        <v>1</v>
      </c>
    </row>
    <row r="487" spans="1:13">
      <c r="A487" t="s">
        <v>38</v>
      </c>
      <c r="B487" t="s">
        <v>39</v>
      </c>
      <c r="C487">
        <v>9</v>
      </c>
      <c r="D487" t="s">
        <v>119</v>
      </c>
      <c r="E487">
        <v>790.40544899999998</v>
      </c>
      <c r="F487">
        <v>2</v>
      </c>
      <c r="G487">
        <v>557.365724</v>
      </c>
      <c r="H487">
        <v>1</v>
      </c>
      <c r="I487" t="s">
        <v>24</v>
      </c>
      <c r="J487">
        <v>14.49</v>
      </c>
      <c r="K487">
        <v>15755</v>
      </c>
      <c r="L487">
        <v>609</v>
      </c>
      <c r="M487">
        <v>1</v>
      </c>
    </row>
    <row r="488" spans="1:13">
      <c r="A488" t="s">
        <v>40</v>
      </c>
      <c r="B488" t="s">
        <v>39</v>
      </c>
      <c r="C488">
        <v>10</v>
      </c>
      <c r="D488" t="s">
        <v>120</v>
      </c>
      <c r="E488">
        <v>602.31642799999997</v>
      </c>
      <c r="F488">
        <v>2</v>
      </c>
      <c r="G488">
        <v>945.54039399999999</v>
      </c>
      <c r="H488">
        <v>1</v>
      </c>
      <c r="I488" t="s">
        <v>20</v>
      </c>
      <c r="J488">
        <v>12.14</v>
      </c>
      <c r="K488">
        <v>2869</v>
      </c>
      <c r="L488">
        <v>509</v>
      </c>
      <c r="M488">
        <v>3</v>
      </c>
    </row>
    <row r="489" spans="1:13">
      <c r="A489" t="s">
        <v>40</v>
      </c>
      <c r="B489" t="s">
        <v>39</v>
      </c>
      <c r="C489">
        <v>11</v>
      </c>
      <c r="D489" t="s">
        <v>121</v>
      </c>
      <c r="E489">
        <v>602.31642799999997</v>
      </c>
      <c r="F489">
        <v>2</v>
      </c>
      <c r="G489">
        <v>945.54039399999999</v>
      </c>
      <c r="H489">
        <v>1</v>
      </c>
      <c r="I489" t="s">
        <v>20</v>
      </c>
      <c r="J489">
        <v>12.25</v>
      </c>
      <c r="K489">
        <v>5296</v>
      </c>
      <c r="L489">
        <v>623</v>
      </c>
      <c r="M489">
        <v>3</v>
      </c>
    </row>
    <row r="490" spans="1:13">
      <c r="A490" t="s">
        <v>40</v>
      </c>
      <c r="B490" t="s">
        <v>39</v>
      </c>
      <c r="C490">
        <v>12</v>
      </c>
      <c r="D490" t="s">
        <v>122</v>
      </c>
      <c r="E490">
        <v>602.31642799999997</v>
      </c>
      <c r="F490">
        <v>2</v>
      </c>
      <c r="G490">
        <v>945.54039399999999</v>
      </c>
      <c r="H490">
        <v>1</v>
      </c>
      <c r="I490" t="s">
        <v>20</v>
      </c>
      <c r="J490">
        <v>11.97</v>
      </c>
      <c r="K490">
        <v>1919</v>
      </c>
      <c r="L490">
        <v>862</v>
      </c>
      <c r="M490">
        <v>3</v>
      </c>
    </row>
    <row r="491" spans="1:13">
      <c r="A491" t="s">
        <v>40</v>
      </c>
      <c r="B491" t="s">
        <v>39</v>
      </c>
      <c r="C491">
        <v>13</v>
      </c>
      <c r="D491" t="s">
        <v>120</v>
      </c>
      <c r="E491">
        <v>602.31642799999997</v>
      </c>
      <c r="F491">
        <v>2</v>
      </c>
      <c r="G491">
        <v>945.54039399999999</v>
      </c>
      <c r="H491">
        <v>1</v>
      </c>
      <c r="I491" t="s">
        <v>20</v>
      </c>
      <c r="J491">
        <v>12.08</v>
      </c>
      <c r="K491">
        <v>3306</v>
      </c>
      <c r="L491">
        <v>268</v>
      </c>
      <c r="M491">
        <v>3</v>
      </c>
    </row>
    <row r="492" spans="1:13">
      <c r="A492" t="s">
        <v>40</v>
      </c>
      <c r="B492" t="s">
        <v>39</v>
      </c>
      <c r="C492">
        <v>14</v>
      </c>
      <c r="D492" t="s">
        <v>121</v>
      </c>
      <c r="E492">
        <v>602.31642799999997</v>
      </c>
      <c r="F492">
        <v>2</v>
      </c>
      <c r="G492">
        <v>945.54039399999999</v>
      </c>
      <c r="H492">
        <v>1</v>
      </c>
      <c r="I492" t="s">
        <v>20</v>
      </c>
      <c r="J492">
        <v>12.03</v>
      </c>
      <c r="K492">
        <v>5250</v>
      </c>
      <c r="L492">
        <v>801</v>
      </c>
      <c r="M492">
        <v>3</v>
      </c>
    </row>
    <row r="493" spans="1:13">
      <c r="A493" t="s">
        <v>40</v>
      </c>
      <c r="B493" t="s">
        <v>39</v>
      </c>
      <c r="C493">
        <v>15</v>
      </c>
      <c r="D493" t="s">
        <v>122</v>
      </c>
      <c r="E493">
        <v>602.31642799999997</v>
      </c>
      <c r="F493">
        <v>2</v>
      </c>
      <c r="G493">
        <v>945.54039399999999</v>
      </c>
      <c r="H493">
        <v>1</v>
      </c>
      <c r="I493" t="s">
        <v>20</v>
      </c>
      <c r="J493">
        <v>12.19</v>
      </c>
      <c r="K493">
        <v>5147</v>
      </c>
      <c r="L493">
        <v>909</v>
      </c>
      <c r="M493">
        <v>3</v>
      </c>
    </row>
    <row r="494" spans="1:13">
      <c r="A494" t="s">
        <v>40</v>
      </c>
      <c r="B494" t="s">
        <v>39</v>
      </c>
      <c r="C494">
        <v>16</v>
      </c>
      <c r="D494" t="s">
        <v>120</v>
      </c>
      <c r="E494">
        <v>602.31642799999997</v>
      </c>
      <c r="F494">
        <v>2</v>
      </c>
      <c r="G494">
        <v>945.54039399999999</v>
      </c>
      <c r="H494">
        <v>1</v>
      </c>
      <c r="I494" t="s">
        <v>20</v>
      </c>
      <c r="J494">
        <v>11.99</v>
      </c>
      <c r="K494">
        <v>5744</v>
      </c>
      <c r="L494">
        <v>1649</v>
      </c>
      <c r="M494">
        <v>3</v>
      </c>
    </row>
    <row r="495" spans="1:13">
      <c r="A495" t="s">
        <v>40</v>
      </c>
      <c r="B495" t="s">
        <v>39</v>
      </c>
      <c r="C495">
        <v>17</v>
      </c>
      <c r="D495" t="s">
        <v>121</v>
      </c>
      <c r="E495">
        <v>602.31642799999997</v>
      </c>
      <c r="F495">
        <v>2</v>
      </c>
      <c r="G495">
        <v>945.54039399999999</v>
      </c>
      <c r="H495">
        <v>1</v>
      </c>
      <c r="I495" t="s">
        <v>20</v>
      </c>
      <c r="J495">
        <v>12.08</v>
      </c>
      <c r="K495">
        <v>4909</v>
      </c>
      <c r="L495">
        <v>696</v>
      </c>
      <c r="M495">
        <v>2</v>
      </c>
    </row>
    <row r="496" spans="1:13">
      <c r="A496" t="s">
        <v>40</v>
      </c>
      <c r="B496" t="s">
        <v>39</v>
      </c>
      <c r="C496">
        <v>18</v>
      </c>
      <c r="D496" t="s">
        <v>122</v>
      </c>
      <c r="E496">
        <v>602.31642799999997</v>
      </c>
      <c r="F496">
        <v>2</v>
      </c>
      <c r="G496">
        <v>945.54039399999999</v>
      </c>
      <c r="H496">
        <v>1</v>
      </c>
      <c r="I496" t="s">
        <v>20</v>
      </c>
      <c r="J496">
        <v>12.21</v>
      </c>
      <c r="K496">
        <v>3460</v>
      </c>
      <c r="L496">
        <v>294</v>
      </c>
      <c r="M496">
        <v>2</v>
      </c>
    </row>
    <row r="497" spans="1:13">
      <c r="A497" t="s">
        <v>40</v>
      </c>
      <c r="B497" t="s">
        <v>39</v>
      </c>
      <c r="C497">
        <v>1</v>
      </c>
      <c r="D497" t="s">
        <v>117</v>
      </c>
      <c r="E497">
        <v>602.31642799999997</v>
      </c>
      <c r="F497">
        <v>2</v>
      </c>
      <c r="G497">
        <v>945.54039399999999</v>
      </c>
      <c r="H497">
        <v>1</v>
      </c>
      <c r="I497" t="s">
        <v>20</v>
      </c>
      <c r="J497">
        <v>12.27</v>
      </c>
      <c r="K497">
        <v>9394</v>
      </c>
      <c r="L497">
        <v>959</v>
      </c>
      <c r="M497">
        <v>3</v>
      </c>
    </row>
    <row r="498" spans="1:13">
      <c r="A498" t="s">
        <v>40</v>
      </c>
      <c r="B498" t="s">
        <v>39</v>
      </c>
      <c r="C498">
        <v>2</v>
      </c>
      <c r="D498" t="s">
        <v>118</v>
      </c>
      <c r="E498">
        <v>602.31642799999997</v>
      </c>
      <c r="F498">
        <v>2</v>
      </c>
      <c r="G498">
        <v>945.54039399999999</v>
      </c>
      <c r="H498">
        <v>1</v>
      </c>
      <c r="I498" t="s">
        <v>20</v>
      </c>
      <c r="J498">
        <v>12.03</v>
      </c>
      <c r="K498">
        <v>3535</v>
      </c>
      <c r="L498">
        <v>583</v>
      </c>
      <c r="M498">
        <v>2</v>
      </c>
    </row>
    <row r="499" spans="1:13">
      <c r="A499" t="s">
        <v>40</v>
      </c>
      <c r="B499" t="s">
        <v>39</v>
      </c>
      <c r="C499">
        <v>3</v>
      </c>
      <c r="D499" t="s">
        <v>119</v>
      </c>
      <c r="E499">
        <v>602.31642799999997</v>
      </c>
      <c r="F499">
        <v>2</v>
      </c>
      <c r="G499">
        <v>945.54039399999999</v>
      </c>
      <c r="H499">
        <v>1</v>
      </c>
      <c r="I499" t="s">
        <v>20</v>
      </c>
      <c r="J499">
        <v>12.14</v>
      </c>
      <c r="K499">
        <v>2364</v>
      </c>
      <c r="L499">
        <v>503</v>
      </c>
      <c r="M499">
        <v>3</v>
      </c>
    </row>
    <row r="500" spans="1:13">
      <c r="A500" t="s">
        <v>40</v>
      </c>
      <c r="B500" t="s">
        <v>39</v>
      </c>
      <c r="C500">
        <v>4</v>
      </c>
      <c r="D500" t="s">
        <v>117</v>
      </c>
      <c r="E500">
        <v>602.31642799999997</v>
      </c>
      <c r="F500">
        <v>2</v>
      </c>
      <c r="G500">
        <v>945.54039399999999</v>
      </c>
      <c r="H500">
        <v>1</v>
      </c>
      <c r="I500" t="s">
        <v>20</v>
      </c>
      <c r="J500">
        <v>12.08</v>
      </c>
      <c r="K500">
        <v>8619</v>
      </c>
      <c r="L500">
        <v>1139</v>
      </c>
      <c r="M500">
        <v>3</v>
      </c>
    </row>
    <row r="501" spans="1:13">
      <c r="A501" t="s">
        <v>40</v>
      </c>
      <c r="B501" t="s">
        <v>39</v>
      </c>
      <c r="C501">
        <v>5</v>
      </c>
      <c r="D501" t="s">
        <v>118</v>
      </c>
      <c r="E501">
        <v>602.31642799999997</v>
      </c>
      <c r="F501">
        <v>2</v>
      </c>
      <c r="G501">
        <v>945.54039399999999</v>
      </c>
      <c r="H501">
        <v>1</v>
      </c>
      <c r="I501" t="s">
        <v>20</v>
      </c>
      <c r="J501">
        <v>12.06</v>
      </c>
      <c r="K501">
        <v>5587</v>
      </c>
      <c r="L501">
        <v>1532</v>
      </c>
      <c r="M501">
        <v>3</v>
      </c>
    </row>
    <row r="502" spans="1:13">
      <c r="A502" t="s">
        <v>40</v>
      </c>
      <c r="B502" t="s">
        <v>39</v>
      </c>
      <c r="C502">
        <v>6</v>
      </c>
      <c r="D502" t="s">
        <v>119</v>
      </c>
      <c r="E502">
        <v>602.31642799999997</v>
      </c>
      <c r="F502">
        <v>2</v>
      </c>
      <c r="G502">
        <v>945.54039399999999</v>
      </c>
      <c r="H502">
        <v>1</v>
      </c>
      <c r="I502" t="s">
        <v>20</v>
      </c>
      <c r="J502">
        <v>12.14</v>
      </c>
      <c r="K502">
        <v>1648</v>
      </c>
      <c r="L502">
        <v>317</v>
      </c>
      <c r="M502">
        <v>3</v>
      </c>
    </row>
    <row r="503" spans="1:13">
      <c r="A503" t="s">
        <v>40</v>
      </c>
      <c r="B503" t="s">
        <v>39</v>
      </c>
      <c r="C503">
        <v>7</v>
      </c>
      <c r="D503" t="s">
        <v>117</v>
      </c>
      <c r="E503">
        <v>602.31642799999997</v>
      </c>
      <c r="F503">
        <v>2</v>
      </c>
      <c r="G503">
        <v>945.54039399999999</v>
      </c>
      <c r="H503">
        <v>1</v>
      </c>
      <c r="I503" t="s">
        <v>20</v>
      </c>
      <c r="J503">
        <v>12.21</v>
      </c>
      <c r="K503">
        <v>3313</v>
      </c>
      <c r="L503">
        <v>1008</v>
      </c>
      <c r="M503">
        <v>3</v>
      </c>
    </row>
    <row r="504" spans="1:13">
      <c r="A504" t="s">
        <v>40</v>
      </c>
      <c r="B504" t="s">
        <v>39</v>
      </c>
      <c r="C504">
        <v>8</v>
      </c>
      <c r="D504" t="s">
        <v>118</v>
      </c>
      <c r="E504">
        <v>602.31642799999997</v>
      </c>
      <c r="F504">
        <v>2</v>
      </c>
      <c r="G504">
        <v>945.54039399999999</v>
      </c>
      <c r="H504">
        <v>1</v>
      </c>
      <c r="I504" t="s">
        <v>20</v>
      </c>
      <c r="J504">
        <v>12.28</v>
      </c>
      <c r="K504">
        <v>9443</v>
      </c>
      <c r="L504">
        <v>980</v>
      </c>
      <c r="M504">
        <v>3</v>
      </c>
    </row>
    <row r="505" spans="1:13">
      <c r="A505" t="s">
        <v>40</v>
      </c>
      <c r="B505" t="s">
        <v>39</v>
      </c>
      <c r="C505">
        <v>9</v>
      </c>
      <c r="D505" t="s">
        <v>119</v>
      </c>
      <c r="E505">
        <v>602.31642799999997</v>
      </c>
      <c r="F505">
        <v>2</v>
      </c>
      <c r="G505">
        <v>945.54039399999999</v>
      </c>
      <c r="H505">
        <v>1</v>
      </c>
      <c r="I505" t="s">
        <v>20</v>
      </c>
      <c r="J505">
        <v>12.27</v>
      </c>
      <c r="K505">
        <v>4540</v>
      </c>
      <c r="L505">
        <v>1222</v>
      </c>
      <c r="M505">
        <v>3</v>
      </c>
    </row>
    <row r="506" spans="1:13">
      <c r="A506" t="s">
        <v>40</v>
      </c>
      <c r="B506" t="s">
        <v>39</v>
      </c>
      <c r="C506">
        <v>10</v>
      </c>
      <c r="D506" t="s">
        <v>120</v>
      </c>
      <c r="E506">
        <v>602.31642799999997</v>
      </c>
      <c r="F506">
        <v>2</v>
      </c>
      <c r="G506">
        <v>718.41340300000002</v>
      </c>
      <c r="H506">
        <v>1</v>
      </c>
      <c r="I506" t="s">
        <v>16</v>
      </c>
      <c r="J506">
        <v>12.1</v>
      </c>
      <c r="K506">
        <v>6265</v>
      </c>
      <c r="L506">
        <v>1049</v>
      </c>
      <c r="M506">
        <v>1</v>
      </c>
    </row>
    <row r="507" spans="1:13">
      <c r="A507" t="s">
        <v>40</v>
      </c>
      <c r="B507" t="s">
        <v>39</v>
      </c>
      <c r="C507">
        <v>11</v>
      </c>
      <c r="D507" t="s">
        <v>121</v>
      </c>
      <c r="E507">
        <v>602.31642799999997</v>
      </c>
      <c r="F507">
        <v>2</v>
      </c>
      <c r="G507">
        <v>718.41340300000002</v>
      </c>
      <c r="H507">
        <v>1</v>
      </c>
      <c r="I507" t="s">
        <v>16</v>
      </c>
      <c r="J507">
        <v>12.21</v>
      </c>
      <c r="K507">
        <v>8798</v>
      </c>
      <c r="L507">
        <v>913</v>
      </c>
      <c r="M507">
        <v>1</v>
      </c>
    </row>
    <row r="508" spans="1:13">
      <c r="A508" t="s">
        <v>40</v>
      </c>
      <c r="B508" t="s">
        <v>39</v>
      </c>
      <c r="C508">
        <v>12</v>
      </c>
      <c r="D508" t="s">
        <v>122</v>
      </c>
      <c r="E508">
        <v>602.31642799999997</v>
      </c>
      <c r="F508">
        <v>2</v>
      </c>
      <c r="G508">
        <v>718.41340300000002</v>
      </c>
      <c r="H508">
        <v>1</v>
      </c>
      <c r="I508" t="s">
        <v>16</v>
      </c>
      <c r="J508">
        <v>12.06</v>
      </c>
      <c r="K508">
        <v>2633</v>
      </c>
      <c r="L508">
        <v>864</v>
      </c>
      <c r="M508">
        <v>2</v>
      </c>
    </row>
    <row r="509" spans="1:13">
      <c r="A509" t="s">
        <v>40</v>
      </c>
      <c r="B509" t="s">
        <v>39</v>
      </c>
      <c r="C509">
        <v>13</v>
      </c>
      <c r="D509" t="s">
        <v>120</v>
      </c>
      <c r="E509">
        <v>602.31642799999997</v>
      </c>
      <c r="F509">
        <v>2</v>
      </c>
      <c r="G509">
        <v>718.41340300000002</v>
      </c>
      <c r="H509">
        <v>1</v>
      </c>
      <c r="I509" t="s">
        <v>16</v>
      </c>
      <c r="J509">
        <v>12.06</v>
      </c>
      <c r="K509">
        <v>7719</v>
      </c>
      <c r="L509">
        <v>786</v>
      </c>
      <c r="M509">
        <v>1</v>
      </c>
    </row>
    <row r="510" spans="1:13">
      <c r="A510" t="s">
        <v>40</v>
      </c>
      <c r="B510" t="s">
        <v>39</v>
      </c>
      <c r="C510">
        <v>14</v>
      </c>
      <c r="D510" t="s">
        <v>121</v>
      </c>
      <c r="E510">
        <v>602.31642799999997</v>
      </c>
      <c r="F510">
        <v>2</v>
      </c>
      <c r="G510">
        <v>718.41340300000002</v>
      </c>
      <c r="H510">
        <v>1</v>
      </c>
      <c r="I510" t="s">
        <v>16</v>
      </c>
      <c r="J510">
        <v>12.01</v>
      </c>
      <c r="K510">
        <v>11690</v>
      </c>
      <c r="L510">
        <v>938</v>
      </c>
      <c r="M510">
        <v>1</v>
      </c>
    </row>
    <row r="511" spans="1:13">
      <c r="A511" t="s">
        <v>40</v>
      </c>
      <c r="B511" t="s">
        <v>39</v>
      </c>
      <c r="C511">
        <v>15</v>
      </c>
      <c r="D511" t="s">
        <v>122</v>
      </c>
      <c r="E511">
        <v>602.31642799999997</v>
      </c>
      <c r="F511">
        <v>2</v>
      </c>
      <c r="G511">
        <v>718.41340300000002</v>
      </c>
      <c r="H511">
        <v>1</v>
      </c>
      <c r="I511" t="s">
        <v>16</v>
      </c>
      <c r="J511">
        <v>12.14</v>
      </c>
      <c r="K511">
        <v>10205</v>
      </c>
      <c r="L511">
        <v>909</v>
      </c>
      <c r="M511">
        <v>1</v>
      </c>
    </row>
    <row r="512" spans="1:13">
      <c r="A512" t="s">
        <v>40</v>
      </c>
      <c r="B512" t="s">
        <v>39</v>
      </c>
      <c r="C512">
        <v>16</v>
      </c>
      <c r="D512" t="s">
        <v>120</v>
      </c>
      <c r="E512">
        <v>602.31642799999997</v>
      </c>
      <c r="F512">
        <v>2</v>
      </c>
      <c r="G512">
        <v>718.41340300000002</v>
      </c>
      <c r="H512">
        <v>1</v>
      </c>
      <c r="I512" t="s">
        <v>16</v>
      </c>
      <c r="J512">
        <v>11.99</v>
      </c>
      <c r="K512">
        <v>16891</v>
      </c>
      <c r="L512">
        <v>4955</v>
      </c>
      <c r="M512">
        <v>1</v>
      </c>
    </row>
    <row r="513" spans="1:13">
      <c r="A513" t="s">
        <v>40</v>
      </c>
      <c r="B513" t="s">
        <v>39</v>
      </c>
      <c r="C513">
        <v>17</v>
      </c>
      <c r="D513" t="s">
        <v>121</v>
      </c>
      <c r="E513">
        <v>602.31642799999997</v>
      </c>
      <c r="F513">
        <v>2</v>
      </c>
      <c r="G513">
        <v>718.41340300000002</v>
      </c>
      <c r="H513">
        <v>1</v>
      </c>
      <c r="I513" t="s">
        <v>16</v>
      </c>
      <c r="J513">
        <v>12.06</v>
      </c>
      <c r="K513">
        <v>8803</v>
      </c>
      <c r="L513">
        <v>1083</v>
      </c>
      <c r="M513">
        <v>1</v>
      </c>
    </row>
    <row r="514" spans="1:13">
      <c r="A514" t="s">
        <v>40</v>
      </c>
      <c r="B514" t="s">
        <v>39</v>
      </c>
      <c r="C514">
        <v>18</v>
      </c>
      <c r="D514" t="s">
        <v>122</v>
      </c>
      <c r="E514">
        <v>602.31642799999997</v>
      </c>
      <c r="F514">
        <v>2</v>
      </c>
      <c r="G514">
        <v>718.41340300000002</v>
      </c>
      <c r="H514">
        <v>1</v>
      </c>
      <c r="I514" t="s">
        <v>16</v>
      </c>
      <c r="J514">
        <v>12.17</v>
      </c>
      <c r="K514">
        <v>6478</v>
      </c>
      <c r="L514">
        <v>483</v>
      </c>
      <c r="M514">
        <v>1</v>
      </c>
    </row>
    <row r="515" spans="1:13">
      <c r="A515" t="s">
        <v>40</v>
      </c>
      <c r="B515" t="s">
        <v>39</v>
      </c>
      <c r="C515">
        <v>1</v>
      </c>
      <c r="D515" t="s">
        <v>117</v>
      </c>
      <c r="E515">
        <v>602.31642799999997</v>
      </c>
      <c r="F515">
        <v>2</v>
      </c>
      <c r="G515">
        <v>718.41340300000002</v>
      </c>
      <c r="H515">
        <v>1</v>
      </c>
      <c r="I515" t="s">
        <v>16</v>
      </c>
      <c r="J515">
        <v>12.12</v>
      </c>
      <c r="K515">
        <v>9641</v>
      </c>
      <c r="L515">
        <v>978</v>
      </c>
      <c r="M515">
        <v>2</v>
      </c>
    </row>
    <row r="516" spans="1:13">
      <c r="A516" t="s">
        <v>40</v>
      </c>
      <c r="B516" t="s">
        <v>39</v>
      </c>
      <c r="C516">
        <v>2</v>
      </c>
      <c r="D516" t="s">
        <v>118</v>
      </c>
      <c r="E516">
        <v>602.31642799999997</v>
      </c>
      <c r="F516">
        <v>2</v>
      </c>
      <c r="G516">
        <v>718.41340300000002</v>
      </c>
      <c r="H516">
        <v>1</v>
      </c>
      <c r="I516" t="s">
        <v>16</v>
      </c>
      <c r="J516">
        <v>12.03</v>
      </c>
      <c r="K516">
        <v>5493</v>
      </c>
      <c r="L516">
        <v>1127</v>
      </c>
      <c r="M516">
        <v>1</v>
      </c>
    </row>
    <row r="517" spans="1:13">
      <c r="A517" t="s">
        <v>40</v>
      </c>
      <c r="B517" t="s">
        <v>39</v>
      </c>
      <c r="C517">
        <v>3</v>
      </c>
      <c r="D517" t="s">
        <v>119</v>
      </c>
      <c r="E517">
        <v>602.31642799999997</v>
      </c>
      <c r="F517">
        <v>2</v>
      </c>
      <c r="G517">
        <v>718.41340300000002</v>
      </c>
      <c r="H517">
        <v>1</v>
      </c>
      <c r="I517" t="s">
        <v>16</v>
      </c>
      <c r="J517">
        <v>12.16</v>
      </c>
      <c r="K517">
        <v>4935</v>
      </c>
      <c r="L517">
        <v>892</v>
      </c>
      <c r="M517">
        <v>1</v>
      </c>
    </row>
    <row r="518" spans="1:13">
      <c r="A518" t="s">
        <v>40</v>
      </c>
      <c r="B518" t="s">
        <v>39</v>
      </c>
      <c r="C518">
        <v>4</v>
      </c>
      <c r="D518" t="s">
        <v>117</v>
      </c>
      <c r="E518">
        <v>602.31642799999997</v>
      </c>
      <c r="F518">
        <v>2</v>
      </c>
      <c r="G518">
        <v>718.41340300000002</v>
      </c>
      <c r="H518">
        <v>1</v>
      </c>
      <c r="I518" t="s">
        <v>16</v>
      </c>
      <c r="J518">
        <v>12.06</v>
      </c>
      <c r="K518">
        <v>20083</v>
      </c>
      <c r="L518">
        <v>2403</v>
      </c>
      <c r="M518">
        <v>1</v>
      </c>
    </row>
    <row r="519" spans="1:13">
      <c r="A519" t="s">
        <v>40</v>
      </c>
      <c r="B519" t="s">
        <v>39</v>
      </c>
      <c r="C519">
        <v>5</v>
      </c>
      <c r="D519" t="s">
        <v>118</v>
      </c>
      <c r="E519">
        <v>602.31642799999997</v>
      </c>
      <c r="F519">
        <v>2</v>
      </c>
      <c r="G519">
        <v>718.41340300000002</v>
      </c>
      <c r="H519">
        <v>1</v>
      </c>
      <c r="I519" t="s">
        <v>16</v>
      </c>
      <c r="J519">
        <v>11.99</v>
      </c>
      <c r="K519">
        <v>7107</v>
      </c>
      <c r="L519">
        <v>1480</v>
      </c>
      <c r="M519">
        <v>2</v>
      </c>
    </row>
    <row r="520" spans="1:13">
      <c r="A520" t="s">
        <v>40</v>
      </c>
      <c r="B520" t="s">
        <v>39</v>
      </c>
      <c r="C520">
        <v>6</v>
      </c>
      <c r="D520" t="s">
        <v>119</v>
      </c>
      <c r="E520">
        <v>602.31642799999997</v>
      </c>
      <c r="F520">
        <v>2</v>
      </c>
      <c r="G520">
        <v>718.41340300000002</v>
      </c>
      <c r="H520">
        <v>1</v>
      </c>
      <c r="I520" t="s">
        <v>16</v>
      </c>
      <c r="J520">
        <v>12.04</v>
      </c>
      <c r="K520">
        <v>2587</v>
      </c>
      <c r="L520">
        <v>460</v>
      </c>
      <c r="M520">
        <v>1</v>
      </c>
    </row>
    <row r="521" spans="1:13">
      <c r="A521" t="s">
        <v>40</v>
      </c>
      <c r="B521" t="s">
        <v>39</v>
      </c>
      <c r="C521">
        <v>7</v>
      </c>
      <c r="D521" t="s">
        <v>117</v>
      </c>
      <c r="E521">
        <v>602.31642799999997</v>
      </c>
      <c r="F521">
        <v>2</v>
      </c>
      <c r="G521">
        <v>718.41340300000002</v>
      </c>
      <c r="H521">
        <v>1</v>
      </c>
      <c r="I521" t="s">
        <v>16</v>
      </c>
      <c r="J521">
        <v>12.13</v>
      </c>
      <c r="K521">
        <v>8007</v>
      </c>
      <c r="L521">
        <v>1818</v>
      </c>
      <c r="M521">
        <v>1</v>
      </c>
    </row>
    <row r="522" spans="1:13">
      <c r="A522" t="s">
        <v>40</v>
      </c>
      <c r="B522" t="s">
        <v>39</v>
      </c>
      <c r="C522">
        <v>8</v>
      </c>
      <c r="D522" t="s">
        <v>118</v>
      </c>
      <c r="E522">
        <v>602.31642799999997</v>
      </c>
      <c r="F522">
        <v>2</v>
      </c>
      <c r="G522">
        <v>718.41340300000002</v>
      </c>
      <c r="H522">
        <v>1</v>
      </c>
      <c r="I522" t="s">
        <v>16</v>
      </c>
      <c r="J522">
        <v>12.27</v>
      </c>
      <c r="K522">
        <v>22558</v>
      </c>
      <c r="L522">
        <v>1029</v>
      </c>
      <c r="M522">
        <v>1</v>
      </c>
    </row>
    <row r="523" spans="1:13">
      <c r="A523" t="s">
        <v>40</v>
      </c>
      <c r="B523" t="s">
        <v>39</v>
      </c>
      <c r="C523">
        <v>9</v>
      </c>
      <c r="D523" t="s">
        <v>119</v>
      </c>
      <c r="E523">
        <v>602.31642799999997</v>
      </c>
      <c r="F523">
        <v>2</v>
      </c>
      <c r="G523">
        <v>718.41340300000002</v>
      </c>
      <c r="H523">
        <v>1</v>
      </c>
      <c r="I523" t="s">
        <v>16</v>
      </c>
      <c r="J523">
        <v>12.23</v>
      </c>
      <c r="K523">
        <v>7190</v>
      </c>
      <c r="L523">
        <v>1297</v>
      </c>
      <c r="M523">
        <v>1</v>
      </c>
    </row>
    <row r="524" spans="1:13">
      <c r="A524" t="s">
        <v>40</v>
      </c>
      <c r="B524" t="s">
        <v>39</v>
      </c>
      <c r="C524">
        <v>10</v>
      </c>
      <c r="D524" t="s">
        <v>120</v>
      </c>
      <c r="E524">
        <v>602.31642799999997</v>
      </c>
      <c r="F524">
        <v>2</v>
      </c>
      <c r="G524">
        <v>472.27657499999998</v>
      </c>
      <c r="H524">
        <v>1</v>
      </c>
      <c r="I524" t="s">
        <v>36</v>
      </c>
      <c r="J524">
        <v>12.14</v>
      </c>
      <c r="K524">
        <v>4076</v>
      </c>
      <c r="L524">
        <v>1414</v>
      </c>
      <c r="M524">
        <v>2</v>
      </c>
    </row>
    <row r="525" spans="1:13">
      <c r="A525" t="s">
        <v>40</v>
      </c>
      <c r="B525" t="s">
        <v>39</v>
      </c>
      <c r="C525">
        <v>11</v>
      </c>
      <c r="D525" t="s">
        <v>121</v>
      </c>
      <c r="E525">
        <v>602.31642799999997</v>
      </c>
      <c r="F525">
        <v>2</v>
      </c>
      <c r="G525">
        <v>472.27657499999998</v>
      </c>
      <c r="H525">
        <v>1</v>
      </c>
      <c r="I525" t="s">
        <v>36</v>
      </c>
      <c r="J525">
        <v>12.25</v>
      </c>
      <c r="K525">
        <v>6940</v>
      </c>
      <c r="L525">
        <v>2513</v>
      </c>
      <c r="M525">
        <v>2</v>
      </c>
    </row>
    <row r="526" spans="1:13">
      <c r="A526" t="s">
        <v>40</v>
      </c>
      <c r="B526" t="s">
        <v>39</v>
      </c>
      <c r="C526">
        <v>12</v>
      </c>
      <c r="D526" t="s">
        <v>122</v>
      </c>
      <c r="E526">
        <v>602.31642799999997</v>
      </c>
      <c r="F526">
        <v>2</v>
      </c>
      <c r="G526">
        <v>472.27657499999998</v>
      </c>
      <c r="H526">
        <v>1</v>
      </c>
      <c r="I526" t="s">
        <v>36</v>
      </c>
      <c r="J526">
        <v>11.95</v>
      </c>
      <c r="K526">
        <v>8687</v>
      </c>
      <c r="L526">
        <v>4118</v>
      </c>
      <c r="M526">
        <v>1</v>
      </c>
    </row>
    <row r="527" spans="1:13">
      <c r="A527" t="s">
        <v>40</v>
      </c>
      <c r="B527" t="s">
        <v>39</v>
      </c>
      <c r="C527">
        <v>13</v>
      </c>
      <c r="D527" t="s">
        <v>120</v>
      </c>
      <c r="E527">
        <v>602.31642799999997</v>
      </c>
      <c r="F527">
        <v>2</v>
      </c>
      <c r="G527">
        <v>472.27657499999998</v>
      </c>
      <c r="H527">
        <v>1</v>
      </c>
      <c r="I527" t="s">
        <v>36</v>
      </c>
      <c r="J527">
        <v>12.05</v>
      </c>
      <c r="K527">
        <v>4334</v>
      </c>
      <c r="L527">
        <v>2366</v>
      </c>
      <c r="M527">
        <v>2</v>
      </c>
    </row>
    <row r="528" spans="1:13">
      <c r="A528" t="s">
        <v>40</v>
      </c>
      <c r="B528" t="s">
        <v>39</v>
      </c>
      <c r="C528">
        <v>14</v>
      </c>
      <c r="D528" t="s">
        <v>121</v>
      </c>
      <c r="E528">
        <v>602.31642799999997</v>
      </c>
      <c r="F528">
        <v>2</v>
      </c>
      <c r="G528">
        <v>472.27657499999998</v>
      </c>
      <c r="H528">
        <v>1</v>
      </c>
      <c r="I528" t="s">
        <v>36</v>
      </c>
      <c r="J528">
        <v>12.06</v>
      </c>
      <c r="K528">
        <v>9555</v>
      </c>
      <c r="L528">
        <v>2601</v>
      </c>
      <c r="M528">
        <v>2</v>
      </c>
    </row>
    <row r="529" spans="1:13">
      <c r="A529" t="s">
        <v>40</v>
      </c>
      <c r="B529" t="s">
        <v>39</v>
      </c>
      <c r="C529">
        <v>15</v>
      </c>
      <c r="D529" t="s">
        <v>122</v>
      </c>
      <c r="E529">
        <v>602.31642799999997</v>
      </c>
      <c r="F529">
        <v>2</v>
      </c>
      <c r="G529">
        <v>472.27657499999998</v>
      </c>
      <c r="H529">
        <v>1</v>
      </c>
      <c r="I529" t="s">
        <v>36</v>
      </c>
      <c r="J529">
        <v>12.12</v>
      </c>
      <c r="K529">
        <v>6507</v>
      </c>
      <c r="L529">
        <v>2709</v>
      </c>
      <c r="M529">
        <v>2</v>
      </c>
    </row>
    <row r="530" spans="1:13">
      <c r="A530" t="s">
        <v>40</v>
      </c>
      <c r="B530" t="s">
        <v>39</v>
      </c>
      <c r="C530">
        <v>16</v>
      </c>
      <c r="D530" t="s">
        <v>120</v>
      </c>
      <c r="E530">
        <v>602.31642799999997</v>
      </c>
      <c r="F530">
        <v>2</v>
      </c>
      <c r="G530">
        <v>472.27657499999998</v>
      </c>
      <c r="H530">
        <v>1</v>
      </c>
      <c r="I530" t="s">
        <v>36</v>
      </c>
      <c r="J530">
        <v>12.01</v>
      </c>
      <c r="K530">
        <v>6400</v>
      </c>
      <c r="L530">
        <v>4663</v>
      </c>
      <c r="M530">
        <v>2</v>
      </c>
    </row>
    <row r="531" spans="1:13">
      <c r="A531" t="s">
        <v>40</v>
      </c>
      <c r="B531" t="s">
        <v>39</v>
      </c>
      <c r="C531">
        <v>17</v>
      </c>
      <c r="D531" t="s">
        <v>121</v>
      </c>
      <c r="E531">
        <v>602.31642799999997</v>
      </c>
      <c r="F531">
        <v>2</v>
      </c>
      <c r="G531">
        <v>472.27657499999998</v>
      </c>
      <c r="H531">
        <v>1</v>
      </c>
      <c r="I531" t="s">
        <v>36</v>
      </c>
      <c r="J531" t="e">
        <v>#N/A</v>
      </c>
      <c r="K531" t="e">
        <v>#N/A</v>
      </c>
      <c r="L531" t="e">
        <v>#N/A</v>
      </c>
      <c r="M531" t="e">
        <v>#N/A</v>
      </c>
    </row>
    <row r="532" spans="1:13">
      <c r="A532" t="s">
        <v>40</v>
      </c>
      <c r="B532" t="s">
        <v>39</v>
      </c>
      <c r="C532">
        <v>18</v>
      </c>
      <c r="D532" t="s">
        <v>122</v>
      </c>
      <c r="E532">
        <v>602.31642799999997</v>
      </c>
      <c r="F532">
        <v>2</v>
      </c>
      <c r="G532">
        <v>472.27657499999998</v>
      </c>
      <c r="H532">
        <v>1</v>
      </c>
      <c r="I532" t="s">
        <v>36</v>
      </c>
      <c r="J532">
        <v>12.25</v>
      </c>
      <c r="K532">
        <v>2521</v>
      </c>
      <c r="L532">
        <v>3366</v>
      </c>
      <c r="M532">
        <v>3</v>
      </c>
    </row>
    <row r="533" spans="1:13">
      <c r="A533" t="s">
        <v>40</v>
      </c>
      <c r="B533" t="s">
        <v>39</v>
      </c>
      <c r="C533">
        <v>1</v>
      </c>
      <c r="D533" t="s">
        <v>117</v>
      </c>
      <c r="E533">
        <v>602.31642799999997</v>
      </c>
      <c r="F533">
        <v>2</v>
      </c>
      <c r="G533">
        <v>472.27657499999998</v>
      </c>
      <c r="H533">
        <v>1</v>
      </c>
      <c r="I533" t="s">
        <v>36</v>
      </c>
      <c r="J533">
        <v>12.24</v>
      </c>
      <c r="K533">
        <v>14788</v>
      </c>
      <c r="L533">
        <v>564</v>
      </c>
      <c r="M533">
        <v>1</v>
      </c>
    </row>
    <row r="534" spans="1:13">
      <c r="A534" t="s">
        <v>40</v>
      </c>
      <c r="B534" t="s">
        <v>39</v>
      </c>
      <c r="C534">
        <v>2</v>
      </c>
      <c r="D534" t="s">
        <v>118</v>
      </c>
      <c r="E534">
        <v>602.31642799999997</v>
      </c>
      <c r="F534">
        <v>2</v>
      </c>
      <c r="G534">
        <v>472.27657499999998</v>
      </c>
      <c r="H534">
        <v>1</v>
      </c>
      <c r="I534" t="s">
        <v>36</v>
      </c>
      <c r="J534">
        <v>11.97</v>
      </c>
      <c r="K534">
        <v>3343</v>
      </c>
      <c r="L534">
        <v>3121</v>
      </c>
      <c r="M534">
        <v>3</v>
      </c>
    </row>
    <row r="535" spans="1:13">
      <c r="A535" t="s">
        <v>40</v>
      </c>
      <c r="B535" t="s">
        <v>39</v>
      </c>
      <c r="C535">
        <v>3</v>
      </c>
      <c r="D535" t="s">
        <v>119</v>
      </c>
      <c r="E535">
        <v>602.31642799999997</v>
      </c>
      <c r="F535">
        <v>2</v>
      </c>
      <c r="G535">
        <v>472.27657499999998</v>
      </c>
      <c r="H535">
        <v>1</v>
      </c>
      <c r="I535" t="s">
        <v>36</v>
      </c>
      <c r="J535">
        <v>12.12</v>
      </c>
      <c r="K535">
        <v>4152</v>
      </c>
      <c r="L535">
        <v>2472</v>
      </c>
      <c r="M535">
        <v>2</v>
      </c>
    </row>
    <row r="536" spans="1:13">
      <c r="A536" t="s">
        <v>40</v>
      </c>
      <c r="B536" t="s">
        <v>39</v>
      </c>
      <c r="C536">
        <v>4</v>
      </c>
      <c r="D536" t="s">
        <v>117</v>
      </c>
      <c r="E536">
        <v>602.31642799999997</v>
      </c>
      <c r="F536">
        <v>2</v>
      </c>
      <c r="G536">
        <v>472.27657499999998</v>
      </c>
      <c r="H536">
        <v>1</v>
      </c>
      <c r="I536" t="s">
        <v>36</v>
      </c>
      <c r="J536">
        <v>12.1</v>
      </c>
      <c r="K536">
        <v>11772</v>
      </c>
      <c r="L536">
        <v>5105</v>
      </c>
      <c r="M536">
        <v>2</v>
      </c>
    </row>
    <row r="537" spans="1:13">
      <c r="A537" t="s">
        <v>40</v>
      </c>
      <c r="B537" t="s">
        <v>39</v>
      </c>
      <c r="C537">
        <v>5</v>
      </c>
      <c r="D537" t="s">
        <v>118</v>
      </c>
      <c r="E537">
        <v>602.31642799999997</v>
      </c>
      <c r="F537">
        <v>2</v>
      </c>
      <c r="G537">
        <v>472.27657499999998</v>
      </c>
      <c r="H537">
        <v>1</v>
      </c>
      <c r="I537" t="s">
        <v>36</v>
      </c>
      <c r="J537">
        <v>12.01</v>
      </c>
      <c r="K537">
        <v>8327</v>
      </c>
      <c r="L537">
        <v>2419</v>
      </c>
      <c r="M537">
        <v>1</v>
      </c>
    </row>
    <row r="538" spans="1:13">
      <c r="A538" t="s">
        <v>40</v>
      </c>
      <c r="B538" t="s">
        <v>39</v>
      </c>
      <c r="C538">
        <v>6</v>
      </c>
      <c r="D538" t="s">
        <v>119</v>
      </c>
      <c r="E538">
        <v>602.31642799999997</v>
      </c>
      <c r="F538">
        <v>2</v>
      </c>
      <c r="G538">
        <v>472.27657499999998</v>
      </c>
      <c r="H538">
        <v>1</v>
      </c>
      <c r="I538" t="s">
        <v>36</v>
      </c>
      <c r="J538">
        <v>12.12</v>
      </c>
      <c r="K538">
        <v>2154</v>
      </c>
      <c r="L538">
        <v>869</v>
      </c>
      <c r="M538">
        <v>2</v>
      </c>
    </row>
    <row r="539" spans="1:13">
      <c r="A539" t="s">
        <v>40</v>
      </c>
      <c r="B539" t="s">
        <v>39</v>
      </c>
      <c r="C539">
        <v>7</v>
      </c>
      <c r="D539" t="s">
        <v>117</v>
      </c>
      <c r="E539">
        <v>602.31642799999997</v>
      </c>
      <c r="F539">
        <v>2</v>
      </c>
      <c r="G539">
        <v>472.27657499999998</v>
      </c>
      <c r="H539">
        <v>1</v>
      </c>
      <c r="I539" t="s">
        <v>36</v>
      </c>
      <c r="J539">
        <v>12.17</v>
      </c>
      <c r="K539">
        <v>3447</v>
      </c>
      <c r="L539">
        <v>4184</v>
      </c>
      <c r="M539">
        <v>2</v>
      </c>
    </row>
    <row r="540" spans="1:13">
      <c r="A540" t="s">
        <v>40</v>
      </c>
      <c r="B540" t="s">
        <v>39</v>
      </c>
      <c r="C540">
        <v>8</v>
      </c>
      <c r="D540" t="s">
        <v>118</v>
      </c>
      <c r="E540">
        <v>602.31642799999997</v>
      </c>
      <c r="F540">
        <v>2</v>
      </c>
      <c r="G540">
        <v>472.27657499999998</v>
      </c>
      <c r="H540">
        <v>1</v>
      </c>
      <c r="I540" t="s">
        <v>36</v>
      </c>
      <c r="J540">
        <v>12.27</v>
      </c>
      <c r="K540">
        <v>14915</v>
      </c>
      <c r="L540">
        <v>6053</v>
      </c>
      <c r="M540">
        <v>2</v>
      </c>
    </row>
    <row r="541" spans="1:13">
      <c r="A541" t="s">
        <v>40</v>
      </c>
      <c r="B541" t="s">
        <v>39</v>
      </c>
      <c r="C541">
        <v>9</v>
      </c>
      <c r="D541" t="s">
        <v>119</v>
      </c>
      <c r="E541">
        <v>602.31642799999997</v>
      </c>
      <c r="F541">
        <v>2</v>
      </c>
      <c r="G541">
        <v>472.27657499999998</v>
      </c>
      <c r="H541">
        <v>1</v>
      </c>
      <c r="I541" t="s">
        <v>36</v>
      </c>
      <c r="J541">
        <v>12.25</v>
      </c>
      <c r="K541">
        <v>5517</v>
      </c>
      <c r="L541">
        <v>3096</v>
      </c>
      <c r="M541">
        <v>2</v>
      </c>
    </row>
    <row r="542" spans="1:13">
      <c r="A542" t="s">
        <v>41</v>
      </c>
      <c r="B542" t="s">
        <v>42</v>
      </c>
      <c r="C542">
        <v>10</v>
      </c>
      <c r="D542" t="s">
        <v>120</v>
      </c>
      <c r="E542">
        <v>784.38646900000003</v>
      </c>
      <c r="F542">
        <v>3</v>
      </c>
      <c r="G542">
        <v>919.48183400000005</v>
      </c>
      <c r="H542">
        <v>1</v>
      </c>
      <c r="I542" t="s">
        <v>20</v>
      </c>
      <c r="J542">
        <v>12.23</v>
      </c>
      <c r="K542">
        <v>562</v>
      </c>
      <c r="L542">
        <v>0</v>
      </c>
      <c r="M542">
        <v>3</v>
      </c>
    </row>
    <row r="543" spans="1:13">
      <c r="A543" t="s">
        <v>41</v>
      </c>
      <c r="B543" t="s">
        <v>42</v>
      </c>
      <c r="C543">
        <v>11</v>
      </c>
      <c r="D543" t="s">
        <v>121</v>
      </c>
      <c r="E543">
        <v>784.38646900000003</v>
      </c>
      <c r="F543">
        <v>3</v>
      </c>
      <c r="G543">
        <v>919.48183400000005</v>
      </c>
      <c r="H543">
        <v>1</v>
      </c>
      <c r="I543" t="s">
        <v>20</v>
      </c>
      <c r="J543">
        <v>12.29</v>
      </c>
      <c r="K543">
        <v>1478</v>
      </c>
      <c r="L543">
        <v>0</v>
      </c>
      <c r="M543">
        <v>3</v>
      </c>
    </row>
    <row r="544" spans="1:13">
      <c r="A544" t="s">
        <v>41</v>
      </c>
      <c r="B544" t="s">
        <v>42</v>
      </c>
      <c r="C544">
        <v>12</v>
      </c>
      <c r="D544" t="s">
        <v>122</v>
      </c>
      <c r="E544">
        <v>784.38646900000003</v>
      </c>
      <c r="F544">
        <v>3</v>
      </c>
      <c r="G544">
        <v>919.48183400000005</v>
      </c>
      <c r="H544">
        <v>1</v>
      </c>
      <c r="I544" t="s">
        <v>20</v>
      </c>
      <c r="J544">
        <v>12.25</v>
      </c>
      <c r="K544">
        <v>457</v>
      </c>
      <c r="L544">
        <v>0</v>
      </c>
      <c r="M544">
        <v>3</v>
      </c>
    </row>
    <row r="545" spans="1:13">
      <c r="A545" t="s">
        <v>41</v>
      </c>
      <c r="B545" t="s">
        <v>42</v>
      </c>
      <c r="C545">
        <v>13</v>
      </c>
      <c r="D545" t="s">
        <v>120</v>
      </c>
      <c r="E545">
        <v>784.38646900000003</v>
      </c>
      <c r="F545">
        <v>3</v>
      </c>
      <c r="G545">
        <v>919.48183400000005</v>
      </c>
      <c r="H545">
        <v>1</v>
      </c>
      <c r="I545" t="s">
        <v>20</v>
      </c>
      <c r="J545">
        <v>12.47</v>
      </c>
      <c r="K545">
        <v>233</v>
      </c>
      <c r="L545">
        <v>587</v>
      </c>
      <c r="M545">
        <v>2</v>
      </c>
    </row>
    <row r="546" spans="1:13">
      <c r="A546" t="s">
        <v>41</v>
      </c>
      <c r="B546" t="s">
        <v>42</v>
      </c>
      <c r="C546">
        <v>14</v>
      </c>
      <c r="D546" t="s">
        <v>121</v>
      </c>
      <c r="E546">
        <v>784.38646900000003</v>
      </c>
      <c r="F546">
        <v>3</v>
      </c>
      <c r="G546">
        <v>919.48183400000005</v>
      </c>
      <c r="H546">
        <v>1</v>
      </c>
      <c r="I546" t="s">
        <v>20</v>
      </c>
      <c r="J546">
        <v>12.41</v>
      </c>
      <c r="K546">
        <v>964</v>
      </c>
      <c r="L546">
        <v>0</v>
      </c>
      <c r="M546">
        <v>3</v>
      </c>
    </row>
    <row r="547" spans="1:13">
      <c r="A547" t="s">
        <v>41</v>
      </c>
      <c r="B547" t="s">
        <v>42</v>
      </c>
      <c r="C547">
        <v>15</v>
      </c>
      <c r="D547" t="s">
        <v>122</v>
      </c>
      <c r="E547">
        <v>784.38646900000003</v>
      </c>
      <c r="F547">
        <v>3</v>
      </c>
      <c r="G547">
        <v>919.48183400000005</v>
      </c>
      <c r="H547">
        <v>1</v>
      </c>
      <c r="I547" t="s">
        <v>20</v>
      </c>
      <c r="J547" t="e">
        <v>#N/A</v>
      </c>
      <c r="K547" t="e">
        <v>#N/A</v>
      </c>
      <c r="L547" t="e">
        <v>#N/A</v>
      </c>
      <c r="M547" t="e">
        <v>#N/A</v>
      </c>
    </row>
    <row r="548" spans="1:13">
      <c r="A548" t="s">
        <v>41</v>
      </c>
      <c r="B548" t="s">
        <v>42</v>
      </c>
      <c r="C548">
        <v>16</v>
      </c>
      <c r="D548" t="s">
        <v>120</v>
      </c>
      <c r="E548">
        <v>784.38646900000003</v>
      </c>
      <c r="F548">
        <v>3</v>
      </c>
      <c r="G548">
        <v>919.48183400000005</v>
      </c>
      <c r="H548">
        <v>1</v>
      </c>
      <c r="I548" t="s">
        <v>20</v>
      </c>
      <c r="J548">
        <v>12.29</v>
      </c>
      <c r="K548">
        <v>2367</v>
      </c>
      <c r="L548">
        <v>0</v>
      </c>
      <c r="M548">
        <v>3</v>
      </c>
    </row>
    <row r="549" spans="1:13">
      <c r="A549" t="s">
        <v>41</v>
      </c>
      <c r="B549" t="s">
        <v>42</v>
      </c>
      <c r="C549">
        <v>17</v>
      </c>
      <c r="D549" t="s">
        <v>121</v>
      </c>
      <c r="E549">
        <v>784.38646900000003</v>
      </c>
      <c r="F549">
        <v>3</v>
      </c>
      <c r="G549">
        <v>919.48183400000005</v>
      </c>
      <c r="H549">
        <v>1</v>
      </c>
      <c r="I549" t="s">
        <v>20</v>
      </c>
      <c r="J549">
        <v>12.47</v>
      </c>
      <c r="K549">
        <v>288</v>
      </c>
      <c r="L549">
        <v>372</v>
      </c>
      <c r="M549">
        <v>2</v>
      </c>
    </row>
    <row r="550" spans="1:13">
      <c r="A550" t="s">
        <v>41</v>
      </c>
      <c r="B550" t="s">
        <v>42</v>
      </c>
      <c r="C550">
        <v>18</v>
      </c>
      <c r="D550" t="s">
        <v>122</v>
      </c>
      <c r="E550">
        <v>784.38646900000003</v>
      </c>
      <c r="F550">
        <v>3</v>
      </c>
      <c r="G550">
        <v>919.48183400000005</v>
      </c>
      <c r="H550">
        <v>1</v>
      </c>
      <c r="I550" t="s">
        <v>20</v>
      </c>
      <c r="J550">
        <v>12.31</v>
      </c>
      <c r="K550">
        <v>2489</v>
      </c>
      <c r="L550">
        <v>0</v>
      </c>
      <c r="M550">
        <v>3</v>
      </c>
    </row>
    <row r="551" spans="1:13">
      <c r="A551" t="s">
        <v>41</v>
      </c>
      <c r="B551" t="s">
        <v>42</v>
      </c>
      <c r="C551">
        <v>1</v>
      </c>
      <c r="D551" t="s">
        <v>117</v>
      </c>
      <c r="E551">
        <v>784.38646900000003</v>
      </c>
      <c r="F551">
        <v>3</v>
      </c>
      <c r="G551">
        <v>919.48183400000005</v>
      </c>
      <c r="H551">
        <v>1</v>
      </c>
      <c r="I551" t="s">
        <v>20</v>
      </c>
      <c r="J551">
        <v>12.26</v>
      </c>
      <c r="K551">
        <v>850</v>
      </c>
      <c r="L551">
        <v>0</v>
      </c>
      <c r="M551">
        <v>3</v>
      </c>
    </row>
    <row r="552" spans="1:13">
      <c r="A552" t="s">
        <v>41</v>
      </c>
      <c r="B552" t="s">
        <v>42</v>
      </c>
      <c r="C552">
        <v>2</v>
      </c>
      <c r="D552" t="s">
        <v>118</v>
      </c>
      <c r="E552">
        <v>784.38646900000003</v>
      </c>
      <c r="F552">
        <v>3</v>
      </c>
      <c r="G552">
        <v>919.48183400000005</v>
      </c>
      <c r="H552">
        <v>1</v>
      </c>
      <c r="I552" t="s">
        <v>20</v>
      </c>
      <c r="J552">
        <v>12.33</v>
      </c>
      <c r="K552">
        <v>310</v>
      </c>
      <c r="L552">
        <v>0</v>
      </c>
      <c r="M552">
        <v>3</v>
      </c>
    </row>
    <row r="553" spans="1:13">
      <c r="A553" t="s">
        <v>41</v>
      </c>
      <c r="B553" t="s">
        <v>42</v>
      </c>
      <c r="C553">
        <v>3</v>
      </c>
      <c r="D553" t="s">
        <v>119</v>
      </c>
      <c r="E553">
        <v>784.38646900000003</v>
      </c>
      <c r="F553">
        <v>3</v>
      </c>
      <c r="G553">
        <v>919.48183400000005</v>
      </c>
      <c r="H553">
        <v>1</v>
      </c>
      <c r="I553" t="s">
        <v>20</v>
      </c>
      <c r="J553">
        <v>12.24</v>
      </c>
      <c r="K553">
        <v>666</v>
      </c>
      <c r="L553">
        <v>0</v>
      </c>
      <c r="M553">
        <v>3</v>
      </c>
    </row>
    <row r="554" spans="1:13">
      <c r="A554" t="s">
        <v>41</v>
      </c>
      <c r="B554" t="s">
        <v>42</v>
      </c>
      <c r="C554">
        <v>4</v>
      </c>
      <c r="D554" t="s">
        <v>117</v>
      </c>
      <c r="E554">
        <v>784.38646900000003</v>
      </c>
      <c r="F554">
        <v>3</v>
      </c>
      <c r="G554">
        <v>919.48183400000005</v>
      </c>
      <c r="H554">
        <v>1</v>
      </c>
      <c r="I554" t="s">
        <v>20</v>
      </c>
      <c r="J554">
        <v>12.45</v>
      </c>
      <c r="K554">
        <v>783</v>
      </c>
      <c r="L554">
        <v>969</v>
      </c>
      <c r="M554">
        <v>3</v>
      </c>
    </row>
    <row r="555" spans="1:13">
      <c r="A555" t="s">
        <v>41</v>
      </c>
      <c r="B555" t="s">
        <v>42</v>
      </c>
      <c r="C555">
        <v>5</v>
      </c>
      <c r="D555" t="s">
        <v>118</v>
      </c>
      <c r="E555">
        <v>784.38646900000003</v>
      </c>
      <c r="F555">
        <v>3</v>
      </c>
      <c r="G555">
        <v>919.48183400000005</v>
      </c>
      <c r="H555">
        <v>1</v>
      </c>
      <c r="I555" t="s">
        <v>20</v>
      </c>
      <c r="J555">
        <v>12.29</v>
      </c>
      <c r="K555">
        <v>1570</v>
      </c>
      <c r="L555">
        <v>0</v>
      </c>
      <c r="M555">
        <v>2</v>
      </c>
    </row>
    <row r="556" spans="1:13">
      <c r="A556" t="s">
        <v>41</v>
      </c>
      <c r="B556" t="s">
        <v>42</v>
      </c>
      <c r="C556">
        <v>6</v>
      </c>
      <c r="D556" t="s">
        <v>119</v>
      </c>
      <c r="E556">
        <v>784.38646900000003</v>
      </c>
      <c r="F556">
        <v>3</v>
      </c>
      <c r="G556">
        <v>919.48183400000005</v>
      </c>
      <c r="H556">
        <v>1</v>
      </c>
      <c r="I556" t="s">
        <v>20</v>
      </c>
      <c r="J556">
        <v>12.23</v>
      </c>
      <c r="K556">
        <v>482</v>
      </c>
      <c r="L556">
        <v>0</v>
      </c>
      <c r="M556">
        <v>3</v>
      </c>
    </row>
    <row r="557" spans="1:13">
      <c r="A557" t="s">
        <v>41</v>
      </c>
      <c r="B557" t="s">
        <v>42</v>
      </c>
      <c r="C557">
        <v>7</v>
      </c>
      <c r="D557" t="s">
        <v>117</v>
      </c>
      <c r="E557">
        <v>784.38646900000003</v>
      </c>
      <c r="F557">
        <v>3</v>
      </c>
      <c r="G557">
        <v>919.48183400000005</v>
      </c>
      <c r="H557">
        <v>1</v>
      </c>
      <c r="I557" t="s">
        <v>20</v>
      </c>
      <c r="J557">
        <v>12.36</v>
      </c>
      <c r="K557">
        <v>1704</v>
      </c>
      <c r="L557">
        <v>207</v>
      </c>
      <c r="M557">
        <v>3</v>
      </c>
    </row>
    <row r="558" spans="1:13">
      <c r="A558" t="s">
        <v>41</v>
      </c>
      <c r="B558" t="s">
        <v>42</v>
      </c>
      <c r="C558">
        <v>8</v>
      </c>
      <c r="D558" t="s">
        <v>118</v>
      </c>
      <c r="E558">
        <v>784.38646900000003</v>
      </c>
      <c r="F558">
        <v>3</v>
      </c>
      <c r="G558">
        <v>919.48183400000005</v>
      </c>
      <c r="H558">
        <v>1</v>
      </c>
      <c r="I558" t="s">
        <v>20</v>
      </c>
      <c r="J558">
        <v>12.37</v>
      </c>
      <c r="K558">
        <v>5017</v>
      </c>
      <c r="L558">
        <v>0</v>
      </c>
      <c r="M558">
        <v>3</v>
      </c>
    </row>
    <row r="559" spans="1:13">
      <c r="A559" t="s">
        <v>41</v>
      </c>
      <c r="B559" t="s">
        <v>42</v>
      </c>
      <c r="C559">
        <v>9</v>
      </c>
      <c r="D559" t="s">
        <v>119</v>
      </c>
      <c r="E559">
        <v>784.38646900000003</v>
      </c>
      <c r="F559">
        <v>3</v>
      </c>
      <c r="G559">
        <v>919.48183400000005</v>
      </c>
      <c r="H559">
        <v>1</v>
      </c>
      <c r="I559" t="s">
        <v>20</v>
      </c>
      <c r="J559">
        <v>12.45</v>
      </c>
      <c r="K559">
        <v>1226</v>
      </c>
      <c r="L559">
        <v>0</v>
      </c>
      <c r="M559">
        <v>3</v>
      </c>
    </row>
    <row r="560" spans="1:13">
      <c r="A560" t="s">
        <v>41</v>
      </c>
      <c r="B560" t="s">
        <v>42</v>
      </c>
      <c r="C560">
        <v>10</v>
      </c>
      <c r="D560" t="s">
        <v>120</v>
      </c>
      <c r="E560">
        <v>784.38646900000003</v>
      </c>
      <c r="F560">
        <v>3</v>
      </c>
      <c r="G560">
        <v>820.41341999999997</v>
      </c>
      <c r="H560">
        <v>1</v>
      </c>
      <c r="I560" t="s">
        <v>15</v>
      </c>
      <c r="J560">
        <v>12.25</v>
      </c>
      <c r="K560">
        <v>754</v>
      </c>
      <c r="L560">
        <v>0</v>
      </c>
      <c r="M560">
        <v>2</v>
      </c>
    </row>
    <row r="561" spans="1:13">
      <c r="A561" t="s">
        <v>41</v>
      </c>
      <c r="B561" t="s">
        <v>42</v>
      </c>
      <c r="C561">
        <v>11</v>
      </c>
      <c r="D561" t="s">
        <v>121</v>
      </c>
      <c r="E561">
        <v>784.38646900000003</v>
      </c>
      <c r="F561">
        <v>3</v>
      </c>
      <c r="G561">
        <v>820.41341999999997</v>
      </c>
      <c r="H561">
        <v>1</v>
      </c>
      <c r="I561" t="s">
        <v>15</v>
      </c>
      <c r="J561">
        <v>12.27</v>
      </c>
      <c r="K561">
        <v>1766</v>
      </c>
      <c r="L561">
        <v>0</v>
      </c>
      <c r="M561">
        <v>2</v>
      </c>
    </row>
    <row r="562" spans="1:13">
      <c r="A562" t="s">
        <v>41</v>
      </c>
      <c r="B562" t="s">
        <v>42</v>
      </c>
      <c r="C562">
        <v>12</v>
      </c>
      <c r="D562" t="s">
        <v>122</v>
      </c>
      <c r="E562">
        <v>784.38646900000003</v>
      </c>
      <c r="F562">
        <v>3</v>
      </c>
      <c r="G562">
        <v>820.41341999999997</v>
      </c>
      <c r="H562">
        <v>1</v>
      </c>
      <c r="I562" t="s">
        <v>15</v>
      </c>
      <c r="J562">
        <v>12.27</v>
      </c>
      <c r="K562">
        <v>1204</v>
      </c>
      <c r="L562">
        <v>0</v>
      </c>
      <c r="M562">
        <v>2</v>
      </c>
    </row>
    <row r="563" spans="1:13">
      <c r="A563" t="s">
        <v>41</v>
      </c>
      <c r="B563" t="s">
        <v>42</v>
      </c>
      <c r="C563">
        <v>13</v>
      </c>
      <c r="D563" t="s">
        <v>120</v>
      </c>
      <c r="E563">
        <v>784.38646900000003</v>
      </c>
      <c r="F563">
        <v>3</v>
      </c>
      <c r="G563">
        <v>820.41341999999997</v>
      </c>
      <c r="H563">
        <v>1</v>
      </c>
      <c r="I563" t="s">
        <v>15</v>
      </c>
      <c r="J563">
        <v>12.41</v>
      </c>
      <c r="K563">
        <v>206</v>
      </c>
      <c r="L563">
        <v>638</v>
      </c>
      <c r="M563">
        <v>3</v>
      </c>
    </row>
    <row r="564" spans="1:13">
      <c r="A564" t="s">
        <v>41</v>
      </c>
      <c r="B564" t="s">
        <v>42</v>
      </c>
      <c r="C564">
        <v>14</v>
      </c>
      <c r="D564" t="s">
        <v>121</v>
      </c>
      <c r="E564">
        <v>784.38646900000003</v>
      </c>
      <c r="F564">
        <v>3</v>
      </c>
      <c r="G564">
        <v>820.41341999999997</v>
      </c>
      <c r="H564">
        <v>1</v>
      </c>
      <c r="I564" t="s">
        <v>15</v>
      </c>
      <c r="J564">
        <v>12.41</v>
      </c>
      <c r="K564">
        <v>1132</v>
      </c>
      <c r="L564">
        <v>0</v>
      </c>
      <c r="M564">
        <v>2</v>
      </c>
    </row>
    <row r="565" spans="1:13">
      <c r="A565" t="s">
        <v>41</v>
      </c>
      <c r="B565" t="s">
        <v>42</v>
      </c>
      <c r="C565">
        <v>15</v>
      </c>
      <c r="D565" t="s">
        <v>122</v>
      </c>
      <c r="E565">
        <v>784.38646900000003</v>
      </c>
      <c r="F565">
        <v>3</v>
      </c>
      <c r="G565">
        <v>820.41341999999997</v>
      </c>
      <c r="H565">
        <v>1</v>
      </c>
      <c r="I565" t="s">
        <v>15</v>
      </c>
      <c r="J565">
        <v>12.33</v>
      </c>
      <c r="K565">
        <v>2440</v>
      </c>
      <c r="L565">
        <v>0</v>
      </c>
      <c r="M565">
        <v>2</v>
      </c>
    </row>
    <row r="566" spans="1:13">
      <c r="A566" t="s">
        <v>41</v>
      </c>
      <c r="B566" t="s">
        <v>42</v>
      </c>
      <c r="C566">
        <v>16</v>
      </c>
      <c r="D566" t="s">
        <v>120</v>
      </c>
      <c r="E566">
        <v>784.38646900000003</v>
      </c>
      <c r="F566">
        <v>3</v>
      </c>
      <c r="G566">
        <v>820.41341999999997</v>
      </c>
      <c r="H566">
        <v>1</v>
      </c>
      <c r="I566" t="s">
        <v>15</v>
      </c>
      <c r="J566">
        <v>12.29</v>
      </c>
      <c r="K566">
        <v>2634</v>
      </c>
      <c r="L566">
        <v>0</v>
      </c>
      <c r="M566">
        <v>2</v>
      </c>
    </row>
    <row r="567" spans="1:13">
      <c r="A567" t="s">
        <v>41</v>
      </c>
      <c r="B567" t="s">
        <v>42</v>
      </c>
      <c r="C567">
        <v>17</v>
      </c>
      <c r="D567" t="s">
        <v>121</v>
      </c>
      <c r="E567">
        <v>784.38646900000003</v>
      </c>
      <c r="F567">
        <v>3</v>
      </c>
      <c r="G567">
        <v>820.41341999999997</v>
      </c>
      <c r="H567">
        <v>1</v>
      </c>
      <c r="I567" t="s">
        <v>15</v>
      </c>
      <c r="J567">
        <v>12.33</v>
      </c>
      <c r="K567">
        <v>284</v>
      </c>
      <c r="L567">
        <v>477</v>
      </c>
      <c r="M567">
        <v>3</v>
      </c>
    </row>
    <row r="568" spans="1:13">
      <c r="A568" t="s">
        <v>41</v>
      </c>
      <c r="B568" t="s">
        <v>42</v>
      </c>
      <c r="C568">
        <v>18</v>
      </c>
      <c r="D568" t="s">
        <v>122</v>
      </c>
      <c r="E568">
        <v>784.38646900000003</v>
      </c>
      <c r="F568">
        <v>3</v>
      </c>
      <c r="G568">
        <v>820.41341999999997</v>
      </c>
      <c r="H568">
        <v>1</v>
      </c>
      <c r="I568" t="s">
        <v>15</v>
      </c>
      <c r="J568">
        <v>12.31</v>
      </c>
      <c r="K568">
        <v>3064</v>
      </c>
      <c r="L568">
        <v>0</v>
      </c>
      <c r="M568">
        <v>2</v>
      </c>
    </row>
    <row r="569" spans="1:13">
      <c r="A569" t="s">
        <v>41</v>
      </c>
      <c r="B569" t="s">
        <v>42</v>
      </c>
      <c r="C569">
        <v>1</v>
      </c>
      <c r="D569" t="s">
        <v>117</v>
      </c>
      <c r="E569">
        <v>784.38646900000003</v>
      </c>
      <c r="F569">
        <v>3</v>
      </c>
      <c r="G569">
        <v>820.41341999999997</v>
      </c>
      <c r="H569">
        <v>1</v>
      </c>
      <c r="I569" t="s">
        <v>15</v>
      </c>
      <c r="J569">
        <v>12.24</v>
      </c>
      <c r="K569">
        <v>912</v>
      </c>
      <c r="L569">
        <v>0</v>
      </c>
      <c r="M569">
        <v>2</v>
      </c>
    </row>
    <row r="570" spans="1:13">
      <c r="A570" t="s">
        <v>41</v>
      </c>
      <c r="B570" t="s">
        <v>42</v>
      </c>
      <c r="C570">
        <v>2</v>
      </c>
      <c r="D570" t="s">
        <v>118</v>
      </c>
      <c r="E570">
        <v>784.38646900000003</v>
      </c>
      <c r="F570">
        <v>3</v>
      </c>
      <c r="G570">
        <v>820.41341999999997</v>
      </c>
      <c r="H570">
        <v>1</v>
      </c>
      <c r="I570" t="s">
        <v>15</v>
      </c>
      <c r="J570">
        <v>12.23</v>
      </c>
      <c r="K570">
        <v>389</v>
      </c>
      <c r="L570">
        <v>0</v>
      </c>
      <c r="M570">
        <v>2</v>
      </c>
    </row>
    <row r="571" spans="1:13">
      <c r="A571" t="s">
        <v>41</v>
      </c>
      <c r="B571" t="s">
        <v>42</v>
      </c>
      <c r="C571">
        <v>3</v>
      </c>
      <c r="D571" t="s">
        <v>119</v>
      </c>
      <c r="E571">
        <v>784.38646900000003</v>
      </c>
      <c r="F571">
        <v>3</v>
      </c>
      <c r="G571">
        <v>820.41341999999997</v>
      </c>
      <c r="H571">
        <v>1</v>
      </c>
      <c r="I571" t="s">
        <v>15</v>
      </c>
      <c r="J571">
        <v>12.39</v>
      </c>
      <c r="K571">
        <v>958</v>
      </c>
      <c r="L571">
        <v>0</v>
      </c>
      <c r="M571">
        <v>2</v>
      </c>
    </row>
    <row r="572" spans="1:13">
      <c r="A572" t="s">
        <v>41</v>
      </c>
      <c r="B572" t="s">
        <v>42</v>
      </c>
      <c r="C572">
        <v>4</v>
      </c>
      <c r="D572" t="s">
        <v>117</v>
      </c>
      <c r="E572">
        <v>784.38646900000003</v>
      </c>
      <c r="F572">
        <v>3</v>
      </c>
      <c r="G572">
        <v>820.41341999999997</v>
      </c>
      <c r="H572">
        <v>1</v>
      </c>
      <c r="I572" t="s">
        <v>15</v>
      </c>
      <c r="J572">
        <v>12.45</v>
      </c>
      <c r="K572">
        <v>1010</v>
      </c>
      <c r="L572">
        <v>1371</v>
      </c>
      <c r="M572">
        <v>2</v>
      </c>
    </row>
    <row r="573" spans="1:13">
      <c r="A573" t="s">
        <v>41</v>
      </c>
      <c r="B573" t="s">
        <v>42</v>
      </c>
      <c r="C573">
        <v>5</v>
      </c>
      <c r="D573" t="s">
        <v>118</v>
      </c>
      <c r="E573">
        <v>784.38646900000003</v>
      </c>
      <c r="F573">
        <v>3</v>
      </c>
      <c r="G573">
        <v>820.41341999999997</v>
      </c>
      <c r="H573">
        <v>1</v>
      </c>
      <c r="I573" t="s">
        <v>15</v>
      </c>
      <c r="J573">
        <v>12.31</v>
      </c>
      <c r="K573">
        <v>1962</v>
      </c>
      <c r="L573">
        <v>0</v>
      </c>
      <c r="M573">
        <v>1</v>
      </c>
    </row>
    <row r="574" spans="1:13">
      <c r="A574" t="s">
        <v>41</v>
      </c>
      <c r="B574" t="s">
        <v>42</v>
      </c>
      <c r="C574">
        <v>6</v>
      </c>
      <c r="D574" t="s">
        <v>119</v>
      </c>
      <c r="E574">
        <v>784.38646900000003</v>
      </c>
      <c r="F574">
        <v>3</v>
      </c>
      <c r="G574">
        <v>820.41341999999997</v>
      </c>
      <c r="H574">
        <v>1</v>
      </c>
      <c r="I574" t="s">
        <v>15</v>
      </c>
      <c r="J574">
        <v>12.31</v>
      </c>
      <c r="K574">
        <v>586</v>
      </c>
      <c r="L574">
        <v>0</v>
      </c>
      <c r="M574">
        <v>2</v>
      </c>
    </row>
    <row r="575" spans="1:13">
      <c r="A575" t="s">
        <v>41</v>
      </c>
      <c r="B575" t="s">
        <v>42</v>
      </c>
      <c r="C575">
        <v>7</v>
      </c>
      <c r="D575" t="s">
        <v>117</v>
      </c>
      <c r="E575">
        <v>784.38646900000003</v>
      </c>
      <c r="F575">
        <v>3</v>
      </c>
      <c r="G575">
        <v>820.41341999999997</v>
      </c>
      <c r="H575">
        <v>1</v>
      </c>
      <c r="I575" t="s">
        <v>15</v>
      </c>
      <c r="J575">
        <v>12.36</v>
      </c>
      <c r="K575">
        <v>2674</v>
      </c>
      <c r="L575">
        <v>762</v>
      </c>
      <c r="M575">
        <v>2</v>
      </c>
    </row>
    <row r="576" spans="1:13">
      <c r="A576" t="s">
        <v>41</v>
      </c>
      <c r="B576" t="s">
        <v>42</v>
      </c>
      <c r="C576">
        <v>8</v>
      </c>
      <c r="D576" t="s">
        <v>118</v>
      </c>
      <c r="E576">
        <v>784.38646900000003</v>
      </c>
      <c r="F576">
        <v>3</v>
      </c>
      <c r="G576">
        <v>820.41341999999997</v>
      </c>
      <c r="H576">
        <v>1</v>
      </c>
      <c r="I576" t="s">
        <v>15</v>
      </c>
      <c r="J576">
        <v>12.37</v>
      </c>
      <c r="K576">
        <v>7972</v>
      </c>
      <c r="L576">
        <v>0</v>
      </c>
      <c r="M576">
        <v>2</v>
      </c>
    </row>
    <row r="577" spans="1:13">
      <c r="A577" t="s">
        <v>41</v>
      </c>
      <c r="B577" t="s">
        <v>42</v>
      </c>
      <c r="C577">
        <v>9</v>
      </c>
      <c r="D577" t="s">
        <v>119</v>
      </c>
      <c r="E577">
        <v>784.38646900000003</v>
      </c>
      <c r="F577">
        <v>3</v>
      </c>
      <c r="G577">
        <v>820.41341999999997</v>
      </c>
      <c r="H577">
        <v>1</v>
      </c>
      <c r="I577" t="s">
        <v>15</v>
      </c>
      <c r="J577">
        <v>12.47</v>
      </c>
      <c r="K577">
        <v>1354</v>
      </c>
      <c r="L577">
        <v>0</v>
      </c>
      <c r="M577">
        <v>2</v>
      </c>
    </row>
    <row r="578" spans="1:13">
      <c r="A578" t="s">
        <v>41</v>
      </c>
      <c r="B578" t="s">
        <v>42</v>
      </c>
      <c r="C578">
        <v>10</v>
      </c>
      <c r="D578" t="s">
        <v>120</v>
      </c>
      <c r="E578">
        <v>784.38646900000003</v>
      </c>
      <c r="F578">
        <v>3</v>
      </c>
      <c r="G578">
        <v>660.38277100000005</v>
      </c>
      <c r="H578">
        <v>1</v>
      </c>
      <c r="I578" t="s">
        <v>16</v>
      </c>
      <c r="J578">
        <v>12.29</v>
      </c>
      <c r="K578">
        <v>809</v>
      </c>
      <c r="L578">
        <v>0</v>
      </c>
      <c r="M578">
        <v>1</v>
      </c>
    </row>
    <row r="579" spans="1:13">
      <c r="A579" t="s">
        <v>41</v>
      </c>
      <c r="B579" t="s">
        <v>42</v>
      </c>
      <c r="C579">
        <v>11</v>
      </c>
      <c r="D579" t="s">
        <v>121</v>
      </c>
      <c r="E579">
        <v>784.38646900000003</v>
      </c>
      <c r="F579">
        <v>3</v>
      </c>
      <c r="G579">
        <v>660.38277100000005</v>
      </c>
      <c r="H579">
        <v>1</v>
      </c>
      <c r="I579" t="s">
        <v>16</v>
      </c>
      <c r="J579">
        <v>12.29</v>
      </c>
      <c r="K579">
        <v>2470</v>
      </c>
      <c r="L579">
        <v>0</v>
      </c>
      <c r="M579">
        <v>1</v>
      </c>
    </row>
    <row r="580" spans="1:13">
      <c r="A580" t="s">
        <v>41</v>
      </c>
      <c r="B580" t="s">
        <v>42</v>
      </c>
      <c r="C580">
        <v>12</v>
      </c>
      <c r="D580" t="s">
        <v>122</v>
      </c>
      <c r="E580">
        <v>784.38646900000003</v>
      </c>
      <c r="F580">
        <v>3</v>
      </c>
      <c r="G580">
        <v>660.38277100000005</v>
      </c>
      <c r="H580">
        <v>1</v>
      </c>
      <c r="I580" t="s">
        <v>16</v>
      </c>
      <c r="J580">
        <v>12.27</v>
      </c>
      <c r="K580">
        <v>3429</v>
      </c>
      <c r="L580">
        <v>0</v>
      </c>
      <c r="M580">
        <v>1</v>
      </c>
    </row>
    <row r="581" spans="1:13">
      <c r="A581" t="s">
        <v>41</v>
      </c>
      <c r="B581" t="s">
        <v>42</v>
      </c>
      <c r="C581">
        <v>13</v>
      </c>
      <c r="D581" t="s">
        <v>120</v>
      </c>
      <c r="E581">
        <v>784.38646900000003</v>
      </c>
      <c r="F581">
        <v>3</v>
      </c>
      <c r="G581">
        <v>660.38277100000005</v>
      </c>
      <c r="H581">
        <v>1</v>
      </c>
      <c r="I581" t="s">
        <v>16</v>
      </c>
      <c r="J581">
        <v>12.39</v>
      </c>
      <c r="K581">
        <v>1441</v>
      </c>
      <c r="L581">
        <v>1026</v>
      </c>
      <c r="M581">
        <v>1</v>
      </c>
    </row>
    <row r="582" spans="1:13">
      <c r="A582" t="s">
        <v>41</v>
      </c>
      <c r="B582" t="s">
        <v>42</v>
      </c>
      <c r="C582">
        <v>14</v>
      </c>
      <c r="D582" t="s">
        <v>121</v>
      </c>
      <c r="E582">
        <v>784.38646900000003</v>
      </c>
      <c r="F582">
        <v>3</v>
      </c>
      <c r="G582">
        <v>660.38277100000005</v>
      </c>
      <c r="H582">
        <v>1</v>
      </c>
      <c r="I582" t="s">
        <v>16</v>
      </c>
      <c r="J582">
        <v>12.45</v>
      </c>
      <c r="K582">
        <v>2564</v>
      </c>
      <c r="L582">
        <v>0</v>
      </c>
      <c r="M582">
        <v>1</v>
      </c>
    </row>
    <row r="583" spans="1:13">
      <c r="A583" t="s">
        <v>41</v>
      </c>
      <c r="B583" t="s">
        <v>42</v>
      </c>
      <c r="C583">
        <v>15</v>
      </c>
      <c r="D583" t="s">
        <v>122</v>
      </c>
      <c r="E583">
        <v>784.38646900000003</v>
      </c>
      <c r="F583">
        <v>3</v>
      </c>
      <c r="G583">
        <v>660.38277100000005</v>
      </c>
      <c r="H583">
        <v>1</v>
      </c>
      <c r="I583" t="s">
        <v>16</v>
      </c>
      <c r="J583">
        <v>12.33</v>
      </c>
      <c r="K583">
        <v>3376</v>
      </c>
      <c r="L583">
        <v>0</v>
      </c>
      <c r="M583">
        <v>1</v>
      </c>
    </row>
    <row r="584" spans="1:13">
      <c r="A584" t="s">
        <v>41</v>
      </c>
      <c r="B584" t="s">
        <v>42</v>
      </c>
      <c r="C584">
        <v>16</v>
      </c>
      <c r="D584" t="s">
        <v>120</v>
      </c>
      <c r="E584">
        <v>784.38646900000003</v>
      </c>
      <c r="F584">
        <v>3</v>
      </c>
      <c r="G584">
        <v>660.38277100000005</v>
      </c>
      <c r="H584">
        <v>1</v>
      </c>
      <c r="I584" t="s">
        <v>16</v>
      </c>
      <c r="J584">
        <v>12.33</v>
      </c>
      <c r="K584">
        <v>5477</v>
      </c>
      <c r="L584">
        <v>0</v>
      </c>
      <c r="M584">
        <v>1</v>
      </c>
    </row>
    <row r="585" spans="1:13">
      <c r="A585" t="s">
        <v>41</v>
      </c>
      <c r="B585" t="s">
        <v>42</v>
      </c>
      <c r="C585">
        <v>17</v>
      </c>
      <c r="D585" t="s">
        <v>121</v>
      </c>
      <c r="E585">
        <v>784.38646900000003</v>
      </c>
      <c r="F585">
        <v>3</v>
      </c>
      <c r="G585">
        <v>660.38277100000005</v>
      </c>
      <c r="H585">
        <v>1</v>
      </c>
      <c r="I585" t="s">
        <v>16</v>
      </c>
      <c r="J585">
        <v>12.41</v>
      </c>
      <c r="K585">
        <v>1798</v>
      </c>
      <c r="L585">
        <v>878</v>
      </c>
      <c r="M585">
        <v>1</v>
      </c>
    </row>
    <row r="586" spans="1:13">
      <c r="A586" t="s">
        <v>41</v>
      </c>
      <c r="B586" t="s">
        <v>42</v>
      </c>
      <c r="C586">
        <v>18</v>
      </c>
      <c r="D586" t="s">
        <v>122</v>
      </c>
      <c r="E586">
        <v>784.38646900000003</v>
      </c>
      <c r="F586">
        <v>3</v>
      </c>
      <c r="G586">
        <v>660.38277100000005</v>
      </c>
      <c r="H586">
        <v>1</v>
      </c>
      <c r="I586" t="s">
        <v>16</v>
      </c>
      <c r="J586">
        <v>12.33</v>
      </c>
      <c r="K586">
        <v>5343</v>
      </c>
      <c r="L586">
        <v>0</v>
      </c>
      <c r="M586">
        <v>1</v>
      </c>
    </row>
    <row r="587" spans="1:13">
      <c r="A587" t="s">
        <v>41</v>
      </c>
      <c r="B587" t="s">
        <v>42</v>
      </c>
      <c r="C587">
        <v>1</v>
      </c>
      <c r="D587" t="s">
        <v>117</v>
      </c>
      <c r="E587">
        <v>784.38646900000003</v>
      </c>
      <c r="F587">
        <v>3</v>
      </c>
      <c r="G587">
        <v>660.38277100000005</v>
      </c>
      <c r="H587">
        <v>1</v>
      </c>
      <c r="I587" t="s">
        <v>16</v>
      </c>
      <c r="J587">
        <v>12.32</v>
      </c>
      <c r="K587">
        <v>2554</v>
      </c>
      <c r="L587">
        <v>0</v>
      </c>
      <c r="M587">
        <v>1</v>
      </c>
    </row>
    <row r="588" spans="1:13">
      <c r="A588" t="s">
        <v>41</v>
      </c>
      <c r="B588" t="s">
        <v>42</v>
      </c>
      <c r="C588">
        <v>2</v>
      </c>
      <c r="D588" t="s">
        <v>118</v>
      </c>
      <c r="E588">
        <v>784.38646900000003</v>
      </c>
      <c r="F588">
        <v>3</v>
      </c>
      <c r="G588">
        <v>660.38277100000005</v>
      </c>
      <c r="H588">
        <v>1</v>
      </c>
      <c r="I588" t="s">
        <v>16</v>
      </c>
      <c r="J588">
        <v>12.29</v>
      </c>
      <c r="K588">
        <v>909</v>
      </c>
      <c r="L588">
        <v>0</v>
      </c>
      <c r="M588">
        <v>1</v>
      </c>
    </row>
    <row r="589" spans="1:13">
      <c r="A589" t="s">
        <v>41</v>
      </c>
      <c r="B589" t="s">
        <v>42</v>
      </c>
      <c r="C589">
        <v>3</v>
      </c>
      <c r="D589" t="s">
        <v>119</v>
      </c>
      <c r="E589">
        <v>784.38646900000003</v>
      </c>
      <c r="F589">
        <v>3</v>
      </c>
      <c r="G589">
        <v>660.38277100000005</v>
      </c>
      <c r="H589">
        <v>1</v>
      </c>
      <c r="I589" t="s">
        <v>16</v>
      </c>
      <c r="J589">
        <v>12.39</v>
      </c>
      <c r="K589">
        <v>1827</v>
      </c>
      <c r="L589">
        <v>0</v>
      </c>
      <c r="M589">
        <v>1</v>
      </c>
    </row>
    <row r="590" spans="1:13">
      <c r="A590" t="s">
        <v>41</v>
      </c>
      <c r="B590" t="s">
        <v>42</v>
      </c>
      <c r="C590">
        <v>4</v>
      </c>
      <c r="D590" t="s">
        <v>117</v>
      </c>
      <c r="E590">
        <v>784.38646900000003</v>
      </c>
      <c r="F590">
        <v>3</v>
      </c>
      <c r="G590">
        <v>660.38277100000005</v>
      </c>
      <c r="H590">
        <v>1</v>
      </c>
      <c r="I590" t="s">
        <v>16</v>
      </c>
      <c r="J590">
        <v>12.45</v>
      </c>
      <c r="K590">
        <v>4656</v>
      </c>
      <c r="L590">
        <v>1376</v>
      </c>
      <c r="M590">
        <v>1</v>
      </c>
    </row>
    <row r="591" spans="1:13">
      <c r="A591" t="s">
        <v>41</v>
      </c>
      <c r="B591" t="s">
        <v>42</v>
      </c>
      <c r="C591">
        <v>5</v>
      </c>
      <c r="D591" t="s">
        <v>118</v>
      </c>
      <c r="E591">
        <v>784.38646900000003</v>
      </c>
      <c r="F591">
        <v>3</v>
      </c>
      <c r="G591">
        <v>660.38277100000005</v>
      </c>
      <c r="H591">
        <v>1</v>
      </c>
      <c r="I591" t="s">
        <v>16</v>
      </c>
      <c r="J591" t="e">
        <v>#N/A</v>
      </c>
      <c r="K591" t="e">
        <v>#N/A</v>
      </c>
      <c r="L591" t="e">
        <v>#N/A</v>
      </c>
      <c r="M591" t="e">
        <v>#N/A</v>
      </c>
    </row>
    <row r="592" spans="1:13">
      <c r="A592" t="s">
        <v>41</v>
      </c>
      <c r="B592" t="s">
        <v>42</v>
      </c>
      <c r="C592">
        <v>6</v>
      </c>
      <c r="D592" t="s">
        <v>119</v>
      </c>
      <c r="E592">
        <v>784.38646900000003</v>
      </c>
      <c r="F592">
        <v>3</v>
      </c>
      <c r="G592">
        <v>660.38277100000005</v>
      </c>
      <c r="H592">
        <v>1</v>
      </c>
      <c r="I592" t="s">
        <v>16</v>
      </c>
      <c r="J592">
        <v>12.25</v>
      </c>
      <c r="K592">
        <v>1443</v>
      </c>
      <c r="L592">
        <v>0</v>
      </c>
      <c r="M592">
        <v>1</v>
      </c>
    </row>
    <row r="593" spans="1:13">
      <c r="A593" t="s">
        <v>41</v>
      </c>
      <c r="B593" t="s">
        <v>42</v>
      </c>
      <c r="C593">
        <v>7</v>
      </c>
      <c r="D593" t="s">
        <v>117</v>
      </c>
      <c r="E593">
        <v>784.38646900000003</v>
      </c>
      <c r="F593">
        <v>3</v>
      </c>
      <c r="G593">
        <v>660.38277100000005</v>
      </c>
      <c r="H593">
        <v>1</v>
      </c>
      <c r="I593" t="s">
        <v>16</v>
      </c>
      <c r="J593">
        <v>12.34</v>
      </c>
      <c r="K593">
        <v>3979</v>
      </c>
      <c r="L593">
        <v>1552</v>
      </c>
      <c r="M593">
        <v>1</v>
      </c>
    </row>
    <row r="594" spans="1:13">
      <c r="A594" t="s">
        <v>41</v>
      </c>
      <c r="B594" t="s">
        <v>42</v>
      </c>
      <c r="C594">
        <v>8</v>
      </c>
      <c r="D594" t="s">
        <v>118</v>
      </c>
      <c r="E594">
        <v>784.38646900000003</v>
      </c>
      <c r="F594">
        <v>3</v>
      </c>
      <c r="G594">
        <v>660.38277100000005</v>
      </c>
      <c r="H594">
        <v>1</v>
      </c>
      <c r="I594" t="s">
        <v>16</v>
      </c>
      <c r="J594">
        <v>12.35</v>
      </c>
      <c r="K594">
        <v>11314</v>
      </c>
      <c r="L594">
        <v>0</v>
      </c>
      <c r="M594">
        <v>1</v>
      </c>
    </row>
    <row r="595" spans="1:13">
      <c r="A595" t="s">
        <v>41</v>
      </c>
      <c r="B595" t="s">
        <v>42</v>
      </c>
      <c r="C595">
        <v>9</v>
      </c>
      <c r="D595" t="s">
        <v>119</v>
      </c>
      <c r="E595">
        <v>784.38646900000003</v>
      </c>
      <c r="F595">
        <v>3</v>
      </c>
      <c r="G595">
        <v>660.38277100000005</v>
      </c>
      <c r="H595">
        <v>1</v>
      </c>
      <c r="I595" t="s">
        <v>16</v>
      </c>
      <c r="J595">
        <v>12.45</v>
      </c>
      <c r="K595">
        <v>2867</v>
      </c>
      <c r="L595">
        <v>0</v>
      </c>
      <c r="M595">
        <v>1</v>
      </c>
    </row>
    <row r="596" spans="1:13">
      <c r="A596" t="s">
        <v>43</v>
      </c>
      <c r="B596" t="s">
        <v>44</v>
      </c>
      <c r="C596">
        <v>10</v>
      </c>
      <c r="D596" t="s">
        <v>120</v>
      </c>
      <c r="E596">
        <v>709.88554099999999</v>
      </c>
      <c r="F596">
        <v>2</v>
      </c>
      <c r="G596">
        <v>1067.62077</v>
      </c>
      <c r="H596">
        <v>1</v>
      </c>
      <c r="I596" t="s">
        <v>14</v>
      </c>
      <c r="J596">
        <v>13.37</v>
      </c>
      <c r="K596">
        <v>5385</v>
      </c>
      <c r="L596">
        <v>864</v>
      </c>
      <c r="M596">
        <v>2</v>
      </c>
    </row>
    <row r="597" spans="1:13">
      <c r="A597" t="s">
        <v>43</v>
      </c>
      <c r="B597" t="s">
        <v>44</v>
      </c>
      <c r="C597">
        <v>11</v>
      </c>
      <c r="D597" t="s">
        <v>121</v>
      </c>
      <c r="E597">
        <v>709.88554099999999</v>
      </c>
      <c r="F597">
        <v>2</v>
      </c>
      <c r="G597">
        <v>1067.62077</v>
      </c>
      <c r="H597">
        <v>1</v>
      </c>
      <c r="I597" t="s">
        <v>14</v>
      </c>
      <c r="J597">
        <v>13.67</v>
      </c>
      <c r="K597">
        <v>8428</v>
      </c>
      <c r="L597">
        <v>628</v>
      </c>
      <c r="M597">
        <v>1</v>
      </c>
    </row>
    <row r="598" spans="1:13">
      <c r="A598" t="s">
        <v>43</v>
      </c>
      <c r="B598" t="s">
        <v>44</v>
      </c>
      <c r="C598">
        <v>12</v>
      </c>
      <c r="D598" t="s">
        <v>122</v>
      </c>
      <c r="E598">
        <v>709.88554099999999</v>
      </c>
      <c r="F598">
        <v>2</v>
      </c>
      <c r="G598">
        <v>1067.62077</v>
      </c>
      <c r="H598">
        <v>1</v>
      </c>
      <c r="I598" t="s">
        <v>14</v>
      </c>
      <c r="J598">
        <v>13.74</v>
      </c>
      <c r="K598">
        <v>5462</v>
      </c>
      <c r="L598">
        <v>1288</v>
      </c>
      <c r="M598">
        <v>1</v>
      </c>
    </row>
    <row r="599" spans="1:13">
      <c r="A599" t="s">
        <v>43</v>
      </c>
      <c r="B599" t="s">
        <v>44</v>
      </c>
      <c r="C599">
        <v>13</v>
      </c>
      <c r="D599" t="s">
        <v>120</v>
      </c>
      <c r="E599">
        <v>709.88554099999999</v>
      </c>
      <c r="F599">
        <v>2</v>
      </c>
      <c r="G599">
        <v>1067.62077</v>
      </c>
      <c r="H599">
        <v>1</v>
      </c>
      <c r="I599" t="s">
        <v>14</v>
      </c>
      <c r="J599">
        <v>13.48</v>
      </c>
      <c r="K599">
        <v>3927</v>
      </c>
      <c r="L599">
        <v>768</v>
      </c>
      <c r="M599">
        <v>1</v>
      </c>
    </row>
    <row r="600" spans="1:13">
      <c r="A600" t="s">
        <v>43</v>
      </c>
      <c r="B600" t="s">
        <v>44</v>
      </c>
      <c r="C600">
        <v>14</v>
      </c>
      <c r="D600" t="s">
        <v>121</v>
      </c>
      <c r="E600">
        <v>709.88554099999999</v>
      </c>
      <c r="F600">
        <v>2</v>
      </c>
      <c r="G600">
        <v>1067.62077</v>
      </c>
      <c r="H600">
        <v>1</v>
      </c>
      <c r="I600" t="s">
        <v>14</v>
      </c>
      <c r="J600">
        <v>13.29</v>
      </c>
      <c r="K600">
        <v>7206</v>
      </c>
      <c r="L600">
        <v>1643</v>
      </c>
      <c r="M600">
        <v>2</v>
      </c>
    </row>
    <row r="601" spans="1:13">
      <c r="A601" t="s">
        <v>43</v>
      </c>
      <c r="B601" t="s">
        <v>44</v>
      </c>
      <c r="C601">
        <v>15</v>
      </c>
      <c r="D601" t="s">
        <v>122</v>
      </c>
      <c r="E601">
        <v>709.88554099999999</v>
      </c>
      <c r="F601">
        <v>2</v>
      </c>
      <c r="G601">
        <v>1067.62077</v>
      </c>
      <c r="H601">
        <v>1</v>
      </c>
      <c r="I601" t="s">
        <v>14</v>
      </c>
      <c r="J601">
        <v>13.37</v>
      </c>
      <c r="K601">
        <v>9768</v>
      </c>
      <c r="L601">
        <v>939</v>
      </c>
      <c r="M601">
        <v>1</v>
      </c>
    </row>
    <row r="602" spans="1:13">
      <c r="A602" t="s">
        <v>43</v>
      </c>
      <c r="B602" t="s">
        <v>44</v>
      </c>
      <c r="C602">
        <v>16</v>
      </c>
      <c r="D602" t="s">
        <v>120</v>
      </c>
      <c r="E602">
        <v>709.88554099999999</v>
      </c>
      <c r="F602">
        <v>2</v>
      </c>
      <c r="G602">
        <v>1067.62077</v>
      </c>
      <c r="H602">
        <v>1</v>
      </c>
      <c r="I602" t="s">
        <v>14</v>
      </c>
      <c r="J602">
        <v>13.3</v>
      </c>
      <c r="K602">
        <v>12061</v>
      </c>
      <c r="L602">
        <v>2622</v>
      </c>
      <c r="M602">
        <v>1</v>
      </c>
    </row>
    <row r="603" spans="1:13">
      <c r="A603" t="s">
        <v>43</v>
      </c>
      <c r="B603" t="s">
        <v>44</v>
      </c>
      <c r="C603">
        <v>17</v>
      </c>
      <c r="D603" t="s">
        <v>121</v>
      </c>
      <c r="E603">
        <v>709.88554099999999</v>
      </c>
      <c r="F603">
        <v>2</v>
      </c>
      <c r="G603">
        <v>1067.62077</v>
      </c>
      <c r="H603">
        <v>1</v>
      </c>
      <c r="I603" t="s">
        <v>14</v>
      </c>
      <c r="J603">
        <v>13.48</v>
      </c>
      <c r="K603">
        <v>6924</v>
      </c>
      <c r="L603">
        <v>505</v>
      </c>
      <c r="M603">
        <v>1</v>
      </c>
    </row>
    <row r="604" spans="1:13">
      <c r="A604" t="s">
        <v>43</v>
      </c>
      <c r="B604" t="s">
        <v>44</v>
      </c>
      <c r="C604">
        <v>18</v>
      </c>
      <c r="D604" t="s">
        <v>122</v>
      </c>
      <c r="E604">
        <v>709.88554099999999</v>
      </c>
      <c r="F604">
        <v>2</v>
      </c>
      <c r="G604">
        <v>1067.62077</v>
      </c>
      <c r="H604">
        <v>1</v>
      </c>
      <c r="I604" t="s">
        <v>14</v>
      </c>
      <c r="J604">
        <v>13.5</v>
      </c>
      <c r="K604">
        <v>6601</v>
      </c>
      <c r="L604">
        <v>1254</v>
      </c>
      <c r="M604">
        <v>1</v>
      </c>
    </row>
    <row r="605" spans="1:13">
      <c r="A605" t="s">
        <v>43</v>
      </c>
      <c r="B605" t="s">
        <v>44</v>
      </c>
      <c r="C605">
        <v>1</v>
      </c>
      <c r="D605" t="s">
        <v>117</v>
      </c>
      <c r="E605">
        <v>709.88554099999999</v>
      </c>
      <c r="F605">
        <v>2</v>
      </c>
      <c r="G605">
        <v>1067.62077</v>
      </c>
      <c r="H605">
        <v>1</v>
      </c>
      <c r="I605" t="s">
        <v>14</v>
      </c>
      <c r="J605">
        <v>13.37</v>
      </c>
      <c r="K605">
        <v>4866</v>
      </c>
      <c r="L605">
        <v>1525</v>
      </c>
      <c r="M605">
        <v>1</v>
      </c>
    </row>
    <row r="606" spans="1:13">
      <c r="A606" t="s">
        <v>43</v>
      </c>
      <c r="B606" t="s">
        <v>44</v>
      </c>
      <c r="C606">
        <v>2</v>
      </c>
      <c r="D606" t="s">
        <v>118</v>
      </c>
      <c r="E606">
        <v>709.88554099999999</v>
      </c>
      <c r="F606">
        <v>2</v>
      </c>
      <c r="G606">
        <v>1067.62077</v>
      </c>
      <c r="H606">
        <v>1</v>
      </c>
      <c r="I606" t="s">
        <v>14</v>
      </c>
      <c r="J606">
        <v>13.41</v>
      </c>
      <c r="K606">
        <v>3307</v>
      </c>
      <c r="L606">
        <v>1508</v>
      </c>
      <c r="M606">
        <v>1</v>
      </c>
    </row>
    <row r="607" spans="1:13">
      <c r="A607" t="s">
        <v>43</v>
      </c>
      <c r="B607" t="s">
        <v>44</v>
      </c>
      <c r="C607">
        <v>3</v>
      </c>
      <c r="D607" t="s">
        <v>119</v>
      </c>
      <c r="E607">
        <v>709.88554099999999</v>
      </c>
      <c r="F607">
        <v>2</v>
      </c>
      <c r="G607">
        <v>1067.62077</v>
      </c>
      <c r="H607">
        <v>1</v>
      </c>
      <c r="I607" t="s">
        <v>14</v>
      </c>
      <c r="J607">
        <v>13.34</v>
      </c>
      <c r="K607">
        <v>3186</v>
      </c>
      <c r="L607">
        <v>703</v>
      </c>
      <c r="M607">
        <v>2</v>
      </c>
    </row>
    <row r="608" spans="1:13">
      <c r="A608" t="s">
        <v>43</v>
      </c>
      <c r="B608" t="s">
        <v>44</v>
      </c>
      <c r="C608">
        <v>4</v>
      </c>
      <c r="D608" t="s">
        <v>117</v>
      </c>
      <c r="E608">
        <v>709.88554099999999</v>
      </c>
      <c r="F608">
        <v>2</v>
      </c>
      <c r="G608">
        <v>1067.62077</v>
      </c>
      <c r="H608">
        <v>1</v>
      </c>
      <c r="I608" t="s">
        <v>14</v>
      </c>
      <c r="J608">
        <v>13.38</v>
      </c>
      <c r="K608">
        <v>16242</v>
      </c>
      <c r="L608">
        <v>1466</v>
      </c>
      <c r="M608">
        <v>1</v>
      </c>
    </row>
    <row r="609" spans="1:13">
      <c r="A609" t="s">
        <v>43</v>
      </c>
      <c r="B609" t="s">
        <v>44</v>
      </c>
      <c r="C609">
        <v>5</v>
      </c>
      <c r="D609" t="s">
        <v>118</v>
      </c>
      <c r="E609">
        <v>709.88554099999999</v>
      </c>
      <c r="F609">
        <v>2</v>
      </c>
      <c r="G609">
        <v>1067.62077</v>
      </c>
      <c r="H609">
        <v>1</v>
      </c>
      <c r="I609" t="s">
        <v>14</v>
      </c>
      <c r="J609">
        <v>13.31</v>
      </c>
      <c r="K609">
        <v>6867</v>
      </c>
      <c r="L609">
        <v>402</v>
      </c>
      <c r="M609">
        <v>1</v>
      </c>
    </row>
    <row r="610" spans="1:13">
      <c r="A610" t="s">
        <v>43</v>
      </c>
      <c r="B610" t="s">
        <v>44</v>
      </c>
      <c r="C610">
        <v>6</v>
      </c>
      <c r="D610" t="s">
        <v>119</v>
      </c>
      <c r="E610">
        <v>709.88554099999999</v>
      </c>
      <c r="F610">
        <v>2</v>
      </c>
      <c r="G610">
        <v>1067.62077</v>
      </c>
      <c r="H610">
        <v>1</v>
      </c>
      <c r="I610" t="s">
        <v>14</v>
      </c>
      <c r="J610">
        <v>13.33</v>
      </c>
      <c r="K610">
        <v>2154</v>
      </c>
      <c r="L610">
        <v>594</v>
      </c>
      <c r="M610">
        <v>1</v>
      </c>
    </row>
    <row r="611" spans="1:13">
      <c r="A611" t="s">
        <v>43</v>
      </c>
      <c r="B611" t="s">
        <v>44</v>
      </c>
      <c r="C611">
        <v>7</v>
      </c>
      <c r="D611" t="s">
        <v>117</v>
      </c>
      <c r="E611">
        <v>709.88554099999999</v>
      </c>
      <c r="F611">
        <v>2</v>
      </c>
      <c r="G611">
        <v>1067.62077</v>
      </c>
      <c r="H611">
        <v>1</v>
      </c>
      <c r="I611" t="s">
        <v>14</v>
      </c>
      <c r="J611">
        <v>13.45</v>
      </c>
      <c r="K611">
        <v>8655</v>
      </c>
      <c r="L611">
        <v>1197</v>
      </c>
      <c r="M611">
        <v>1</v>
      </c>
    </row>
    <row r="612" spans="1:13">
      <c r="A612" t="s">
        <v>43</v>
      </c>
      <c r="B612" t="s">
        <v>44</v>
      </c>
      <c r="C612">
        <v>8</v>
      </c>
      <c r="D612" t="s">
        <v>118</v>
      </c>
      <c r="E612">
        <v>709.88554099999999</v>
      </c>
      <c r="F612">
        <v>2</v>
      </c>
      <c r="G612">
        <v>1067.62077</v>
      </c>
      <c r="H612">
        <v>1</v>
      </c>
      <c r="I612" t="s">
        <v>14</v>
      </c>
      <c r="J612">
        <v>13.79</v>
      </c>
      <c r="K612">
        <v>14129</v>
      </c>
      <c r="L612">
        <v>2733</v>
      </c>
      <c r="M612">
        <v>1</v>
      </c>
    </row>
    <row r="613" spans="1:13">
      <c r="A613" t="s">
        <v>43</v>
      </c>
      <c r="B613" t="s">
        <v>44</v>
      </c>
      <c r="C613">
        <v>9</v>
      </c>
      <c r="D613" t="s">
        <v>119</v>
      </c>
      <c r="E613">
        <v>709.88554099999999</v>
      </c>
      <c r="F613">
        <v>2</v>
      </c>
      <c r="G613">
        <v>1067.62077</v>
      </c>
      <c r="H613">
        <v>1</v>
      </c>
      <c r="I613" t="s">
        <v>14</v>
      </c>
      <c r="J613">
        <v>13.64</v>
      </c>
      <c r="K613">
        <v>8746</v>
      </c>
      <c r="L613">
        <v>549</v>
      </c>
      <c r="M613">
        <v>1</v>
      </c>
    </row>
    <row r="614" spans="1:13">
      <c r="A614" t="s">
        <v>43</v>
      </c>
      <c r="B614" t="s">
        <v>44</v>
      </c>
      <c r="C614">
        <v>10</v>
      </c>
      <c r="D614" t="s">
        <v>120</v>
      </c>
      <c r="E614">
        <v>709.88554099999999</v>
      </c>
      <c r="F614">
        <v>2</v>
      </c>
      <c r="G614">
        <v>899.53089199999999</v>
      </c>
      <c r="H614">
        <v>1</v>
      </c>
      <c r="I614" t="s">
        <v>20</v>
      </c>
      <c r="J614">
        <v>13.39</v>
      </c>
      <c r="K614">
        <v>4256</v>
      </c>
      <c r="L614">
        <v>1400</v>
      </c>
      <c r="M614">
        <v>3</v>
      </c>
    </row>
    <row r="615" spans="1:13">
      <c r="A615" t="s">
        <v>43</v>
      </c>
      <c r="B615" t="s">
        <v>44</v>
      </c>
      <c r="C615">
        <v>11</v>
      </c>
      <c r="D615" t="s">
        <v>121</v>
      </c>
      <c r="E615">
        <v>709.88554099999999</v>
      </c>
      <c r="F615">
        <v>2</v>
      </c>
      <c r="G615">
        <v>899.53089199999999</v>
      </c>
      <c r="H615">
        <v>1</v>
      </c>
      <c r="I615" t="s">
        <v>20</v>
      </c>
      <c r="J615" t="e">
        <v>#N/A</v>
      </c>
      <c r="K615" t="e">
        <v>#N/A</v>
      </c>
      <c r="L615" t="e">
        <v>#N/A</v>
      </c>
      <c r="M615" t="e">
        <v>#N/A</v>
      </c>
    </row>
    <row r="616" spans="1:13">
      <c r="A616" t="s">
        <v>43</v>
      </c>
      <c r="B616" t="s">
        <v>44</v>
      </c>
      <c r="C616">
        <v>12</v>
      </c>
      <c r="D616" t="s">
        <v>122</v>
      </c>
      <c r="E616">
        <v>709.88554099999999</v>
      </c>
      <c r="F616">
        <v>2</v>
      </c>
      <c r="G616">
        <v>899.53089199999999</v>
      </c>
      <c r="H616">
        <v>1</v>
      </c>
      <c r="I616" t="s">
        <v>20</v>
      </c>
      <c r="J616">
        <v>13.7</v>
      </c>
      <c r="K616">
        <v>2286</v>
      </c>
      <c r="L616">
        <v>1791</v>
      </c>
      <c r="M616">
        <v>3</v>
      </c>
    </row>
    <row r="617" spans="1:13">
      <c r="A617" t="s">
        <v>43</v>
      </c>
      <c r="B617" t="s">
        <v>44</v>
      </c>
      <c r="C617">
        <v>13</v>
      </c>
      <c r="D617" t="s">
        <v>120</v>
      </c>
      <c r="E617">
        <v>709.88554099999999</v>
      </c>
      <c r="F617">
        <v>2</v>
      </c>
      <c r="G617">
        <v>899.53089199999999</v>
      </c>
      <c r="H617">
        <v>1</v>
      </c>
      <c r="I617" t="s">
        <v>20</v>
      </c>
      <c r="J617">
        <v>13.48</v>
      </c>
      <c r="K617">
        <v>1171</v>
      </c>
      <c r="L617">
        <v>770</v>
      </c>
      <c r="M617">
        <v>3</v>
      </c>
    </row>
    <row r="618" spans="1:13">
      <c r="A618" t="s">
        <v>43</v>
      </c>
      <c r="B618" t="s">
        <v>44</v>
      </c>
      <c r="C618">
        <v>14</v>
      </c>
      <c r="D618" t="s">
        <v>121</v>
      </c>
      <c r="E618">
        <v>709.88554099999999</v>
      </c>
      <c r="F618">
        <v>2</v>
      </c>
      <c r="G618">
        <v>899.53089199999999</v>
      </c>
      <c r="H618">
        <v>1</v>
      </c>
      <c r="I618" t="s">
        <v>20</v>
      </c>
      <c r="J618">
        <v>13.31</v>
      </c>
      <c r="K618">
        <v>4788</v>
      </c>
      <c r="L618">
        <v>1632</v>
      </c>
      <c r="M618">
        <v>3</v>
      </c>
    </row>
    <row r="619" spans="1:13">
      <c r="A619" t="s">
        <v>43</v>
      </c>
      <c r="B619" t="s">
        <v>44</v>
      </c>
      <c r="C619">
        <v>15</v>
      </c>
      <c r="D619" t="s">
        <v>122</v>
      </c>
      <c r="E619">
        <v>709.88554099999999</v>
      </c>
      <c r="F619">
        <v>2</v>
      </c>
      <c r="G619">
        <v>899.53089199999999</v>
      </c>
      <c r="H619">
        <v>1</v>
      </c>
      <c r="I619" t="s">
        <v>20</v>
      </c>
      <c r="J619" t="e">
        <v>#N/A</v>
      </c>
      <c r="K619" t="e">
        <v>#N/A</v>
      </c>
      <c r="L619" t="e">
        <v>#N/A</v>
      </c>
      <c r="M619" t="e">
        <v>#N/A</v>
      </c>
    </row>
    <row r="620" spans="1:13">
      <c r="A620" t="s">
        <v>43</v>
      </c>
      <c r="B620" t="s">
        <v>44</v>
      </c>
      <c r="C620">
        <v>16</v>
      </c>
      <c r="D620" t="s">
        <v>120</v>
      </c>
      <c r="E620">
        <v>709.88554099999999</v>
      </c>
      <c r="F620">
        <v>2</v>
      </c>
      <c r="G620">
        <v>899.53089199999999</v>
      </c>
      <c r="H620">
        <v>1</v>
      </c>
      <c r="I620" t="s">
        <v>20</v>
      </c>
      <c r="J620">
        <v>13.28</v>
      </c>
      <c r="K620">
        <v>4078</v>
      </c>
      <c r="L620">
        <v>3310</v>
      </c>
      <c r="M620">
        <v>3</v>
      </c>
    </row>
    <row r="621" spans="1:13">
      <c r="A621" t="s">
        <v>43</v>
      </c>
      <c r="B621" t="s">
        <v>44</v>
      </c>
      <c r="C621">
        <v>17</v>
      </c>
      <c r="D621" t="s">
        <v>121</v>
      </c>
      <c r="E621">
        <v>709.88554099999999</v>
      </c>
      <c r="F621">
        <v>2</v>
      </c>
      <c r="G621">
        <v>899.53089199999999</v>
      </c>
      <c r="H621">
        <v>1</v>
      </c>
      <c r="I621" t="s">
        <v>20</v>
      </c>
      <c r="J621">
        <v>13.5</v>
      </c>
      <c r="K621">
        <v>3197</v>
      </c>
      <c r="L621">
        <v>2276</v>
      </c>
      <c r="M621">
        <v>3</v>
      </c>
    </row>
    <row r="622" spans="1:13">
      <c r="A622" t="s">
        <v>43</v>
      </c>
      <c r="B622" t="s">
        <v>44</v>
      </c>
      <c r="C622">
        <v>18</v>
      </c>
      <c r="D622" t="s">
        <v>122</v>
      </c>
      <c r="E622">
        <v>709.88554099999999</v>
      </c>
      <c r="F622">
        <v>2</v>
      </c>
      <c r="G622">
        <v>899.53089199999999</v>
      </c>
      <c r="H622">
        <v>1</v>
      </c>
      <c r="I622" t="s">
        <v>20</v>
      </c>
      <c r="J622">
        <v>13.5</v>
      </c>
      <c r="K622">
        <v>3576</v>
      </c>
      <c r="L622">
        <v>1113</v>
      </c>
      <c r="M622">
        <v>3</v>
      </c>
    </row>
    <row r="623" spans="1:13">
      <c r="A623" t="s">
        <v>43</v>
      </c>
      <c r="B623" t="s">
        <v>44</v>
      </c>
      <c r="C623">
        <v>1</v>
      </c>
      <c r="D623" t="s">
        <v>117</v>
      </c>
      <c r="E623">
        <v>709.88554099999999</v>
      </c>
      <c r="F623">
        <v>2</v>
      </c>
      <c r="G623">
        <v>899.53089199999999</v>
      </c>
      <c r="H623">
        <v>1</v>
      </c>
      <c r="I623" t="s">
        <v>20</v>
      </c>
      <c r="J623">
        <v>13.41</v>
      </c>
      <c r="K623">
        <v>2260</v>
      </c>
      <c r="L623">
        <v>1057</v>
      </c>
      <c r="M623">
        <v>3</v>
      </c>
    </row>
    <row r="624" spans="1:13">
      <c r="A624" t="s">
        <v>43</v>
      </c>
      <c r="B624" t="s">
        <v>44</v>
      </c>
      <c r="C624">
        <v>2</v>
      </c>
      <c r="D624" t="s">
        <v>118</v>
      </c>
      <c r="E624">
        <v>709.88554099999999</v>
      </c>
      <c r="F624">
        <v>2</v>
      </c>
      <c r="G624">
        <v>899.53089199999999</v>
      </c>
      <c r="H624">
        <v>1</v>
      </c>
      <c r="I624" t="s">
        <v>20</v>
      </c>
      <c r="J624">
        <v>13.43</v>
      </c>
      <c r="K624">
        <v>1082</v>
      </c>
      <c r="L624">
        <v>1369</v>
      </c>
      <c r="M624">
        <v>3</v>
      </c>
    </row>
    <row r="625" spans="1:13">
      <c r="A625" t="s">
        <v>43</v>
      </c>
      <c r="B625" t="s">
        <v>44</v>
      </c>
      <c r="C625">
        <v>3</v>
      </c>
      <c r="D625" t="s">
        <v>119</v>
      </c>
      <c r="E625">
        <v>709.88554099999999</v>
      </c>
      <c r="F625">
        <v>2</v>
      </c>
      <c r="G625">
        <v>899.53089199999999</v>
      </c>
      <c r="H625">
        <v>1</v>
      </c>
      <c r="I625" t="s">
        <v>20</v>
      </c>
      <c r="J625">
        <v>13.2</v>
      </c>
      <c r="K625">
        <v>2930</v>
      </c>
      <c r="L625">
        <v>256</v>
      </c>
      <c r="M625">
        <v>3</v>
      </c>
    </row>
    <row r="626" spans="1:13">
      <c r="A626" t="s">
        <v>43</v>
      </c>
      <c r="B626" t="s">
        <v>44</v>
      </c>
      <c r="C626">
        <v>4</v>
      </c>
      <c r="D626" t="s">
        <v>117</v>
      </c>
      <c r="E626">
        <v>709.88554099999999</v>
      </c>
      <c r="F626">
        <v>2</v>
      </c>
      <c r="G626">
        <v>899.53089199999999</v>
      </c>
      <c r="H626">
        <v>1</v>
      </c>
      <c r="I626" t="s">
        <v>20</v>
      </c>
      <c r="J626">
        <v>13.4</v>
      </c>
      <c r="K626">
        <v>5569</v>
      </c>
      <c r="L626">
        <v>2363</v>
      </c>
      <c r="M626">
        <v>3</v>
      </c>
    </row>
    <row r="627" spans="1:13">
      <c r="A627" t="s">
        <v>43</v>
      </c>
      <c r="B627" t="s">
        <v>44</v>
      </c>
      <c r="C627">
        <v>5</v>
      </c>
      <c r="D627" t="s">
        <v>118</v>
      </c>
      <c r="E627">
        <v>709.88554099999999</v>
      </c>
      <c r="F627">
        <v>2</v>
      </c>
      <c r="G627">
        <v>899.53089199999999</v>
      </c>
      <c r="H627">
        <v>1</v>
      </c>
      <c r="I627" t="s">
        <v>20</v>
      </c>
      <c r="J627">
        <v>13.25</v>
      </c>
      <c r="K627">
        <v>2969</v>
      </c>
      <c r="L627">
        <v>714</v>
      </c>
      <c r="M627">
        <v>3</v>
      </c>
    </row>
    <row r="628" spans="1:13">
      <c r="A628" t="s">
        <v>43</v>
      </c>
      <c r="B628" t="s">
        <v>44</v>
      </c>
      <c r="C628">
        <v>6</v>
      </c>
      <c r="D628" t="s">
        <v>119</v>
      </c>
      <c r="E628">
        <v>709.88554099999999</v>
      </c>
      <c r="F628">
        <v>2</v>
      </c>
      <c r="G628">
        <v>899.53089199999999</v>
      </c>
      <c r="H628">
        <v>1</v>
      </c>
      <c r="I628" t="s">
        <v>20</v>
      </c>
      <c r="J628">
        <v>13.33</v>
      </c>
      <c r="K628">
        <v>1411</v>
      </c>
      <c r="L628">
        <v>261</v>
      </c>
      <c r="M628">
        <v>3</v>
      </c>
    </row>
    <row r="629" spans="1:13">
      <c r="A629" t="s">
        <v>43</v>
      </c>
      <c r="B629" t="s">
        <v>44</v>
      </c>
      <c r="C629">
        <v>7</v>
      </c>
      <c r="D629" t="s">
        <v>117</v>
      </c>
      <c r="E629">
        <v>709.88554099999999</v>
      </c>
      <c r="F629">
        <v>2</v>
      </c>
      <c r="G629">
        <v>899.53089199999999</v>
      </c>
      <c r="H629">
        <v>1</v>
      </c>
      <c r="I629" t="s">
        <v>20</v>
      </c>
      <c r="J629">
        <v>13.49</v>
      </c>
      <c r="K629">
        <v>4054</v>
      </c>
      <c r="L629">
        <v>735</v>
      </c>
      <c r="M629">
        <v>3</v>
      </c>
    </row>
    <row r="630" spans="1:13">
      <c r="A630" t="s">
        <v>43</v>
      </c>
      <c r="B630" t="s">
        <v>44</v>
      </c>
      <c r="C630">
        <v>8</v>
      </c>
      <c r="D630" t="s">
        <v>118</v>
      </c>
      <c r="E630">
        <v>709.88554099999999</v>
      </c>
      <c r="F630">
        <v>2</v>
      </c>
      <c r="G630">
        <v>899.53089199999999</v>
      </c>
      <c r="H630">
        <v>1</v>
      </c>
      <c r="I630" t="s">
        <v>20</v>
      </c>
      <c r="J630">
        <v>13.65</v>
      </c>
      <c r="K630">
        <v>4785</v>
      </c>
      <c r="L630">
        <v>7254</v>
      </c>
      <c r="M630">
        <v>3</v>
      </c>
    </row>
    <row r="631" spans="1:13">
      <c r="A631" t="s">
        <v>43</v>
      </c>
      <c r="B631" t="s">
        <v>44</v>
      </c>
      <c r="C631">
        <v>9</v>
      </c>
      <c r="D631" t="s">
        <v>119</v>
      </c>
      <c r="E631">
        <v>709.88554099999999</v>
      </c>
      <c r="F631">
        <v>2</v>
      </c>
      <c r="G631">
        <v>899.53089199999999</v>
      </c>
      <c r="H631">
        <v>1</v>
      </c>
      <c r="I631" t="s">
        <v>20</v>
      </c>
      <c r="J631">
        <v>13.62</v>
      </c>
      <c r="K631">
        <v>5109</v>
      </c>
      <c r="L631">
        <v>1295</v>
      </c>
      <c r="M631">
        <v>3</v>
      </c>
    </row>
    <row r="632" spans="1:13">
      <c r="A632" t="s">
        <v>43</v>
      </c>
      <c r="B632" t="s">
        <v>44</v>
      </c>
      <c r="C632">
        <v>10</v>
      </c>
      <c r="D632" t="s">
        <v>120</v>
      </c>
      <c r="E632">
        <v>709.88554099999999</v>
      </c>
      <c r="F632">
        <v>2</v>
      </c>
      <c r="G632">
        <v>786.44682799999998</v>
      </c>
      <c r="H632">
        <v>1</v>
      </c>
      <c r="I632" t="s">
        <v>15</v>
      </c>
      <c r="J632">
        <v>13.35</v>
      </c>
      <c r="K632">
        <v>6012</v>
      </c>
      <c r="L632">
        <v>1482</v>
      </c>
      <c r="M632">
        <v>1</v>
      </c>
    </row>
    <row r="633" spans="1:13">
      <c r="A633" t="s">
        <v>43</v>
      </c>
      <c r="B633" t="s">
        <v>44</v>
      </c>
      <c r="C633">
        <v>11</v>
      </c>
      <c r="D633" t="s">
        <v>121</v>
      </c>
      <c r="E633">
        <v>709.88554099999999</v>
      </c>
      <c r="F633">
        <v>2</v>
      </c>
      <c r="G633">
        <v>786.44682799999998</v>
      </c>
      <c r="H633">
        <v>1</v>
      </c>
      <c r="I633" t="s">
        <v>15</v>
      </c>
      <c r="J633">
        <v>13.64</v>
      </c>
      <c r="K633">
        <v>8229</v>
      </c>
      <c r="L633">
        <v>1299</v>
      </c>
      <c r="M633">
        <v>2</v>
      </c>
    </row>
    <row r="634" spans="1:13">
      <c r="A634" t="s">
        <v>43</v>
      </c>
      <c r="B634" t="s">
        <v>44</v>
      </c>
      <c r="C634">
        <v>12</v>
      </c>
      <c r="D634" t="s">
        <v>122</v>
      </c>
      <c r="E634">
        <v>709.88554099999999</v>
      </c>
      <c r="F634">
        <v>2</v>
      </c>
      <c r="G634">
        <v>786.44682799999998</v>
      </c>
      <c r="H634">
        <v>1</v>
      </c>
      <c r="I634" t="s">
        <v>15</v>
      </c>
      <c r="J634">
        <v>13.72</v>
      </c>
      <c r="K634">
        <v>4779</v>
      </c>
      <c r="L634">
        <v>1005</v>
      </c>
      <c r="M634">
        <v>2</v>
      </c>
    </row>
    <row r="635" spans="1:13">
      <c r="A635" t="s">
        <v>43</v>
      </c>
      <c r="B635" t="s">
        <v>44</v>
      </c>
      <c r="C635">
        <v>13</v>
      </c>
      <c r="D635" t="s">
        <v>120</v>
      </c>
      <c r="E635">
        <v>709.88554099999999</v>
      </c>
      <c r="F635">
        <v>2</v>
      </c>
      <c r="G635">
        <v>786.44682799999998</v>
      </c>
      <c r="H635">
        <v>1</v>
      </c>
      <c r="I635" t="s">
        <v>15</v>
      </c>
      <c r="J635">
        <v>13.48</v>
      </c>
      <c r="K635">
        <v>2403</v>
      </c>
      <c r="L635">
        <v>1392</v>
      </c>
      <c r="M635">
        <v>2</v>
      </c>
    </row>
    <row r="636" spans="1:13">
      <c r="A636" t="s">
        <v>43</v>
      </c>
      <c r="B636" t="s">
        <v>44</v>
      </c>
      <c r="C636">
        <v>14</v>
      </c>
      <c r="D636" t="s">
        <v>121</v>
      </c>
      <c r="E636">
        <v>709.88554099999999</v>
      </c>
      <c r="F636">
        <v>2</v>
      </c>
      <c r="G636">
        <v>786.44682799999998</v>
      </c>
      <c r="H636">
        <v>1</v>
      </c>
      <c r="I636" t="s">
        <v>15</v>
      </c>
      <c r="J636">
        <v>13.33</v>
      </c>
      <c r="K636">
        <v>7843</v>
      </c>
      <c r="L636">
        <v>1110</v>
      </c>
      <c r="M636">
        <v>1</v>
      </c>
    </row>
    <row r="637" spans="1:13">
      <c r="A637" t="s">
        <v>43</v>
      </c>
      <c r="B637" t="s">
        <v>44</v>
      </c>
      <c r="C637">
        <v>15</v>
      </c>
      <c r="D637" t="s">
        <v>122</v>
      </c>
      <c r="E637">
        <v>709.88554099999999</v>
      </c>
      <c r="F637">
        <v>2</v>
      </c>
      <c r="G637">
        <v>786.44682799999998</v>
      </c>
      <c r="H637">
        <v>1</v>
      </c>
      <c r="I637" t="s">
        <v>15</v>
      </c>
      <c r="J637">
        <v>13.37</v>
      </c>
      <c r="K637">
        <v>8245</v>
      </c>
      <c r="L637">
        <v>3005</v>
      </c>
      <c r="M637">
        <v>2</v>
      </c>
    </row>
    <row r="638" spans="1:13">
      <c r="A638" t="s">
        <v>43</v>
      </c>
      <c r="B638" t="s">
        <v>44</v>
      </c>
      <c r="C638">
        <v>16</v>
      </c>
      <c r="D638" t="s">
        <v>120</v>
      </c>
      <c r="E638">
        <v>709.88554099999999</v>
      </c>
      <c r="F638">
        <v>2</v>
      </c>
      <c r="G638">
        <v>786.44682799999998</v>
      </c>
      <c r="H638">
        <v>1</v>
      </c>
      <c r="I638" t="s">
        <v>15</v>
      </c>
      <c r="J638">
        <v>13.32</v>
      </c>
      <c r="K638">
        <v>8943</v>
      </c>
      <c r="L638">
        <v>3000</v>
      </c>
      <c r="M638">
        <v>2</v>
      </c>
    </row>
    <row r="639" spans="1:13">
      <c r="A639" t="s">
        <v>43</v>
      </c>
      <c r="B639" t="s">
        <v>44</v>
      </c>
      <c r="C639">
        <v>17</v>
      </c>
      <c r="D639" t="s">
        <v>121</v>
      </c>
      <c r="E639">
        <v>709.88554099999999</v>
      </c>
      <c r="F639">
        <v>2</v>
      </c>
      <c r="G639">
        <v>786.44682799999998</v>
      </c>
      <c r="H639">
        <v>1</v>
      </c>
      <c r="I639" t="s">
        <v>15</v>
      </c>
      <c r="J639">
        <v>13.48</v>
      </c>
      <c r="K639">
        <v>4549</v>
      </c>
      <c r="L639">
        <v>2473</v>
      </c>
      <c r="M639">
        <v>2</v>
      </c>
    </row>
    <row r="640" spans="1:13">
      <c r="A640" t="s">
        <v>43</v>
      </c>
      <c r="B640" t="s">
        <v>44</v>
      </c>
      <c r="C640">
        <v>18</v>
      </c>
      <c r="D640" t="s">
        <v>122</v>
      </c>
      <c r="E640">
        <v>709.88554099999999</v>
      </c>
      <c r="F640">
        <v>2</v>
      </c>
      <c r="G640">
        <v>786.44682799999998</v>
      </c>
      <c r="H640">
        <v>1</v>
      </c>
      <c r="I640" t="s">
        <v>15</v>
      </c>
      <c r="J640">
        <v>13.46</v>
      </c>
      <c r="K640">
        <v>4837</v>
      </c>
      <c r="L640">
        <v>1447</v>
      </c>
      <c r="M640">
        <v>2</v>
      </c>
    </row>
    <row r="641" spans="1:13">
      <c r="A641" t="s">
        <v>43</v>
      </c>
      <c r="B641" t="s">
        <v>44</v>
      </c>
      <c r="C641">
        <v>1</v>
      </c>
      <c r="D641" t="s">
        <v>117</v>
      </c>
      <c r="E641">
        <v>709.88554099999999</v>
      </c>
      <c r="F641">
        <v>2</v>
      </c>
      <c r="G641">
        <v>786.44682799999998</v>
      </c>
      <c r="H641">
        <v>1</v>
      </c>
      <c r="I641" t="s">
        <v>15</v>
      </c>
      <c r="J641">
        <v>13.39</v>
      </c>
      <c r="K641">
        <v>3453</v>
      </c>
      <c r="L641">
        <v>1274</v>
      </c>
      <c r="M641">
        <v>2</v>
      </c>
    </row>
    <row r="642" spans="1:13">
      <c r="A642" t="s">
        <v>43</v>
      </c>
      <c r="B642" t="s">
        <v>44</v>
      </c>
      <c r="C642">
        <v>2</v>
      </c>
      <c r="D642" t="s">
        <v>118</v>
      </c>
      <c r="E642">
        <v>709.88554099999999</v>
      </c>
      <c r="F642">
        <v>2</v>
      </c>
      <c r="G642">
        <v>786.44682799999998</v>
      </c>
      <c r="H642">
        <v>1</v>
      </c>
      <c r="I642" t="s">
        <v>15</v>
      </c>
      <c r="J642">
        <v>13.46</v>
      </c>
      <c r="K642">
        <v>1383</v>
      </c>
      <c r="L642">
        <v>2730</v>
      </c>
      <c r="M642">
        <v>2</v>
      </c>
    </row>
    <row r="643" spans="1:13">
      <c r="A643" t="s">
        <v>43</v>
      </c>
      <c r="B643" t="s">
        <v>44</v>
      </c>
      <c r="C643">
        <v>3</v>
      </c>
      <c r="D643" t="s">
        <v>119</v>
      </c>
      <c r="E643">
        <v>709.88554099999999</v>
      </c>
      <c r="F643">
        <v>2</v>
      </c>
      <c r="G643">
        <v>786.44682799999998</v>
      </c>
      <c r="H643">
        <v>1</v>
      </c>
      <c r="I643" t="s">
        <v>15</v>
      </c>
      <c r="J643">
        <v>13.18</v>
      </c>
      <c r="K643">
        <v>3822</v>
      </c>
      <c r="L643">
        <v>138</v>
      </c>
      <c r="M643">
        <v>1</v>
      </c>
    </row>
    <row r="644" spans="1:13">
      <c r="A644" t="s">
        <v>43</v>
      </c>
      <c r="B644" t="s">
        <v>44</v>
      </c>
      <c r="C644">
        <v>4</v>
      </c>
      <c r="D644" t="s">
        <v>117</v>
      </c>
      <c r="E644">
        <v>709.88554099999999</v>
      </c>
      <c r="F644">
        <v>2</v>
      </c>
      <c r="G644">
        <v>786.44682799999998</v>
      </c>
      <c r="H644">
        <v>1</v>
      </c>
      <c r="I644" t="s">
        <v>15</v>
      </c>
      <c r="J644">
        <v>13.38</v>
      </c>
      <c r="K644">
        <v>10766</v>
      </c>
      <c r="L644">
        <v>1689</v>
      </c>
      <c r="M644">
        <v>2</v>
      </c>
    </row>
    <row r="645" spans="1:13">
      <c r="A645" t="s">
        <v>43</v>
      </c>
      <c r="B645" t="s">
        <v>44</v>
      </c>
      <c r="C645">
        <v>5</v>
      </c>
      <c r="D645" t="s">
        <v>118</v>
      </c>
      <c r="E645">
        <v>709.88554099999999</v>
      </c>
      <c r="F645">
        <v>2</v>
      </c>
      <c r="G645">
        <v>786.44682799999998</v>
      </c>
      <c r="H645">
        <v>1</v>
      </c>
      <c r="I645" t="s">
        <v>15</v>
      </c>
      <c r="J645">
        <v>13.31</v>
      </c>
      <c r="K645">
        <v>5843</v>
      </c>
      <c r="L645">
        <v>513</v>
      </c>
      <c r="M645">
        <v>2</v>
      </c>
    </row>
    <row r="646" spans="1:13">
      <c r="A646" t="s">
        <v>43</v>
      </c>
      <c r="B646" t="s">
        <v>44</v>
      </c>
      <c r="C646">
        <v>6</v>
      </c>
      <c r="D646" t="s">
        <v>119</v>
      </c>
      <c r="E646">
        <v>709.88554099999999</v>
      </c>
      <c r="F646">
        <v>2</v>
      </c>
      <c r="G646">
        <v>786.44682799999998</v>
      </c>
      <c r="H646">
        <v>1</v>
      </c>
      <c r="I646" t="s">
        <v>15</v>
      </c>
      <c r="J646">
        <v>13.15</v>
      </c>
      <c r="K646">
        <v>1883</v>
      </c>
      <c r="L646">
        <v>758</v>
      </c>
      <c r="M646">
        <v>2</v>
      </c>
    </row>
    <row r="647" spans="1:13">
      <c r="A647" t="s">
        <v>43</v>
      </c>
      <c r="B647" t="s">
        <v>44</v>
      </c>
      <c r="C647">
        <v>7</v>
      </c>
      <c r="D647" t="s">
        <v>117</v>
      </c>
      <c r="E647">
        <v>709.88554099999999</v>
      </c>
      <c r="F647">
        <v>2</v>
      </c>
      <c r="G647">
        <v>786.44682799999998</v>
      </c>
      <c r="H647">
        <v>1</v>
      </c>
      <c r="I647" t="s">
        <v>15</v>
      </c>
      <c r="J647">
        <v>13.45</v>
      </c>
      <c r="K647">
        <v>6999</v>
      </c>
      <c r="L647">
        <v>1087</v>
      </c>
      <c r="M647">
        <v>2</v>
      </c>
    </row>
    <row r="648" spans="1:13">
      <c r="A648" t="s">
        <v>43</v>
      </c>
      <c r="B648" t="s">
        <v>44</v>
      </c>
      <c r="C648">
        <v>8</v>
      </c>
      <c r="D648" t="s">
        <v>118</v>
      </c>
      <c r="E648">
        <v>709.88554099999999</v>
      </c>
      <c r="F648">
        <v>2</v>
      </c>
      <c r="G648">
        <v>786.44682799999998</v>
      </c>
      <c r="H648">
        <v>1</v>
      </c>
      <c r="I648" t="s">
        <v>15</v>
      </c>
      <c r="J648">
        <v>13.62</v>
      </c>
      <c r="K648">
        <v>10475</v>
      </c>
      <c r="L648">
        <v>9574</v>
      </c>
      <c r="M648">
        <v>2</v>
      </c>
    </row>
    <row r="649" spans="1:13">
      <c r="A649" t="s">
        <v>43</v>
      </c>
      <c r="B649" t="s">
        <v>44</v>
      </c>
      <c r="C649">
        <v>9</v>
      </c>
      <c r="D649" t="s">
        <v>119</v>
      </c>
      <c r="E649">
        <v>709.88554099999999</v>
      </c>
      <c r="F649">
        <v>2</v>
      </c>
      <c r="G649">
        <v>786.44682799999998</v>
      </c>
      <c r="H649">
        <v>1</v>
      </c>
      <c r="I649" t="s">
        <v>15</v>
      </c>
      <c r="J649">
        <v>13.66</v>
      </c>
      <c r="K649">
        <v>5969</v>
      </c>
      <c r="L649">
        <v>2463</v>
      </c>
      <c r="M649">
        <v>2</v>
      </c>
    </row>
    <row r="650" spans="1:13">
      <c r="A650" t="s">
        <v>45</v>
      </c>
      <c r="B650" t="s">
        <v>46</v>
      </c>
      <c r="C650">
        <v>10</v>
      </c>
      <c r="D650" t="s">
        <v>120</v>
      </c>
      <c r="E650">
        <v>775.93810699999995</v>
      </c>
      <c r="F650">
        <v>2</v>
      </c>
      <c r="G650">
        <v>1111.5894699999999</v>
      </c>
      <c r="H650">
        <v>1</v>
      </c>
      <c r="I650" t="s">
        <v>19</v>
      </c>
      <c r="J650">
        <v>15.9</v>
      </c>
      <c r="K650">
        <v>3760</v>
      </c>
      <c r="L650">
        <v>255</v>
      </c>
      <c r="M650">
        <v>3</v>
      </c>
    </row>
    <row r="651" spans="1:13">
      <c r="A651" t="s">
        <v>45</v>
      </c>
      <c r="B651" t="s">
        <v>46</v>
      </c>
      <c r="C651">
        <v>11</v>
      </c>
      <c r="D651" t="s">
        <v>121</v>
      </c>
      <c r="E651">
        <v>775.93810699999995</v>
      </c>
      <c r="F651">
        <v>2</v>
      </c>
      <c r="G651">
        <v>1111.5894699999999</v>
      </c>
      <c r="H651">
        <v>1</v>
      </c>
      <c r="I651" t="s">
        <v>19</v>
      </c>
      <c r="J651">
        <v>16.059999999999999</v>
      </c>
      <c r="K651">
        <v>4531</v>
      </c>
      <c r="L651">
        <v>312</v>
      </c>
      <c r="M651">
        <v>3</v>
      </c>
    </row>
    <row r="652" spans="1:13">
      <c r="A652" t="s">
        <v>45</v>
      </c>
      <c r="B652" t="s">
        <v>46</v>
      </c>
      <c r="C652">
        <v>12</v>
      </c>
      <c r="D652" t="s">
        <v>122</v>
      </c>
      <c r="E652">
        <v>775.93810699999995</v>
      </c>
      <c r="F652">
        <v>2</v>
      </c>
      <c r="G652">
        <v>1111.5894699999999</v>
      </c>
      <c r="H652">
        <v>1</v>
      </c>
      <c r="I652" t="s">
        <v>19</v>
      </c>
      <c r="J652">
        <v>16.11</v>
      </c>
      <c r="K652">
        <v>4486</v>
      </c>
      <c r="L652">
        <v>230</v>
      </c>
      <c r="M652">
        <v>3</v>
      </c>
    </row>
    <row r="653" spans="1:13">
      <c r="A653" t="s">
        <v>45</v>
      </c>
      <c r="B653" t="s">
        <v>46</v>
      </c>
      <c r="C653">
        <v>13</v>
      </c>
      <c r="D653" t="s">
        <v>120</v>
      </c>
      <c r="E653">
        <v>775.93810699999995</v>
      </c>
      <c r="F653">
        <v>2</v>
      </c>
      <c r="G653">
        <v>1111.5894699999999</v>
      </c>
      <c r="H653">
        <v>1</v>
      </c>
      <c r="I653" t="s">
        <v>19</v>
      </c>
      <c r="J653">
        <v>15.58</v>
      </c>
      <c r="K653">
        <v>1846</v>
      </c>
      <c r="L653">
        <v>120</v>
      </c>
      <c r="M653">
        <v>3</v>
      </c>
    </row>
    <row r="654" spans="1:13">
      <c r="A654" t="s">
        <v>45</v>
      </c>
      <c r="B654" t="s">
        <v>46</v>
      </c>
      <c r="C654">
        <v>14</v>
      </c>
      <c r="D654" t="s">
        <v>121</v>
      </c>
      <c r="E654">
        <v>775.93810699999995</v>
      </c>
      <c r="F654">
        <v>2</v>
      </c>
      <c r="G654">
        <v>1111.5894699999999</v>
      </c>
      <c r="H654">
        <v>1</v>
      </c>
      <c r="I654" t="s">
        <v>19</v>
      </c>
      <c r="J654">
        <v>15.53</v>
      </c>
      <c r="K654">
        <v>5161</v>
      </c>
      <c r="L654">
        <v>7</v>
      </c>
      <c r="M654">
        <v>3</v>
      </c>
    </row>
    <row r="655" spans="1:13">
      <c r="A655" t="s">
        <v>45</v>
      </c>
      <c r="B655" t="s">
        <v>46</v>
      </c>
      <c r="C655">
        <v>15</v>
      </c>
      <c r="D655" t="s">
        <v>122</v>
      </c>
      <c r="E655">
        <v>775.93810699999995</v>
      </c>
      <c r="F655">
        <v>2</v>
      </c>
      <c r="G655">
        <v>1111.5894699999999</v>
      </c>
      <c r="H655">
        <v>1</v>
      </c>
      <c r="I655" t="s">
        <v>19</v>
      </c>
      <c r="J655">
        <v>15.55</v>
      </c>
      <c r="K655">
        <v>7629</v>
      </c>
      <c r="L655">
        <v>956</v>
      </c>
      <c r="M655">
        <v>3</v>
      </c>
    </row>
    <row r="656" spans="1:13">
      <c r="A656" t="s">
        <v>45</v>
      </c>
      <c r="B656" t="s">
        <v>46</v>
      </c>
      <c r="C656">
        <v>16</v>
      </c>
      <c r="D656" t="s">
        <v>120</v>
      </c>
      <c r="E656">
        <v>775.93810699999995</v>
      </c>
      <c r="F656">
        <v>2</v>
      </c>
      <c r="G656">
        <v>1111.5894699999999</v>
      </c>
      <c r="H656">
        <v>1</v>
      </c>
      <c r="I656" t="s">
        <v>19</v>
      </c>
      <c r="J656">
        <v>15.67</v>
      </c>
      <c r="K656">
        <v>6989</v>
      </c>
      <c r="L656">
        <v>465</v>
      </c>
      <c r="M656">
        <v>3</v>
      </c>
    </row>
    <row r="657" spans="1:13">
      <c r="A657" t="s">
        <v>45</v>
      </c>
      <c r="B657" t="s">
        <v>46</v>
      </c>
      <c r="C657">
        <v>17</v>
      </c>
      <c r="D657" t="s">
        <v>121</v>
      </c>
      <c r="E657">
        <v>775.93810699999995</v>
      </c>
      <c r="F657">
        <v>2</v>
      </c>
      <c r="G657">
        <v>1111.5894699999999</v>
      </c>
      <c r="H657">
        <v>1</v>
      </c>
      <c r="I657" t="s">
        <v>19</v>
      </c>
      <c r="J657">
        <v>15.65</v>
      </c>
      <c r="K657">
        <v>3363</v>
      </c>
      <c r="L657">
        <v>395</v>
      </c>
      <c r="M657">
        <v>3</v>
      </c>
    </row>
    <row r="658" spans="1:13">
      <c r="A658" t="s">
        <v>45</v>
      </c>
      <c r="B658" t="s">
        <v>46</v>
      </c>
      <c r="C658">
        <v>18</v>
      </c>
      <c r="D658" t="s">
        <v>122</v>
      </c>
      <c r="E658">
        <v>775.93810699999995</v>
      </c>
      <c r="F658">
        <v>2</v>
      </c>
      <c r="G658">
        <v>1111.5894699999999</v>
      </c>
      <c r="H658">
        <v>1</v>
      </c>
      <c r="I658" t="s">
        <v>19</v>
      </c>
      <c r="J658">
        <v>15.71</v>
      </c>
      <c r="K658">
        <v>3907</v>
      </c>
      <c r="L658">
        <v>177</v>
      </c>
      <c r="M658">
        <v>3</v>
      </c>
    </row>
    <row r="659" spans="1:13">
      <c r="A659" t="s">
        <v>45</v>
      </c>
      <c r="B659" t="s">
        <v>46</v>
      </c>
      <c r="C659">
        <v>1</v>
      </c>
      <c r="D659" t="s">
        <v>117</v>
      </c>
      <c r="E659">
        <v>775.93810699999995</v>
      </c>
      <c r="F659">
        <v>2</v>
      </c>
      <c r="G659">
        <v>1111.5894699999999</v>
      </c>
      <c r="H659">
        <v>1</v>
      </c>
      <c r="I659" t="s">
        <v>19</v>
      </c>
      <c r="J659">
        <v>15.49</v>
      </c>
      <c r="K659">
        <v>4586</v>
      </c>
      <c r="L659">
        <v>307</v>
      </c>
      <c r="M659">
        <v>3</v>
      </c>
    </row>
    <row r="660" spans="1:13">
      <c r="A660" t="s">
        <v>45</v>
      </c>
      <c r="B660" t="s">
        <v>46</v>
      </c>
      <c r="C660">
        <v>2</v>
      </c>
      <c r="D660" t="s">
        <v>118</v>
      </c>
      <c r="E660">
        <v>775.93810699999995</v>
      </c>
      <c r="F660">
        <v>2</v>
      </c>
      <c r="G660">
        <v>1111.5894699999999</v>
      </c>
      <c r="H660">
        <v>1</v>
      </c>
      <c r="I660" t="s">
        <v>19</v>
      </c>
      <c r="J660">
        <v>15.64</v>
      </c>
      <c r="K660">
        <v>1961</v>
      </c>
      <c r="L660">
        <v>138</v>
      </c>
      <c r="M660">
        <v>3</v>
      </c>
    </row>
    <row r="661" spans="1:13">
      <c r="A661" t="s">
        <v>45</v>
      </c>
      <c r="B661" t="s">
        <v>46</v>
      </c>
      <c r="C661">
        <v>3</v>
      </c>
      <c r="D661" t="s">
        <v>119</v>
      </c>
      <c r="E661">
        <v>775.93810699999995</v>
      </c>
      <c r="F661">
        <v>2</v>
      </c>
      <c r="G661">
        <v>1111.5894699999999</v>
      </c>
      <c r="H661">
        <v>1</v>
      </c>
      <c r="I661" t="s">
        <v>19</v>
      </c>
      <c r="J661">
        <v>15.68</v>
      </c>
      <c r="K661">
        <v>945</v>
      </c>
      <c r="L661">
        <v>135</v>
      </c>
      <c r="M661">
        <v>3</v>
      </c>
    </row>
    <row r="662" spans="1:13">
      <c r="A662" t="s">
        <v>45</v>
      </c>
      <c r="B662" t="s">
        <v>46</v>
      </c>
      <c r="C662">
        <v>4</v>
      </c>
      <c r="D662" t="s">
        <v>117</v>
      </c>
      <c r="E662">
        <v>775.93810699999995</v>
      </c>
      <c r="F662">
        <v>2</v>
      </c>
      <c r="G662">
        <v>1111.5894699999999</v>
      </c>
      <c r="H662">
        <v>1</v>
      </c>
      <c r="I662" t="s">
        <v>19</v>
      </c>
      <c r="J662">
        <v>15.57</v>
      </c>
      <c r="K662">
        <v>9100</v>
      </c>
      <c r="L662">
        <v>1668</v>
      </c>
      <c r="M662">
        <v>3</v>
      </c>
    </row>
    <row r="663" spans="1:13">
      <c r="A663" t="s">
        <v>45</v>
      </c>
      <c r="B663" t="s">
        <v>46</v>
      </c>
      <c r="C663">
        <v>5</v>
      </c>
      <c r="D663" t="s">
        <v>118</v>
      </c>
      <c r="E663">
        <v>775.93810699999995</v>
      </c>
      <c r="F663">
        <v>2</v>
      </c>
      <c r="G663">
        <v>1111.5894699999999</v>
      </c>
      <c r="H663">
        <v>1</v>
      </c>
      <c r="I663" t="s">
        <v>19</v>
      </c>
      <c r="J663">
        <v>15.59</v>
      </c>
      <c r="K663">
        <v>3147</v>
      </c>
      <c r="L663">
        <v>371</v>
      </c>
      <c r="M663">
        <v>3</v>
      </c>
    </row>
    <row r="664" spans="1:13">
      <c r="A664" t="s">
        <v>45</v>
      </c>
      <c r="B664" t="s">
        <v>46</v>
      </c>
      <c r="C664">
        <v>6</v>
      </c>
      <c r="D664" t="s">
        <v>119</v>
      </c>
      <c r="E664">
        <v>775.93810699999995</v>
      </c>
      <c r="F664">
        <v>2</v>
      </c>
      <c r="G664">
        <v>1111.5894699999999</v>
      </c>
      <c r="H664">
        <v>1</v>
      </c>
      <c r="I664" t="s">
        <v>19</v>
      </c>
      <c r="J664">
        <v>15.55</v>
      </c>
      <c r="K664">
        <v>1462</v>
      </c>
      <c r="L664">
        <v>0</v>
      </c>
      <c r="M664">
        <v>3</v>
      </c>
    </row>
    <row r="665" spans="1:13">
      <c r="A665" t="s">
        <v>45</v>
      </c>
      <c r="B665" t="s">
        <v>46</v>
      </c>
      <c r="C665">
        <v>7</v>
      </c>
      <c r="D665" t="s">
        <v>117</v>
      </c>
      <c r="E665">
        <v>775.93810699999995</v>
      </c>
      <c r="F665">
        <v>2</v>
      </c>
      <c r="G665">
        <v>1111.5894699999999</v>
      </c>
      <c r="H665">
        <v>1</v>
      </c>
      <c r="I665" t="s">
        <v>19</v>
      </c>
      <c r="J665">
        <v>15.57</v>
      </c>
      <c r="K665">
        <v>2402</v>
      </c>
      <c r="L665">
        <v>713</v>
      </c>
      <c r="M665">
        <v>3</v>
      </c>
    </row>
    <row r="666" spans="1:13">
      <c r="A666" t="s">
        <v>45</v>
      </c>
      <c r="B666" t="s">
        <v>46</v>
      </c>
      <c r="C666">
        <v>8</v>
      </c>
      <c r="D666" t="s">
        <v>118</v>
      </c>
      <c r="E666">
        <v>775.93810699999995</v>
      </c>
      <c r="F666">
        <v>2</v>
      </c>
      <c r="G666">
        <v>1111.5894699999999</v>
      </c>
      <c r="H666">
        <v>1</v>
      </c>
      <c r="I666" t="s">
        <v>19</v>
      </c>
      <c r="J666">
        <v>16.010000000000002</v>
      </c>
      <c r="K666">
        <v>10071</v>
      </c>
      <c r="L666">
        <v>1077</v>
      </c>
      <c r="M666">
        <v>3</v>
      </c>
    </row>
    <row r="667" spans="1:13">
      <c r="A667" t="s">
        <v>45</v>
      </c>
      <c r="B667" t="s">
        <v>46</v>
      </c>
      <c r="C667">
        <v>9</v>
      </c>
      <c r="D667" t="s">
        <v>119</v>
      </c>
      <c r="E667">
        <v>775.93810699999995</v>
      </c>
      <c r="F667">
        <v>2</v>
      </c>
      <c r="G667">
        <v>1111.5894699999999</v>
      </c>
      <c r="H667">
        <v>1</v>
      </c>
      <c r="I667" t="s">
        <v>19</v>
      </c>
      <c r="J667">
        <v>15.86</v>
      </c>
      <c r="K667">
        <v>2242</v>
      </c>
      <c r="L667">
        <v>845</v>
      </c>
      <c r="M667">
        <v>3</v>
      </c>
    </row>
    <row r="668" spans="1:13">
      <c r="A668" t="s">
        <v>45</v>
      </c>
      <c r="B668" t="s">
        <v>46</v>
      </c>
      <c r="C668">
        <v>10</v>
      </c>
      <c r="D668" t="s">
        <v>120</v>
      </c>
      <c r="E668">
        <v>775.93810699999995</v>
      </c>
      <c r="F668">
        <v>2</v>
      </c>
      <c r="G668">
        <v>884.46247800000003</v>
      </c>
      <c r="H668">
        <v>1</v>
      </c>
      <c r="I668" t="s">
        <v>15</v>
      </c>
      <c r="J668">
        <v>15.9</v>
      </c>
      <c r="K668">
        <v>4794</v>
      </c>
      <c r="L668">
        <v>0</v>
      </c>
      <c r="M668">
        <v>2</v>
      </c>
    </row>
    <row r="669" spans="1:13">
      <c r="A669" t="s">
        <v>45</v>
      </c>
      <c r="B669" t="s">
        <v>46</v>
      </c>
      <c r="C669">
        <v>11</v>
      </c>
      <c r="D669" t="s">
        <v>121</v>
      </c>
      <c r="E669">
        <v>775.93810699999995</v>
      </c>
      <c r="F669">
        <v>2</v>
      </c>
      <c r="G669">
        <v>884.46247800000003</v>
      </c>
      <c r="H669">
        <v>1</v>
      </c>
      <c r="I669" t="s">
        <v>15</v>
      </c>
      <c r="J669">
        <v>16.079999999999998</v>
      </c>
      <c r="K669">
        <v>7320</v>
      </c>
      <c r="L669">
        <v>190</v>
      </c>
      <c r="M669">
        <v>2</v>
      </c>
    </row>
    <row r="670" spans="1:13">
      <c r="A670" t="s">
        <v>45</v>
      </c>
      <c r="B670" t="s">
        <v>46</v>
      </c>
      <c r="C670">
        <v>12</v>
      </c>
      <c r="D670" t="s">
        <v>122</v>
      </c>
      <c r="E670">
        <v>775.93810699999995</v>
      </c>
      <c r="F670">
        <v>2</v>
      </c>
      <c r="G670">
        <v>884.46247800000003</v>
      </c>
      <c r="H670">
        <v>1</v>
      </c>
      <c r="I670" t="s">
        <v>15</v>
      </c>
      <c r="J670">
        <v>16.11</v>
      </c>
      <c r="K670">
        <v>6256</v>
      </c>
      <c r="L670">
        <v>955</v>
      </c>
      <c r="M670">
        <v>2</v>
      </c>
    </row>
    <row r="671" spans="1:13">
      <c r="A671" t="s">
        <v>45</v>
      </c>
      <c r="B671" t="s">
        <v>46</v>
      </c>
      <c r="C671">
        <v>13</v>
      </c>
      <c r="D671" t="s">
        <v>120</v>
      </c>
      <c r="E671">
        <v>775.93810699999995</v>
      </c>
      <c r="F671">
        <v>2</v>
      </c>
      <c r="G671">
        <v>884.46247800000003</v>
      </c>
      <c r="H671">
        <v>1</v>
      </c>
      <c r="I671" t="s">
        <v>15</v>
      </c>
      <c r="J671">
        <v>15.62</v>
      </c>
      <c r="K671">
        <v>2979</v>
      </c>
      <c r="L671">
        <v>189</v>
      </c>
      <c r="M671">
        <v>2</v>
      </c>
    </row>
    <row r="672" spans="1:13">
      <c r="A672" t="s">
        <v>45</v>
      </c>
      <c r="B672" t="s">
        <v>46</v>
      </c>
      <c r="C672">
        <v>14</v>
      </c>
      <c r="D672" t="s">
        <v>121</v>
      </c>
      <c r="E672">
        <v>775.93810699999995</v>
      </c>
      <c r="F672">
        <v>2</v>
      </c>
      <c r="G672">
        <v>884.46247800000003</v>
      </c>
      <c r="H672">
        <v>1</v>
      </c>
      <c r="I672" t="s">
        <v>15</v>
      </c>
      <c r="J672">
        <v>15.53</v>
      </c>
      <c r="K672">
        <v>7863</v>
      </c>
      <c r="L672">
        <v>279</v>
      </c>
      <c r="M672">
        <v>2</v>
      </c>
    </row>
    <row r="673" spans="1:13">
      <c r="A673" t="s">
        <v>45</v>
      </c>
      <c r="B673" t="s">
        <v>46</v>
      </c>
      <c r="C673">
        <v>15</v>
      </c>
      <c r="D673" t="s">
        <v>122</v>
      </c>
      <c r="E673">
        <v>775.93810699999995</v>
      </c>
      <c r="F673">
        <v>2</v>
      </c>
      <c r="G673">
        <v>884.46247800000003</v>
      </c>
      <c r="H673">
        <v>1</v>
      </c>
      <c r="I673" t="s">
        <v>15</v>
      </c>
      <c r="J673">
        <v>15.55</v>
      </c>
      <c r="K673">
        <v>10750</v>
      </c>
      <c r="L673">
        <v>902</v>
      </c>
      <c r="M673">
        <v>2</v>
      </c>
    </row>
    <row r="674" spans="1:13">
      <c r="A674" t="s">
        <v>45</v>
      </c>
      <c r="B674" t="s">
        <v>46</v>
      </c>
      <c r="C674">
        <v>16</v>
      </c>
      <c r="D674" t="s">
        <v>120</v>
      </c>
      <c r="E674">
        <v>775.93810699999995</v>
      </c>
      <c r="F674">
        <v>2</v>
      </c>
      <c r="G674">
        <v>884.46247800000003</v>
      </c>
      <c r="H674">
        <v>1</v>
      </c>
      <c r="I674" t="s">
        <v>15</v>
      </c>
      <c r="J674">
        <v>15.65</v>
      </c>
      <c r="K674">
        <v>8963</v>
      </c>
      <c r="L674">
        <v>2340</v>
      </c>
      <c r="M674">
        <v>2</v>
      </c>
    </row>
    <row r="675" spans="1:13">
      <c r="A675" t="s">
        <v>45</v>
      </c>
      <c r="B675" t="s">
        <v>46</v>
      </c>
      <c r="C675">
        <v>17</v>
      </c>
      <c r="D675" t="s">
        <v>121</v>
      </c>
      <c r="E675">
        <v>775.93810699999995</v>
      </c>
      <c r="F675">
        <v>2</v>
      </c>
      <c r="G675">
        <v>884.46247800000003</v>
      </c>
      <c r="H675">
        <v>1</v>
      </c>
      <c r="I675" t="s">
        <v>15</v>
      </c>
      <c r="J675">
        <v>15.63</v>
      </c>
      <c r="K675">
        <v>5279</v>
      </c>
      <c r="L675">
        <v>652</v>
      </c>
      <c r="M675">
        <v>2</v>
      </c>
    </row>
    <row r="676" spans="1:13">
      <c r="A676" t="s">
        <v>45</v>
      </c>
      <c r="B676" t="s">
        <v>46</v>
      </c>
      <c r="C676">
        <v>18</v>
      </c>
      <c r="D676" t="s">
        <v>122</v>
      </c>
      <c r="E676">
        <v>775.93810699999995</v>
      </c>
      <c r="F676">
        <v>2</v>
      </c>
      <c r="G676">
        <v>884.46247800000003</v>
      </c>
      <c r="H676">
        <v>1</v>
      </c>
      <c r="I676" t="s">
        <v>15</v>
      </c>
      <c r="J676">
        <v>15.71</v>
      </c>
      <c r="K676">
        <v>6408</v>
      </c>
      <c r="L676">
        <v>254</v>
      </c>
      <c r="M676">
        <v>2</v>
      </c>
    </row>
    <row r="677" spans="1:13">
      <c r="A677" t="s">
        <v>45</v>
      </c>
      <c r="B677" t="s">
        <v>46</v>
      </c>
      <c r="C677">
        <v>1</v>
      </c>
      <c r="D677" t="s">
        <v>117</v>
      </c>
      <c r="E677">
        <v>775.93810699999995</v>
      </c>
      <c r="F677">
        <v>2</v>
      </c>
      <c r="G677">
        <v>884.46247800000003</v>
      </c>
      <c r="H677">
        <v>1</v>
      </c>
      <c r="I677" t="s">
        <v>15</v>
      </c>
      <c r="J677">
        <v>15.51</v>
      </c>
      <c r="K677">
        <v>8182</v>
      </c>
      <c r="L677">
        <v>0</v>
      </c>
      <c r="M677">
        <v>2</v>
      </c>
    </row>
    <row r="678" spans="1:13">
      <c r="A678" t="s">
        <v>45</v>
      </c>
      <c r="B678" t="s">
        <v>46</v>
      </c>
      <c r="C678">
        <v>2</v>
      </c>
      <c r="D678" t="s">
        <v>118</v>
      </c>
      <c r="E678">
        <v>775.93810699999995</v>
      </c>
      <c r="F678">
        <v>2</v>
      </c>
      <c r="G678">
        <v>884.46247800000003</v>
      </c>
      <c r="H678">
        <v>1</v>
      </c>
      <c r="I678" t="s">
        <v>15</v>
      </c>
      <c r="J678">
        <v>15.64</v>
      </c>
      <c r="K678">
        <v>3102</v>
      </c>
      <c r="L678">
        <v>263</v>
      </c>
      <c r="M678">
        <v>2</v>
      </c>
    </row>
    <row r="679" spans="1:13">
      <c r="A679" t="s">
        <v>45</v>
      </c>
      <c r="B679" t="s">
        <v>46</v>
      </c>
      <c r="C679">
        <v>3</v>
      </c>
      <c r="D679" t="s">
        <v>119</v>
      </c>
      <c r="E679">
        <v>775.93810699999995</v>
      </c>
      <c r="F679">
        <v>2</v>
      </c>
      <c r="G679">
        <v>884.46247800000003</v>
      </c>
      <c r="H679">
        <v>1</v>
      </c>
      <c r="I679" t="s">
        <v>15</v>
      </c>
      <c r="J679">
        <v>15.72</v>
      </c>
      <c r="K679">
        <v>1506</v>
      </c>
      <c r="L679">
        <v>395</v>
      </c>
      <c r="M679">
        <v>2</v>
      </c>
    </row>
    <row r="680" spans="1:13">
      <c r="A680" t="s">
        <v>45</v>
      </c>
      <c r="B680" t="s">
        <v>46</v>
      </c>
      <c r="C680">
        <v>4</v>
      </c>
      <c r="D680" t="s">
        <v>117</v>
      </c>
      <c r="E680">
        <v>775.93810699999995</v>
      </c>
      <c r="F680">
        <v>2</v>
      </c>
      <c r="G680">
        <v>884.46247800000003</v>
      </c>
      <c r="H680">
        <v>1</v>
      </c>
      <c r="I680" t="s">
        <v>15</v>
      </c>
      <c r="J680">
        <v>15.57</v>
      </c>
      <c r="K680">
        <v>17520</v>
      </c>
      <c r="L680">
        <v>2342</v>
      </c>
      <c r="M680">
        <v>2</v>
      </c>
    </row>
    <row r="681" spans="1:13">
      <c r="A681" t="s">
        <v>45</v>
      </c>
      <c r="B681" t="s">
        <v>46</v>
      </c>
      <c r="C681">
        <v>5</v>
      </c>
      <c r="D681" t="s">
        <v>118</v>
      </c>
      <c r="E681">
        <v>775.93810699999995</v>
      </c>
      <c r="F681">
        <v>2</v>
      </c>
      <c r="G681">
        <v>884.46247800000003</v>
      </c>
      <c r="H681">
        <v>1</v>
      </c>
      <c r="I681" t="s">
        <v>15</v>
      </c>
      <c r="J681">
        <v>15.57</v>
      </c>
      <c r="K681">
        <v>5549</v>
      </c>
      <c r="L681">
        <v>731</v>
      </c>
      <c r="M681">
        <v>2</v>
      </c>
    </row>
    <row r="682" spans="1:13">
      <c r="A682" t="s">
        <v>45</v>
      </c>
      <c r="B682" t="s">
        <v>46</v>
      </c>
      <c r="C682">
        <v>6</v>
      </c>
      <c r="D682" t="s">
        <v>119</v>
      </c>
      <c r="E682">
        <v>775.93810699999995</v>
      </c>
      <c r="F682">
        <v>2</v>
      </c>
      <c r="G682">
        <v>884.46247800000003</v>
      </c>
      <c r="H682">
        <v>1</v>
      </c>
      <c r="I682" t="s">
        <v>15</v>
      </c>
      <c r="J682">
        <v>15.53</v>
      </c>
      <c r="K682">
        <v>2053</v>
      </c>
      <c r="L682">
        <v>71</v>
      </c>
      <c r="M682">
        <v>2</v>
      </c>
    </row>
    <row r="683" spans="1:13">
      <c r="A683" t="s">
        <v>45</v>
      </c>
      <c r="B683" t="s">
        <v>46</v>
      </c>
      <c r="C683">
        <v>7</v>
      </c>
      <c r="D683" t="s">
        <v>117</v>
      </c>
      <c r="E683">
        <v>775.93810699999995</v>
      </c>
      <c r="F683">
        <v>2</v>
      </c>
      <c r="G683">
        <v>884.46247800000003</v>
      </c>
      <c r="H683">
        <v>1</v>
      </c>
      <c r="I683" t="s">
        <v>15</v>
      </c>
      <c r="J683">
        <v>15.55</v>
      </c>
      <c r="K683">
        <v>3985</v>
      </c>
      <c r="L683">
        <v>280</v>
      </c>
      <c r="M683">
        <v>2</v>
      </c>
    </row>
    <row r="684" spans="1:13">
      <c r="A684" t="s">
        <v>45</v>
      </c>
      <c r="B684" t="s">
        <v>46</v>
      </c>
      <c r="C684">
        <v>8</v>
      </c>
      <c r="D684" t="s">
        <v>118</v>
      </c>
      <c r="E684">
        <v>775.93810699999995</v>
      </c>
      <c r="F684">
        <v>2</v>
      </c>
      <c r="G684">
        <v>884.46247800000003</v>
      </c>
      <c r="H684">
        <v>1</v>
      </c>
      <c r="I684" t="s">
        <v>15</v>
      </c>
      <c r="J684">
        <v>16.010000000000002</v>
      </c>
      <c r="K684">
        <v>15679</v>
      </c>
      <c r="L684">
        <v>2444</v>
      </c>
      <c r="M684">
        <v>2</v>
      </c>
    </row>
    <row r="685" spans="1:13">
      <c r="A685" t="s">
        <v>45</v>
      </c>
      <c r="B685" t="s">
        <v>46</v>
      </c>
      <c r="C685">
        <v>9</v>
      </c>
      <c r="D685" t="s">
        <v>119</v>
      </c>
      <c r="E685">
        <v>775.93810699999995</v>
      </c>
      <c r="F685">
        <v>2</v>
      </c>
      <c r="G685">
        <v>884.46247800000003</v>
      </c>
      <c r="H685">
        <v>1</v>
      </c>
      <c r="I685" t="s">
        <v>15</v>
      </c>
      <c r="J685">
        <v>15.86</v>
      </c>
      <c r="K685">
        <v>4256</v>
      </c>
      <c r="L685">
        <v>1177</v>
      </c>
      <c r="M685">
        <v>2</v>
      </c>
    </row>
    <row r="686" spans="1:13">
      <c r="A686" t="s">
        <v>45</v>
      </c>
      <c r="B686" t="s">
        <v>46</v>
      </c>
      <c r="C686">
        <v>10</v>
      </c>
      <c r="D686" t="s">
        <v>120</v>
      </c>
      <c r="E686">
        <v>775.93810699999995</v>
      </c>
      <c r="F686">
        <v>2</v>
      </c>
      <c r="G686">
        <v>771.37841400000002</v>
      </c>
      <c r="H686">
        <v>1</v>
      </c>
      <c r="I686" t="s">
        <v>16</v>
      </c>
      <c r="J686">
        <v>15.9</v>
      </c>
      <c r="K686">
        <v>11830</v>
      </c>
      <c r="L686">
        <v>552</v>
      </c>
      <c r="M686">
        <v>1</v>
      </c>
    </row>
    <row r="687" spans="1:13">
      <c r="A687" t="s">
        <v>45</v>
      </c>
      <c r="B687" t="s">
        <v>46</v>
      </c>
      <c r="C687">
        <v>11</v>
      </c>
      <c r="D687" t="s">
        <v>121</v>
      </c>
      <c r="E687">
        <v>775.93810699999995</v>
      </c>
      <c r="F687">
        <v>2</v>
      </c>
      <c r="G687">
        <v>771.37841400000002</v>
      </c>
      <c r="H687">
        <v>1</v>
      </c>
      <c r="I687" t="s">
        <v>16</v>
      </c>
      <c r="J687">
        <v>16.059999999999999</v>
      </c>
      <c r="K687">
        <v>10653</v>
      </c>
      <c r="L687">
        <v>663</v>
      </c>
      <c r="M687">
        <v>1</v>
      </c>
    </row>
    <row r="688" spans="1:13">
      <c r="A688" t="s">
        <v>45</v>
      </c>
      <c r="B688" t="s">
        <v>46</v>
      </c>
      <c r="C688">
        <v>12</v>
      </c>
      <c r="D688" t="s">
        <v>122</v>
      </c>
      <c r="E688">
        <v>775.93810699999995</v>
      </c>
      <c r="F688">
        <v>2</v>
      </c>
      <c r="G688">
        <v>771.37841400000002</v>
      </c>
      <c r="H688">
        <v>1</v>
      </c>
      <c r="I688" t="s">
        <v>16</v>
      </c>
      <c r="J688">
        <v>16.11</v>
      </c>
      <c r="K688">
        <v>9354</v>
      </c>
      <c r="L688">
        <v>1205</v>
      </c>
      <c r="M688">
        <v>1</v>
      </c>
    </row>
    <row r="689" spans="1:13">
      <c r="A689" t="s">
        <v>45</v>
      </c>
      <c r="B689" t="s">
        <v>46</v>
      </c>
      <c r="C689">
        <v>13</v>
      </c>
      <c r="D689" t="s">
        <v>120</v>
      </c>
      <c r="E689">
        <v>775.93810699999995</v>
      </c>
      <c r="F689">
        <v>2</v>
      </c>
      <c r="G689">
        <v>771.37841400000002</v>
      </c>
      <c r="H689">
        <v>1</v>
      </c>
      <c r="I689" t="s">
        <v>16</v>
      </c>
      <c r="J689">
        <v>15.6</v>
      </c>
      <c r="K689">
        <v>5263</v>
      </c>
      <c r="L689">
        <v>0</v>
      </c>
      <c r="M689">
        <v>1</v>
      </c>
    </row>
    <row r="690" spans="1:13">
      <c r="A690" t="s">
        <v>45</v>
      </c>
      <c r="B690" t="s">
        <v>46</v>
      </c>
      <c r="C690">
        <v>14</v>
      </c>
      <c r="D690" t="s">
        <v>121</v>
      </c>
      <c r="E690">
        <v>775.93810699999995</v>
      </c>
      <c r="F690">
        <v>2</v>
      </c>
      <c r="G690">
        <v>771.37841400000002</v>
      </c>
      <c r="H690">
        <v>1</v>
      </c>
      <c r="I690" t="s">
        <v>16</v>
      </c>
      <c r="J690">
        <v>15.51</v>
      </c>
      <c r="K690">
        <v>13127</v>
      </c>
      <c r="L690">
        <v>296</v>
      </c>
      <c r="M690">
        <v>1</v>
      </c>
    </row>
    <row r="691" spans="1:13">
      <c r="A691" t="s">
        <v>45</v>
      </c>
      <c r="B691" t="s">
        <v>46</v>
      </c>
      <c r="C691">
        <v>15</v>
      </c>
      <c r="D691" t="s">
        <v>122</v>
      </c>
      <c r="E691">
        <v>775.93810699999995</v>
      </c>
      <c r="F691">
        <v>2</v>
      </c>
      <c r="G691">
        <v>771.37841400000002</v>
      </c>
      <c r="H691">
        <v>1</v>
      </c>
      <c r="I691" t="s">
        <v>16</v>
      </c>
      <c r="J691">
        <v>15.55</v>
      </c>
      <c r="K691">
        <v>18146</v>
      </c>
      <c r="L691">
        <v>1956</v>
      </c>
      <c r="M691">
        <v>1</v>
      </c>
    </row>
    <row r="692" spans="1:13">
      <c r="A692" t="s">
        <v>45</v>
      </c>
      <c r="B692" t="s">
        <v>46</v>
      </c>
      <c r="C692">
        <v>16</v>
      </c>
      <c r="D692" t="s">
        <v>120</v>
      </c>
      <c r="E692">
        <v>775.93810699999995</v>
      </c>
      <c r="F692">
        <v>2</v>
      </c>
      <c r="G692">
        <v>771.37841400000002</v>
      </c>
      <c r="H692">
        <v>1</v>
      </c>
      <c r="I692" t="s">
        <v>16</v>
      </c>
      <c r="J692">
        <v>15.67</v>
      </c>
      <c r="K692">
        <v>17092</v>
      </c>
      <c r="L692">
        <v>1860</v>
      </c>
      <c r="M692">
        <v>1</v>
      </c>
    </row>
    <row r="693" spans="1:13">
      <c r="A693" t="s">
        <v>45</v>
      </c>
      <c r="B693" t="s">
        <v>46</v>
      </c>
      <c r="C693">
        <v>17</v>
      </c>
      <c r="D693" t="s">
        <v>121</v>
      </c>
      <c r="E693">
        <v>775.93810699999995</v>
      </c>
      <c r="F693">
        <v>2</v>
      </c>
      <c r="G693">
        <v>771.37841400000002</v>
      </c>
      <c r="H693">
        <v>1</v>
      </c>
      <c r="I693" t="s">
        <v>16</v>
      </c>
      <c r="J693">
        <v>15.65</v>
      </c>
      <c r="K693">
        <v>8715</v>
      </c>
      <c r="L693">
        <v>924</v>
      </c>
      <c r="M693">
        <v>1</v>
      </c>
    </row>
    <row r="694" spans="1:13">
      <c r="A694" t="s">
        <v>45</v>
      </c>
      <c r="B694" t="s">
        <v>46</v>
      </c>
      <c r="C694">
        <v>18</v>
      </c>
      <c r="D694" t="s">
        <v>122</v>
      </c>
      <c r="E694">
        <v>775.93810699999995</v>
      </c>
      <c r="F694">
        <v>2</v>
      </c>
      <c r="G694">
        <v>771.37841400000002</v>
      </c>
      <c r="H694">
        <v>1</v>
      </c>
      <c r="I694" t="s">
        <v>16</v>
      </c>
      <c r="J694">
        <v>15.69</v>
      </c>
      <c r="K694">
        <v>10508</v>
      </c>
      <c r="L694">
        <v>1243</v>
      </c>
      <c r="M694">
        <v>1</v>
      </c>
    </row>
    <row r="695" spans="1:13">
      <c r="A695" t="s">
        <v>45</v>
      </c>
      <c r="B695" t="s">
        <v>46</v>
      </c>
      <c r="C695">
        <v>1</v>
      </c>
      <c r="D695" t="s">
        <v>117</v>
      </c>
      <c r="E695">
        <v>775.93810699999995</v>
      </c>
      <c r="F695">
        <v>2</v>
      </c>
      <c r="G695">
        <v>771.37841400000002</v>
      </c>
      <c r="H695">
        <v>1</v>
      </c>
      <c r="I695" t="s">
        <v>16</v>
      </c>
      <c r="J695">
        <v>15.49</v>
      </c>
      <c r="K695">
        <v>11779</v>
      </c>
      <c r="L695">
        <v>960</v>
      </c>
      <c r="M695">
        <v>1</v>
      </c>
    </row>
    <row r="696" spans="1:13">
      <c r="A696" t="s">
        <v>45</v>
      </c>
      <c r="B696" t="s">
        <v>46</v>
      </c>
      <c r="C696">
        <v>2</v>
      </c>
      <c r="D696" t="s">
        <v>118</v>
      </c>
      <c r="E696">
        <v>775.93810699999995</v>
      </c>
      <c r="F696">
        <v>2</v>
      </c>
      <c r="G696">
        <v>771.37841400000002</v>
      </c>
      <c r="H696">
        <v>1</v>
      </c>
      <c r="I696" t="s">
        <v>16</v>
      </c>
      <c r="J696">
        <v>15.63</v>
      </c>
      <c r="K696">
        <v>4912</v>
      </c>
      <c r="L696">
        <v>748</v>
      </c>
      <c r="M696">
        <v>1</v>
      </c>
    </row>
    <row r="697" spans="1:13">
      <c r="A697" t="s">
        <v>45</v>
      </c>
      <c r="B697" t="s">
        <v>46</v>
      </c>
      <c r="C697">
        <v>3</v>
      </c>
      <c r="D697" t="s">
        <v>119</v>
      </c>
      <c r="E697">
        <v>775.93810699999995</v>
      </c>
      <c r="F697">
        <v>2</v>
      </c>
      <c r="G697">
        <v>771.37841400000002</v>
      </c>
      <c r="H697">
        <v>1</v>
      </c>
      <c r="I697" t="s">
        <v>16</v>
      </c>
      <c r="J697">
        <v>15.66</v>
      </c>
      <c r="K697">
        <v>4361</v>
      </c>
      <c r="L697">
        <v>254</v>
      </c>
      <c r="M697">
        <v>1</v>
      </c>
    </row>
    <row r="698" spans="1:13">
      <c r="A698" t="s">
        <v>45</v>
      </c>
      <c r="B698" t="s">
        <v>46</v>
      </c>
      <c r="C698">
        <v>4</v>
      </c>
      <c r="D698" t="s">
        <v>117</v>
      </c>
      <c r="E698">
        <v>775.93810699999995</v>
      </c>
      <c r="F698">
        <v>2</v>
      </c>
      <c r="G698">
        <v>771.37841400000002</v>
      </c>
      <c r="H698">
        <v>1</v>
      </c>
      <c r="I698" t="s">
        <v>16</v>
      </c>
      <c r="J698">
        <v>15.57</v>
      </c>
      <c r="K698">
        <v>27043</v>
      </c>
      <c r="L698">
        <v>1786</v>
      </c>
      <c r="M698">
        <v>1</v>
      </c>
    </row>
    <row r="699" spans="1:13">
      <c r="A699" t="s">
        <v>45</v>
      </c>
      <c r="B699" t="s">
        <v>46</v>
      </c>
      <c r="C699">
        <v>5</v>
      </c>
      <c r="D699" t="s">
        <v>118</v>
      </c>
      <c r="E699">
        <v>775.93810699999995</v>
      </c>
      <c r="F699">
        <v>2</v>
      </c>
      <c r="G699">
        <v>771.37841400000002</v>
      </c>
      <c r="H699">
        <v>1</v>
      </c>
      <c r="I699" t="s">
        <v>16</v>
      </c>
      <c r="J699">
        <v>15.59</v>
      </c>
      <c r="K699">
        <v>8555</v>
      </c>
      <c r="L699">
        <v>870</v>
      </c>
      <c r="M699">
        <v>1</v>
      </c>
    </row>
    <row r="700" spans="1:13">
      <c r="A700" t="s">
        <v>45</v>
      </c>
      <c r="B700" t="s">
        <v>46</v>
      </c>
      <c r="C700">
        <v>6</v>
      </c>
      <c r="D700" t="s">
        <v>119</v>
      </c>
      <c r="E700">
        <v>775.93810699999995</v>
      </c>
      <c r="F700">
        <v>2</v>
      </c>
      <c r="G700">
        <v>771.37841400000002</v>
      </c>
      <c r="H700">
        <v>1</v>
      </c>
      <c r="I700" t="s">
        <v>16</v>
      </c>
      <c r="J700">
        <v>15.55</v>
      </c>
      <c r="K700">
        <v>3886</v>
      </c>
      <c r="L700">
        <v>281</v>
      </c>
      <c r="M700">
        <v>1</v>
      </c>
    </row>
    <row r="701" spans="1:13">
      <c r="A701" t="s">
        <v>45</v>
      </c>
      <c r="B701" t="s">
        <v>46</v>
      </c>
      <c r="C701">
        <v>7</v>
      </c>
      <c r="D701" t="s">
        <v>117</v>
      </c>
      <c r="E701">
        <v>775.93810699999995</v>
      </c>
      <c r="F701">
        <v>2</v>
      </c>
      <c r="G701">
        <v>771.37841400000002</v>
      </c>
      <c r="H701">
        <v>1</v>
      </c>
      <c r="I701" t="s">
        <v>16</v>
      </c>
      <c r="J701">
        <v>15.53</v>
      </c>
      <c r="K701">
        <v>6709</v>
      </c>
      <c r="L701">
        <v>633</v>
      </c>
      <c r="M701">
        <v>1</v>
      </c>
    </row>
    <row r="702" spans="1:13">
      <c r="A702" t="s">
        <v>45</v>
      </c>
      <c r="B702" t="s">
        <v>46</v>
      </c>
      <c r="C702">
        <v>8</v>
      </c>
      <c r="D702" t="s">
        <v>118</v>
      </c>
      <c r="E702">
        <v>775.93810699999995</v>
      </c>
      <c r="F702">
        <v>2</v>
      </c>
      <c r="G702">
        <v>771.37841400000002</v>
      </c>
      <c r="H702">
        <v>1</v>
      </c>
      <c r="I702" t="s">
        <v>16</v>
      </c>
      <c r="J702">
        <v>16.010000000000002</v>
      </c>
      <c r="K702">
        <v>24952</v>
      </c>
      <c r="L702">
        <v>2161</v>
      </c>
      <c r="M702">
        <v>1</v>
      </c>
    </row>
    <row r="703" spans="1:13">
      <c r="A703" t="s">
        <v>45</v>
      </c>
      <c r="B703" t="s">
        <v>46</v>
      </c>
      <c r="C703">
        <v>9</v>
      </c>
      <c r="D703" t="s">
        <v>119</v>
      </c>
      <c r="E703">
        <v>775.93810699999995</v>
      </c>
      <c r="F703">
        <v>2</v>
      </c>
      <c r="G703">
        <v>771.37841400000002</v>
      </c>
      <c r="H703">
        <v>1</v>
      </c>
      <c r="I703" t="s">
        <v>16</v>
      </c>
      <c r="J703">
        <v>15.84</v>
      </c>
      <c r="K703">
        <v>7648</v>
      </c>
      <c r="L703">
        <v>1653</v>
      </c>
      <c r="M703">
        <v>1</v>
      </c>
    </row>
    <row r="704" spans="1:13">
      <c r="A704" t="s">
        <v>47</v>
      </c>
      <c r="B704" t="s">
        <v>48</v>
      </c>
      <c r="C704">
        <v>10</v>
      </c>
      <c r="D704" t="s">
        <v>120</v>
      </c>
      <c r="E704">
        <v>486.76670799999999</v>
      </c>
      <c r="F704">
        <v>2</v>
      </c>
      <c r="G704">
        <v>671.41988500000002</v>
      </c>
      <c r="H704">
        <v>1</v>
      </c>
      <c r="I704" t="s">
        <v>16</v>
      </c>
      <c r="J704">
        <v>11.34</v>
      </c>
      <c r="K704">
        <v>4801</v>
      </c>
      <c r="L704">
        <v>744</v>
      </c>
      <c r="M704">
        <v>1</v>
      </c>
    </row>
    <row r="705" spans="1:13">
      <c r="A705" t="s">
        <v>47</v>
      </c>
      <c r="B705" t="s">
        <v>48</v>
      </c>
      <c r="C705">
        <v>11</v>
      </c>
      <c r="D705" t="s">
        <v>121</v>
      </c>
      <c r="E705">
        <v>486.76670799999999</v>
      </c>
      <c r="F705">
        <v>2</v>
      </c>
      <c r="G705">
        <v>671.41988500000002</v>
      </c>
      <c r="H705">
        <v>1</v>
      </c>
      <c r="I705" t="s">
        <v>16</v>
      </c>
      <c r="J705">
        <v>11.46</v>
      </c>
      <c r="K705">
        <v>5419</v>
      </c>
      <c r="L705">
        <v>1577</v>
      </c>
      <c r="M705">
        <v>1</v>
      </c>
    </row>
    <row r="706" spans="1:13">
      <c r="A706" t="s">
        <v>47</v>
      </c>
      <c r="B706" t="s">
        <v>48</v>
      </c>
      <c r="C706">
        <v>12</v>
      </c>
      <c r="D706" t="s">
        <v>122</v>
      </c>
      <c r="E706">
        <v>486.76670799999999</v>
      </c>
      <c r="F706">
        <v>2</v>
      </c>
      <c r="G706">
        <v>671.41988500000002</v>
      </c>
      <c r="H706">
        <v>1</v>
      </c>
      <c r="I706" t="s">
        <v>16</v>
      </c>
      <c r="J706">
        <v>11.57</v>
      </c>
      <c r="K706">
        <v>5589</v>
      </c>
      <c r="L706">
        <v>1072</v>
      </c>
      <c r="M706">
        <v>2</v>
      </c>
    </row>
    <row r="707" spans="1:13">
      <c r="A707" t="s">
        <v>47</v>
      </c>
      <c r="B707" t="s">
        <v>48</v>
      </c>
      <c r="C707">
        <v>13</v>
      </c>
      <c r="D707" t="s">
        <v>120</v>
      </c>
      <c r="E707">
        <v>486.76670799999999</v>
      </c>
      <c r="F707">
        <v>2</v>
      </c>
      <c r="G707">
        <v>671.41988500000002</v>
      </c>
      <c r="H707">
        <v>1</v>
      </c>
      <c r="I707" t="s">
        <v>16</v>
      </c>
      <c r="J707">
        <v>11.35</v>
      </c>
      <c r="K707">
        <v>2836</v>
      </c>
      <c r="L707">
        <v>787</v>
      </c>
      <c r="M707">
        <v>3</v>
      </c>
    </row>
    <row r="708" spans="1:13">
      <c r="A708" t="s">
        <v>47</v>
      </c>
      <c r="B708" t="s">
        <v>48</v>
      </c>
      <c r="C708">
        <v>14</v>
      </c>
      <c r="D708" t="s">
        <v>121</v>
      </c>
      <c r="E708">
        <v>486.76670799999999</v>
      </c>
      <c r="F708">
        <v>2</v>
      </c>
      <c r="G708">
        <v>671.41988500000002</v>
      </c>
      <c r="H708">
        <v>1</v>
      </c>
      <c r="I708" t="s">
        <v>16</v>
      </c>
      <c r="J708">
        <v>11.27</v>
      </c>
      <c r="K708">
        <v>3976</v>
      </c>
      <c r="L708">
        <v>1089</v>
      </c>
      <c r="M708">
        <v>2</v>
      </c>
    </row>
    <row r="709" spans="1:13">
      <c r="A709" t="s">
        <v>47</v>
      </c>
      <c r="B709" t="s">
        <v>48</v>
      </c>
      <c r="C709">
        <v>15</v>
      </c>
      <c r="D709" t="s">
        <v>122</v>
      </c>
      <c r="E709">
        <v>486.76670799999999</v>
      </c>
      <c r="F709">
        <v>2</v>
      </c>
      <c r="G709">
        <v>671.41988500000002</v>
      </c>
      <c r="H709">
        <v>1</v>
      </c>
      <c r="I709" t="s">
        <v>16</v>
      </c>
      <c r="J709">
        <v>11.3</v>
      </c>
      <c r="K709">
        <v>6539</v>
      </c>
      <c r="L709">
        <v>530</v>
      </c>
      <c r="M709">
        <v>2</v>
      </c>
    </row>
    <row r="710" spans="1:13">
      <c r="A710" t="s">
        <v>47</v>
      </c>
      <c r="B710" t="s">
        <v>48</v>
      </c>
      <c r="C710">
        <v>16</v>
      </c>
      <c r="D710" t="s">
        <v>120</v>
      </c>
      <c r="E710">
        <v>486.76670799999999</v>
      </c>
      <c r="F710">
        <v>2</v>
      </c>
      <c r="G710">
        <v>671.41988500000002</v>
      </c>
      <c r="H710">
        <v>1</v>
      </c>
      <c r="I710" t="s">
        <v>16</v>
      </c>
      <c r="J710">
        <v>11.19</v>
      </c>
      <c r="K710">
        <v>6930</v>
      </c>
      <c r="L710">
        <v>2320</v>
      </c>
      <c r="M710">
        <v>3</v>
      </c>
    </row>
    <row r="711" spans="1:13">
      <c r="A711" t="s">
        <v>47</v>
      </c>
      <c r="B711" t="s">
        <v>48</v>
      </c>
      <c r="C711">
        <v>17</v>
      </c>
      <c r="D711" t="s">
        <v>121</v>
      </c>
      <c r="E711">
        <v>486.76670799999999</v>
      </c>
      <c r="F711">
        <v>2</v>
      </c>
      <c r="G711">
        <v>671.41988500000002</v>
      </c>
      <c r="H711">
        <v>1</v>
      </c>
      <c r="I711" t="s">
        <v>16</v>
      </c>
      <c r="J711">
        <v>11.35</v>
      </c>
      <c r="K711">
        <v>6784</v>
      </c>
      <c r="L711">
        <v>376</v>
      </c>
      <c r="M711">
        <v>2</v>
      </c>
    </row>
    <row r="712" spans="1:13">
      <c r="A712" t="s">
        <v>47</v>
      </c>
      <c r="B712" t="s">
        <v>48</v>
      </c>
      <c r="C712">
        <v>18</v>
      </c>
      <c r="D712" t="s">
        <v>122</v>
      </c>
      <c r="E712">
        <v>486.76670799999999</v>
      </c>
      <c r="F712">
        <v>2</v>
      </c>
      <c r="G712">
        <v>671.41988500000002</v>
      </c>
      <c r="H712">
        <v>1</v>
      </c>
      <c r="I712" t="s">
        <v>16</v>
      </c>
      <c r="J712">
        <v>11.37</v>
      </c>
      <c r="K712">
        <v>4259</v>
      </c>
      <c r="L712">
        <v>275</v>
      </c>
      <c r="M712">
        <v>1</v>
      </c>
    </row>
    <row r="713" spans="1:13">
      <c r="A713" t="s">
        <v>47</v>
      </c>
      <c r="B713" t="s">
        <v>48</v>
      </c>
      <c r="C713">
        <v>1</v>
      </c>
      <c r="D713" t="s">
        <v>117</v>
      </c>
      <c r="E713">
        <v>486.76670799999999</v>
      </c>
      <c r="F713">
        <v>2</v>
      </c>
      <c r="G713">
        <v>671.41988500000002</v>
      </c>
      <c r="H713">
        <v>1</v>
      </c>
      <c r="I713" t="s">
        <v>16</v>
      </c>
      <c r="J713">
        <v>11.34</v>
      </c>
      <c r="K713">
        <v>5356</v>
      </c>
      <c r="L713">
        <v>1269</v>
      </c>
      <c r="M713">
        <v>2</v>
      </c>
    </row>
    <row r="714" spans="1:13">
      <c r="A714" t="s">
        <v>47</v>
      </c>
      <c r="B714" t="s">
        <v>48</v>
      </c>
      <c r="C714">
        <v>2</v>
      </c>
      <c r="D714" t="s">
        <v>118</v>
      </c>
      <c r="E714">
        <v>486.76670799999999</v>
      </c>
      <c r="F714">
        <v>2</v>
      </c>
      <c r="G714">
        <v>671.41988500000002</v>
      </c>
      <c r="H714">
        <v>1</v>
      </c>
      <c r="I714" t="s">
        <v>16</v>
      </c>
      <c r="J714">
        <v>11.34</v>
      </c>
      <c r="K714">
        <v>3254</v>
      </c>
      <c r="L714">
        <v>626</v>
      </c>
      <c r="M714">
        <v>1</v>
      </c>
    </row>
    <row r="715" spans="1:13">
      <c r="A715" t="s">
        <v>47</v>
      </c>
      <c r="B715" t="s">
        <v>48</v>
      </c>
      <c r="C715">
        <v>3</v>
      </c>
      <c r="D715" t="s">
        <v>119</v>
      </c>
      <c r="E715">
        <v>486.76670799999999</v>
      </c>
      <c r="F715">
        <v>2</v>
      </c>
      <c r="G715">
        <v>671.41988500000002</v>
      </c>
      <c r="H715">
        <v>1</v>
      </c>
      <c r="I715" t="s">
        <v>16</v>
      </c>
      <c r="J715">
        <v>11.37</v>
      </c>
      <c r="K715">
        <v>4036</v>
      </c>
      <c r="L715">
        <v>0</v>
      </c>
      <c r="M715">
        <v>3</v>
      </c>
    </row>
    <row r="716" spans="1:13">
      <c r="A716" t="s">
        <v>47</v>
      </c>
      <c r="B716" t="s">
        <v>48</v>
      </c>
      <c r="C716">
        <v>4</v>
      </c>
      <c r="D716" t="s">
        <v>117</v>
      </c>
      <c r="E716">
        <v>486.76670799999999</v>
      </c>
      <c r="F716">
        <v>2</v>
      </c>
      <c r="G716">
        <v>671.41988500000002</v>
      </c>
      <c r="H716">
        <v>1</v>
      </c>
      <c r="I716" t="s">
        <v>16</v>
      </c>
      <c r="J716">
        <v>11.3</v>
      </c>
      <c r="K716">
        <v>10511</v>
      </c>
      <c r="L716">
        <v>1918</v>
      </c>
      <c r="M716">
        <v>3</v>
      </c>
    </row>
    <row r="717" spans="1:13">
      <c r="A717" t="s">
        <v>47</v>
      </c>
      <c r="B717" t="s">
        <v>48</v>
      </c>
      <c r="C717">
        <v>5</v>
      </c>
      <c r="D717" t="s">
        <v>118</v>
      </c>
      <c r="E717">
        <v>486.76670799999999</v>
      </c>
      <c r="F717">
        <v>2</v>
      </c>
      <c r="G717">
        <v>671.41988500000002</v>
      </c>
      <c r="H717">
        <v>1</v>
      </c>
      <c r="I717" t="s">
        <v>16</v>
      </c>
      <c r="J717">
        <v>11.23</v>
      </c>
      <c r="K717">
        <v>4257</v>
      </c>
      <c r="L717">
        <v>766</v>
      </c>
      <c r="M717">
        <v>1</v>
      </c>
    </row>
    <row r="718" spans="1:13">
      <c r="A718" t="s">
        <v>47</v>
      </c>
      <c r="B718" t="s">
        <v>48</v>
      </c>
      <c r="C718">
        <v>6</v>
      </c>
      <c r="D718" t="s">
        <v>119</v>
      </c>
      <c r="E718">
        <v>486.76670799999999</v>
      </c>
      <c r="F718">
        <v>2</v>
      </c>
      <c r="G718">
        <v>671.41988500000002</v>
      </c>
      <c r="H718">
        <v>1</v>
      </c>
      <c r="I718" t="s">
        <v>16</v>
      </c>
      <c r="J718">
        <v>11.29</v>
      </c>
      <c r="K718">
        <v>2945</v>
      </c>
      <c r="L718">
        <v>270</v>
      </c>
      <c r="M718">
        <v>2</v>
      </c>
    </row>
    <row r="719" spans="1:13">
      <c r="A719" t="s">
        <v>47</v>
      </c>
      <c r="B719" t="s">
        <v>48</v>
      </c>
      <c r="C719">
        <v>7</v>
      </c>
      <c r="D719" t="s">
        <v>117</v>
      </c>
      <c r="E719">
        <v>486.76670799999999</v>
      </c>
      <c r="F719">
        <v>2</v>
      </c>
      <c r="G719">
        <v>671.41988500000002</v>
      </c>
      <c r="H719">
        <v>1</v>
      </c>
      <c r="I719" t="s">
        <v>16</v>
      </c>
      <c r="J719">
        <v>11.34</v>
      </c>
      <c r="K719">
        <v>3340</v>
      </c>
      <c r="L719">
        <v>464</v>
      </c>
      <c r="M719">
        <v>2</v>
      </c>
    </row>
    <row r="720" spans="1:13">
      <c r="A720" t="s">
        <v>47</v>
      </c>
      <c r="B720" t="s">
        <v>48</v>
      </c>
      <c r="C720">
        <v>8</v>
      </c>
      <c r="D720" t="s">
        <v>118</v>
      </c>
      <c r="E720">
        <v>486.76670799999999</v>
      </c>
      <c r="F720">
        <v>2</v>
      </c>
      <c r="G720">
        <v>671.41988500000002</v>
      </c>
      <c r="H720">
        <v>1</v>
      </c>
      <c r="I720" t="s">
        <v>16</v>
      </c>
      <c r="J720">
        <v>11.39</v>
      </c>
      <c r="K720">
        <v>14823</v>
      </c>
      <c r="L720">
        <v>1490</v>
      </c>
      <c r="M720">
        <v>2</v>
      </c>
    </row>
    <row r="721" spans="1:13">
      <c r="A721" t="s">
        <v>47</v>
      </c>
      <c r="B721" t="s">
        <v>48</v>
      </c>
      <c r="C721">
        <v>9</v>
      </c>
      <c r="D721" t="s">
        <v>119</v>
      </c>
      <c r="E721">
        <v>486.76670799999999</v>
      </c>
      <c r="F721">
        <v>2</v>
      </c>
      <c r="G721">
        <v>671.41988500000002</v>
      </c>
      <c r="H721">
        <v>1</v>
      </c>
      <c r="I721" t="s">
        <v>16</v>
      </c>
      <c r="J721">
        <v>11.44</v>
      </c>
      <c r="K721">
        <v>4505</v>
      </c>
      <c r="L721">
        <v>581</v>
      </c>
      <c r="M721">
        <v>2</v>
      </c>
    </row>
    <row r="722" spans="1:13">
      <c r="A722" t="s">
        <v>47</v>
      </c>
      <c r="B722" t="s">
        <v>48</v>
      </c>
      <c r="C722">
        <v>10</v>
      </c>
      <c r="D722" t="s">
        <v>120</v>
      </c>
      <c r="E722">
        <v>486.76670799999999</v>
      </c>
      <c r="F722">
        <v>2</v>
      </c>
      <c r="G722">
        <v>558.33582100000001</v>
      </c>
      <c r="H722">
        <v>1</v>
      </c>
      <c r="I722" t="s">
        <v>24</v>
      </c>
      <c r="J722">
        <v>11.32</v>
      </c>
      <c r="K722">
        <v>3977</v>
      </c>
      <c r="L722">
        <v>501</v>
      </c>
      <c r="M722">
        <v>2</v>
      </c>
    </row>
    <row r="723" spans="1:13">
      <c r="A723" t="s">
        <v>47</v>
      </c>
      <c r="B723" t="s">
        <v>48</v>
      </c>
      <c r="C723">
        <v>11</v>
      </c>
      <c r="D723" t="s">
        <v>121</v>
      </c>
      <c r="E723">
        <v>486.76670799999999</v>
      </c>
      <c r="F723">
        <v>2</v>
      </c>
      <c r="G723">
        <v>558.33582100000001</v>
      </c>
      <c r="H723">
        <v>1</v>
      </c>
      <c r="I723" t="s">
        <v>24</v>
      </c>
      <c r="J723">
        <v>11.46</v>
      </c>
      <c r="K723">
        <v>4507</v>
      </c>
      <c r="L723">
        <v>2204</v>
      </c>
      <c r="M723">
        <v>3</v>
      </c>
    </row>
    <row r="724" spans="1:13">
      <c r="A724" t="s">
        <v>47</v>
      </c>
      <c r="B724" t="s">
        <v>48</v>
      </c>
      <c r="C724">
        <v>12</v>
      </c>
      <c r="D724" t="s">
        <v>122</v>
      </c>
      <c r="E724">
        <v>486.76670799999999</v>
      </c>
      <c r="F724">
        <v>2</v>
      </c>
      <c r="G724">
        <v>558.33582100000001</v>
      </c>
      <c r="H724">
        <v>1</v>
      </c>
      <c r="I724" t="s">
        <v>24</v>
      </c>
      <c r="J724">
        <v>11.55</v>
      </c>
      <c r="K724">
        <v>5306</v>
      </c>
      <c r="L724">
        <v>711</v>
      </c>
      <c r="M724">
        <v>3</v>
      </c>
    </row>
    <row r="725" spans="1:13">
      <c r="A725" t="s">
        <v>47</v>
      </c>
      <c r="B725" t="s">
        <v>48</v>
      </c>
      <c r="C725">
        <v>13</v>
      </c>
      <c r="D725" t="s">
        <v>120</v>
      </c>
      <c r="E725">
        <v>486.76670799999999</v>
      </c>
      <c r="F725">
        <v>2</v>
      </c>
      <c r="G725">
        <v>558.33582100000001</v>
      </c>
      <c r="H725">
        <v>1</v>
      </c>
      <c r="I725" t="s">
        <v>24</v>
      </c>
      <c r="J725">
        <v>11.37</v>
      </c>
      <c r="K725">
        <v>4178</v>
      </c>
      <c r="L725">
        <v>0</v>
      </c>
      <c r="M725">
        <v>1</v>
      </c>
    </row>
    <row r="726" spans="1:13">
      <c r="A726" t="s">
        <v>47</v>
      </c>
      <c r="B726" t="s">
        <v>48</v>
      </c>
      <c r="C726">
        <v>14</v>
      </c>
      <c r="D726" t="s">
        <v>121</v>
      </c>
      <c r="E726">
        <v>486.76670799999999</v>
      </c>
      <c r="F726">
        <v>2</v>
      </c>
      <c r="G726">
        <v>558.33582100000001</v>
      </c>
      <c r="H726">
        <v>1</v>
      </c>
      <c r="I726" t="s">
        <v>24</v>
      </c>
      <c r="J726">
        <v>11.25</v>
      </c>
      <c r="K726">
        <v>4968</v>
      </c>
      <c r="L726">
        <v>1114</v>
      </c>
      <c r="M726">
        <v>1</v>
      </c>
    </row>
    <row r="727" spans="1:13">
      <c r="A727" t="s">
        <v>47</v>
      </c>
      <c r="B727" t="s">
        <v>48</v>
      </c>
      <c r="C727">
        <v>15</v>
      </c>
      <c r="D727" t="s">
        <v>122</v>
      </c>
      <c r="E727">
        <v>486.76670799999999</v>
      </c>
      <c r="F727">
        <v>2</v>
      </c>
      <c r="G727">
        <v>558.33582100000001</v>
      </c>
      <c r="H727">
        <v>1</v>
      </c>
      <c r="I727" t="s">
        <v>24</v>
      </c>
      <c r="J727">
        <v>11.28</v>
      </c>
      <c r="K727">
        <v>7916</v>
      </c>
      <c r="L727">
        <v>1089</v>
      </c>
      <c r="M727">
        <v>1</v>
      </c>
    </row>
    <row r="728" spans="1:13">
      <c r="A728" t="s">
        <v>47</v>
      </c>
      <c r="B728" t="s">
        <v>48</v>
      </c>
      <c r="C728">
        <v>16</v>
      </c>
      <c r="D728" t="s">
        <v>120</v>
      </c>
      <c r="E728">
        <v>486.76670799999999</v>
      </c>
      <c r="F728">
        <v>2</v>
      </c>
      <c r="G728">
        <v>558.33582100000001</v>
      </c>
      <c r="H728">
        <v>1</v>
      </c>
      <c r="I728" t="s">
        <v>24</v>
      </c>
      <c r="J728">
        <v>11.21</v>
      </c>
      <c r="K728">
        <v>7381</v>
      </c>
      <c r="L728">
        <v>1672</v>
      </c>
      <c r="M728">
        <v>2</v>
      </c>
    </row>
    <row r="729" spans="1:13">
      <c r="A729" t="s">
        <v>47</v>
      </c>
      <c r="B729" t="s">
        <v>48</v>
      </c>
      <c r="C729">
        <v>17</v>
      </c>
      <c r="D729" t="s">
        <v>121</v>
      </c>
      <c r="E729">
        <v>486.76670799999999</v>
      </c>
      <c r="F729">
        <v>2</v>
      </c>
      <c r="G729">
        <v>558.33582100000001</v>
      </c>
      <c r="H729">
        <v>1</v>
      </c>
      <c r="I729" t="s">
        <v>24</v>
      </c>
      <c r="J729">
        <v>11.37</v>
      </c>
      <c r="K729">
        <v>6056</v>
      </c>
      <c r="L729">
        <v>1076</v>
      </c>
      <c r="M729">
        <v>3</v>
      </c>
    </row>
    <row r="730" spans="1:13">
      <c r="A730" t="s">
        <v>47</v>
      </c>
      <c r="B730" t="s">
        <v>48</v>
      </c>
      <c r="C730">
        <v>18</v>
      </c>
      <c r="D730" t="s">
        <v>122</v>
      </c>
      <c r="E730">
        <v>486.76670799999999</v>
      </c>
      <c r="F730">
        <v>2</v>
      </c>
      <c r="G730">
        <v>558.33582100000001</v>
      </c>
      <c r="H730">
        <v>1</v>
      </c>
      <c r="I730" t="s">
        <v>24</v>
      </c>
      <c r="J730">
        <v>11.37</v>
      </c>
      <c r="K730">
        <v>4164</v>
      </c>
      <c r="L730">
        <v>1156</v>
      </c>
      <c r="M730">
        <v>2</v>
      </c>
    </row>
    <row r="731" spans="1:13">
      <c r="A731" t="s">
        <v>47</v>
      </c>
      <c r="B731" t="s">
        <v>48</v>
      </c>
      <c r="C731">
        <v>1</v>
      </c>
      <c r="D731" t="s">
        <v>117</v>
      </c>
      <c r="E731">
        <v>486.76670799999999</v>
      </c>
      <c r="F731">
        <v>2</v>
      </c>
      <c r="G731">
        <v>558.33582100000001</v>
      </c>
      <c r="H731">
        <v>1</v>
      </c>
      <c r="I731" t="s">
        <v>24</v>
      </c>
      <c r="J731">
        <v>11.33</v>
      </c>
      <c r="K731">
        <v>4855</v>
      </c>
      <c r="L731">
        <v>2182</v>
      </c>
      <c r="M731">
        <v>3</v>
      </c>
    </row>
    <row r="732" spans="1:13">
      <c r="A732" t="s">
        <v>47</v>
      </c>
      <c r="B732" t="s">
        <v>48</v>
      </c>
      <c r="C732">
        <v>2</v>
      </c>
      <c r="D732" t="s">
        <v>118</v>
      </c>
      <c r="E732">
        <v>486.76670799999999</v>
      </c>
      <c r="F732">
        <v>2</v>
      </c>
      <c r="G732">
        <v>558.33582100000001</v>
      </c>
      <c r="H732">
        <v>1</v>
      </c>
      <c r="I732" t="s">
        <v>24</v>
      </c>
      <c r="J732">
        <v>11.36</v>
      </c>
      <c r="K732">
        <v>2871</v>
      </c>
      <c r="L732">
        <v>982</v>
      </c>
      <c r="M732">
        <v>2</v>
      </c>
    </row>
    <row r="733" spans="1:13">
      <c r="A733" t="s">
        <v>47</v>
      </c>
      <c r="B733" t="s">
        <v>48</v>
      </c>
      <c r="C733">
        <v>3</v>
      </c>
      <c r="D733" t="s">
        <v>119</v>
      </c>
      <c r="E733">
        <v>486.76670799999999</v>
      </c>
      <c r="F733">
        <v>2</v>
      </c>
      <c r="G733">
        <v>558.33582100000001</v>
      </c>
      <c r="H733">
        <v>1</v>
      </c>
      <c r="I733" t="s">
        <v>24</v>
      </c>
      <c r="J733">
        <v>11.35</v>
      </c>
      <c r="K733">
        <v>4488</v>
      </c>
      <c r="L733">
        <v>431</v>
      </c>
      <c r="M733">
        <v>2</v>
      </c>
    </row>
    <row r="734" spans="1:13">
      <c r="A734" t="s">
        <v>47</v>
      </c>
      <c r="B734" t="s">
        <v>48</v>
      </c>
      <c r="C734">
        <v>4</v>
      </c>
      <c r="D734" t="s">
        <v>117</v>
      </c>
      <c r="E734">
        <v>486.76670799999999</v>
      </c>
      <c r="F734">
        <v>2</v>
      </c>
      <c r="G734">
        <v>558.33582100000001</v>
      </c>
      <c r="H734">
        <v>1</v>
      </c>
      <c r="I734" t="s">
        <v>24</v>
      </c>
      <c r="J734">
        <v>11.3</v>
      </c>
      <c r="K734">
        <v>13228</v>
      </c>
      <c r="L734">
        <v>2259</v>
      </c>
      <c r="M734">
        <v>1</v>
      </c>
    </row>
    <row r="735" spans="1:13">
      <c r="A735" t="s">
        <v>47</v>
      </c>
      <c r="B735" t="s">
        <v>48</v>
      </c>
      <c r="C735">
        <v>5</v>
      </c>
      <c r="D735" t="s">
        <v>118</v>
      </c>
      <c r="E735">
        <v>486.76670799999999</v>
      </c>
      <c r="F735">
        <v>2</v>
      </c>
      <c r="G735">
        <v>558.33582100000001</v>
      </c>
      <c r="H735">
        <v>1</v>
      </c>
      <c r="I735" t="s">
        <v>24</v>
      </c>
      <c r="J735">
        <v>11.2</v>
      </c>
      <c r="K735">
        <v>4146</v>
      </c>
      <c r="L735">
        <v>1601</v>
      </c>
      <c r="M735">
        <v>2</v>
      </c>
    </row>
    <row r="736" spans="1:13">
      <c r="A736" t="s">
        <v>47</v>
      </c>
      <c r="B736" t="s">
        <v>48</v>
      </c>
      <c r="C736">
        <v>6</v>
      </c>
      <c r="D736" t="s">
        <v>119</v>
      </c>
      <c r="E736">
        <v>486.76670799999999</v>
      </c>
      <c r="F736">
        <v>2</v>
      </c>
      <c r="G736">
        <v>558.33582100000001</v>
      </c>
      <c r="H736">
        <v>1</v>
      </c>
      <c r="I736" t="s">
        <v>24</v>
      </c>
      <c r="J736">
        <v>11.27</v>
      </c>
      <c r="K736">
        <v>2226</v>
      </c>
      <c r="L736">
        <v>698</v>
      </c>
      <c r="M736">
        <v>3</v>
      </c>
    </row>
    <row r="737" spans="1:13">
      <c r="A737" t="s">
        <v>47</v>
      </c>
      <c r="B737" t="s">
        <v>48</v>
      </c>
      <c r="C737">
        <v>7</v>
      </c>
      <c r="D737" t="s">
        <v>117</v>
      </c>
      <c r="E737">
        <v>486.76670799999999</v>
      </c>
      <c r="F737">
        <v>2</v>
      </c>
      <c r="G737">
        <v>558.33582100000001</v>
      </c>
      <c r="H737">
        <v>1</v>
      </c>
      <c r="I737" t="s">
        <v>24</v>
      </c>
      <c r="J737">
        <v>11.36</v>
      </c>
      <c r="K737">
        <v>4694</v>
      </c>
      <c r="L737">
        <v>738</v>
      </c>
      <c r="M737">
        <v>1</v>
      </c>
    </row>
    <row r="738" spans="1:13">
      <c r="A738" t="s">
        <v>47</v>
      </c>
      <c r="B738" t="s">
        <v>48</v>
      </c>
      <c r="C738">
        <v>8</v>
      </c>
      <c r="D738" t="s">
        <v>118</v>
      </c>
      <c r="E738">
        <v>486.76670799999999</v>
      </c>
      <c r="F738">
        <v>2</v>
      </c>
      <c r="G738">
        <v>558.33582100000001</v>
      </c>
      <c r="H738">
        <v>1</v>
      </c>
      <c r="I738" t="s">
        <v>24</v>
      </c>
      <c r="J738">
        <v>11.39</v>
      </c>
      <c r="K738">
        <v>14984</v>
      </c>
      <c r="L738">
        <v>2873</v>
      </c>
      <c r="M738">
        <v>1</v>
      </c>
    </row>
    <row r="739" spans="1:13">
      <c r="A739" t="s">
        <v>47</v>
      </c>
      <c r="B739" t="s">
        <v>48</v>
      </c>
      <c r="C739">
        <v>9</v>
      </c>
      <c r="D739" t="s">
        <v>119</v>
      </c>
      <c r="E739">
        <v>486.76670799999999</v>
      </c>
      <c r="F739">
        <v>2</v>
      </c>
      <c r="G739">
        <v>558.33582100000001</v>
      </c>
      <c r="H739">
        <v>1</v>
      </c>
      <c r="I739" t="s">
        <v>24</v>
      </c>
      <c r="J739">
        <v>11.46</v>
      </c>
      <c r="K739">
        <v>5208</v>
      </c>
      <c r="L739">
        <v>1258</v>
      </c>
      <c r="M739">
        <v>1</v>
      </c>
    </row>
    <row r="740" spans="1:13">
      <c r="A740" t="s">
        <v>47</v>
      </c>
      <c r="B740" t="s">
        <v>48</v>
      </c>
      <c r="C740">
        <v>10</v>
      </c>
      <c r="D740" t="s">
        <v>120</v>
      </c>
      <c r="E740">
        <v>486.76670799999999</v>
      </c>
      <c r="F740">
        <v>2</v>
      </c>
      <c r="G740">
        <v>459.26740699999999</v>
      </c>
      <c r="H740">
        <v>1</v>
      </c>
      <c r="I740" t="s">
        <v>36</v>
      </c>
      <c r="J740">
        <v>11.36</v>
      </c>
      <c r="K740">
        <v>3563</v>
      </c>
      <c r="L740">
        <v>1219</v>
      </c>
      <c r="M740">
        <v>3</v>
      </c>
    </row>
    <row r="741" spans="1:13">
      <c r="A741" t="s">
        <v>47</v>
      </c>
      <c r="B741" t="s">
        <v>48</v>
      </c>
      <c r="C741">
        <v>11</v>
      </c>
      <c r="D741" t="s">
        <v>121</v>
      </c>
      <c r="E741">
        <v>486.76670799999999</v>
      </c>
      <c r="F741">
        <v>2</v>
      </c>
      <c r="G741">
        <v>459.26740699999999</v>
      </c>
      <c r="H741">
        <v>1</v>
      </c>
      <c r="I741" t="s">
        <v>36</v>
      </c>
      <c r="J741">
        <v>11.46</v>
      </c>
      <c r="K741">
        <v>5295</v>
      </c>
      <c r="L741">
        <v>1746</v>
      </c>
      <c r="M741">
        <v>2</v>
      </c>
    </row>
    <row r="742" spans="1:13">
      <c r="A742" t="s">
        <v>47</v>
      </c>
      <c r="B742" t="s">
        <v>48</v>
      </c>
      <c r="C742">
        <v>12</v>
      </c>
      <c r="D742" t="s">
        <v>122</v>
      </c>
      <c r="E742">
        <v>486.76670799999999</v>
      </c>
      <c r="F742">
        <v>2</v>
      </c>
      <c r="G742">
        <v>459.26740699999999</v>
      </c>
      <c r="H742">
        <v>1</v>
      </c>
      <c r="I742" t="s">
        <v>36</v>
      </c>
      <c r="J742">
        <v>11.59</v>
      </c>
      <c r="K742">
        <v>5710</v>
      </c>
      <c r="L742">
        <v>873</v>
      </c>
      <c r="M742">
        <v>1</v>
      </c>
    </row>
    <row r="743" spans="1:13">
      <c r="A743" t="s">
        <v>47</v>
      </c>
      <c r="B743" t="s">
        <v>48</v>
      </c>
      <c r="C743">
        <v>13</v>
      </c>
      <c r="D743" t="s">
        <v>120</v>
      </c>
      <c r="E743">
        <v>486.76670799999999</v>
      </c>
      <c r="F743">
        <v>2</v>
      </c>
      <c r="G743">
        <v>459.26740699999999</v>
      </c>
      <c r="H743">
        <v>1</v>
      </c>
      <c r="I743" t="s">
        <v>36</v>
      </c>
      <c r="J743">
        <v>11.35</v>
      </c>
      <c r="K743">
        <v>3996</v>
      </c>
      <c r="L743">
        <v>1368</v>
      </c>
      <c r="M743">
        <v>2</v>
      </c>
    </row>
    <row r="744" spans="1:13">
      <c r="A744" t="s">
        <v>47</v>
      </c>
      <c r="B744" t="s">
        <v>48</v>
      </c>
      <c r="C744">
        <v>14</v>
      </c>
      <c r="D744" t="s">
        <v>121</v>
      </c>
      <c r="E744">
        <v>486.76670799999999</v>
      </c>
      <c r="F744">
        <v>2</v>
      </c>
      <c r="G744">
        <v>459.26740699999999</v>
      </c>
      <c r="H744">
        <v>1</v>
      </c>
      <c r="I744" t="s">
        <v>36</v>
      </c>
      <c r="J744">
        <v>11.27</v>
      </c>
      <c r="K744">
        <v>3716</v>
      </c>
      <c r="L744">
        <v>1157</v>
      </c>
      <c r="M744">
        <v>3</v>
      </c>
    </row>
    <row r="745" spans="1:13">
      <c r="A745" t="s">
        <v>47</v>
      </c>
      <c r="B745" t="s">
        <v>48</v>
      </c>
      <c r="C745">
        <v>15</v>
      </c>
      <c r="D745" t="s">
        <v>122</v>
      </c>
      <c r="E745">
        <v>486.76670799999999</v>
      </c>
      <c r="F745">
        <v>2</v>
      </c>
      <c r="G745">
        <v>459.26740699999999</v>
      </c>
      <c r="H745">
        <v>1</v>
      </c>
      <c r="I745" t="s">
        <v>36</v>
      </c>
      <c r="J745">
        <v>11.28</v>
      </c>
      <c r="K745">
        <v>4750</v>
      </c>
      <c r="L745">
        <v>3644</v>
      </c>
      <c r="M745">
        <v>3</v>
      </c>
    </row>
    <row r="746" spans="1:13">
      <c r="A746" t="s">
        <v>47</v>
      </c>
      <c r="B746" t="s">
        <v>48</v>
      </c>
      <c r="C746">
        <v>16</v>
      </c>
      <c r="D746" t="s">
        <v>120</v>
      </c>
      <c r="E746">
        <v>486.76670799999999</v>
      </c>
      <c r="F746">
        <v>2</v>
      </c>
      <c r="G746">
        <v>459.26740699999999</v>
      </c>
      <c r="H746">
        <v>1</v>
      </c>
      <c r="I746" t="s">
        <v>36</v>
      </c>
      <c r="J746">
        <v>11.24</v>
      </c>
      <c r="K746">
        <v>8406</v>
      </c>
      <c r="L746">
        <v>3793</v>
      </c>
      <c r="M746">
        <v>1</v>
      </c>
    </row>
    <row r="747" spans="1:13">
      <c r="A747" t="s">
        <v>47</v>
      </c>
      <c r="B747" t="s">
        <v>48</v>
      </c>
      <c r="C747">
        <v>17</v>
      </c>
      <c r="D747" t="s">
        <v>121</v>
      </c>
      <c r="E747">
        <v>486.76670799999999</v>
      </c>
      <c r="F747">
        <v>2</v>
      </c>
      <c r="G747">
        <v>459.26740699999999</v>
      </c>
      <c r="H747">
        <v>1</v>
      </c>
      <c r="I747" t="s">
        <v>36</v>
      </c>
      <c r="J747">
        <v>11.35</v>
      </c>
      <c r="K747">
        <v>7871</v>
      </c>
      <c r="L747">
        <v>2230</v>
      </c>
      <c r="M747">
        <v>1</v>
      </c>
    </row>
    <row r="748" spans="1:13">
      <c r="A748" t="s">
        <v>47</v>
      </c>
      <c r="B748" t="s">
        <v>48</v>
      </c>
      <c r="C748">
        <v>18</v>
      </c>
      <c r="D748" t="s">
        <v>122</v>
      </c>
      <c r="E748">
        <v>486.76670799999999</v>
      </c>
      <c r="F748">
        <v>2</v>
      </c>
      <c r="G748">
        <v>459.26740699999999</v>
      </c>
      <c r="H748">
        <v>1</v>
      </c>
      <c r="I748" t="s">
        <v>36</v>
      </c>
      <c r="J748">
        <v>11.37</v>
      </c>
      <c r="K748">
        <v>3358</v>
      </c>
      <c r="L748">
        <v>1161</v>
      </c>
      <c r="M748">
        <v>3</v>
      </c>
    </row>
    <row r="749" spans="1:13">
      <c r="A749" t="s">
        <v>47</v>
      </c>
      <c r="B749" t="s">
        <v>48</v>
      </c>
      <c r="C749">
        <v>1</v>
      </c>
      <c r="D749" t="s">
        <v>117</v>
      </c>
      <c r="E749">
        <v>486.76670799999999</v>
      </c>
      <c r="F749">
        <v>2</v>
      </c>
      <c r="G749">
        <v>459.26740699999999</v>
      </c>
      <c r="H749">
        <v>1</v>
      </c>
      <c r="I749" t="s">
        <v>36</v>
      </c>
      <c r="J749">
        <v>11.34</v>
      </c>
      <c r="K749">
        <v>6012</v>
      </c>
      <c r="L749">
        <v>1450</v>
      </c>
      <c r="M749">
        <v>1</v>
      </c>
    </row>
    <row r="750" spans="1:13">
      <c r="A750" t="s">
        <v>47</v>
      </c>
      <c r="B750" t="s">
        <v>48</v>
      </c>
      <c r="C750">
        <v>2</v>
      </c>
      <c r="D750" t="s">
        <v>118</v>
      </c>
      <c r="E750">
        <v>486.76670799999999</v>
      </c>
      <c r="F750">
        <v>2</v>
      </c>
      <c r="G750">
        <v>459.26740699999999</v>
      </c>
      <c r="H750">
        <v>1</v>
      </c>
      <c r="I750" t="s">
        <v>36</v>
      </c>
      <c r="J750">
        <v>11.32</v>
      </c>
      <c r="K750">
        <v>2122</v>
      </c>
      <c r="L750">
        <v>1331</v>
      </c>
      <c r="M750">
        <v>3</v>
      </c>
    </row>
    <row r="751" spans="1:13">
      <c r="A751" t="s">
        <v>47</v>
      </c>
      <c r="B751" t="s">
        <v>48</v>
      </c>
      <c r="C751">
        <v>3</v>
      </c>
      <c r="D751" t="s">
        <v>119</v>
      </c>
      <c r="E751">
        <v>486.76670799999999</v>
      </c>
      <c r="F751">
        <v>2</v>
      </c>
      <c r="G751">
        <v>459.26740699999999</v>
      </c>
      <c r="H751">
        <v>1</v>
      </c>
      <c r="I751" t="s">
        <v>36</v>
      </c>
      <c r="J751">
        <v>11.39</v>
      </c>
      <c r="K751">
        <v>5488</v>
      </c>
      <c r="L751">
        <v>850</v>
      </c>
      <c r="M751">
        <v>1</v>
      </c>
    </row>
    <row r="752" spans="1:13">
      <c r="A752" t="s">
        <v>47</v>
      </c>
      <c r="B752" t="s">
        <v>48</v>
      </c>
      <c r="C752">
        <v>4</v>
      </c>
      <c r="D752" t="s">
        <v>117</v>
      </c>
      <c r="E752">
        <v>486.76670799999999</v>
      </c>
      <c r="F752">
        <v>2</v>
      </c>
      <c r="G752">
        <v>459.26740699999999</v>
      </c>
      <c r="H752">
        <v>1</v>
      </c>
      <c r="I752" t="s">
        <v>36</v>
      </c>
      <c r="J752">
        <v>11.3</v>
      </c>
      <c r="K752">
        <v>11300</v>
      </c>
      <c r="L752">
        <v>2665</v>
      </c>
      <c r="M752">
        <v>2</v>
      </c>
    </row>
    <row r="753" spans="1:13">
      <c r="A753" t="s">
        <v>47</v>
      </c>
      <c r="B753" t="s">
        <v>48</v>
      </c>
      <c r="C753">
        <v>5</v>
      </c>
      <c r="D753" t="s">
        <v>118</v>
      </c>
      <c r="E753">
        <v>486.76670799999999</v>
      </c>
      <c r="F753">
        <v>2</v>
      </c>
      <c r="G753">
        <v>459.26740699999999</v>
      </c>
      <c r="H753">
        <v>1</v>
      </c>
      <c r="I753" t="s">
        <v>36</v>
      </c>
      <c r="J753">
        <v>11.23</v>
      </c>
      <c r="K753">
        <v>4111</v>
      </c>
      <c r="L753">
        <v>1574</v>
      </c>
      <c r="M753">
        <v>3</v>
      </c>
    </row>
    <row r="754" spans="1:13">
      <c r="A754" t="s">
        <v>47</v>
      </c>
      <c r="B754" t="s">
        <v>48</v>
      </c>
      <c r="C754">
        <v>6</v>
      </c>
      <c r="D754" t="s">
        <v>119</v>
      </c>
      <c r="E754">
        <v>486.76670799999999</v>
      </c>
      <c r="F754">
        <v>2</v>
      </c>
      <c r="G754">
        <v>459.26740699999999</v>
      </c>
      <c r="H754">
        <v>1</v>
      </c>
      <c r="I754" t="s">
        <v>36</v>
      </c>
      <c r="J754">
        <v>11.27</v>
      </c>
      <c r="K754">
        <v>3061</v>
      </c>
      <c r="L754">
        <v>1036</v>
      </c>
      <c r="M754">
        <v>1</v>
      </c>
    </row>
    <row r="755" spans="1:13">
      <c r="A755" t="s">
        <v>47</v>
      </c>
      <c r="B755" t="s">
        <v>48</v>
      </c>
      <c r="C755">
        <v>7</v>
      </c>
      <c r="D755" t="s">
        <v>117</v>
      </c>
      <c r="E755">
        <v>486.76670799999999</v>
      </c>
      <c r="F755">
        <v>2</v>
      </c>
      <c r="G755">
        <v>459.26740699999999</v>
      </c>
      <c r="H755">
        <v>1</v>
      </c>
      <c r="I755" t="s">
        <v>36</v>
      </c>
      <c r="J755">
        <v>11.32</v>
      </c>
      <c r="K755">
        <v>2457</v>
      </c>
      <c r="L755">
        <v>1436</v>
      </c>
      <c r="M755">
        <v>3</v>
      </c>
    </row>
    <row r="756" spans="1:13">
      <c r="A756" t="s">
        <v>47</v>
      </c>
      <c r="B756" t="s">
        <v>48</v>
      </c>
      <c r="C756">
        <v>8</v>
      </c>
      <c r="D756" t="s">
        <v>118</v>
      </c>
      <c r="E756">
        <v>486.76670799999999</v>
      </c>
      <c r="F756">
        <v>2</v>
      </c>
      <c r="G756">
        <v>459.26740699999999</v>
      </c>
      <c r="H756">
        <v>1</v>
      </c>
      <c r="I756" t="s">
        <v>36</v>
      </c>
      <c r="J756">
        <v>11.39</v>
      </c>
      <c r="K756">
        <v>14694</v>
      </c>
      <c r="L756">
        <v>3623</v>
      </c>
      <c r="M756">
        <v>3</v>
      </c>
    </row>
    <row r="757" spans="1:13">
      <c r="A757" t="s">
        <v>47</v>
      </c>
      <c r="B757" t="s">
        <v>48</v>
      </c>
      <c r="C757">
        <v>9</v>
      </c>
      <c r="D757" t="s">
        <v>119</v>
      </c>
      <c r="E757">
        <v>486.76670799999999</v>
      </c>
      <c r="F757">
        <v>2</v>
      </c>
      <c r="G757">
        <v>459.26740699999999</v>
      </c>
      <c r="H757">
        <v>1</v>
      </c>
      <c r="I757" t="s">
        <v>36</v>
      </c>
      <c r="J757">
        <v>11.46</v>
      </c>
      <c r="K757">
        <v>2814</v>
      </c>
      <c r="L757">
        <v>2035</v>
      </c>
      <c r="M757">
        <v>3</v>
      </c>
    </row>
    <row r="758" spans="1:13">
      <c r="A758" t="s">
        <v>49</v>
      </c>
      <c r="B758" t="s">
        <v>50</v>
      </c>
      <c r="C758">
        <v>10</v>
      </c>
      <c r="D758" t="s">
        <v>120</v>
      </c>
      <c r="E758">
        <v>702.84301500000004</v>
      </c>
      <c r="F758">
        <v>2</v>
      </c>
      <c r="G758">
        <v>1105.530634</v>
      </c>
      <c r="H758">
        <v>1</v>
      </c>
      <c r="I758" t="s">
        <v>51</v>
      </c>
      <c r="J758">
        <v>12.83</v>
      </c>
      <c r="K758">
        <v>1986</v>
      </c>
      <c r="L758">
        <v>423</v>
      </c>
      <c r="M758">
        <v>2</v>
      </c>
    </row>
    <row r="759" spans="1:13">
      <c r="A759" t="s">
        <v>49</v>
      </c>
      <c r="B759" t="s">
        <v>50</v>
      </c>
      <c r="C759">
        <v>11</v>
      </c>
      <c r="D759" t="s">
        <v>121</v>
      </c>
      <c r="E759">
        <v>702.84301500000004</v>
      </c>
      <c r="F759">
        <v>2</v>
      </c>
      <c r="G759">
        <v>1105.530634</v>
      </c>
      <c r="H759">
        <v>1</v>
      </c>
      <c r="I759" t="s">
        <v>51</v>
      </c>
      <c r="J759">
        <v>13.81</v>
      </c>
      <c r="K759">
        <v>1042</v>
      </c>
      <c r="L759">
        <v>1347</v>
      </c>
      <c r="M759">
        <v>3</v>
      </c>
    </row>
    <row r="760" spans="1:13">
      <c r="A760" t="s">
        <v>49</v>
      </c>
      <c r="B760" t="s">
        <v>50</v>
      </c>
      <c r="C760">
        <v>12</v>
      </c>
      <c r="D760" t="s">
        <v>122</v>
      </c>
      <c r="E760">
        <v>702.84301500000004</v>
      </c>
      <c r="F760">
        <v>2</v>
      </c>
      <c r="G760">
        <v>1105.530634</v>
      </c>
      <c r="H760">
        <v>1</v>
      </c>
      <c r="I760" t="s">
        <v>51</v>
      </c>
      <c r="J760">
        <v>12.75</v>
      </c>
      <c r="K760">
        <v>1090</v>
      </c>
      <c r="L760">
        <v>633</v>
      </c>
      <c r="M760">
        <v>3</v>
      </c>
    </row>
    <row r="761" spans="1:13">
      <c r="A761" t="s">
        <v>49</v>
      </c>
      <c r="B761" t="s">
        <v>50</v>
      </c>
      <c r="C761">
        <v>13</v>
      </c>
      <c r="D761" t="s">
        <v>120</v>
      </c>
      <c r="E761">
        <v>702.84301500000004</v>
      </c>
      <c r="F761">
        <v>2</v>
      </c>
      <c r="G761">
        <v>1105.530634</v>
      </c>
      <c r="H761">
        <v>1</v>
      </c>
      <c r="I761" t="s">
        <v>51</v>
      </c>
      <c r="J761">
        <v>13.09</v>
      </c>
      <c r="K761">
        <v>189</v>
      </c>
      <c r="L761">
        <v>387</v>
      </c>
      <c r="M761">
        <v>3</v>
      </c>
    </row>
    <row r="762" spans="1:13">
      <c r="A762" t="s">
        <v>49</v>
      </c>
      <c r="B762" t="s">
        <v>50</v>
      </c>
      <c r="C762">
        <v>14</v>
      </c>
      <c r="D762" t="s">
        <v>121</v>
      </c>
      <c r="E762">
        <v>702.84301500000004</v>
      </c>
      <c r="F762">
        <v>2</v>
      </c>
      <c r="G762">
        <v>1105.530634</v>
      </c>
      <c r="H762">
        <v>1</v>
      </c>
      <c r="I762" t="s">
        <v>51</v>
      </c>
      <c r="J762">
        <v>12.77</v>
      </c>
      <c r="K762">
        <v>2656</v>
      </c>
      <c r="L762">
        <v>0</v>
      </c>
      <c r="M762">
        <v>2</v>
      </c>
    </row>
    <row r="763" spans="1:13">
      <c r="A763" t="s">
        <v>49</v>
      </c>
      <c r="B763" t="s">
        <v>50</v>
      </c>
      <c r="C763">
        <v>15</v>
      </c>
      <c r="D763" t="s">
        <v>122</v>
      </c>
      <c r="E763">
        <v>702.84301500000004</v>
      </c>
      <c r="F763">
        <v>2</v>
      </c>
      <c r="G763">
        <v>1105.530634</v>
      </c>
      <c r="H763">
        <v>1</v>
      </c>
      <c r="I763" t="s">
        <v>51</v>
      </c>
      <c r="J763">
        <v>12.85</v>
      </c>
      <c r="K763">
        <v>3281</v>
      </c>
      <c r="L763">
        <v>563</v>
      </c>
      <c r="M763">
        <v>2</v>
      </c>
    </row>
    <row r="764" spans="1:13">
      <c r="A764" t="s">
        <v>49</v>
      </c>
      <c r="B764" t="s">
        <v>50</v>
      </c>
      <c r="C764">
        <v>16</v>
      </c>
      <c r="D764" t="s">
        <v>120</v>
      </c>
      <c r="E764">
        <v>702.84301500000004</v>
      </c>
      <c r="F764">
        <v>2</v>
      </c>
      <c r="G764">
        <v>1105.530634</v>
      </c>
      <c r="H764">
        <v>1</v>
      </c>
      <c r="I764" t="s">
        <v>51</v>
      </c>
      <c r="J764">
        <v>13.26</v>
      </c>
      <c r="K764">
        <v>4167</v>
      </c>
      <c r="L764">
        <v>1070</v>
      </c>
      <c r="M764">
        <v>2</v>
      </c>
    </row>
    <row r="765" spans="1:13">
      <c r="A765" t="s">
        <v>49</v>
      </c>
      <c r="B765" t="s">
        <v>50</v>
      </c>
      <c r="C765">
        <v>17</v>
      </c>
      <c r="D765" t="s">
        <v>121</v>
      </c>
      <c r="E765">
        <v>702.84301500000004</v>
      </c>
      <c r="F765">
        <v>2</v>
      </c>
      <c r="G765">
        <v>1105.530634</v>
      </c>
      <c r="H765">
        <v>1</v>
      </c>
      <c r="I765" t="s">
        <v>51</v>
      </c>
      <c r="J765">
        <v>12.93</v>
      </c>
      <c r="K765">
        <v>2778</v>
      </c>
      <c r="L765">
        <v>0</v>
      </c>
      <c r="M765">
        <v>2</v>
      </c>
    </row>
    <row r="766" spans="1:13">
      <c r="A766" t="s">
        <v>49</v>
      </c>
      <c r="B766" t="s">
        <v>50</v>
      </c>
      <c r="C766">
        <v>18</v>
      </c>
      <c r="D766" t="s">
        <v>122</v>
      </c>
      <c r="E766">
        <v>702.84301500000004</v>
      </c>
      <c r="F766">
        <v>2</v>
      </c>
      <c r="G766">
        <v>1105.530634</v>
      </c>
      <c r="H766">
        <v>1</v>
      </c>
      <c r="I766" t="s">
        <v>51</v>
      </c>
      <c r="J766">
        <v>13.59</v>
      </c>
      <c r="K766">
        <v>2047</v>
      </c>
      <c r="L766">
        <v>379</v>
      </c>
      <c r="M766">
        <v>2</v>
      </c>
    </row>
    <row r="767" spans="1:13">
      <c r="A767" t="s">
        <v>49</v>
      </c>
      <c r="B767" t="s">
        <v>50</v>
      </c>
      <c r="C767">
        <v>1</v>
      </c>
      <c r="D767" t="s">
        <v>117</v>
      </c>
      <c r="E767">
        <v>702.84301500000004</v>
      </c>
      <c r="F767">
        <v>2</v>
      </c>
      <c r="G767">
        <v>1105.530634</v>
      </c>
      <c r="H767">
        <v>1</v>
      </c>
      <c r="I767" t="s">
        <v>51</v>
      </c>
      <c r="J767">
        <v>12.88</v>
      </c>
      <c r="K767">
        <v>2403</v>
      </c>
      <c r="L767">
        <v>0</v>
      </c>
      <c r="M767">
        <v>1</v>
      </c>
    </row>
    <row r="768" spans="1:13">
      <c r="A768" t="s">
        <v>49</v>
      </c>
      <c r="B768" t="s">
        <v>50</v>
      </c>
      <c r="C768">
        <v>2</v>
      </c>
      <c r="D768" t="s">
        <v>118</v>
      </c>
      <c r="E768">
        <v>702.84301500000004</v>
      </c>
      <c r="F768">
        <v>2</v>
      </c>
      <c r="G768">
        <v>1105.530634</v>
      </c>
      <c r="H768">
        <v>1</v>
      </c>
      <c r="I768" t="s">
        <v>51</v>
      </c>
      <c r="J768" t="e">
        <v>#N/A</v>
      </c>
      <c r="K768" t="e">
        <v>#N/A</v>
      </c>
      <c r="L768" t="e">
        <v>#N/A</v>
      </c>
      <c r="M768" t="e">
        <v>#N/A</v>
      </c>
    </row>
    <row r="769" spans="1:13">
      <c r="A769" t="s">
        <v>49</v>
      </c>
      <c r="B769" t="s">
        <v>50</v>
      </c>
      <c r="C769">
        <v>3</v>
      </c>
      <c r="D769" t="s">
        <v>119</v>
      </c>
      <c r="E769">
        <v>702.84301500000004</v>
      </c>
      <c r="F769">
        <v>2</v>
      </c>
      <c r="G769">
        <v>1105.530634</v>
      </c>
      <c r="H769">
        <v>1</v>
      </c>
      <c r="I769" t="s">
        <v>51</v>
      </c>
      <c r="J769">
        <v>13.34</v>
      </c>
      <c r="K769">
        <v>706</v>
      </c>
      <c r="L769">
        <v>235</v>
      </c>
      <c r="M769">
        <v>2</v>
      </c>
    </row>
    <row r="770" spans="1:13">
      <c r="A770" t="s">
        <v>49</v>
      </c>
      <c r="B770" t="s">
        <v>50</v>
      </c>
      <c r="C770">
        <v>4</v>
      </c>
      <c r="D770" t="s">
        <v>117</v>
      </c>
      <c r="E770">
        <v>702.84301500000004</v>
      </c>
      <c r="F770">
        <v>2</v>
      </c>
      <c r="G770">
        <v>1105.530634</v>
      </c>
      <c r="H770">
        <v>1</v>
      </c>
      <c r="I770" t="s">
        <v>51</v>
      </c>
      <c r="J770">
        <v>13.36</v>
      </c>
      <c r="K770">
        <v>3132</v>
      </c>
      <c r="L770">
        <v>1810</v>
      </c>
      <c r="M770">
        <v>2</v>
      </c>
    </row>
    <row r="771" spans="1:13">
      <c r="A771" t="s">
        <v>49</v>
      </c>
      <c r="B771" t="s">
        <v>50</v>
      </c>
      <c r="C771">
        <v>5</v>
      </c>
      <c r="D771" t="s">
        <v>118</v>
      </c>
      <c r="E771">
        <v>702.84301500000004</v>
      </c>
      <c r="F771">
        <v>2</v>
      </c>
      <c r="G771">
        <v>1105.530634</v>
      </c>
      <c r="H771">
        <v>1</v>
      </c>
      <c r="I771" t="s">
        <v>51</v>
      </c>
      <c r="J771">
        <v>13.26</v>
      </c>
      <c r="K771">
        <v>1048</v>
      </c>
      <c r="L771">
        <v>757</v>
      </c>
      <c r="M771">
        <v>3</v>
      </c>
    </row>
    <row r="772" spans="1:13">
      <c r="A772" t="s">
        <v>49</v>
      </c>
      <c r="B772" t="s">
        <v>50</v>
      </c>
      <c r="C772">
        <v>6</v>
      </c>
      <c r="D772" t="s">
        <v>119</v>
      </c>
      <c r="E772">
        <v>702.84301500000004</v>
      </c>
      <c r="F772">
        <v>2</v>
      </c>
      <c r="G772">
        <v>1105.530634</v>
      </c>
      <c r="H772">
        <v>1</v>
      </c>
      <c r="I772" t="s">
        <v>51</v>
      </c>
      <c r="J772">
        <v>13.28</v>
      </c>
      <c r="K772">
        <v>443</v>
      </c>
      <c r="L772">
        <v>60</v>
      </c>
      <c r="M772">
        <v>3</v>
      </c>
    </row>
    <row r="773" spans="1:13">
      <c r="A773" t="s">
        <v>49</v>
      </c>
      <c r="B773" t="s">
        <v>50</v>
      </c>
      <c r="C773">
        <v>7</v>
      </c>
      <c r="D773" t="s">
        <v>117</v>
      </c>
      <c r="E773">
        <v>702.84301500000004</v>
      </c>
      <c r="F773">
        <v>2</v>
      </c>
      <c r="G773">
        <v>1105.530634</v>
      </c>
      <c r="H773">
        <v>1</v>
      </c>
      <c r="I773" t="s">
        <v>51</v>
      </c>
      <c r="J773">
        <v>13.53</v>
      </c>
      <c r="K773">
        <v>1171</v>
      </c>
      <c r="L773">
        <v>755</v>
      </c>
      <c r="M773">
        <v>3</v>
      </c>
    </row>
    <row r="774" spans="1:13">
      <c r="A774" t="s">
        <v>49</v>
      </c>
      <c r="B774" t="s">
        <v>50</v>
      </c>
      <c r="C774">
        <v>8</v>
      </c>
      <c r="D774" t="s">
        <v>118</v>
      </c>
      <c r="E774">
        <v>702.84301500000004</v>
      </c>
      <c r="F774">
        <v>2</v>
      </c>
      <c r="G774">
        <v>1105.530634</v>
      </c>
      <c r="H774">
        <v>1</v>
      </c>
      <c r="I774" t="s">
        <v>51</v>
      </c>
      <c r="J774">
        <v>13.75</v>
      </c>
      <c r="K774">
        <v>1069</v>
      </c>
      <c r="L774">
        <v>2493</v>
      </c>
      <c r="M774">
        <v>3</v>
      </c>
    </row>
    <row r="775" spans="1:13">
      <c r="A775" t="s">
        <v>49</v>
      </c>
      <c r="B775" t="s">
        <v>50</v>
      </c>
      <c r="C775">
        <v>9</v>
      </c>
      <c r="D775" t="s">
        <v>119</v>
      </c>
      <c r="E775">
        <v>702.84301500000004</v>
      </c>
      <c r="F775">
        <v>2</v>
      </c>
      <c r="G775">
        <v>1105.530634</v>
      </c>
      <c r="H775">
        <v>1</v>
      </c>
      <c r="I775" t="s">
        <v>51</v>
      </c>
      <c r="J775" t="e">
        <v>#N/A</v>
      </c>
      <c r="K775" t="e">
        <v>#N/A</v>
      </c>
      <c r="L775" t="e">
        <v>#N/A</v>
      </c>
      <c r="M775" t="e">
        <v>#N/A</v>
      </c>
    </row>
    <row r="776" spans="1:13">
      <c r="A776" t="s">
        <v>49</v>
      </c>
      <c r="B776" t="s">
        <v>50</v>
      </c>
      <c r="C776">
        <v>10</v>
      </c>
      <c r="D776" t="s">
        <v>120</v>
      </c>
      <c r="E776">
        <v>702.84301500000004</v>
      </c>
      <c r="F776">
        <v>2</v>
      </c>
      <c r="G776">
        <v>1034.49352</v>
      </c>
      <c r="H776">
        <v>1</v>
      </c>
      <c r="I776" t="s">
        <v>14</v>
      </c>
      <c r="J776">
        <v>12.83</v>
      </c>
      <c r="K776">
        <v>352</v>
      </c>
      <c r="L776">
        <v>748</v>
      </c>
      <c r="M776">
        <v>3</v>
      </c>
    </row>
    <row r="777" spans="1:13">
      <c r="A777" t="s">
        <v>49</v>
      </c>
      <c r="B777" t="s">
        <v>50</v>
      </c>
      <c r="C777">
        <v>11</v>
      </c>
      <c r="D777" t="s">
        <v>121</v>
      </c>
      <c r="E777">
        <v>702.84301500000004</v>
      </c>
      <c r="F777">
        <v>2</v>
      </c>
      <c r="G777">
        <v>1034.49352</v>
      </c>
      <c r="H777">
        <v>1</v>
      </c>
      <c r="I777" t="s">
        <v>14</v>
      </c>
      <c r="J777">
        <v>13.54</v>
      </c>
      <c r="K777">
        <v>4812</v>
      </c>
      <c r="L777">
        <v>691</v>
      </c>
      <c r="M777">
        <v>1</v>
      </c>
    </row>
    <row r="778" spans="1:13">
      <c r="A778" t="s">
        <v>49</v>
      </c>
      <c r="B778" t="s">
        <v>50</v>
      </c>
      <c r="C778">
        <v>12</v>
      </c>
      <c r="D778" t="s">
        <v>122</v>
      </c>
      <c r="E778">
        <v>702.84301500000004</v>
      </c>
      <c r="F778">
        <v>2</v>
      </c>
      <c r="G778">
        <v>1034.49352</v>
      </c>
      <c r="H778">
        <v>1</v>
      </c>
      <c r="I778" t="s">
        <v>14</v>
      </c>
      <c r="J778">
        <v>12.69</v>
      </c>
      <c r="K778">
        <v>1287</v>
      </c>
      <c r="L778">
        <v>0</v>
      </c>
      <c r="M778">
        <v>2</v>
      </c>
    </row>
    <row r="779" spans="1:13">
      <c r="A779" t="s">
        <v>49</v>
      </c>
      <c r="B779" t="s">
        <v>50</v>
      </c>
      <c r="C779">
        <v>13</v>
      </c>
      <c r="D779" t="s">
        <v>120</v>
      </c>
      <c r="E779">
        <v>702.84301500000004</v>
      </c>
      <c r="F779">
        <v>2</v>
      </c>
      <c r="G779">
        <v>1034.49352</v>
      </c>
      <c r="H779">
        <v>1</v>
      </c>
      <c r="I779" t="s">
        <v>14</v>
      </c>
      <c r="J779">
        <v>13.11</v>
      </c>
      <c r="K779">
        <v>3628</v>
      </c>
      <c r="L779">
        <v>181</v>
      </c>
      <c r="M779">
        <v>2</v>
      </c>
    </row>
    <row r="780" spans="1:13">
      <c r="A780" t="s">
        <v>49</v>
      </c>
      <c r="B780" t="s">
        <v>50</v>
      </c>
      <c r="C780">
        <v>14</v>
      </c>
      <c r="D780" t="s">
        <v>121</v>
      </c>
      <c r="E780">
        <v>702.84301500000004</v>
      </c>
      <c r="F780">
        <v>2</v>
      </c>
      <c r="G780">
        <v>1034.49352</v>
      </c>
      <c r="H780">
        <v>1</v>
      </c>
      <c r="I780" t="s">
        <v>14</v>
      </c>
      <c r="J780">
        <v>12.73</v>
      </c>
      <c r="K780">
        <v>1352</v>
      </c>
      <c r="L780">
        <v>198</v>
      </c>
      <c r="M780">
        <v>3</v>
      </c>
    </row>
    <row r="781" spans="1:13">
      <c r="A781" t="s">
        <v>49</v>
      </c>
      <c r="B781" t="s">
        <v>50</v>
      </c>
      <c r="C781">
        <v>15</v>
      </c>
      <c r="D781" t="s">
        <v>122</v>
      </c>
      <c r="E781">
        <v>702.84301500000004</v>
      </c>
      <c r="F781">
        <v>2</v>
      </c>
      <c r="G781">
        <v>1034.49352</v>
      </c>
      <c r="H781">
        <v>1</v>
      </c>
      <c r="I781" t="s">
        <v>14</v>
      </c>
      <c r="J781">
        <v>12.89</v>
      </c>
      <c r="K781">
        <v>971</v>
      </c>
      <c r="L781">
        <v>693</v>
      </c>
      <c r="M781">
        <v>3</v>
      </c>
    </row>
    <row r="782" spans="1:13">
      <c r="A782" t="s">
        <v>49</v>
      </c>
      <c r="B782" t="s">
        <v>50</v>
      </c>
      <c r="C782">
        <v>16</v>
      </c>
      <c r="D782" t="s">
        <v>120</v>
      </c>
      <c r="E782">
        <v>702.84301500000004</v>
      </c>
      <c r="F782">
        <v>2</v>
      </c>
      <c r="G782">
        <v>1034.49352</v>
      </c>
      <c r="H782">
        <v>1</v>
      </c>
      <c r="I782" t="s">
        <v>14</v>
      </c>
      <c r="J782">
        <v>13.3</v>
      </c>
      <c r="K782">
        <v>2642</v>
      </c>
      <c r="L782">
        <v>1152</v>
      </c>
      <c r="M782">
        <v>3</v>
      </c>
    </row>
    <row r="783" spans="1:13">
      <c r="A783" t="s">
        <v>49</v>
      </c>
      <c r="B783" t="s">
        <v>50</v>
      </c>
      <c r="C783">
        <v>17</v>
      </c>
      <c r="D783" t="s">
        <v>121</v>
      </c>
      <c r="E783">
        <v>702.84301500000004</v>
      </c>
      <c r="F783">
        <v>2</v>
      </c>
      <c r="G783">
        <v>1034.49352</v>
      </c>
      <c r="H783">
        <v>1</v>
      </c>
      <c r="I783" t="s">
        <v>14</v>
      </c>
      <c r="J783" t="e">
        <v>#N/A</v>
      </c>
      <c r="K783" t="e">
        <v>#N/A</v>
      </c>
      <c r="L783" t="e">
        <v>#N/A</v>
      </c>
      <c r="M783" t="e">
        <v>#N/A</v>
      </c>
    </row>
    <row r="784" spans="1:13">
      <c r="A784" t="s">
        <v>49</v>
      </c>
      <c r="B784" t="s">
        <v>50</v>
      </c>
      <c r="C784">
        <v>18</v>
      </c>
      <c r="D784" t="s">
        <v>122</v>
      </c>
      <c r="E784">
        <v>702.84301500000004</v>
      </c>
      <c r="F784">
        <v>2</v>
      </c>
      <c r="G784">
        <v>1034.49352</v>
      </c>
      <c r="H784">
        <v>1</v>
      </c>
      <c r="I784" t="s">
        <v>14</v>
      </c>
      <c r="J784">
        <v>13.48</v>
      </c>
      <c r="K784">
        <v>1076</v>
      </c>
      <c r="L784">
        <v>571</v>
      </c>
      <c r="M784">
        <v>3</v>
      </c>
    </row>
    <row r="785" spans="1:13">
      <c r="A785" t="s">
        <v>49</v>
      </c>
      <c r="B785" t="s">
        <v>50</v>
      </c>
      <c r="C785">
        <v>1</v>
      </c>
      <c r="D785" t="s">
        <v>117</v>
      </c>
      <c r="E785">
        <v>702.84301500000004</v>
      </c>
      <c r="F785">
        <v>2</v>
      </c>
      <c r="G785">
        <v>1034.49352</v>
      </c>
      <c r="H785">
        <v>1</v>
      </c>
      <c r="I785" t="s">
        <v>14</v>
      </c>
      <c r="J785">
        <v>12.82</v>
      </c>
      <c r="K785">
        <v>978</v>
      </c>
      <c r="L785">
        <v>0</v>
      </c>
      <c r="M785">
        <v>3</v>
      </c>
    </row>
    <row r="786" spans="1:13">
      <c r="A786" t="s">
        <v>49</v>
      </c>
      <c r="B786" t="s">
        <v>50</v>
      </c>
      <c r="C786">
        <v>2</v>
      </c>
      <c r="D786" t="s">
        <v>118</v>
      </c>
      <c r="E786">
        <v>702.84301500000004</v>
      </c>
      <c r="F786">
        <v>2</v>
      </c>
      <c r="G786">
        <v>1034.49352</v>
      </c>
      <c r="H786">
        <v>1</v>
      </c>
      <c r="I786" t="s">
        <v>14</v>
      </c>
      <c r="J786">
        <v>13.12</v>
      </c>
      <c r="K786">
        <v>2175</v>
      </c>
      <c r="L786">
        <v>1059</v>
      </c>
      <c r="M786">
        <v>1</v>
      </c>
    </row>
    <row r="787" spans="1:13">
      <c r="A787" t="s">
        <v>49</v>
      </c>
      <c r="B787" t="s">
        <v>50</v>
      </c>
      <c r="C787">
        <v>3</v>
      </c>
      <c r="D787" t="s">
        <v>119</v>
      </c>
      <c r="E787">
        <v>702.84301500000004</v>
      </c>
      <c r="F787">
        <v>2</v>
      </c>
      <c r="G787">
        <v>1034.49352</v>
      </c>
      <c r="H787">
        <v>1</v>
      </c>
      <c r="I787" t="s">
        <v>14</v>
      </c>
      <c r="J787">
        <v>13.18</v>
      </c>
      <c r="K787">
        <v>2339</v>
      </c>
      <c r="L787">
        <v>144</v>
      </c>
      <c r="M787">
        <v>1</v>
      </c>
    </row>
    <row r="788" spans="1:13">
      <c r="A788" t="s">
        <v>49</v>
      </c>
      <c r="B788" t="s">
        <v>50</v>
      </c>
      <c r="C788">
        <v>4</v>
      </c>
      <c r="D788" t="s">
        <v>117</v>
      </c>
      <c r="E788">
        <v>702.84301500000004</v>
      </c>
      <c r="F788">
        <v>2</v>
      </c>
      <c r="G788">
        <v>1034.49352</v>
      </c>
      <c r="H788">
        <v>1</v>
      </c>
      <c r="I788" t="s">
        <v>14</v>
      </c>
      <c r="J788">
        <v>13.4</v>
      </c>
      <c r="K788">
        <v>2660</v>
      </c>
      <c r="L788">
        <v>1092</v>
      </c>
      <c r="M788">
        <v>3</v>
      </c>
    </row>
    <row r="789" spans="1:13">
      <c r="A789" t="s">
        <v>49</v>
      </c>
      <c r="B789" t="s">
        <v>50</v>
      </c>
      <c r="C789">
        <v>5</v>
      </c>
      <c r="D789" t="s">
        <v>118</v>
      </c>
      <c r="E789">
        <v>702.84301500000004</v>
      </c>
      <c r="F789">
        <v>2</v>
      </c>
      <c r="G789">
        <v>1034.49352</v>
      </c>
      <c r="H789">
        <v>1</v>
      </c>
      <c r="I789" t="s">
        <v>14</v>
      </c>
      <c r="J789">
        <v>13.12</v>
      </c>
      <c r="K789">
        <v>4519</v>
      </c>
      <c r="L789">
        <v>595</v>
      </c>
      <c r="M789">
        <v>1</v>
      </c>
    </row>
    <row r="790" spans="1:13">
      <c r="A790" t="s">
        <v>49</v>
      </c>
      <c r="B790" t="s">
        <v>50</v>
      </c>
      <c r="C790">
        <v>6</v>
      </c>
      <c r="D790" t="s">
        <v>119</v>
      </c>
      <c r="E790">
        <v>702.84301500000004</v>
      </c>
      <c r="F790">
        <v>2</v>
      </c>
      <c r="G790">
        <v>1034.49352</v>
      </c>
      <c r="H790">
        <v>1</v>
      </c>
      <c r="I790" t="s">
        <v>14</v>
      </c>
      <c r="J790">
        <v>13.16</v>
      </c>
      <c r="K790">
        <v>667</v>
      </c>
      <c r="L790">
        <v>134</v>
      </c>
      <c r="M790">
        <v>2</v>
      </c>
    </row>
    <row r="791" spans="1:13">
      <c r="A791" t="s">
        <v>49</v>
      </c>
      <c r="B791" t="s">
        <v>50</v>
      </c>
      <c r="C791">
        <v>7</v>
      </c>
      <c r="D791" t="s">
        <v>117</v>
      </c>
      <c r="E791">
        <v>702.84301500000004</v>
      </c>
      <c r="F791">
        <v>2</v>
      </c>
      <c r="G791">
        <v>1034.49352</v>
      </c>
      <c r="H791">
        <v>1</v>
      </c>
      <c r="I791" t="s">
        <v>14</v>
      </c>
      <c r="J791">
        <v>13.43</v>
      </c>
      <c r="K791">
        <v>1511</v>
      </c>
      <c r="L791">
        <v>345</v>
      </c>
      <c r="M791">
        <v>2</v>
      </c>
    </row>
    <row r="792" spans="1:13">
      <c r="A792" t="s">
        <v>49</v>
      </c>
      <c r="B792" t="s">
        <v>50</v>
      </c>
      <c r="C792">
        <v>8</v>
      </c>
      <c r="D792" t="s">
        <v>118</v>
      </c>
      <c r="E792">
        <v>702.84301500000004</v>
      </c>
      <c r="F792">
        <v>2</v>
      </c>
      <c r="G792">
        <v>1034.49352</v>
      </c>
      <c r="H792">
        <v>1</v>
      </c>
      <c r="I792" t="s">
        <v>14</v>
      </c>
      <c r="J792">
        <v>13.56</v>
      </c>
      <c r="K792">
        <v>9277</v>
      </c>
      <c r="L792">
        <v>2891</v>
      </c>
      <c r="M792">
        <v>1</v>
      </c>
    </row>
    <row r="793" spans="1:13">
      <c r="A793" t="s">
        <v>49</v>
      </c>
      <c r="B793" t="s">
        <v>50</v>
      </c>
      <c r="C793">
        <v>9</v>
      </c>
      <c r="D793" t="s">
        <v>119</v>
      </c>
      <c r="E793">
        <v>702.84301500000004</v>
      </c>
      <c r="F793">
        <v>2</v>
      </c>
      <c r="G793">
        <v>1034.49352</v>
      </c>
      <c r="H793">
        <v>1</v>
      </c>
      <c r="I793" t="s">
        <v>14</v>
      </c>
      <c r="J793">
        <v>13.36</v>
      </c>
      <c r="K793">
        <v>3542</v>
      </c>
      <c r="L793">
        <v>1148</v>
      </c>
      <c r="M793">
        <v>1</v>
      </c>
    </row>
    <row r="794" spans="1:13">
      <c r="A794" t="s">
        <v>49</v>
      </c>
      <c r="B794" t="s">
        <v>50</v>
      </c>
      <c r="C794">
        <v>10</v>
      </c>
      <c r="D794" t="s">
        <v>120</v>
      </c>
      <c r="E794">
        <v>702.84301500000004</v>
      </c>
      <c r="F794">
        <v>2</v>
      </c>
      <c r="G794">
        <v>905.45092699999998</v>
      </c>
      <c r="H794">
        <v>1</v>
      </c>
      <c r="I794" t="s">
        <v>19</v>
      </c>
      <c r="J794">
        <v>12.79</v>
      </c>
      <c r="K794">
        <v>2486</v>
      </c>
      <c r="L794">
        <v>1384</v>
      </c>
      <c r="M794">
        <v>1</v>
      </c>
    </row>
    <row r="795" spans="1:13">
      <c r="A795" t="s">
        <v>49</v>
      </c>
      <c r="B795" t="s">
        <v>50</v>
      </c>
      <c r="C795">
        <v>11</v>
      </c>
      <c r="D795" t="s">
        <v>121</v>
      </c>
      <c r="E795">
        <v>702.84301500000004</v>
      </c>
      <c r="F795">
        <v>2</v>
      </c>
      <c r="G795">
        <v>905.45092699999998</v>
      </c>
      <c r="H795">
        <v>1</v>
      </c>
      <c r="I795" t="s">
        <v>19</v>
      </c>
      <c r="J795">
        <v>13.56</v>
      </c>
      <c r="K795">
        <v>3957</v>
      </c>
      <c r="L795">
        <v>1920</v>
      </c>
      <c r="M795">
        <v>2</v>
      </c>
    </row>
    <row r="796" spans="1:13">
      <c r="A796" t="s">
        <v>49</v>
      </c>
      <c r="B796" t="s">
        <v>50</v>
      </c>
      <c r="C796">
        <v>12</v>
      </c>
      <c r="D796" t="s">
        <v>122</v>
      </c>
      <c r="E796">
        <v>702.84301500000004</v>
      </c>
      <c r="F796">
        <v>2</v>
      </c>
      <c r="G796">
        <v>905.45092699999998</v>
      </c>
      <c r="H796">
        <v>1</v>
      </c>
      <c r="I796" t="s">
        <v>19</v>
      </c>
      <c r="J796">
        <v>12.69</v>
      </c>
      <c r="K796">
        <v>2462</v>
      </c>
      <c r="L796">
        <v>571</v>
      </c>
      <c r="M796">
        <v>1</v>
      </c>
    </row>
    <row r="797" spans="1:13">
      <c r="A797" t="s">
        <v>49</v>
      </c>
      <c r="B797" t="s">
        <v>50</v>
      </c>
      <c r="C797">
        <v>13</v>
      </c>
      <c r="D797" t="s">
        <v>120</v>
      </c>
      <c r="E797">
        <v>702.84301500000004</v>
      </c>
      <c r="F797">
        <v>2</v>
      </c>
      <c r="G797">
        <v>905.45092699999998</v>
      </c>
      <c r="H797">
        <v>1</v>
      </c>
      <c r="I797" t="s">
        <v>19</v>
      </c>
      <c r="J797">
        <v>13.13</v>
      </c>
      <c r="K797">
        <v>8768</v>
      </c>
      <c r="L797">
        <v>883</v>
      </c>
      <c r="M797">
        <v>1</v>
      </c>
    </row>
    <row r="798" spans="1:13">
      <c r="A798" t="s">
        <v>49</v>
      </c>
      <c r="B798" t="s">
        <v>50</v>
      </c>
      <c r="C798">
        <v>14</v>
      </c>
      <c r="D798" t="s">
        <v>121</v>
      </c>
      <c r="E798">
        <v>702.84301500000004</v>
      </c>
      <c r="F798">
        <v>2</v>
      </c>
      <c r="G798">
        <v>905.45092699999998</v>
      </c>
      <c r="H798">
        <v>1</v>
      </c>
      <c r="I798" t="s">
        <v>19</v>
      </c>
      <c r="J798">
        <v>12.77</v>
      </c>
      <c r="K798">
        <v>3290</v>
      </c>
      <c r="L798">
        <v>568</v>
      </c>
      <c r="M798">
        <v>1</v>
      </c>
    </row>
    <row r="799" spans="1:13">
      <c r="A799" t="s">
        <v>49</v>
      </c>
      <c r="B799" t="s">
        <v>50</v>
      </c>
      <c r="C799">
        <v>15</v>
      </c>
      <c r="D799" t="s">
        <v>122</v>
      </c>
      <c r="E799">
        <v>702.84301500000004</v>
      </c>
      <c r="F799">
        <v>2</v>
      </c>
      <c r="G799">
        <v>905.45092699999998</v>
      </c>
      <c r="H799">
        <v>1</v>
      </c>
      <c r="I799" t="s">
        <v>19</v>
      </c>
      <c r="J799">
        <v>12.83</v>
      </c>
      <c r="K799">
        <v>4389</v>
      </c>
      <c r="L799">
        <v>766</v>
      </c>
      <c r="M799">
        <v>1</v>
      </c>
    </row>
    <row r="800" spans="1:13">
      <c r="A800" t="s">
        <v>49</v>
      </c>
      <c r="B800" t="s">
        <v>50</v>
      </c>
      <c r="C800">
        <v>16</v>
      </c>
      <c r="D800" t="s">
        <v>120</v>
      </c>
      <c r="E800">
        <v>702.84301500000004</v>
      </c>
      <c r="F800">
        <v>2</v>
      </c>
      <c r="G800">
        <v>905.45092699999998</v>
      </c>
      <c r="H800">
        <v>1</v>
      </c>
      <c r="I800" t="s">
        <v>19</v>
      </c>
      <c r="J800">
        <v>13.28</v>
      </c>
      <c r="K800">
        <v>10374</v>
      </c>
      <c r="L800">
        <v>3409</v>
      </c>
      <c r="M800">
        <v>1</v>
      </c>
    </row>
    <row r="801" spans="1:13">
      <c r="A801" t="s">
        <v>49</v>
      </c>
      <c r="B801" t="s">
        <v>50</v>
      </c>
      <c r="C801">
        <v>17</v>
      </c>
      <c r="D801" t="s">
        <v>121</v>
      </c>
      <c r="E801">
        <v>702.84301500000004</v>
      </c>
      <c r="F801">
        <v>2</v>
      </c>
      <c r="G801">
        <v>905.45092699999998</v>
      </c>
      <c r="H801">
        <v>1</v>
      </c>
      <c r="I801" t="s">
        <v>19</v>
      </c>
      <c r="J801">
        <v>13.11</v>
      </c>
      <c r="K801">
        <v>10332</v>
      </c>
      <c r="L801">
        <v>3</v>
      </c>
      <c r="M801">
        <v>1</v>
      </c>
    </row>
    <row r="802" spans="1:13">
      <c r="A802" t="s">
        <v>49</v>
      </c>
      <c r="B802" t="s">
        <v>50</v>
      </c>
      <c r="C802">
        <v>18</v>
      </c>
      <c r="D802" t="s">
        <v>122</v>
      </c>
      <c r="E802">
        <v>702.84301500000004</v>
      </c>
      <c r="F802">
        <v>2</v>
      </c>
      <c r="G802">
        <v>905.45092699999998</v>
      </c>
      <c r="H802">
        <v>1</v>
      </c>
      <c r="I802" t="s">
        <v>19</v>
      </c>
      <c r="J802">
        <v>13.48</v>
      </c>
      <c r="K802">
        <v>2747</v>
      </c>
      <c r="L802">
        <v>605</v>
      </c>
      <c r="M802">
        <v>1</v>
      </c>
    </row>
    <row r="803" spans="1:13">
      <c r="A803" t="s">
        <v>49</v>
      </c>
      <c r="B803" t="s">
        <v>50</v>
      </c>
      <c r="C803">
        <v>1</v>
      </c>
      <c r="D803" t="s">
        <v>117</v>
      </c>
      <c r="E803">
        <v>702.84301500000004</v>
      </c>
      <c r="F803">
        <v>2</v>
      </c>
      <c r="G803">
        <v>905.45092699999998</v>
      </c>
      <c r="H803">
        <v>1</v>
      </c>
      <c r="I803" t="s">
        <v>19</v>
      </c>
      <c r="J803">
        <v>12.86</v>
      </c>
      <c r="K803">
        <v>1968</v>
      </c>
      <c r="L803">
        <v>406</v>
      </c>
      <c r="M803">
        <v>2</v>
      </c>
    </row>
    <row r="804" spans="1:13">
      <c r="A804" t="s">
        <v>49</v>
      </c>
      <c r="B804" t="s">
        <v>50</v>
      </c>
      <c r="C804">
        <v>2</v>
      </c>
      <c r="D804" t="s">
        <v>118</v>
      </c>
      <c r="E804">
        <v>702.84301500000004</v>
      </c>
      <c r="F804">
        <v>2</v>
      </c>
      <c r="G804">
        <v>905.45092699999998</v>
      </c>
      <c r="H804">
        <v>1</v>
      </c>
      <c r="I804" t="s">
        <v>19</v>
      </c>
      <c r="J804">
        <v>13.08</v>
      </c>
      <c r="K804">
        <v>1501</v>
      </c>
      <c r="L804">
        <v>804</v>
      </c>
      <c r="M804">
        <v>2</v>
      </c>
    </row>
    <row r="805" spans="1:13">
      <c r="A805" t="s">
        <v>49</v>
      </c>
      <c r="B805" t="s">
        <v>50</v>
      </c>
      <c r="C805">
        <v>3</v>
      </c>
      <c r="D805" t="s">
        <v>119</v>
      </c>
      <c r="E805">
        <v>702.84301500000004</v>
      </c>
      <c r="F805">
        <v>2</v>
      </c>
      <c r="G805">
        <v>905.45092699999998</v>
      </c>
      <c r="H805">
        <v>1</v>
      </c>
      <c r="I805" t="s">
        <v>19</v>
      </c>
      <c r="J805" t="e">
        <v>#N/A</v>
      </c>
      <c r="K805" t="e">
        <v>#N/A</v>
      </c>
      <c r="L805" t="e">
        <v>#N/A</v>
      </c>
      <c r="M805" t="e">
        <v>#N/A</v>
      </c>
    </row>
    <row r="806" spans="1:13">
      <c r="A806" t="s">
        <v>49</v>
      </c>
      <c r="B806" t="s">
        <v>50</v>
      </c>
      <c r="C806">
        <v>4</v>
      </c>
      <c r="D806" t="s">
        <v>117</v>
      </c>
      <c r="E806">
        <v>702.84301500000004</v>
      </c>
      <c r="F806">
        <v>2</v>
      </c>
      <c r="G806">
        <v>905.45092699999998</v>
      </c>
      <c r="H806">
        <v>1</v>
      </c>
      <c r="I806" t="s">
        <v>19</v>
      </c>
      <c r="J806">
        <v>13.4</v>
      </c>
      <c r="K806">
        <v>3244</v>
      </c>
      <c r="L806">
        <v>2766</v>
      </c>
      <c r="M806">
        <v>1</v>
      </c>
    </row>
    <row r="807" spans="1:13">
      <c r="A807" t="s">
        <v>49</v>
      </c>
      <c r="B807" t="s">
        <v>50</v>
      </c>
      <c r="C807">
        <v>5</v>
      </c>
      <c r="D807" t="s">
        <v>118</v>
      </c>
      <c r="E807">
        <v>702.84301500000004</v>
      </c>
      <c r="F807">
        <v>2</v>
      </c>
      <c r="G807">
        <v>905.45092699999998</v>
      </c>
      <c r="H807">
        <v>1</v>
      </c>
      <c r="I807" t="s">
        <v>19</v>
      </c>
      <c r="J807">
        <v>13.22</v>
      </c>
      <c r="K807">
        <v>2949</v>
      </c>
      <c r="L807">
        <v>961</v>
      </c>
      <c r="M807">
        <v>2</v>
      </c>
    </row>
    <row r="808" spans="1:13">
      <c r="A808" t="s">
        <v>49</v>
      </c>
      <c r="B808" t="s">
        <v>50</v>
      </c>
      <c r="C808">
        <v>6</v>
      </c>
      <c r="D808" t="s">
        <v>119</v>
      </c>
      <c r="E808">
        <v>702.84301500000004</v>
      </c>
      <c r="F808">
        <v>2</v>
      </c>
      <c r="G808">
        <v>905.45092699999998</v>
      </c>
      <c r="H808">
        <v>1</v>
      </c>
      <c r="I808" t="s">
        <v>19</v>
      </c>
      <c r="J808">
        <v>13.26</v>
      </c>
      <c r="K808">
        <v>1202</v>
      </c>
      <c r="L808">
        <v>60</v>
      </c>
      <c r="M808">
        <v>1</v>
      </c>
    </row>
    <row r="809" spans="1:13">
      <c r="A809" t="s">
        <v>49</v>
      </c>
      <c r="B809" t="s">
        <v>50</v>
      </c>
      <c r="C809">
        <v>7</v>
      </c>
      <c r="D809" t="s">
        <v>117</v>
      </c>
      <c r="E809">
        <v>702.84301500000004</v>
      </c>
      <c r="F809">
        <v>2</v>
      </c>
      <c r="G809">
        <v>905.45092699999998</v>
      </c>
      <c r="H809">
        <v>1</v>
      </c>
      <c r="I809" t="s">
        <v>19</v>
      </c>
      <c r="J809">
        <v>13.43</v>
      </c>
      <c r="K809">
        <v>1941</v>
      </c>
      <c r="L809">
        <v>860</v>
      </c>
      <c r="M809">
        <v>1</v>
      </c>
    </row>
    <row r="810" spans="1:13">
      <c r="A810" t="s">
        <v>49</v>
      </c>
      <c r="B810" t="s">
        <v>50</v>
      </c>
      <c r="C810">
        <v>8</v>
      </c>
      <c r="D810" t="s">
        <v>118</v>
      </c>
      <c r="E810">
        <v>702.84301500000004</v>
      </c>
      <c r="F810">
        <v>2</v>
      </c>
      <c r="G810">
        <v>905.45092699999998</v>
      </c>
      <c r="H810">
        <v>1</v>
      </c>
      <c r="I810" t="s">
        <v>19</v>
      </c>
      <c r="J810">
        <v>13.71</v>
      </c>
      <c r="K810">
        <v>5850</v>
      </c>
      <c r="L810">
        <v>1210</v>
      </c>
      <c r="M810">
        <v>2</v>
      </c>
    </row>
    <row r="811" spans="1:13">
      <c r="A811" t="s">
        <v>49</v>
      </c>
      <c r="B811" t="s">
        <v>50</v>
      </c>
      <c r="C811">
        <v>9</v>
      </c>
      <c r="D811" t="s">
        <v>119</v>
      </c>
      <c r="E811">
        <v>702.84301500000004</v>
      </c>
      <c r="F811">
        <v>2</v>
      </c>
      <c r="G811">
        <v>905.45092699999998</v>
      </c>
      <c r="H811">
        <v>1</v>
      </c>
      <c r="I811" t="s">
        <v>19</v>
      </c>
      <c r="J811">
        <v>13.32</v>
      </c>
      <c r="K811">
        <v>1440</v>
      </c>
      <c r="L811">
        <v>758</v>
      </c>
      <c r="M811">
        <v>2</v>
      </c>
    </row>
    <row r="812" spans="1:13">
      <c r="A812" t="s">
        <v>52</v>
      </c>
      <c r="B812" t="s">
        <v>53</v>
      </c>
      <c r="C812">
        <v>10</v>
      </c>
      <c r="D812" t="s">
        <v>120</v>
      </c>
      <c r="E812">
        <v>453.755809</v>
      </c>
      <c r="F812">
        <v>2</v>
      </c>
      <c r="G812">
        <v>664.37768600000004</v>
      </c>
      <c r="H812">
        <v>1</v>
      </c>
      <c r="I812" t="s">
        <v>24</v>
      </c>
      <c r="J812">
        <v>10.26</v>
      </c>
      <c r="K812">
        <v>7814</v>
      </c>
      <c r="L812">
        <v>2115</v>
      </c>
      <c r="M812">
        <v>2</v>
      </c>
    </row>
    <row r="813" spans="1:13">
      <c r="A813" t="s">
        <v>52</v>
      </c>
      <c r="B813" t="s">
        <v>53</v>
      </c>
      <c r="C813">
        <v>11</v>
      </c>
      <c r="D813" t="s">
        <v>121</v>
      </c>
      <c r="E813">
        <v>453.755809</v>
      </c>
      <c r="F813">
        <v>2</v>
      </c>
      <c r="G813">
        <v>664.37768600000004</v>
      </c>
      <c r="H813">
        <v>1</v>
      </c>
      <c r="I813" t="s">
        <v>24</v>
      </c>
      <c r="J813">
        <v>10.26</v>
      </c>
      <c r="K813">
        <v>556</v>
      </c>
      <c r="L813">
        <v>329</v>
      </c>
      <c r="M813">
        <v>2</v>
      </c>
    </row>
    <row r="814" spans="1:13">
      <c r="A814" t="s">
        <v>52</v>
      </c>
      <c r="B814" t="s">
        <v>53</v>
      </c>
      <c r="C814">
        <v>12</v>
      </c>
      <c r="D814" t="s">
        <v>122</v>
      </c>
      <c r="E814">
        <v>453.755809</v>
      </c>
      <c r="F814">
        <v>2</v>
      </c>
      <c r="G814">
        <v>664.37768600000004</v>
      </c>
      <c r="H814">
        <v>1</v>
      </c>
      <c r="I814" t="s">
        <v>24</v>
      </c>
      <c r="J814">
        <v>10.55</v>
      </c>
      <c r="K814">
        <v>7717</v>
      </c>
      <c r="L814">
        <v>110</v>
      </c>
      <c r="M814">
        <v>2</v>
      </c>
    </row>
    <row r="815" spans="1:13">
      <c r="A815" t="s">
        <v>52</v>
      </c>
      <c r="B815" t="s">
        <v>53</v>
      </c>
      <c r="C815">
        <v>13</v>
      </c>
      <c r="D815" t="s">
        <v>120</v>
      </c>
      <c r="E815">
        <v>453.755809</v>
      </c>
      <c r="F815">
        <v>2</v>
      </c>
      <c r="G815">
        <v>664.37768600000004</v>
      </c>
      <c r="H815">
        <v>1</v>
      </c>
      <c r="I815" t="s">
        <v>24</v>
      </c>
      <c r="J815">
        <v>10.34</v>
      </c>
      <c r="K815">
        <v>7590</v>
      </c>
      <c r="L815">
        <v>352</v>
      </c>
      <c r="M815">
        <v>2</v>
      </c>
    </row>
    <row r="816" spans="1:13">
      <c r="A816" t="s">
        <v>52</v>
      </c>
      <c r="B816" t="s">
        <v>53</v>
      </c>
      <c r="C816">
        <v>14</v>
      </c>
      <c r="D816" t="s">
        <v>121</v>
      </c>
      <c r="E816">
        <v>453.755809</v>
      </c>
      <c r="F816">
        <v>2</v>
      </c>
      <c r="G816">
        <v>664.37768600000004</v>
      </c>
      <c r="H816">
        <v>1</v>
      </c>
      <c r="I816" t="s">
        <v>24</v>
      </c>
      <c r="J816">
        <v>10.25</v>
      </c>
      <c r="K816">
        <v>18971</v>
      </c>
      <c r="L816">
        <v>912</v>
      </c>
      <c r="M816">
        <v>2</v>
      </c>
    </row>
    <row r="817" spans="1:13">
      <c r="A817" t="s">
        <v>52</v>
      </c>
      <c r="B817" t="s">
        <v>53</v>
      </c>
      <c r="C817">
        <v>15</v>
      </c>
      <c r="D817" t="s">
        <v>122</v>
      </c>
      <c r="E817">
        <v>453.755809</v>
      </c>
      <c r="F817">
        <v>2</v>
      </c>
      <c r="G817">
        <v>664.37768600000004</v>
      </c>
      <c r="H817">
        <v>1</v>
      </c>
      <c r="I817" t="s">
        <v>24</v>
      </c>
      <c r="J817">
        <v>10.25</v>
      </c>
      <c r="K817">
        <v>8765</v>
      </c>
      <c r="L817">
        <v>1120</v>
      </c>
      <c r="M817">
        <v>2</v>
      </c>
    </row>
    <row r="818" spans="1:13">
      <c r="A818" t="s">
        <v>52</v>
      </c>
      <c r="B818" t="s">
        <v>53</v>
      </c>
      <c r="C818">
        <v>16</v>
      </c>
      <c r="D818" t="s">
        <v>120</v>
      </c>
      <c r="E818">
        <v>453.755809</v>
      </c>
      <c r="F818">
        <v>2</v>
      </c>
      <c r="G818">
        <v>664.37768600000004</v>
      </c>
      <c r="H818">
        <v>1</v>
      </c>
      <c r="I818" t="s">
        <v>24</v>
      </c>
      <c r="J818">
        <v>10.18</v>
      </c>
      <c r="K818">
        <v>20884</v>
      </c>
      <c r="L818">
        <v>1803</v>
      </c>
      <c r="M818">
        <v>2</v>
      </c>
    </row>
    <row r="819" spans="1:13">
      <c r="A819" t="s">
        <v>52</v>
      </c>
      <c r="B819" t="s">
        <v>53</v>
      </c>
      <c r="C819">
        <v>17</v>
      </c>
      <c r="D819" t="s">
        <v>121</v>
      </c>
      <c r="E819">
        <v>453.755809</v>
      </c>
      <c r="F819">
        <v>2</v>
      </c>
      <c r="G819">
        <v>664.37768600000004</v>
      </c>
      <c r="H819">
        <v>1</v>
      </c>
      <c r="I819" t="s">
        <v>24</v>
      </c>
      <c r="J819">
        <v>10.29</v>
      </c>
      <c r="K819">
        <v>12490</v>
      </c>
      <c r="L819">
        <v>509</v>
      </c>
      <c r="M819">
        <v>2</v>
      </c>
    </row>
    <row r="820" spans="1:13">
      <c r="A820" t="s">
        <v>52</v>
      </c>
      <c r="B820" t="s">
        <v>53</v>
      </c>
      <c r="C820">
        <v>18</v>
      </c>
      <c r="D820" t="s">
        <v>122</v>
      </c>
      <c r="E820">
        <v>453.755809</v>
      </c>
      <c r="F820">
        <v>2</v>
      </c>
      <c r="G820">
        <v>664.37768600000004</v>
      </c>
      <c r="H820">
        <v>1</v>
      </c>
      <c r="I820" t="s">
        <v>24</v>
      </c>
      <c r="J820">
        <v>10.26</v>
      </c>
      <c r="K820">
        <v>7449</v>
      </c>
      <c r="L820">
        <v>505</v>
      </c>
      <c r="M820">
        <v>1</v>
      </c>
    </row>
    <row r="821" spans="1:13">
      <c r="A821" t="s">
        <v>52</v>
      </c>
      <c r="B821" t="s">
        <v>53</v>
      </c>
      <c r="C821">
        <v>1</v>
      </c>
      <c r="D821" t="s">
        <v>117</v>
      </c>
      <c r="E821">
        <v>453.755809</v>
      </c>
      <c r="F821">
        <v>2</v>
      </c>
      <c r="G821">
        <v>664.37768600000004</v>
      </c>
      <c r="H821">
        <v>1</v>
      </c>
      <c r="I821" t="s">
        <v>24</v>
      </c>
      <c r="J821">
        <v>10.4</v>
      </c>
      <c r="K821">
        <v>191</v>
      </c>
      <c r="L821">
        <v>301</v>
      </c>
      <c r="M821">
        <v>3</v>
      </c>
    </row>
    <row r="822" spans="1:13">
      <c r="A822" t="s">
        <v>52</v>
      </c>
      <c r="B822" t="s">
        <v>53</v>
      </c>
      <c r="C822">
        <v>2</v>
      </c>
      <c r="D822" t="s">
        <v>118</v>
      </c>
      <c r="E822">
        <v>453.755809</v>
      </c>
      <c r="F822">
        <v>2</v>
      </c>
      <c r="G822">
        <v>664.37768600000004</v>
      </c>
      <c r="H822">
        <v>1</v>
      </c>
      <c r="I822" t="s">
        <v>24</v>
      </c>
      <c r="J822">
        <v>10.27</v>
      </c>
      <c r="K822">
        <v>520</v>
      </c>
      <c r="L822">
        <v>17</v>
      </c>
      <c r="M822">
        <v>3</v>
      </c>
    </row>
    <row r="823" spans="1:13">
      <c r="A823" t="s">
        <v>52</v>
      </c>
      <c r="B823" t="s">
        <v>53</v>
      </c>
      <c r="C823">
        <v>3</v>
      </c>
      <c r="D823" t="s">
        <v>119</v>
      </c>
      <c r="E823">
        <v>453.755809</v>
      </c>
      <c r="F823">
        <v>2</v>
      </c>
      <c r="G823">
        <v>664.37768600000004</v>
      </c>
      <c r="H823">
        <v>1</v>
      </c>
      <c r="I823" t="s">
        <v>24</v>
      </c>
      <c r="J823">
        <v>10.210000000000001</v>
      </c>
      <c r="K823">
        <v>1131</v>
      </c>
      <c r="L823">
        <v>0</v>
      </c>
      <c r="M823">
        <v>2</v>
      </c>
    </row>
    <row r="824" spans="1:13">
      <c r="A824" t="s">
        <v>52</v>
      </c>
      <c r="B824" t="s">
        <v>53</v>
      </c>
      <c r="C824">
        <v>4</v>
      </c>
      <c r="D824" t="s">
        <v>117</v>
      </c>
      <c r="E824">
        <v>453.755809</v>
      </c>
      <c r="F824">
        <v>2</v>
      </c>
      <c r="G824">
        <v>664.37768600000004</v>
      </c>
      <c r="H824">
        <v>1</v>
      </c>
      <c r="I824" t="s">
        <v>24</v>
      </c>
      <c r="J824">
        <v>10.24</v>
      </c>
      <c r="K824">
        <v>1399</v>
      </c>
      <c r="L824">
        <v>235</v>
      </c>
      <c r="M824">
        <v>2</v>
      </c>
    </row>
    <row r="825" spans="1:13">
      <c r="A825" t="s">
        <v>52</v>
      </c>
      <c r="B825" t="s">
        <v>53</v>
      </c>
      <c r="C825">
        <v>5</v>
      </c>
      <c r="D825" t="s">
        <v>118</v>
      </c>
      <c r="E825">
        <v>453.755809</v>
      </c>
      <c r="F825">
        <v>2</v>
      </c>
      <c r="G825">
        <v>664.37768600000004</v>
      </c>
      <c r="H825">
        <v>1</v>
      </c>
      <c r="I825" t="s">
        <v>24</v>
      </c>
      <c r="J825">
        <v>10.17</v>
      </c>
      <c r="K825">
        <v>554</v>
      </c>
      <c r="L825">
        <v>128</v>
      </c>
      <c r="M825">
        <v>3</v>
      </c>
    </row>
    <row r="826" spans="1:13">
      <c r="A826" t="s">
        <v>52</v>
      </c>
      <c r="B826" t="s">
        <v>53</v>
      </c>
      <c r="C826">
        <v>6</v>
      </c>
      <c r="D826" t="s">
        <v>119</v>
      </c>
      <c r="E826">
        <v>453.755809</v>
      </c>
      <c r="F826">
        <v>2</v>
      </c>
      <c r="G826">
        <v>664.37768600000004</v>
      </c>
      <c r="H826">
        <v>1</v>
      </c>
      <c r="I826" t="s">
        <v>24</v>
      </c>
      <c r="J826">
        <v>10.210000000000001</v>
      </c>
      <c r="K826">
        <v>18</v>
      </c>
      <c r="L826">
        <v>150</v>
      </c>
      <c r="M826">
        <v>3</v>
      </c>
    </row>
    <row r="827" spans="1:13">
      <c r="A827" t="s">
        <v>52</v>
      </c>
      <c r="B827" t="s">
        <v>53</v>
      </c>
      <c r="C827">
        <v>7</v>
      </c>
      <c r="D827" t="s">
        <v>117</v>
      </c>
      <c r="E827">
        <v>453.755809</v>
      </c>
      <c r="F827">
        <v>2</v>
      </c>
      <c r="G827">
        <v>664.37768600000004</v>
      </c>
      <c r="H827">
        <v>1</v>
      </c>
      <c r="I827" t="s">
        <v>24</v>
      </c>
      <c r="J827">
        <v>10.29</v>
      </c>
      <c r="K827">
        <v>19</v>
      </c>
      <c r="L827">
        <v>332</v>
      </c>
      <c r="M827">
        <v>3</v>
      </c>
    </row>
    <row r="828" spans="1:13">
      <c r="A828" t="s">
        <v>52</v>
      </c>
      <c r="B828" t="s">
        <v>53</v>
      </c>
      <c r="C828">
        <v>8</v>
      </c>
      <c r="D828" t="s">
        <v>118</v>
      </c>
      <c r="E828">
        <v>453.755809</v>
      </c>
      <c r="F828">
        <v>2</v>
      </c>
      <c r="G828">
        <v>664.37768600000004</v>
      </c>
      <c r="H828">
        <v>1</v>
      </c>
      <c r="I828" t="s">
        <v>24</v>
      </c>
      <c r="J828">
        <v>10.34</v>
      </c>
      <c r="K828">
        <v>383</v>
      </c>
      <c r="L828">
        <v>970</v>
      </c>
      <c r="M828">
        <v>2</v>
      </c>
    </row>
    <row r="829" spans="1:13">
      <c r="A829" t="s">
        <v>52</v>
      </c>
      <c r="B829" t="s">
        <v>53</v>
      </c>
      <c r="C829">
        <v>9</v>
      </c>
      <c r="D829" t="s">
        <v>119</v>
      </c>
      <c r="E829">
        <v>453.755809</v>
      </c>
      <c r="F829">
        <v>2</v>
      </c>
      <c r="G829">
        <v>664.37768600000004</v>
      </c>
      <c r="H829">
        <v>1</v>
      </c>
      <c r="I829" t="s">
        <v>24</v>
      </c>
      <c r="J829">
        <v>10.46</v>
      </c>
      <c r="K829">
        <v>397</v>
      </c>
      <c r="L829">
        <v>340</v>
      </c>
      <c r="M829">
        <v>2</v>
      </c>
    </row>
    <row r="830" spans="1:13">
      <c r="A830" t="s">
        <v>52</v>
      </c>
      <c r="B830" t="s">
        <v>53</v>
      </c>
      <c r="C830">
        <v>10</v>
      </c>
      <c r="D830" t="s">
        <v>120</v>
      </c>
      <c r="E830">
        <v>453.755809</v>
      </c>
      <c r="F830">
        <v>2</v>
      </c>
      <c r="G830">
        <v>550.33475799999997</v>
      </c>
      <c r="H830">
        <v>1</v>
      </c>
      <c r="I830" t="s">
        <v>36</v>
      </c>
      <c r="J830">
        <v>10.27</v>
      </c>
      <c r="K830">
        <v>4200</v>
      </c>
      <c r="L830">
        <v>1428</v>
      </c>
      <c r="M830">
        <v>3</v>
      </c>
    </row>
    <row r="831" spans="1:13">
      <c r="A831" t="s">
        <v>52</v>
      </c>
      <c r="B831" t="s">
        <v>53</v>
      </c>
      <c r="C831">
        <v>11</v>
      </c>
      <c r="D831" t="s">
        <v>121</v>
      </c>
      <c r="E831">
        <v>453.755809</v>
      </c>
      <c r="F831">
        <v>2</v>
      </c>
      <c r="G831">
        <v>550.33475799999997</v>
      </c>
      <c r="H831">
        <v>1</v>
      </c>
      <c r="I831" t="s">
        <v>36</v>
      </c>
      <c r="J831">
        <v>10.210000000000001</v>
      </c>
      <c r="K831">
        <v>173</v>
      </c>
      <c r="L831">
        <v>422</v>
      </c>
      <c r="M831">
        <v>3</v>
      </c>
    </row>
    <row r="832" spans="1:13">
      <c r="A832" t="s">
        <v>52</v>
      </c>
      <c r="B832" t="s">
        <v>53</v>
      </c>
      <c r="C832">
        <v>12</v>
      </c>
      <c r="D832" t="s">
        <v>122</v>
      </c>
      <c r="E832">
        <v>453.755809</v>
      </c>
      <c r="F832">
        <v>2</v>
      </c>
      <c r="G832">
        <v>550.33475799999997</v>
      </c>
      <c r="H832">
        <v>1</v>
      </c>
      <c r="I832" t="s">
        <v>36</v>
      </c>
      <c r="J832">
        <v>10.56</v>
      </c>
      <c r="K832">
        <v>3783</v>
      </c>
      <c r="L832">
        <v>331</v>
      </c>
      <c r="M832">
        <v>3</v>
      </c>
    </row>
    <row r="833" spans="1:13">
      <c r="A833" t="s">
        <v>52</v>
      </c>
      <c r="B833" t="s">
        <v>53</v>
      </c>
      <c r="C833">
        <v>13</v>
      </c>
      <c r="D833" t="s">
        <v>120</v>
      </c>
      <c r="E833">
        <v>453.755809</v>
      </c>
      <c r="F833">
        <v>2</v>
      </c>
      <c r="G833">
        <v>550.33475799999997</v>
      </c>
      <c r="H833">
        <v>1</v>
      </c>
      <c r="I833" t="s">
        <v>36</v>
      </c>
      <c r="J833">
        <v>10.34</v>
      </c>
      <c r="K833">
        <v>1685</v>
      </c>
      <c r="L833">
        <v>355</v>
      </c>
      <c r="M833">
        <v>3</v>
      </c>
    </row>
    <row r="834" spans="1:13">
      <c r="A834" t="s">
        <v>52</v>
      </c>
      <c r="B834" t="s">
        <v>53</v>
      </c>
      <c r="C834">
        <v>14</v>
      </c>
      <c r="D834" t="s">
        <v>121</v>
      </c>
      <c r="E834">
        <v>453.755809</v>
      </c>
      <c r="F834">
        <v>2</v>
      </c>
      <c r="G834">
        <v>550.33475799999997</v>
      </c>
      <c r="H834">
        <v>1</v>
      </c>
      <c r="I834" t="s">
        <v>36</v>
      </c>
      <c r="J834">
        <v>10.26</v>
      </c>
      <c r="K834">
        <v>8011</v>
      </c>
      <c r="L834">
        <v>1579</v>
      </c>
      <c r="M834">
        <v>3</v>
      </c>
    </row>
    <row r="835" spans="1:13">
      <c r="A835" t="s">
        <v>52</v>
      </c>
      <c r="B835" t="s">
        <v>53</v>
      </c>
      <c r="C835">
        <v>15</v>
      </c>
      <c r="D835" t="s">
        <v>122</v>
      </c>
      <c r="E835">
        <v>453.755809</v>
      </c>
      <c r="F835">
        <v>2</v>
      </c>
      <c r="G835">
        <v>550.33475799999997</v>
      </c>
      <c r="H835">
        <v>1</v>
      </c>
      <c r="I835" t="s">
        <v>36</v>
      </c>
      <c r="J835">
        <v>10.27</v>
      </c>
      <c r="K835">
        <v>6356</v>
      </c>
      <c r="L835">
        <v>654</v>
      </c>
      <c r="M835">
        <v>3</v>
      </c>
    </row>
    <row r="836" spans="1:13">
      <c r="A836" t="s">
        <v>52</v>
      </c>
      <c r="B836" t="s">
        <v>53</v>
      </c>
      <c r="C836">
        <v>16</v>
      </c>
      <c r="D836" t="s">
        <v>120</v>
      </c>
      <c r="E836">
        <v>453.755809</v>
      </c>
      <c r="F836">
        <v>2</v>
      </c>
      <c r="G836">
        <v>550.33475799999997</v>
      </c>
      <c r="H836">
        <v>1</v>
      </c>
      <c r="I836" t="s">
        <v>36</v>
      </c>
      <c r="J836">
        <v>10.16</v>
      </c>
      <c r="K836">
        <v>10104</v>
      </c>
      <c r="L836">
        <v>3039</v>
      </c>
      <c r="M836">
        <v>3</v>
      </c>
    </row>
    <row r="837" spans="1:13">
      <c r="A837" t="s">
        <v>52</v>
      </c>
      <c r="B837" t="s">
        <v>53</v>
      </c>
      <c r="C837">
        <v>17</v>
      </c>
      <c r="D837" t="s">
        <v>121</v>
      </c>
      <c r="E837">
        <v>453.755809</v>
      </c>
      <c r="F837">
        <v>2</v>
      </c>
      <c r="G837">
        <v>550.33475799999997</v>
      </c>
      <c r="H837">
        <v>1</v>
      </c>
      <c r="I837" t="s">
        <v>36</v>
      </c>
      <c r="J837">
        <v>10.29</v>
      </c>
      <c r="K837">
        <v>6732</v>
      </c>
      <c r="L837">
        <v>560</v>
      </c>
      <c r="M837">
        <v>3</v>
      </c>
    </row>
    <row r="838" spans="1:13">
      <c r="A838" t="s">
        <v>52</v>
      </c>
      <c r="B838" t="s">
        <v>53</v>
      </c>
      <c r="C838">
        <v>18</v>
      </c>
      <c r="D838" t="s">
        <v>122</v>
      </c>
      <c r="E838">
        <v>453.755809</v>
      </c>
      <c r="F838">
        <v>2</v>
      </c>
      <c r="G838">
        <v>550.33475799999997</v>
      </c>
      <c r="H838">
        <v>1</v>
      </c>
      <c r="I838" t="s">
        <v>36</v>
      </c>
      <c r="J838">
        <v>10.26</v>
      </c>
      <c r="K838">
        <v>2641</v>
      </c>
      <c r="L838">
        <v>1814</v>
      </c>
      <c r="M838">
        <v>3</v>
      </c>
    </row>
    <row r="839" spans="1:13">
      <c r="A839" t="s">
        <v>52</v>
      </c>
      <c r="B839" t="s">
        <v>53</v>
      </c>
      <c r="C839">
        <v>1</v>
      </c>
      <c r="D839" t="s">
        <v>117</v>
      </c>
      <c r="E839">
        <v>453.755809</v>
      </c>
      <c r="F839">
        <v>2</v>
      </c>
      <c r="G839">
        <v>550.33475799999997</v>
      </c>
      <c r="H839">
        <v>1</v>
      </c>
      <c r="I839" t="s">
        <v>36</v>
      </c>
      <c r="J839">
        <v>10.32</v>
      </c>
      <c r="K839">
        <v>597</v>
      </c>
      <c r="L839">
        <v>0</v>
      </c>
      <c r="M839">
        <v>2</v>
      </c>
    </row>
    <row r="840" spans="1:13">
      <c r="A840" t="s">
        <v>52</v>
      </c>
      <c r="B840" t="s">
        <v>53</v>
      </c>
      <c r="C840">
        <v>2</v>
      </c>
      <c r="D840" t="s">
        <v>118</v>
      </c>
      <c r="E840">
        <v>453.755809</v>
      </c>
      <c r="F840">
        <v>2</v>
      </c>
      <c r="G840">
        <v>550.33475799999997</v>
      </c>
      <c r="H840">
        <v>1</v>
      </c>
      <c r="I840" t="s">
        <v>36</v>
      </c>
      <c r="J840">
        <v>10.34</v>
      </c>
      <c r="K840">
        <v>724</v>
      </c>
      <c r="L840">
        <v>8</v>
      </c>
      <c r="M840">
        <v>2</v>
      </c>
    </row>
    <row r="841" spans="1:13">
      <c r="A841" t="s">
        <v>52</v>
      </c>
      <c r="B841" t="s">
        <v>53</v>
      </c>
      <c r="C841">
        <v>3</v>
      </c>
      <c r="D841" t="s">
        <v>119</v>
      </c>
      <c r="E841">
        <v>453.755809</v>
      </c>
      <c r="F841">
        <v>2</v>
      </c>
      <c r="G841">
        <v>550.33475799999997</v>
      </c>
      <c r="H841">
        <v>1</v>
      </c>
      <c r="I841" t="s">
        <v>36</v>
      </c>
      <c r="J841">
        <v>10.07</v>
      </c>
      <c r="K841">
        <v>1005</v>
      </c>
      <c r="L841">
        <v>616</v>
      </c>
      <c r="M841">
        <v>3</v>
      </c>
    </row>
    <row r="842" spans="1:13">
      <c r="A842" t="s">
        <v>52</v>
      </c>
      <c r="B842" t="s">
        <v>53</v>
      </c>
      <c r="C842">
        <v>4</v>
      </c>
      <c r="D842" t="s">
        <v>117</v>
      </c>
      <c r="E842">
        <v>453.755809</v>
      </c>
      <c r="F842">
        <v>2</v>
      </c>
      <c r="G842">
        <v>550.33475799999997</v>
      </c>
      <c r="H842">
        <v>1</v>
      </c>
      <c r="I842" t="s">
        <v>36</v>
      </c>
      <c r="J842">
        <v>10.220000000000001</v>
      </c>
      <c r="K842">
        <v>271</v>
      </c>
      <c r="L842">
        <v>797</v>
      </c>
      <c r="M842">
        <v>3</v>
      </c>
    </row>
    <row r="843" spans="1:13">
      <c r="A843" t="s">
        <v>52</v>
      </c>
      <c r="B843" t="s">
        <v>53</v>
      </c>
      <c r="C843">
        <v>5</v>
      </c>
      <c r="D843" t="s">
        <v>118</v>
      </c>
      <c r="E843">
        <v>453.755809</v>
      </c>
      <c r="F843">
        <v>2</v>
      </c>
      <c r="G843">
        <v>550.33475799999997</v>
      </c>
      <c r="H843">
        <v>1</v>
      </c>
      <c r="I843" t="s">
        <v>36</v>
      </c>
      <c r="J843">
        <v>10.210000000000001</v>
      </c>
      <c r="K843">
        <v>639</v>
      </c>
      <c r="L843">
        <v>691</v>
      </c>
      <c r="M843">
        <v>2</v>
      </c>
    </row>
    <row r="844" spans="1:13">
      <c r="A844" t="s">
        <v>52</v>
      </c>
      <c r="B844" t="s">
        <v>53</v>
      </c>
      <c r="C844">
        <v>6</v>
      </c>
      <c r="D844" t="s">
        <v>119</v>
      </c>
      <c r="E844">
        <v>453.755809</v>
      </c>
      <c r="F844">
        <v>2</v>
      </c>
      <c r="G844">
        <v>550.33475799999997</v>
      </c>
      <c r="H844">
        <v>1</v>
      </c>
      <c r="I844" t="s">
        <v>36</v>
      </c>
      <c r="J844">
        <v>10.26</v>
      </c>
      <c r="K844">
        <v>162</v>
      </c>
      <c r="L844">
        <v>224</v>
      </c>
      <c r="M844">
        <v>2</v>
      </c>
    </row>
    <row r="845" spans="1:13">
      <c r="A845" t="s">
        <v>52</v>
      </c>
      <c r="B845" t="s">
        <v>53</v>
      </c>
      <c r="C845">
        <v>7</v>
      </c>
      <c r="D845" t="s">
        <v>117</v>
      </c>
      <c r="E845">
        <v>453.755809</v>
      </c>
      <c r="F845">
        <v>2</v>
      </c>
      <c r="G845">
        <v>550.33475799999997</v>
      </c>
      <c r="H845">
        <v>1</v>
      </c>
      <c r="I845" t="s">
        <v>36</v>
      </c>
      <c r="J845">
        <v>10.34</v>
      </c>
      <c r="K845">
        <v>283</v>
      </c>
      <c r="L845">
        <v>336</v>
      </c>
      <c r="M845">
        <v>2</v>
      </c>
    </row>
    <row r="846" spans="1:13">
      <c r="A846" t="s">
        <v>52</v>
      </c>
      <c r="B846" t="s">
        <v>53</v>
      </c>
      <c r="C846">
        <v>8</v>
      </c>
      <c r="D846" t="s">
        <v>118</v>
      </c>
      <c r="E846">
        <v>453.755809</v>
      </c>
      <c r="F846">
        <v>2</v>
      </c>
      <c r="G846">
        <v>550.33475799999997</v>
      </c>
      <c r="H846">
        <v>1</v>
      </c>
      <c r="I846" t="s">
        <v>36</v>
      </c>
      <c r="J846">
        <v>10.29</v>
      </c>
      <c r="K846">
        <v>339</v>
      </c>
      <c r="L846">
        <v>912</v>
      </c>
      <c r="M846">
        <v>3</v>
      </c>
    </row>
    <row r="847" spans="1:13">
      <c r="A847" t="s">
        <v>52</v>
      </c>
      <c r="B847" t="s">
        <v>53</v>
      </c>
      <c r="C847">
        <v>9</v>
      </c>
      <c r="D847" t="s">
        <v>119</v>
      </c>
      <c r="E847">
        <v>453.755809</v>
      </c>
      <c r="F847">
        <v>2</v>
      </c>
      <c r="G847">
        <v>550.33475799999997</v>
      </c>
      <c r="H847">
        <v>1</v>
      </c>
      <c r="I847" t="s">
        <v>36</v>
      </c>
      <c r="J847">
        <v>10.42</v>
      </c>
      <c r="K847">
        <v>664</v>
      </c>
      <c r="L847">
        <v>254</v>
      </c>
      <c r="M847">
        <v>1</v>
      </c>
    </row>
    <row r="848" spans="1:13">
      <c r="A848" t="s">
        <v>52</v>
      </c>
      <c r="B848" t="s">
        <v>53</v>
      </c>
      <c r="C848">
        <v>10</v>
      </c>
      <c r="D848" t="s">
        <v>120</v>
      </c>
      <c r="E848">
        <v>453.755809</v>
      </c>
      <c r="F848">
        <v>2</v>
      </c>
      <c r="G848">
        <v>451.266344</v>
      </c>
      <c r="H848">
        <v>1</v>
      </c>
      <c r="I848" t="s">
        <v>54</v>
      </c>
      <c r="J848">
        <v>10.3</v>
      </c>
      <c r="K848">
        <v>17866</v>
      </c>
      <c r="L848">
        <v>2428</v>
      </c>
      <c r="M848">
        <v>1</v>
      </c>
    </row>
    <row r="849" spans="1:13">
      <c r="A849" t="s">
        <v>52</v>
      </c>
      <c r="B849" t="s">
        <v>53</v>
      </c>
      <c r="C849">
        <v>11</v>
      </c>
      <c r="D849" t="s">
        <v>121</v>
      </c>
      <c r="E849">
        <v>453.755809</v>
      </c>
      <c r="F849">
        <v>2</v>
      </c>
      <c r="G849">
        <v>451.266344</v>
      </c>
      <c r="H849">
        <v>1</v>
      </c>
      <c r="I849" t="s">
        <v>54</v>
      </c>
      <c r="J849">
        <v>10.23</v>
      </c>
      <c r="K849">
        <v>5924</v>
      </c>
      <c r="L849">
        <v>7530</v>
      </c>
      <c r="M849">
        <v>1</v>
      </c>
    </row>
    <row r="850" spans="1:13">
      <c r="A850" t="s">
        <v>52</v>
      </c>
      <c r="B850" t="s">
        <v>53</v>
      </c>
      <c r="C850">
        <v>12</v>
      </c>
      <c r="D850" t="s">
        <v>122</v>
      </c>
      <c r="E850">
        <v>453.755809</v>
      </c>
      <c r="F850">
        <v>2</v>
      </c>
      <c r="G850">
        <v>451.266344</v>
      </c>
      <c r="H850">
        <v>1</v>
      </c>
      <c r="I850" t="s">
        <v>54</v>
      </c>
      <c r="J850">
        <v>10.53</v>
      </c>
      <c r="K850">
        <v>13669</v>
      </c>
      <c r="L850">
        <v>4417</v>
      </c>
      <c r="M850">
        <v>1</v>
      </c>
    </row>
    <row r="851" spans="1:13">
      <c r="A851" t="s">
        <v>52</v>
      </c>
      <c r="B851" t="s">
        <v>53</v>
      </c>
      <c r="C851">
        <v>13</v>
      </c>
      <c r="D851" t="s">
        <v>120</v>
      </c>
      <c r="E851">
        <v>453.755809</v>
      </c>
      <c r="F851">
        <v>2</v>
      </c>
      <c r="G851">
        <v>451.266344</v>
      </c>
      <c r="H851">
        <v>1</v>
      </c>
      <c r="I851" t="s">
        <v>54</v>
      </c>
      <c r="J851">
        <v>10.32</v>
      </c>
      <c r="K851">
        <v>11488</v>
      </c>
      <c r="L851">
        <v>4098</v>
      </c>
      <c r="M851">
        <v>1</v>
      </c>
    </row>
    <row r="852" spans="1:13">
      <c r="A852" t="s">
        <v>52</v>
      </c>
      <c r="B852" t="s">
        <v>53</v>
      </c>
      <c r="C852">
        <v>14</v>
      </c>
      <c r="D852" t="s">
        <v>121</v>
      </c>
      <c r="E852">
        <v>453.755809</v>
      </c>
      <c r="F852">
        <v>2</v>
      </c>
      <c r="G852">
        <v>451.266344</v>
      </c>
      <c r="H852">
        <v>1</v>
      </c>
      <c r="I852" t="s">
        <v>54</v>
      </c>
      <c r="J852">
        <v>10.26</v>
      </c>
      <c r="K852">
        <v>40246</v>
      </c>
      <c r="L852">
        <v>10699</v>
      </c>
      <c r="M852">
        <v>1</v>
      </c>
    </row>
    <row r="853" spans="1:13">
      <c r="A853" t="s">
        <v>52</v>
      </c>
      <c r="B853" t="s">
        <v>53</v>
      </c>
      <c r="C853">
        <v>15</v>
      </c>
      <c r="D853" t="s">
        <v>122</v>
      </c>
      <c r="E853">
        <v>453.755809</v>
      </c>
      <c r="F853">
        <v>2</v>
      </c>
      <c r="G853">
        <v>451.266344</v>
      </c>
      <c r="H853">
        <v>1</v>
      </c>
      <c r="I853" t="s">
        <v>54</v>
      </c>
      <c r="J853">
        <v>10.24</v>
      </c>
      <c r="K853">
        <v>20310</v>
      </c>
      <c r="L853">
        <v>3166</v>
      </c>
      <c r="M853">
        <v>1</v>
      </c>
    </row>
    <row r="854" spans="1:13">
      <c r="A854" t="s">
        <v>52</v>
      </c>
      <c r="B854" t="s">
        <v>53</v>
      </c>
      <c r="C854">
        <v>16</v>
      </c>
      <c r="D854" t="s">
        <v>120</v>
      </c>
      <c r="E854">
        <v>453.755809</v>
      </c>
      <c r="F854">
        <v>2</v>
      </c>
      <c r="G854">
        <v>451.266344</v>
      </c>
      <c r="H854">
        <v>1</v>
      </c>
      <c r="I854" t="s">
        <v>54</v>
      </c>
      <c r="J854">
        <v>10.19</v>
      </c>
      <c r="K854">
        <v>34111</v>
      </c>
      <c r="L854">
        <v>7274</v>
      </c>
      <c r="M854">
        <v>1</v>
      </c>
    </row>
    <row r="855" spans="1:13">
      <c r="A855" t="s">
        <v>52</v>
      </c>
      <c r="B855" t="s">
        <v>53</v>
      </c>
      <c r="C855">
        <v>17</v>
      </c>
      <c r="D855" t="s">
        <v>121</v>
      </c>
      <c r="E855">
        <v>453.755809</v>
      </c>
      <c r="F855">
        <v>2</v>
      </c>
      <c r="G855">
        <v>451.266344</v>
      </c>
      <c r="H855">
        <v>1</v>
      </c>
      <c r="I855" t="s">
        <v>54</v>
      </c>
      <c r="J855">
        <v>10.26</v>
      </c>
      <c r="K855">
        <v>15741</v>
      </c>
      <c r="L855">
        <v>3246</v>
      </c>
      <c r="M855">
        <v>1</v>
      </c>
    </row>
    <row r="856" spans="1:13">
      <c r="A856" t="s">
        <v>52</v>
      </c>
      <c r="B856" t="s">
        <v>53</v>
      </c>
      <c r="C856">
        <v>18</v>
      </c>
      <c r="D856" t="s">
        <v>122</v>
      </c>
      <c r="E856">
        <v>453.755809</v>
      </c>
      <c r="F856">
        <v>2</v>
      </c>
      <c r="G856">
        <v>451.266344</v>
      </c>
      <c r="H856">
        <v>1</v>
      </c>
      <c r="I856" t="s">
        <v>54</v>
      </c>
      <c r="J856">
        <v>10.26</v>
      </c>
      <c r="K856">
        <v>4331</v>
      </c>
      <c r="L856">
        <v>4325</v>
      </c>
      <c r="M856">
        <v>2</v>
      </c>
    </row>
    <row r="857" spans="1:13">
      <c r="A857" t="s">
        <v>52</v>
      </c>
      <c r="B857" t="s">
        <v>53</v>
      </c>
      <c r="C857">
        <v>1</v>
      </c>
      <c r="D857" t="s">
        <v>117</v>
      </c>
      <c r="E857">
        <v>453.755809</v>
      </c>
      <c r="F857">
        <v>2</v>
      </c>
      <c r="G857">
        <v>451.266344</v>
      </c>
      <c r="H857">
        <v>1</v>
      </c>
      <c r="I857" t="s">
        <v>54</v>
      </c>
      <c r="J857">
        <v>10.44</v>
      </c>
      <c r="K857">
        <v>1300</v>
      </c>
      <c r="L857">
        <v>3184</v>
      </c>
      <c r="M857">
        <v>1</v>
      </c>
    </row>
    <row r="858" spans="1:13">
      <c r="A858" t="s">
        <v>52</v>
      </c>
      <c r="B858" t="s">
        <v>53</v>
      </c>
      <c r="C858">
        <v>2</v>
      </c>
      <c r="D858" t="s">
        <v>118</v>
      </c>
      <c r="E858">
        <v>453.755809</v>
      </c>
      <c r="F858">
        <v>2</v>
      </c>
      <c r="G858">
        <v>451.266344</v>
      </c>
      <c r="H858">
        <v>1</v>
      </c>
      <c r="I858" t="s">
        <v>54</v>
      </c>
      <c r="J858">
        <v>10.34</v>
      </c>
      <c r="K858">
        <v>797</v>
      </c>
      <c r="L858">
        <v>4271</v>
      </c>
      <c r="M858">
        <v>1</v>
      </c>
    </row>
    <row r="859" spans="1:13">
      <c r="A859" t="s">
        <v>52</v>
      </c>
      <c r="B859" t="s">
        <v>53</v>
      </c>
      <c r="C859">
        <v>3</v>
      </c>
      <c r="D859" t="s">
        <v>119</v>
      </c>
      <c r="E859">
        <v>453.755809</v>
      </c>
      <c r="F859">
        <v>2</v>
      </c>
      <c r="G859">
        <v>451.266344</v>
      </c>
      <c r="H859">
        <v>1</v>
      </c>
      <c r="I859" t="s">
        <v>54</v>
      </c>
      <c r="J859">
        <v>10.19</v>
      </c>
      <c r="K859">
        <v>15781</v>
      </c>
      <c r="L859">
        <v>2189</v>
      </c>
      <c r="M859">
        <v>1</v>
      </c>
    </row>
    <row r="860" spans="1:13">
      <c r="A860" t="s">
        <v>52</v>
      </c>
      <c r="B860" t="s">
        <v>53</v>
      </c>
      <c r="C860">
        <v>4</v>
      </c>
      <c r="D860" t="s">
        <v>117</v>
      </c>
      <c r="E860">
        <v>453.755809</v>
      </c>
      <c r="F860">
        <v>2</v>
      </c>
      <c r="G860">
        <v>451.266344</v>
      </c>
      <c r="H860">
        <v>1</v>
      </c>
      <c r="I860" t="s">
        <v>54</v>
      </c>
      <c r="J860">
        <v>10.33</v>
      </c>
      <c r="K860">
        <v>3794</v>
      </c>
      <c r="L860">
        <v>6794</v>
      </c>
      <c r="M860">
        <v>1</v>
      </c>
    </row>
    <row r="861" spans="1:13">
      <c r="A861" t="s">
        <v>52</v>
      </c>
      <c r="B861" t="s">
        <v>53</v>
      </c>
      <c r="C861">
        <v>5</v>
      </c>
      <c r="D861" t="s">
        <v>118</v>
      </c>
      <c r="E861">
        <v>453.755809</v>
      </c>
      <c r="F861">
        <v>2</v>
      </c>
      <c r="G861">
        <v>451.266344</v>
      </c>
      <c r="H861">
        <v>1</v>
      </c>
      <c r="I861" t="s">
        <v>54</v>
      </c>
      <c r="J861">
        <v>10.18</v>
      </c>
      <c r="K861">
        <v>3756</v>
      </c>
      <c r="L861">
        <v>12228</v>
      </c>
      <c r="M861">
        <v>1</v>
      </c>
    </row>
    <row r="862" spans="1:13">
      <c r="A862" t="s">
        <v>52</v>
      </c>
      <c r="B862" t="s">
        <v>53</v>
      </c>
      <c r="C862">
        <v>6</v>
      </c>
      <c r="D862" t="s">
        <v>119</v>
      </c>
      <c r="E862">
        <v>453.755809</v>
      </c>
      <c r="F862">
        <v>2</v>
      </c>
      <c r="G862">
        <v>451.266344</v>
      </c>
      <c r="H862">
        <v>1</v>
      </c>
      <c r="I862" t="s">
        <v>54</v>
      </c>
      <c r="J862">
        <v>10.210000000000001</v>
      </c>
      <c r="K862">
        <v>224</v>
      </c>
      <c r="L862">
        <v>3948</v>
      </c>
      <c r="M862">
        <v>1</v>
      </c>
    </row>
    <row r="863" spans="1:13">
      <c r="A863" t="s">
        <v>52</v>
      </c>
      <c r="B863" t="s">
        <v>53</v>
      </c>
      <c r="C863">
        <v>7</v>
      </c>
      <c r="D863" t="s">
        <v>117</v>
      </c>
      <c r="E863">
        <v>453.755809</v>
      </c>
      <c r="F863">
        <v>2</v>
      </c>
      <c r="G863">
        <v>451.266344</v>
      </c>
      <c r="H863">
        <v>1</v>
      </c>
      <c r="I863" t="s">
        <v>54</v>
      </c>
      <c r="J863">
        <v>10.4</v>
      </c>
      <c r="K863">
        <v>2402</v>
      </c>
      <c r="L863">
        <v>4720</v>
      </c>
      <c r="M863">
        <v>1</v>
      </c>
    </row>
    <row r="864" spans="1:13">
      <c r="A864" t="s">
        <v>52</v>
      </c>
      <c r="B864" t="s">
        <v>53</v>
      </c>
      <c r="C864">
        <v>8</v>
      </c>
      <c r="D864" t="s">
        <v>118</v>
      </c>
      <c r="E864">
        <v>453.755809</v>
      </c>
      <c r="F864">
        <v>2</v>
      </c>
      <c r="G864">
        <v>451.266344</v>
      </c>
      <c r="H864">
        <v>1</v>
      </c>
      <c r="I864" t="s">
        <v>54</v>
      </c>
      <c r="J864">
        <v>10.27</v>
      </c>
      <c r="K864">
        <v>2910</v>
      </c>
      <c r="L864">
        <v>9845</v>
      </c>
      <c r="M864">
        <v>1</v>
      </c>
    </row>
    <row r="865" spans="1:13">
      <c r="A865" t="s">
        <v>52</v>
      </c>
      <c r="B865" t="s">
        <v>53</v>
      </c>
      <c r="C865">
        <v>9</v>
      </c>
      <c r="D865" t="s">
        <v>119</v>
      </c>
      <c r="E865">
        <v>453.755809</v>
      </c>
      <c r="F865">
        <v>2</v>
      </c>
      <c r="G865">
        <v>451.266344</v>
      </c>
      <c r="H865">
        <v>1</v>
      </c>
      <c r="I865" t="s">
        <v>54</v>
      </c>
      <c r="J865">
        <v>10.3</v>
      </c>
      <c r="K865">
        <v>94</v>
      </c>
      <c r="L865">
        <v>10738</v>
      </c>
      <c r="M865">
        <v>3</v>
      </c>
    </row>
    <row r="866" spans="1:13">
      <c r="A866" t="s">
        <v>55</v>
      </c>
      <c r="B866" t="s">
        <v>53</v>
      </c>
      <c r="C866">
        <v>10</v>
      </c>
      <c r="D866" t="s">
        <v>120</v>
      </c>
      <c r="E866">
        <v>709.85410300000001</v>
      </c>
      <c r="F866">
        <v>2</v>
      </c>
      <c r="G866">
        <v>1018.468745</v>
      </c>
      <c r="H866">
        <v>1</v>
      </c>
      <c r="I866" t="s">
        <v>14</v>
      </c>
      <c r="J866">
        <v>8.98</v>
      </c>
      <c r="K866">
        <v>13992</v>
      </c>
      <c r="L866">
        <v>0</v>
      </c>
      <c r="M866">
        <v>2</v>
      </c>
    </row>
    <row r="867" spans="1:13">
      <c r="A867" t="s">
        <v>55</v>
      </c>
      <c r="B867" t="s">
        <v>53</v>
      </c>
      <c r="C867">
        <v>11</v>
      </c>
      <c r="D867" t="s">
        <v>121</v>
      </c>
      <c r="E867">
        <v>709.85410300000001</v>
      </c>
      <c r="F867">
        <v>2</v>
      </c>
      <c r="G867">
        <v>1018.468745</v>
      </c>
      <c r="H867">
        <v>1</v>
      </c>
      <c r="I867" t="s">
        <v>14</v>
      </c>
      <c r="J867">
        <v>9.02</v>
      </c>
      <c r="K867">
        <v>15897</v>
      </c>
      <c r="L867">
        <v>156</v>
      </c>
      <c r="M867">
        <v>2</v>
      </c>
    </row>
    <row r="868" spans="1:13">
      <c r="A868" t="s">
        <v>55</v>
      </c>
      <c r="B868" t="s">
        <v>53</v>
      </c>
      <c r="C868">
        <v>12</v>
      </c>
      <c r="D868" t="s">
        <v>122</v>
      </c>
      <c r="E868">
        <v>709.85410300000001</v>
      </c>
      <c r="F868">
        <v>2</v>
      </c>
      <c r="G868">
        <v>1018.468745</v>
      </c>
      <c r="H868">
        <v>1</v>
      </c>
      <c r="I868" t="s">
        <v>14</v>
      </c>
      <c r="J868">
        <v>9.2200000000000006</v>
      </c>
      <c r="K868">
        <v>14208</v>
      </c>
      <c r="L868">
        <v>0</v>
      </c>
      <c r="M868">
        <v>1</v>
      </c>
    </row>
    <row r="869" spans="1:13">
      <c r="A869" t="s">
        <v>55</v>
      </c>
      <c r="B869" t="s">
        <v>53</v>
      </c>
      <c r="C869">
        <v>13</v>
      </c>
      <c r="D869" t="s">
        <v>120</v>
      </c>
      <c r="E869">
        <v>709.85410300000001</v>
      </c>
      <c r="F869">
        <v>2</v>
      </c>
      <c r="G869">
        <v>1018.468745</v>
      </c>
      <c r="H869">
        <v>1</v>
      </c>
      <c r="I869" t="s">
        <v>14</v>
      </c>
      <c r="J869">
        <v>8.9</v>
      </c>
      <c r="K869">
        <v>14898</v>
      </c>
      <c r="L869">
        <v>0</v>
      </c>
      <c r="M869">
        <v>2</v>
      </c>
    </row>
    <row r="870" spans="1:13">
      <c r="A870" t="s">
        <v>55</v>
      </c>
      <c r="B870" t="s">
        <v>53</v>
      </c>
      <c r="C870">
        <v>14</v>
      </c>
      <c r="D870" t="s">
        <v>121</v>
      </c>
      <c r="E870">
        <v>709.85410300000001</v>
      </c>
      <c r="F870">
        <v>2</v>
      </c>
      <c r="G870">
        <v>1018.468745</v>
      </c>
      <c r="H870">
        <v>1</v>
      </c>
      <c r="I870" t="s">
        <v>14</v>
      </c>
      <c r="J870">
        <v>8.86</v>
      </c>
      <c r="K870">
        <v>28253</v>
      </c>
      <c r="L870">
        <v>142</v>
      </c>
      <c r="M870">
        <v>2</v>
      </c>
    </row>
    <row r="871" spans="1:13">
      <c r="A871" t="s">
        <v>55</v>
      </c>
      <c r="B871" t="s">
        <v>53</v>
      </c>
      <c r="C871">
        <v>15</v>
      </c>
      <c r="D871" t="s">
        <v>122</v>
      </c>
      <c r="E871">
        <v>709.85410300000001</v>
      </c>
      <c r="F871">
        <v>2</v>
      </c>
      <c r="G871">
        <v>1018.468745</v>
      </c>
      <c r="H871">
        <v>1</v>
      </c>
      <c r="I871" t="s">
        <v>14</v>
      </c>
      <c r="J871">
        <v>8.9499999999999993</v>
      </c>
      <c r="K871">
        <v>13177</v>
      </c>
      <c r="L871">
        <v>197</v>
      </c>
      <c r="M871">
        <v>2</v>
      </c>
    </row>
    <row r="872" spans="1:13">
      <c r="A872" t="s">
        <v>55</v>
      </c>
      <c r="B872" t="s">
        <v>53</v>
      </c>
      <c r="C872">
        <v>16</v>
      </c>
      <c r="D872" t="s">
        <v>120</v>
      </c>
      <c r="E872">
        <v>709.85410300000001</v>
      </c>
      <c r="F872">
        <v>2</v>
      </c>
      <c r="G872">
        <v>1018.468745</v>
      </c>
      <c r="H872">
        <v>1</v>
      </c>
      <c r="I872" t="s">
        <v>14</v>
      </c>
      <c r="J872">
        <v>8.9700000000000006</v>
      </c>
      <c r="K872">
        <v>35678</v>
      </c>
      <c r="L872">
        <v>607</v>
      </c>
      <c r="M872">
        <v>1</v>
      </c>
    </row>
    <row r="873" spans="1:13">
      <c r="A873" t="s">
        <v>55</v>
      </c>
      <c r="B873" t="s">
        <v>53</v>
      </c>
      <c r="C873">
        <v>17</v>
      </c>
      <c r="D873" t="s">
        <v>121</v>
      </c>
      <c r="E873">
        <v>709.85410300000001</v>
      </c>
      <c r="F873">
        <v>2</v>
      </c>
      <c r="G873">
        <v>1018.468745</v>
      </c>
      <c r="H873">
        <v>1</v>
      </c>
      <c r="I873" t="s">
        <v>14</v>
      </c>
      <c r="J873">
        <v>8.9700000000000006</v>
      </c>
      <c r="K873">
        <v>18848</v>
      </c>
      <c r="L873">
        <v>0</v>
      </c>
      <c r="M873">
        <v>2</v>
      </c>
    </row>
    <row r="874" spans="1:13">
      <c r="A874" t="s">
        <v>55</v>
      </c>
      <c r="B874" t="s">
        <v>53</v>
      </c>
      <c r="C874">
        <v>18</v>
      </c>
      <c r="D874" t="s">
        <v>122</v>
      </c>
      <c r="E874">
        <v>709.85410300000001</v>
      </c>
      <c r="F874">
        <v>2</v>
      </c>
      <c r="G874">
        <v>1018.468745</v>
      </c>
      <c r="H874">
        <v>1</v>
      </c>
      <c r="I874" t="s">
        <v>14</v>
      </c>
      <c r="J874">
        <v>8.85</v>
      </c>
      <c r="K874">
        <v>11534</v>
      </c>
      <c r="L874">
        <v>723</v>
      </c>
      <c r="M874">
        <v>2</v>
      </c>
    </row>
    <row r="875" spans="1:13">
      <c r="A875" t="s">
        <v>55</v>
      </c>
      <c r="B875" t="s">
        <v>53</v>
      </c>
      <c r="C875">
        <v>1</v>
      </c>
      <c r="D875" t="s">
        <v>117</v>
      </c>
      <c r="E875">
        <v>709.85410300000001</v>
      </c>
      <c r="F875">
        <v>2</v>
      </c>
      <c r="G875">
        <v>1018.468745</v>
      </c>
      <c r="H875">
        <v>1</v>
      </c>
      <c r="I875" t="s">
        <v>14</v>
      </c>
      <c r="J875" t="e">
        <v>#N/A</v>
      </c>
      <c r="K875" t="e">
        <v>#N/A</v>
      </c>
      <c r="L875" t="e">
        <v>#N/A</v>
      </c>
      <c r="M875" t="e">
        <v>#N/A</v>
      </c>
    </row>
    <row r="876" spans="1:13">
      <c r="A876" t="s">
        <v>55</v>
      </c>
      <c r="B876" t="s">
        <v>53</v>
      </c>
      <c r="C876">
        <v>2</v>
      </c>
      <c r="D876" t="s">
        <v>118</v>
      </c>
      <c r="E876">
        <v>709.85410300000001</v>
      </c>
      <c r="F876">
        <v>2</v>
      </c>
      <c r="G876">
        <v>1018.468745</v>
      </c>
      <c r="H876">
        <v>1</v>
      </c>
      <c r="I876" t="s">
        <v>14</v>
      </c>
      <c r="J876">
        <v>8.4600000000000009</v>
      </c>
      <c r="K876">
        <v>64</v>
      </c>
      <c r="L876">
        <v>0</v>
      </c>
      <c r="M876">
        <v>2</v>
      </c>
    </row>
    <row r="877" spans="1:13">
      <c r="A877" t="s">
        <v>55</v>
      </c>
      <c r="B877" t="s">
        <v>53</v>
      </c>
      <c r="C877">
        <v>3</v>
      </c>
      <c r="D877" t="s">
        <v>119</v>
      </c>
      <c r="E877">
        <v>709.85410300000001</v>
      </c>
      <c r="F877">
        <v>2</v>
      </c>
      <c r="G877">
        <v>1018.468745</v>
      </c>
      <c r="H877">
        <v>1</v>
      </c>
      <c r="I877" t="s">
        <v>14</v>
      </c>
      <c r="J877">
        <v>9.16</v>
      </c>
      <c r="K877">
        <v>1167</v>
      </c>
      <c r="L877">
        <v>0</v>
      </c>
      <c r="M877">
        <v>1</v>
      </c>
    </row>
    <row r="878" spans="1:13">
      <c r="A878" t="s">
        <v>55</v>
      </c>
      <c r="B878" t="s">
        <v>53</v>
      </c>
      <c r="C878">
        <v>4</v>
      </c>
      <c r="D878" t="s">
        <v>117</v>
      </c>
      <c r="E878">
        <v>709.85410300000001</v>
      </c>
      <c r="F878">
        <v>2</v>
      </c>
      <c r="G878">
        <v>1018.468745</v>
      </c>
      <c r="H878">
        <v>1</v>
      </c>
      <c r="I878" t="s">
        <v>14</v>
      </c>
      <c r="J878">
        <v>8.56</v>
      </c>
      <c r="K878">
        <v>511</v>
      </c>
      <c r="L878">
        <v>0</v>
      </c>
      <c r="M878">
        <v>3</v>
      </c>
    </row>
    <row r="879" spans="1:13">
      <c r="A879" t="s">
        <v>55</v>
      </c>
      <c r="B879" t="s">
        <v>53</v>
      </c>
      <c r="C879">
        <v>5</v>
      </c>
      <c r="D879" t="s">
        <v>118</v>
      </c>
      <c r="E879">
        <v>709.85410300000001</v>
      </c>
      <c r="F879">
        <v>2</v>
      </c>
      <c r="G879">
        <v>1018.468745</v>
      </c>
      <c r="H879">
        <v>1</v>
      </c>
      <c r="I879" t="s">
        <v>14</v>
      </c>
      <c r="J879">
        <v>9.1</v>
      </c>
      <c r="K879">
        <v>1654</v>
      </c>
      <c r="L879">
        <v>101</v>
      </c>
      <c r="M879">
        <v>1</v>
      </c>
    </row>
    <row r="880" spans="1:13">
      <c r="A880" t="s">
        <v>55</v>
      </c>
      <c r="B880" t="s">
        <v>53</v>
      </c>
      <c r="C880">
        <v>6</v>
      </c>
      <c r="D880" t="s">
        <v>119</v>
      </c>
      <c r="E880">
        <v>709.85410300000001</v>
      </c>
      <c r="F880">
        <v>2</v>
      </c>
      <c r="G880">
        <v>1018.468745</v>
      </c>
      <c r="H880">
        <v>1</v>
      </c>
      <c r="I880" t="s">
        <v>14</v>
      </c>
      <c r="J880">
        <v>8.91</v>
      </c>
      <c r="K880">
        <v>429</v>
      </c>
      <c r="L880">
        <v>0</v>
      </c>
      <c r="M880">
        <v>1</v>
      </c>
    </row>
    <row r="881" spans="1:13">
      <c r="A881" t="s">
        <v>55</v>
      </c>
      <c r="B881" t="s">
        <v>53</v>
      </c>
      <c r="C881">
        <v>7</v>
      </c>
      <c r="D881" t="s">
        <v>117</v>
      </c>
      <c r="E881">
        <v>709.85410300000001</v>
      </c>
      <c r="F881">
        <v>2</v>
      </c>
      <c r="G881">
        <v>1018.468745</v>
      </c>
      <c r="H881">
        <v>1</v>
      </c>
      <c r="I881" t="s">
        <v>14</v>
      </c>
      <c r="J881">
        <v>9.1300000000000008</v>
      </c>
      <c r="K881">
        <v>1570</v>
      </c>
      <c r="L881">
        <v>0</v>
      </c>
      <c r="M881">
        <v>1</v>
      </c>
    </row>
    <row r="882" spans="1:13">
      <c r="A882" t="s">
        <v>55</v>
      </c>
      <c r="B882" t="s">
        <v>53</v>
      </c>
      <c r="C882">
        <v>8</v>
      </c>
      <c r="D882" t="s">
        <v>118</v>
      </c>
      <c r="E882">
        <v>709.85410300000001</v>
      </c>
      <c r="F882">
        <v>2</v>
      </c>
      <c r="G882">
        <v>1018.468745</v>
      </c>
      <c r="H882">
        <v>1</v>
      </c>
      <c r="I882" t="s">
        <v>14</v>
      </c>
      <c r="J882">
        <v>8.8000000000000007</v>
      </c>
      <c r="K882">
        <v>212</v>
      </c>
      <c r="L882">
        <v>146</v>
      </c>
      <c r="M882">
        <v>2</v>
      </c>
    </row>
    <row r="883" spans="1:13">
      <c r="A883" t="s">
        <v>55</v>
      </c>
      <c r="B883" t="s">
        <v>53</v>
      </c>
      <c r="C883">
        <v>9</v>
      </c>
      <c r="D883" t="s">
        <v>119</v>
      </c>
      <c r="E883">
        <v>709.85410300000001</v>
      </c>
      <c r="F883">
        <v>2</v>
      </c>
      <c r="G883">
        <v>1018.468745</v>
      </c>
      <c r="H883">
        <v>1</v>
      </c>
      <c r="I883" t="s">
        <v>14</v>
      </c>
      <c r="J883">
        <v>8.7799999999999994</v>
      </c>
      <c r="K883">
        <v>312</v>
      </c>
      <c r="L883">
        <v>303</v>
      </c>
      <c r="M883">
        <v>3</v>
      </c>
    </row>
    <row r="884" spans="1:13">
      <c r="A884" t="s">
        <v>55</v>
      </c>
      <c r="B884" t="s">
        <v>53</v>
      </c>
      <c r="C884">
        <v>10</v>
      </c>
      <c r="D884" t="s">
        <v>120</v>
      </c>
      <c r="E884">
        <v>709.85410300000001</v>
      </c>
      <c r="F884">
        <v>2</v>
      </c>
      <c r="G884">
        <v>903.44180200000005</v>
      </c>
      <c r="H884">
        <v>1</v>
      </c>
      <c r="I884" t="s">
        <v>19</v>
      </c>
      <c r="J884">
        <v>8.98</v>
      </c>
      <c r="K884">
        <v>6258</v>
      </c>
      <c r="L884">
        <v>121</v>
      </c>
      <c r="M884">
        <v>3</v>
      </c>
    </row>
    <row r="885" spans="1:13">
      <c r="A885" t="s">
        <v>55</v>
      </c>
      <c r="B885" t="s">
        <v>53</v>
      </c>
      <c r="C885">
        <v>11</v>
      </c>
      <c r="D885" t="s">
        <v>121</v>
      </c>
      <c r="E885">
        <v>709.85410300000001</v>
      </c>
      <c r="F885">
        <v>2</v>
      </c>
      <c r="G885">
        <v>903.44180200000005</v>
      </c>
      <c r="H885">
        <v>1</v>
      </c>
      <c r="I885" t="s">
        <v>19</v>
      </c>
      <c r="J885">
        <v>9.02</v>
      </c>
      <c r="K885">
        <v>7903</v>
      </c>
      <c r="L885">
        <v>304</v>
      </c>
      <c r="M885">
        <v>3</v>
      </c>
    </row>
    <row r="886" spans="1:13">
      <c r="A886" t="s">
        <v>55</v>
      </c>
      <c r="B886" t="s">
        <v>53</v>
      </c>
      <c r="C886">
        <v>12</v>
      </c>
      <c r="D886" t="s">
        <v>122</v>
      </c>
      <c r="E886">
        <v>709.85410300000001</v>
      </c>
      <c r="F886">
        <v>2</v>
      </c>
      <c r="G886">
        <v>903.44180200000005</v>
      </c>
      <c r="H886">
        <v>1</v>
      </c>
      <c r="I886" t="s">
        <v>19</v>
      </c>
      <c r="J886">
        <v>9.1999999999999993</v>
      </c>
      <c r="K886">
        <v>6561</v>
      </c>
      <c r="L886">
        <v>392</v>
      </c>
      <c r="M886">
        <v>3</v>
      </c>
    </row>
    <row r="887" spans="1:13">
      <c r="A887" t="s">
        <v>55</v>
      </c>
      <c r="B887" t="s">
        <v>53</v>
      </c>
      <c r="C887">
        <v>13</v>
      </c>
      <c r="D887" t="s">
        <v>120</v>
      </c>
      <c r="E887">
        <v>709.85410300000001</v>
      </c>
      <c r="F887">
        <v>2</v>
      </c>
      <c r="G887">
        <v>903.44180200000005</v>
      </c>
      <c r="H887">
        <v>1</v>
      </c>
      <c r="I887" t="s">
        <v>19</v>
      </c>
      <c r="J887">
        <v>8.92</v>
      </c>
      <c r="K887">
        <v>4265</v>
      </c>
      <c r="L887">
        <v>205</v>
      </c>
      <c r="M887">
        <v>3</v>
      </c>
    </row>
    <row r="888" spans="1:13">
      <c r="A888" t="s">
        <v>55</v>
      </c>
      <c r="B888" t="s">
        <v>53</v>
      </c>
      <c r="C888">
        <v>14</v>
      </c>
      <c r="D888" t="s">
        <v>121</v>
      </c>
      <c r="E888">
        <v>709.85410300000001</v>
      </c>
      <c r="F888">
        <v>2</v>
      </c>
      <c r="G888">
        <v>903.44180200000005</v>
      </c>
      <c r="H888">
        <v>1</v>
      </c>
      <c r="I888" t="s">
        <v>19</v>
      </c>
      <c r="J888">
        <v>8.86</v>
      </c>
      <c r="K888">
        <v>11348</v>
      </c>
      <c r="L888">
        <v>426</v>
      </c>
      <c r="M888">
        <v>3</v>
      </c>
    </row>
    <row r="889" spans="1:13">
      <c r="A889" t="s">
        <v>55</v>
      </c>
      <c r="B889" t="s">
        <v>53</v>
      </c>
      <c r="C889">
        <v>15</v>
      </c>
      <c r="D889" t="s">
        <v>122</v>
      </c>
      <c r="E889">
        <v>709.85410300000001</v>
      </c>
      <c r="F889">
        <v>2</v>
      </c>
      <c r="G889">
        <v>903.44180200000005</v>
      </c>
      <c r="H889">
        <v>1</v>
      </c>
      <c r="I889" t="s">
        <v>19</v>
      </c>
      <c r="J889">
        <v>8.9499999999999993</v>
      </c>
      <c r="K889">
        <v>7484</v>
      </c>
      <c r="L889">
        <v>353</v>
      </c>
      <c r="M889">
        <v>3</v>
      </c>
    </row>
    <row r="890" spans="1:13">
      <c r="A890" t="s">
        <v>55</v>
      </c>
      <c r="B890" t="s">
        <v>53</v>
      </c>
      <c r="C890">
        <v>16</v>
      </c>
      <c r="D890" t="s">
        <v>120</v>
      </c>
      <c r="E890">
        <v>709.85410300000001</v>
      </c>
      <c r="F890">
        <v>2</v>
      </c>
      <c r="G890">
        <v>903.44180200000005</v>
      </c>
      <c r="H890">
        <v>1</v>
      </c>
      <c r="I890" t="s">
        <v>19</v>
      </c>
      <c r="J890">
        <v>8.9499999999999993</v>
      </c>
      <c r="K890">
        <v>15355</v>
      </c>
      <c r="L890">
        <v>733</v>
      </c>
      <c r="M890">
        <v>3</v>
      </c>
    </row>
    <row r="891" spans="1:13">
      <c r="A891" t="s">
        <v>55</v>
      </c>
      <c r="B891" t="s">
        <v>53</v>
      </c>
      <c r="C891">
        <v>17</v>
      </c>
      <c r="D891" t="s">
        <v>121</v>
      </c>
      <c r="E891">
        <v>709.85410300000001</v>
      </c>
      <c r="F891">
        <v>2</v>
      </c>
      <c r="G891">
        <v>903.44180200000005</v>
      </c>
      <c r="H891">
        <v>1</v>
      </c>
      <c r="I891" t="s">
        <v>19</v>
      </c>
      <c r="J891">
        <v>8.99</v>
      </c>
      <c r="K891">
        <v>9179</v>
      </c>
      <c r="L891">
        <v>198</v>
      </c>
      <c r="M891">
        <v>3</v>
      </c>
    </row>
    <row r="892" spans="1:13">
      <c r="A892" t="s">
        <v>55</v>
      </c>
      <c r="B892" t="s">
        <v>53</v>
      </c>
      <c r="C892">
        <v>18</v>
      </c>
      <c r="D892" t="s">
        <v>122</v>
      </c>
      <c r="E892">
        <v>709.85410300000001</v>
      </c>
      <c r="F892">
        <v>2</v>
      </c>
      <c r="G892">
        <v>903.44180200000005</v>
      </c>
      <c r="H892">
        <v>1</v>
      </c>
      <c r="I892" t="s">
        <v>19</v>
      </c>
      <c r="J892">
        <v>8.85</v>
      </c>
      <c r="K892">
        <v>4616</v>
      </c>
      <c r="L892">
        <v>261</v>
      </c>
      <c r="M892">
        <v>3</v>
      </c>
    </row>
    <row r="893" spans="1:13">
      <c r="A893" t="s">
        <v>55</v>
      </c>
      <c r="B893" t="s">
        <v>53</v>
      </c>
      <c r="C893">
        <v>1</v>
      </c>
      <c r="D893" t="s">
        <v>117</v>
      </c>
      <c r="E893">
        <v>709.85410300000001</v>
      </c>
      <c r="F893">
        <v>2</v>
      </c>
      <c r="G893">
        <v>903.44180200000005</v>
      </c>
      <c r="H893">
        <v>1</v>
      </c>
      <c r="I893" t="s">
        <v>19</v>
      </c>
      <c r="J893">
        <v>9.5399999999999991</v>
      </c>
      <c r="K893">
        <v>59</v>
      </c>
      <c r="L893">
        <v>0</v>
      </c>
      <c r="M893">
        <v>2</v>
      </c>
    </row>
    <row r="894" spans="1:13">
      <c r="A894" t="s">
        <v>55</v>
      </c>
      <c r="B894" t="s">
        <v>53</v>
      </c>
      <c r="C894">
        <v>2</v>
      </c>
      <c r="D894" t="s">
        <v>118</v>
      </c>
      <c r="E894">
        <v>709.85410300000001</v>
      </c>
      <c r="F894">
        <v>2</v>
      </c>
      <c r="G894">
        <v>903.44180200000005</v>
      </c>
      <c r="H894">
        <v>1</v>
      </c>
      <c r="I894" t="s">
        <v>19</v>
      </c>
      <c r="J894">
        <v>8.4600000000000009</v>
      </c>
      <c r="K894">
        <v>215</v>
      </c>
      <c r="L894">
        <v>0</v>
      </c>
      <c r="M894">
        <v>1</v>
      </c>
    </row>
    <row r="895" spans="1:13">
      <c r="A895" t="s">
        <v>55</v>
      </c>
      <c r="B895" t="s">
        <v>53</v>
      </c>
      <c r="C895">
        <v>3</v>
      </c>
      <c r="D895" t="s">
        <v>119</v>
      </c>
      <c r="E895">
        <v>709.85410300000001</v>
      </c>
      <c r="F895">
        <v>2</v>
      </c>
      <c r="G895">
        <v>903.44180200000005</v>
      </c>
      <c r="H895">
        <v>1</v>
      </c>
      <c r="I895" t="s">
        <v>19</v>
      </c>
      <c r="J895">
        <v>9.23</v>
      </c>
      <c r="K895">
        <v>362</v>
      </c>
      <c r="L895">
        <v>86</v>
      </c>
      <c r="M895">
        <v>3</v>
      </c>
    </row>
    <row r="896" spans="1:13">
      <c r="A896" t="s">
        <v>55</v>
      </c>
      <c r="B896" t="s">
        <v>53</v>
      </c>
      <c r="C896">
        <v>4</v>
      </c>
      <c r="D896" t="s">
        <v>117</v>
      </c>
      <c r="E896">
        <v>709.85410300000001</v>
      </c>
      <c r="F896">
        <v>2</v>
      </c>
      <c r="G896">
        <v>903.44180200000005</v>
      </c>
      <c r="H896">
        <v>1</v>
      </c>
      <c r="I896" t="s">
        <v>19</v>
      </c>
      <c r="J896">
        <v>8.56</v>
      </c>
      <c r="K896">
        <v>642</v>
      </c>
      <c r="L896">
        <v>71</v>
      </c>
      <c r="M896">
        <v>2</v>
      </c>
    </row>
    <row r="897" spans="1:13">
      <c r="A897" t="s">
        <v>55</v>
      </c>
      <c r="B897" t="s">
        <v>53</v>
      </c>
      <c r="C897">
        <v>5</v>
      </c>
      <c r="D897" t="s">
        <v>118</v>
      </c>
      <c r="E897">
        <v>709.85410300000001</v>
      </c>
      <c r="F897">
        <v>2</v>
      </c>
      <c r="G897">
        <v>903.44180200000005</v>
      </c>
      <c r="H897">
        <v>1</v>
      </c>
      <c r="I897" t="s">
        <v>19</v>
      </c>
      <c r="J897">
        <v>9.08</v>
      </c>
      <c r="K897">
        <v>241</v>
      </c>
      <c r="L897">
        <v>0</v>
      </c>
      <c r="M897">
        <v>2</v>
      </c>
    </row>
    <row r="898" spans="1:13">
      <c r="A898" t="s">
        <v>55</v>
      </c>
      <c r="B898" t="s">
        <v>53</v>
      </c>
      <c r="C898">
        <v>6</v>
      </c>
      <c r="D898" t="s">
        <v>119</v>
      </c>
      <c r="E898">
        <v>709.85410300000001</v>
      </c>
      <c r="F898">
        <v>2</v>
      </c>
      <c r="G898">
        <v>903.44180200000005</v>
      </c>
      <c r="H898">
        <v>1</v>
      </c>
      <c r="I898" t="s">
        <v>19</v>
      </c>
      <c r="J898">
        <v>8.91</v>
      </c>
      <c r="K898">
        <v>168</v>
      </c>
      <c r="L898">
        <v>0</v>
      </c>
      <c r="M898">
        <v>3</v>
      </c>
    </row>
    <row r="899" spans="1:13">
      <c r="A899" t="s">
        <v>55</v>
      </c>
      <c r="B899" t="s">
        <v>53</v>
      </c>
      <c r="C899">
        <v>7</v>
      </c>
      <c r="D899" t="s">
        <v>117</v>
      </c>
      <c r="E899">
        <v>709.85410300000001</v>
      </c>
      <c r="F899">
        <v>2</v>
      </c>
      <c r="G899">
        <v>903.44180200000005</v>
      </c>
      <c r="H899">
        <v>1</v>
      </c>
      <c r="I899" t="s">
        <v>19</v>
      </c>
      <c r="J899">
        <v>9.0299999999999994</v>
      </c>
      <c r="K899">
        <v>420</v>
      </c>
      <c r="L899">
        <v>150</v>
      </c>
      <c r="M899">
        <v>3</v>
      </c>
    </row>
    <row r="900" spans="1:13">
      <c r="A900" t="s">
        <v>55</v>
      </c>
      <c r="B900" t="s">
        <v>53</v>
      </c>
      <c r="C900">
        <v>8</v>
      </c>
      <c r="D900" t="s">
        <v>118</v>
      </c>
      <c r="E900">
        <v>709.85410300000001</v>
      </c>
      <c r="F900">
        <v>2</v>
      </c>
      <c r="G900">
        <v>903.44180200000005</v>
      </c>
      <c r="H900">
        <v>1</v>
      </c>
      <c r="I900" t="s">
        <v>19</v>
      </c>
      <c r="J900">
        <v>8.7100000000000009</v>
      </c>
      <c r="K900">
        <v>204</v>
      </c>
      <c r="L900">
        <v>111</v>
      </c>
      <c r="M900">
        <v>3</v>
      </c>
    </row>
    <row r="901" spans="1:13">
      <c r="A901" t="s">
        <v>55</v>
      </c>
      <c r="B901" t="s">
        <v>53</v>
      </c>
      <c r="C901">
        <v>9</v>
      </c>
      <c r="D901" t="s">
        <v>119</v>
      </c>
      <c r="E901">
        <v>709.85410300000001</v>
      </c>
      <c r="F901">
        <v>2</v>
      </c>
      <c r="G901">
        <v>903.44180200000005</v>
      </c>
      <c r="H901">
        <v>1</v>
      </c>
      <c r="I901" t="s">
        <v>19</v>
      </c>
      <c r="J901">
        <v>8.56</v>
      </c>
      <c r="K901">
        <v>775</v>
      </c>
      <c r="L901">
        <v>293</v>
      </c>
      <c r="M901">
        <v>2</v>
      </c>
    </row>
    <row r="902" spans="1:13">
      <c r="A902" t="s">
        <v>55</v>
      </c>
      <c r="B902" t="s">
        <v>53</v>
      </c>
      <c r="C902">
        <v>10</v>
      </c>
      <c r="D902" t="s">
        <v>120</v>
      </c>
      <c r="E902">
        <v>709.85410300000001</v>
      </c>
      <c r="F902">
        <v>2</v>
      </c>
      <c r="G902">
        <v>802.39412400000003</v>
      </c>
      <c r="H902">
        <v>1</v>
      </c>
      <c r="I902" t="s">
        <v>20</v>
      </c>
      <c r="J902">
        <v>8.98</v>
      </c>
      <c r="K902">
        <v>17081</v>
      </c>
      <c r="L902">
        <v>0</v>
      </c>
      <c r="M902">
        <v>1</v>
      </c>
    </row>
    <row r="903" spans="1:13">
      <c r="A903" t="s">
        <v>55</v>
      </c>
      <c r="B903" t="s">
        <v>53</v>
      </c>
      <c r="C903">
        <v>11</v>
      </c>
      <c r="D903" t="s">
        <v>121</v>
      </c>
      <c r="E903">
        <v>709.85410300000001</v>
      </c>
      <c r="F903">
        <v>2</v>
      </c>
      <c r="G903">
        <v>802.39412400000003</v>
      </c>
      <c r="H903">
        <v>1</v>
      </c>
      <c r="I903" t="s">
        <v>20</v>
      </c>
      <c r="J903">
        <v>8.99</v>
      </c>
      <c r="K903">
        <v>19484</v>
      </c>
      <c r="L903">
        <v>99</v>
      </c>
      <c r="M903">
        <v>1</v>
      </c>
    </row>
    <row r="904" spans="1:13">
      <c r="A904" t="s">
        <v>55</v>
      </c>
      <c r="B904" t="s">
        <v>53</v>
      </c>
      <c r="C904">
        <v>12</v>
      </c>
      <c r="D904" t="s">
        <v>122</v>
      </c>
      <c r="E904">
        <v>709.85410300000001</v>
      </c>
      <c r="F904">
        <v>2</v>
      </c>
      <c r="G904">
        <v>802.39412400000003</v>
      </c>
      <c r="H904">
        <v>1</v>
      </c>
      <c r="I904" t="s">
        <v>20</v>
      </c>
      <c r="J904">
        <v>9.2200000000000006</v>
      </c>
      <c r="K904">
        <v>11787</v>
      </c>
      <c r="L904">
        <v>0</v>
      </c>
      <c r="M904">
        <v>2</v>
      </c>
    </row>
    <row r="905" spans="1:13">
      <c r="A905" t="s">
        <v>55</v>
      </c>
      <c r="B905" t="s">
        <v>53</v>
      </c>
      <c r="C905">
        <v>13</v>
      </c>
      <c r="D905" t="s">
        <v>120</v>
      </c>
      <c r="E905">
        <v>709.85410300000001</v>
      </c>
      <c r="F905">
        <v>2</v>
      </c>
      <c r="G905">
        <v>802.39412400000003</v>
      </c>
      <c r="H905">
        <v>1</v>
      </c>
      <c r="I905" t="s">
        <v>20</v>
      </c>
      <c r="J905">
        <v>8.9</v>
      </c>
      <c r="K905">
        <v>18730</v>
      </c>
      <c r="L905">
        <v>362</v>
      </c>
      <c r="M905">
        <v>1</v>
      </c>
    </row>
    <row r="906" spans="1:13">
      <c r="A906" t="s">
        <v>55</v>
      </c>
      <c r="B906" t="s">
        <v>53</v>
      </c>
      <c r="C906">
        <v>14</v>
      </c>
      <c r="D906" t="s">
        <v>121</v>
      </c>
      <c r="E906">
        <v>709.85410300000001</v>
      </c>
      <c r="F906">
        <v>2</v>
      </c>
      <c r="G906">
        <v>802.39412400000003</v>
      </c>
      <c r="H906">
        <v>1</v>
      </c>
      <c r="I906" t="s">
        <v>20</v>
      </c>
      <c r="J906">
        <v>8.86</v>
      </c>
      <c r="K906">
        <v>30417</v>
      </c>
      <c r="L906">
        <v>518</v>
      </c>
      <c r="M906">
        <v>1</v>
      </c>
    </row>
    <row r="907" spans="1:13">
      <c r="A907" t="s">
        <v>55</v>
      </c>
      <c r="B907" t="s">
        <v>53</v>
      </c>
      <c r="C907">
        <v>15</v>
      </c>
      <c r="D907" t="s">
        <v>122</v>
      </c>
      <c r="E907">
        <v>709.85410300000001</v>
      </c>
      <c r="F907">
        <v>2</v>
      </c>
      <c r="G907">
        <v>802.39412400000003</v>
      </c>
      <c r="H907">
        <v>1</v>
      </c>
      <c r="I907" t="s">
        <v>20</v>
      </c>
      <c r="J907">
        <v>8.92</v>
      </c>
      <c r="K907">
        <v>16566</v>
      </c>
      <c r="L907">
        <v>131</v>
      </c>
      <c r="M907">
        <v>1</v>
      </c>
    </row>
    <row r="908" spans="1:13">
      <c r="A908" t="s">
        <v>55</v>
      </c>
      <c r="B908" t="s">
        <v>53</v>
      </c>
      <c r="C908">
        <v>16</v>
      </c>
      <c r="D908" t="s">
        <v>120</v>
      </c>
      <c r="E908">
        <v>709.85410300000001</v>
      </c>
      <c r="F908">
        <v>2</v>
      </c>
      <c r="G908">
        <v>802.39412400000003</v>
      </c>
      <c r="H908">
        <v>1</v>
      </c>
      <c r="I908" t="s">
        <v>20</v>
      </c>
      <c r="J908">
        <v>8.9499999999999993</v>
      </c>
      <c r="K908">
        <v>31884</v>
      </c>
      <c r="L908">
        <v>1024</v>
      </c>
      <c r="M908">
        <v>2</v>
      </c>
    </row>
    <row r="909" spans="1:13">
      <c r="A909" t="s">
        <v>55</v>
      </c>
      <c r="B909" t="s">
        <v>53</v>
      </c>
      <c r="C909">
        <v>17</v>
      </c>
      <c r="D909" t="s">
        <v>121</v>
      </c>
      <c r="E909">
        <v>709.85410300000001</v>
      </c>
      <c r="F909">
        <v>2</v>
      </c>
      <c r="G909">
        <v>802.39412400000003</v>
      </c>
      <c r="H909">
        <v>1</v>
      </c>
      <c r="I909" t="s">
        <v>20</v>
      </c>
      <c r="J909">
        <v>8.99</v>
      </c>
      <c r="K909">
        <v>20681</v>
      </c>
      <c r="L909">
        <v>63</v>
      </c>
      <c r="M909">
        <v>1</v>
      </c>
    </row>
    <row r="910" spans="1:13">
      <c r="A910" t="s">
        <v>55</v>
      </c>
      <c r="B910" t="s">
        <v>53</v>
      </c>
      <c r="C910">
        <v>18</v>
      </c>
      <c r="D910" t="s">
        <v>122</v>
      </c>
      <c r="E910">
        <v>709.85410300000001</v>
      </c>
      <c r="F910">
        <v>2</v>
      </c>
      <c r="G910">
        <v>802.39412400000003</v>
      </c>
      <c r="H910">
        <v>1</v>
      </c>
      <c r="I910" t="s">
        <v>20</v>
      </c>
      <c r="J910">
        <v>8.85</v>
      </c>
      <c r="K910">
        <v>14613</v>
      </c>
      <c r="L910">
        <v>261</v>
      </c>
      <c r="M910">
        <v>1</v>
      </c>
    </row>
    <row r="911" spans="1:13">
      <c r="A911" t="s">
        <v>55</v>
      </c>
      <c r="B911" t="s">
        <v>53</v>
      </c>
      <c r="C911">
        <v>1</v>
      </c>
      <c r="D911" t="s">
        <v>117</v>
      </c>
      <c r="E911">
        <v>709.85410300000001</v>
      </c>
      <c r="F911">
        <v>2</v>
      </c>
      <c r="G911">
        <v>802.39412400000003</v>
      </c>
      <c r="H911">
        <v>1</v>
      </c>
      <c r="I911" t="s">
        <v>20</v>
      </c>
      <c r="J911">
        <v>9.52</v>
      </c>
      <c r="K911">
        <v>309</v>
      </c>
      <c r="L911">
        <v>0</v>
      </c>
      <c r="M911">
        <v>1</v>
      </c>
    </row>
    <row r="912" spans="1:13">
      <c r="A912" t="s">
        <v>55</v>
      </c>
      <c r="B912" t="s">
        <v>53</v>
      </c>
      <c r="C912">
        <v>2</v>
      </c>
      <c r="D912" t="s">
        <v>118</v>
      </c>
      <c r="E912">
        <v>709.85410300000001</v>
      </c>
      <c r="F912">
        <v>2</v>
      </c>
      <c r="G912">
        <v>802.39412400000003</v>
      </c>
      <c r="H912">
        <v>1</v>
      </c>
      <c r="I912" t="s">
        <v>20</v>
      </c>
      <c r="J912" t="e">
        <v>#N/A</v>
      </c>
      <c r="K912" t="e">
        <v>#N/A</v>
      </c>
      <c r="L912" t="e">
        <v>#N/A</v>
      </c>
      <c r="M912" t="e">
        <v>#N/A</v>
      </c>
    </row>
    <row r="913" spans="1:13">
      <c r="A913" t="s">
        <v>55</v>
      </c>
      <c r="B913" t="s">
        <v>53</v>
      </c>
      <c r="C913">
        <v>3</v>
      </c>
      <c r="D913" t="s">
        <v>119</v>
      </c>
      <c r="E913">
        <v>709.85410300000001</v>
      </c>
      <c r="F913">
        <v>2</v>
      </c>
      <c r="G913">
        <v>802.39412400000003</v>
      </c>
      <c r="H913">
        <v>1</v>
      </c>
      <c r="I913" t="s">
        <v>20</v>
      </c>
      <c r="J913">
        <v>9.26</v>
      </c>
      <c r="K913">
        <v>911</v>
      </c>
      <c r="L913">
        <v>96</v>
      </c>
      <c r="M913">
        <v>2</v>
      </c>
    </row>
    <row r="914" spans="1:13">
      <c r="A914" t="s">
        <v>55</v>
      </c>
      <c r="B914" t="s">
        <v>53</v>
      </c>
      <c r="C914">
        <v>4</v>
      </c>
      <c r="D914" t="s">
        <v>117</v>
      </c>
      <c r="E914">
        <v>709.85410300000001</v>
      </c>
      <c r="F914">
        <v>2</v>
      </c>
      <c r="G914">
        <v>802.39412400000003</v>
      </c>
      <c r="H914">
        <v>1</v>
      </c>
      <c r="I914" t="s">
        <v>20</v>
      </c>
      <c r="J914">
        <v>8.61</v>
      </c>
      <c r="K914">
        <v>1195</v>
      </c>
      <c r="L914">
        <v>66</v>
      </c>
      <c r="M914">
        <v>1</v>
      </c>
    </row>
    <row r="915" spans="1:13">
      <c r="A915" t="s">
        <v>55</v>
      </c>
      <c r="B915" t="s">
        <v>53</v>
      </c>
      <c r="C915">
        <v>5</v>
      </c>
      <c r="D915" t="s">
        <v>118</v>
      </c>
      <c r="E915">
        <v>709.85410300000001</v>
      </c>
      <c r="F915">
        <v>2</v>
      </c>
      <c r="G915">
        <v>802.39412400000003</v>
      </c>
      <c r="H915">
        <v>1</v>
      </c>
      <c r="I915" t="s">
        <v>20</v>
      </c>
      <c r="J915" t="e">
        <v>#N/A</v>
      </c>
      <c r="K915" t="e">
        <v>#N/A</v>
      </c>
      <c r="L915" t="e">
        <v>#N/A</v>
      </c>
      <c r="M915" t="e">
        <v>#N/A</v>
      </c>
    </row>
    <row r="916" spans="1:13">
      <c r="A916" t="s">
        <v>55</v>
      </c>
      <c r="B916" t="s">
        <v>53</v>
      </c>
      <c r="C916">
        <v>6</v>
      </c>
      <c r="D916" t="s">
        <v>119</v>
      </c>
      <c r="E916">
        <v>709.85410300000001</v>
      </c>
      <c r="F916">
        <v>2</v>
      </c>
      <c r="G916">
        <v>802.39412400000003</v>
      </c>
      <c r="H916">
        <v>1</v>
      </c>
      <c r="I916" t="s">
        <v>20</v>
      </c>
      <c r="J916">
        <v>8.89</v>
      </c>
      <c r="K916">
        <v>315</v>
      </c>
      <c r="L916">
        <v>0</v>
      </c>
      <c r="M916">
        <v>2</v>
      </c>
    </row>
    <row r="917" spans="1:13">
      <c r="A917" t="s">
        <v>55</v>
      </c>
      <c r="B917" t="s">
        <v>53</v>
      </c>
      <c r="C917">
        <v>7</v>
      </c>
      <c r="D917" t="s">
        <v>117</v>
      </c>
      <c r="E917">
        <v>709.85410300000001</v>
      </c>
      <c r="F917">
        <v>2</v>
      </c>
      <c r="G917">
        <v>802.39412400000003</v>
      </c>
      <c r="H917">
        <v>1</v>
      </c>
      <c r="I917" t="s">
        <v>20</v>
      </c>
      <c r="J917">
        <v>8.94</v>
      </c>
      <c r="K917">
        <v>1244</v>
      </c>
      <c r="L917">
        <v>0</v>
      </c>
      <c r="M917">
        <v>2</v>
      </c>
    </row>
    <row r="918" spans="1:13">
      <c r="A918" t="s">
        <v>55</v>
      </c>
      <c r="B918" t="s">
        <v>53</v>
      </c>
      <c r="C918">
        <v>8</v>
      </c>
      <c r="D918" t="s">
        <v>118</v>
      </c>
      <c r="E918">
        <v>709.85410300000001</v>
      </c>
      <c r="F918">
        <v>2</v>
      </c>
      <c r="G918">
        <v>802.39412400000003</v>
      </c>
      <c r="H918">
        <v>1</v>
      </c>
      <c r="I918" t="s">
        <v>20</v>
      </c>
      <c r="J918">
        <v>8.68</v>
      </c>
      <c r="K918">
        <v>317</v>
      </c>
      <c r="L918">
        <v>64</v>
      </c>
      <c r="M918">
        <v>1</v>
      </c>
    </row>
    <row r="919" spans="1:13">
      <c r="A919" t="s">
        <v>55</v>
      </c>
      <c r="B919" t="s">
        <v>53</v>
      </c>
      <c r="C919">
        <v>9</v>
      </c>
      <c r="D919" t="s">
        <v>119</v>
      </c>
      <c r="E919">
        <v>709.85410300000001</v>
      </c>
      <c r="F919">
        <v>2</v>
      </c>
      <c r="G919">
        <v>802.39412400000003</v>
      </c>
      <c r="H919">
        <v>1</v>
      </c>
      <c r="I919" t="s">
        <v>20</v>
      </c>
      <c r="J919">
        <v>8.56</v>
      </c>
      <c r="K919">
        <v>924</v>
      </c>
      <c r="L919">
        <v>344</v>
      </c>
      <c r="M919">
        <v>1</v>
      </c>
    </row>
    <row r="920" spans="1:13">
      <c r="A920" t="s">
        <v>56</v>
      </c>
      <c r="B920" t="s">
        <v>57</v>
      </c>
      <c r="C920">
        <v>10</v>
      </c>
      <c r="D920" t="s">
        <v>120</v>
      </c>
      <c r="E920">
        <v>649.33040100000005</v>
      </c>
      <c r="F920">
        <v>2</v>
      </c>
      <c r="G920">
        <v>1082.5629200000001</v>
      </c>
      <c r="H920">
        <v>1</v>
      </c>
      <c r="I920" t="s">
        <v>19</v>
      </c>
      <c r="J920">
        <v>10.75</v>
      </c>
      <c r="K920">
        <v>5046</v>
      </c>
      <c r="L920">
        <v>549</v>
      </c>
      <c r="M920">
        <v>2</v>
      </c>
    </row>
    <row r="921" spans="1:13">
      <c r="A921" t="s">
        <v>56</v>
      </c>
      <c r="B921" t="s">
        <v>57</v>
      </c>
      <c r="C921">
        <v>11</v>
      </c>
      <c r="D921" t="s">
        <v>121</v>
      </c>
      <c r="E921">
        <v>649.33040100000005</v>
      </c>
      <c r="F921">
        <v>2</v>
      </c>
      <c r="G921">
        <v>1082.5629200000001</v>
      </c>
      <c r="H921">
        <v>1</v>
      </c>
      <c r="I921" t="s">
        <v>19</v>
      </c>
      <c r="J921">
        <v>10.8</v>
      </c>
      <c r="K921">
        <v>8988</v>
      </c>
      <c r="L921">
        <v>782</v>
      </c>
      <c r="M921">
        <v>2</v>
      </c>
    </row>
    <row r="922" spans="1:13">
      <c r="A922" t="s">
        <v>56</v>
      </c>
      <c r="B922" t="s">
        <v>57</v>
      </c>
      <c r="C922">
        <v>12</v>
      </c>
      <c r="D922" t="s">
        <v>122</v>
      </c>
      <c r="E922">
        <v>649.33040100000005</v>
      </c>
      <c r="F922">
        <v>2</v>
      </c>
      <c r="G922">
        <v>1082.5629200000001</v>
      </c>
      <c r="H922">
        <v>1</v>
      </c>
      <c r="I922" t="s">
        <v>19</v>
      </c>
      <c r="J922">
        <v>10.94</v>
      </c>
      <c r="K922">
        <v>10896</v>
      </c>
      <c r="L922">
        <v>842</v>
      </c>
      <c r="M922">
        <v>2</v>
      </c>
    </row>
    <row r="923" spans="1:13">
      <c r="A923" t="s">
        <v>56</v>
      </c>
      <c r="B923" t="s">
        <v>57</v>
      </c>
      <c r="C923">
        <v>13</v>
      </c>
      <c r="D923" t="s">
        <v>120</v>
      </c>
      <c r="E923">
        <v>649.33040100000005</v>
      </c>
      <c r="F923">
        <v>2</v>
      </c>
      <c r="G923">
        <v>1082.5629200000001</v>
      </c>
      <c r="H923">
        <v>1</v>
      </c>
      <c r="I923" t="s">
        <v>19</v>
      </c>
      <c r="J923">
        <v>10.66</v>
      </c>
      <c r="K923">
        <v>9544</v>
      </c>
      <c r="L923">
        <v>53</v>
      </c>
      <c r="M923">
        <v>1</v>
      </c>
    </row>
    <row r="924" spans="1:13">
      <c r="A924" t="s">
        <v>56</v>
      </c>
      <c r="B924" t="s">
        <v>57</v>
      </c>
      <c r="C924">
        <v>14</v>
      </c>
      <c r="D924" t="s">
        <v>121</v>
      </c>
      <c r="E924">
        <v>649.33040100000005</v>
      </c>
      <c r="F924">
        <v>2</v>
      </c>
      <c r="G924">
        <v>1082.5629200000001</v>
      </c>
      <c r="H924">
        <v>1</v>
      </c>
      <c r="I924" t="s">
        <v>19</v>
      </c>
      <c r="J924">
        <v>11.11</v>
      </c>
      <c r="K924">
        <v>1117</v>
      </c>
      <c r="L924">
        <v>270</v>
      </c>
      <c r="M924">
        <v>2</v>
      </c>
    </row>
    <row r="925" spans="1:13">
      <c r="A925" t="s">
        <v>56</v>
      </c>
      <c r="B925" t="s">
        <v>57</v>
      </c>
      <c r="C925">
        <v>15</v>
      </c>
      <c r="D925" t="s">
        <v>122</v>
      </c>
      <c r="E925">
        <v>649.33040100000005</v>
      </c>
      <c r="F925">
        <v>2</v>
      </c>
      <c r="G925">
        <v>1082.5629200000001</v>
      </c>
      <c r="H925">
        <v>1</v>
      </c>
      <c r="I925" t="s">
        <v>19</v>
      </c>
      <c r="J925">
        <v>10.72</v>
      </c>
      <c r="K925">
        <v>18319</v>
      </c>
      <c r="L925">
        <v>313</v>
      </c>
      <c r="M925">
        <v>2</v>
      </c>
    </row>
    <row r="926" spans="1:13">
      <c r="A926" t="s">
        <v>56</v>
      </c>
      <c r="B926" t="s">
        <v>57</v>
      </c>
      <c r="C926">
        <v>16</v>
      </c>
      <c r="D926" t="s">
        <v>120</v>
      </c>
      <c r="E926">
        <v>649.33040100000005</v>
      </c>
      <c r="F926">
        <v>2</v>
      </c>
      <c r="G926">
        <v>1082.5629200000001</v>
      </c>
      <c r="H926">
        <v>1</v>
      </c>
      <c r="I926" t="s">
        <v>19</v>
      </c>
      <c r="J926">
        <v>10.77</v>
      </c>
      <c r="K926">
        <v>6949</v>
      </c>
      <c r="L926">
        <v>3348</v>
      </c>
      <c r="M926">
        <v>2</v>
      </c>
    </row>
    <row r="927" spans="1:13">
      <c r="A927" t="s">
        <v>56</v>
      </c>
      <c r="B927" t="s">
        <v>57</v>
      </c>
      <c r="C927">
        <v>17</v>
      </c>
      <c r="D927" t="s">
        <v>121</v>
      </c>
      <c r="E927">
        <v>649.33040100000005</v>
      </c>
      <c r="F927">
        <v>2</v>
      </c>
      <c r="G927">
        <v>1082.5629200000001</v>
      </c>
      <c r="H927">
        <v>1</v>
      </c>
      <c r="I927" t="s">
        <v>19</v>
      </c>
      <c r="J927">
        <v>10.61</v>
      </c>
      <c r="K927">
        <v>6979</v>
      </c>
      <c r="L927">
        <v>0</v>
      </c>
      <c r="M927">
        <v>3</v>
      </c>
    </row>
    <row r="928" spans="1:13">
      <c r="A928" t="s">
        <v>56</v>
      </c>
      <c r="B928" t="s">
        <v>57</v>
      </c>
      <c r="C928">
        <v>18</v>
      </c>
      <c r="D928" t="s">
        <v>122</v>
      </c>
      <c r="E928">
        <v>649.33040100000005</v>
      </c>
      <c r="F928">
        <v>2</v>
      </c>
      <c r="G928">
        <v>1082.5629200000001</v>
      </c>
      <c r="H928">
        <v>1</v>
      </c>
      <c r="I928" t="s">
        <v>19</v>
      </c>
      <c r="J928">
        <v>10.74</v>
      </c>
      <c r="K928">
        <v>9515</v>
      </c>
      <c r="L928">
        <v>467</v>
      </c>
      <c r="M928">
        <v>1</v>
      </c>
    </row>
    <row r="929" spans="1:13">
      <c r="A929" t="s">
        <v>56</v>
      </c>
      <c r="B929" t="s">
        <v>57</v>
      </c>
      <c r="C929">
        <v>1</v>
      </c>
      <c r="D929" t="s">
        <v>117</v>
      </c>
      <c r="E929">
        <v>649.33040100000005</v>
      </c>
      <c r="F929">
        <v>2</v>
      </c>
      <c r="G929">
        <v>1082.5629200000001</v>
      </c>
      <c r="H929">
        <v>1</v>
      </c>
      <c r="I929" t="s">
        <v>19</v>
      </c>
      <c r="J929">
        <v>10.67</v>
      </c>
      <c r="K929">
        <v>6079</v>
      </c>
      <c r="L929">
        <v>0</v>
      </c>
      <c r="M929">
        <v>2</v>
      </c>
    </row>
    <row r="930" spans="1:13">
      <c r="A930" t="s">
        <v>56</v>
      </c>
      <c r="B930" t="s">
        <v>57</v>
      </c>
      <c r="C930">
        <v>2</v>
      </c>
      <c r="D930" t="s">
        <v>118</v>
      </c>
      <c r="E930">
        <v>649.33040100000005</v>
      </c>
      <c r="F930">
        <v>2</v>
      </c>
      <c r="G930">
        <v>1082.5629200000001</v>
      </c>
      <c r="H930">
        <v>1</v>
      </c>
      <c r="I930" t="s">
        <v>19</v>
      </c>
      <c r="J930">
        <v>10.78</v>
      </c>
      <c r="K930">
        <v>4887</v>
      </c>
      <c r="L930">
        <v>1976</v>
      </c>
      <c r="M930">
        <v>2</v>
      </c>
    </row>
    <row r="931" spans="1:13">
      <c r="A931" t="s">
        <v>56</v>
      </c>
      <c r="B931" t="s">
        <v>57</v>
      </c>
      <c r="C931">
        <v>3</v>
      </c>
      <c r="D931" t="s">
        <v>119</v>
      </c>
      <c r="E931">
        <v>649.33040100000005</v>
      </c>
      <c r="F931">
        <v>2</v>
      </c>
      <c r="G931">
        <v>1082.5629200000001</v>
      </c>
      <c r="H931">
        <v>1</v>
      </c>
      <c r="I931" t="s">
        <v>19</v>
      </c>
      <c r="J931">
        <v>10.74</v>
      </c>
      <c r="K931">
        <v>10064</v>
      </c>
      <c r="L931">
        <v>784</v>
      </c>
      <c r="M931">
        <v>2</v>
      </c>
    </row>
    <row r="932" spans="1:13">
      <c r="A932" t="s">
        <v>56</v>
      </c>
      <c r="B932" t="s">
        <v>57</v>
      </c>
      <c r="C932">
        <v>4</v>
      </c>
      <c r="D932" t="s">
        <v>117</v>
      </c>
      <c r="E932">
        <v>649.33040100000005</v>
      </c>
      <c r="F932">
        <v>2</v>
      </c>
      <c r="G932">
        <v>1082.5629200000001</v>
      </c>
      <c r="H932">
        <v>1</v>
      </c>
      <c r="I932" t="s">
        <v>19</v>
      </c>
      <c r="J932">
        <v>10.7</v>
      </c>
      <c r="K932">
        <v>6859</v>
      </c>
      <c r="L932">
        <v>1233</v>
      </c>
      <c r="M932">
        <v>2</v>
      </c>
    </row>
    <row r="933" spans="1:13">
      <c r="A933" t="s">
        <v>56</v>
      </c>
      <c r="B933" t="s">
        <v>57</v>
      </c>
      <c r="C933">
        <v>5</v>
      </c>
      <c r="D933" t="s">
        <v>118</v>
      </c>
      <c r="E933">
        <v>649.33040100000005</v>
      </c>
      <c r="F933">
        <v>2</v>
      </c>
      <c r="G933">
        <v>1082.5629200000001</v>
      </c>
      <c r="H933">
        <v>1</v>
      </c>
      <c r="I933" t="s">
        <v>19</v>
      </c>
      <c r="J933">
        <v>10.78</v>
      </c>
      <c r="K933">
        <v>8579</v>
      </c>
      <c r="L933">
        <v>656</v>
      </c>
      <c r="M933">
        <v>2</v>
      </c>
    </row>
    <row r="934" spans="1:13">
      <c r="A934" t="s">
        <v>56</v>
      </c>
      <c r="B934" t="s">
        <v>57</v>
      </c>
      <c r="C934">
        <v>6</v>
      </c>
      <c r="D934" t="s">
        <v>119</v>
      </c>
      <c r="E934">
        <v>649.33040100000005</v>
      </c>
      <c r="F934">
        <v>2</v>
      </c>
      <c r="G934">
        <v>1082.5629200000001</v>
      </c>
      <c r="H934">
        <v>1</v>
      </c>
      <c r="I934" t="s">
        <v>19</v>
      </c>
      <c r="J934">
        <v>10.73</v>
      </c>
      <c r="K934">
        <v>3517</v>
      </c>
      <c r="L934">
        <v>723</v>
      </c>
      <c r="M934">
        <v>2</v>
      </c>
    </row>
    <row r="935" spans="1:13">
      <c r="A935" t="s">
        <v>56</v>
      </c>
      <c r="B935" t="s">
        <v>57</v>
      </c>
      <c r="C935">
        <v>7</v>
      </c>
      <c r="D935" t="s">
        <v>117</v>
      </c>
      <c r="E935">
        <v>649.33040100000005</v>
      </c>
      <c r="F935">
        <v>2</v>
      </c>
      <c r="G935">
        <v>1082.5629200000001</v>
      </c>
      <c r="H935">
        <v>1</v>
      </c>
      <c r="I935" t="s">
        <v>19</v>
      </c>
      <c r="J935">
        <v>10.84</v>
      </c>
      <c r="K935">
        <v>7208</v>
      </c>
      <c r="L935">
        <v>763</v>
      </c>
      <c r="M935">
        <v>1</v>
      </c>
    </row>
    <row r="936" spans="1:13">
      <c r="A936" t="s">
        <v>56</v>
      </c>
      <c r="B936" t="s">
        <v>57</v>
      </c>
      <c r="C936">
        <v>8</v>
      </c>
      <c r="D936" t="s">
        <v>118</v>
      </c>
      <c r="E936">
        <v>649.33040100000005</v>
      </c>
      <c r="F936">
        <v>2</v>
      </c>
      <c r="G936">
        <v>1082.5629200000001</v>
      </c>
      <c r="H936">
        <v>1</v>
      </c>
      <c r="I936" t="s">
        <v>19</v>
      </c>
      <c r="J936">
        <v>10.8</v>
      </c>
      <c r="K936">
        <v>10548</v>
      </c>
      <c r="L936">
        <v>693</v>
      </c>
      <c r="M936">
        <v>2</v>
      </c>
    </row>
    <row r="937" spans="1:13">
      <c r="A937" t="s">
        <v>56</v>
      </c>
      <c r="B937" t="s">
        <v>57</v>
      </c>
      <c r="C937">
        <v>9</v>
      </c>
      <c r="D937" t="s">
        <v>119</v>
      </c>
      <c r="E937">
        <v>649.33040100000005</v>
      </c>
      <c r="F937">
        <v>2</v>
      </c>
      <c r="G937">
        <v>1082.5629200000001</v>
      </c>
      <c r="H937">
        <v>1</v>
      </c>
      <c r="I937" t="s">
        <v>19</v>
      </c>
      <c r="J937">
        <v>10.83</v>
      </c>
      <c r="K937">
        <v>15313</v>
      </c>
      <c r="L937">
        <v>1247</v>
      </c>
      <c r="M937">
        <v>1</v>
      </c>
    </row>
    <row r="938" spans="1:13">
      <c r="A938" t="s">
        <v>56</v>
      </c>
      <c r="B938" t="s">
        <v>57</v>
      </c>
      <c r="C938">
        <v>10</v>
      </c>
      <c r="D938" t="s">
        <v>120</v>
      </c>
      <c r="E938">
        <v>649.33040100000005</v>
      </c>
      <c r="F938">
        <v>2</v>
      </c>
      <c r="G938">
        <v>1011.525807</v>
      </c>
      <c r="H938">
        <v>1</v>
      </c>
      <c r="I938" t="s">
        <v>20</v>
      </c>
      <c r="J938">
        <v>10.81</v>
      </c>
      <c r="K938">
        <v>1862</v>
      </c>
      <c r="L938">
        <v>1264</v>
      </c>
      <c r="M938">
        <v>3</v>
      </c>
    </row>
    <row r="939" spans="1:13">
      <c r="A939" t="s">
        <v>56</v>
      </c>
      <c r="B939" t="s">
        <v>57</v>
      </c>
      <c r="C939">
        <v>11</v>
      </c>
      <c r="D939" t="s">
        <v>121</v>
      </c>
      <c r="E939">
        <v>649.33040100000005</v>
      </c>
      <c r="F939">
        <v>2</v>
      </c>
      <c r="G939">
        <v>1011.525807</v>
      </c>
      <c r="H939">
        <v>1</v>
      </c>
      <c r="I939" t="s">
        <v>20</v>
      </c>
      <c r="J939">
        <v>10.83</v>
      </c>
      <c r="K939">
        <v>4143</v>
      </c>
      <c r="L939">
        <v>1347</v>
      </c>
      <c r="M939">
        <v>3</v>
      </c>
    </row>
    <row r="940" spans="1:13">
      <c r="A940" t="s">
        <v>56</v>
      </c>
      <c r="B940" t="s">
        <v>57</v>
      </c>
      <c r="C940">
        <v>12</v>
      </c>
      <c r="D940" t="s">
        <v>122</v>
      </c>
      <c r="E940">
        <v>649.33040100000005</v>
      </c>
      <c r="F940">
        <v>2</v>
      </c>
      <c r="G940">
        <v>1011.525807</v>
      </c>
      <c r="H940">
        <v>1</v>
      </c>
      <c r="I940" t="s">
        <v>20</v>
      </c>
      <c r="J940">
        <v>10.91</v>
      </c>
      <c r="K940">
        <v>5210</v>
      </c>
      <c r="L940">
        <v>1144</v>
      </c>
      <c r="M940">
        <v>3</v>
      </c>
    </row>
    <row r="941" spans="1:13">
      <c r="A941" t="s">
        <v>56</v>
      </c>
      <c r="B941" t="s">
        <v>57</v>
      </c>
      <c r="C941">
        <v>13</v>
      </c>
      <c r="D941" t="s">
        <v>120</v>
      </c>
      <c r="E941">
        <v>649.33040100000005</v>
      </c>
      <c r="F941">
        <v>2</v>
      </c>
      <c r="G941">
        <v>1011.525807</v>
      </c>
      <c r="H941">
        <v>1</v>
      </c>
      <c r="I941" t="s">
        <v>20</v>
      </c>
      <c r="J941">
        <v>10.58</v>
      </c>
      <c r="K941">
        <v>867</v>
      </c>
      <c r="L941">
        <v>2006</v>
      </c>
      <c r="M941">
        <v>3</v>
      </c>
    </row>
    <row r="942" spans="1:13">
      <c r="A942" t="s">
        <v>56</v>
      </c>
      <c r="B942" t="s">
        <v>57</v>
      </c>
      <c r="C942">
        <v>14</v>
      </c>
      <c r="D942" t="s">
        <v>121</v>
      </c>
      <c r="E942">
        <v>649.33040100000005</v>
      </c>
      <c r="F942">
        <v>2</v>
      </c>
      <c r="G942">
        <v>1011.525807</v>
      </c>
      <c r="H942">
        <v>1</v>
      </c>
      <c r="I942" t="s">
        <v>20</v>
      </c>
      <c r="J942">
        <v>11.06</v>
      </c>
      <c r="K942">
        <v>1026</v>
      </c>
      <c r="L942">
        <v>0</v>
      </c>
      <c r="M942">
        <v>3</v>
      </c>
    </row>
    <row r="943" spans="1:13">
      <c r="A943" t="s">
        <v>56</v>
      </c>
      <c r="B943" t="s">
        <v>57</v>
      </c>
      <c r="C943">
        <v>15</v>
      </c>
      <c r="D943" t="s">
        <v>122</v>
      </c>
      <c r="E943">
        <v>649.33040100000005</v>
      </c>
      <c r="F943">
        <v>2</v>
      </c>
      <c r="G943">
        <v>1011.525807</v>
      </c>
      <c r="H943">
        <v>1</v>
      </c>
      <c r="I943" t="s">
        <v>20</v>
      </c>
      <c r="J943">
        <v>10.74</v>
      </c>
      <c r="K943">
        <v>15495</v>
      </c>
      <c r="L943">
        <v>81</v>
      </c>
      <c r="M943">
        <v>3</v>
      </c>
    </row>
    <row r="944" spans="1:13">
      <c r="A944" t="s">
        <v>56</v>
      </c>
      <c r="B944" t="s">
        <v>57</v>
      </c>
      <c r="C944">
        <v>16</v>
      </c>
      <c r="D944" t="s">
        <v>120</v>
      </c>
      <c r="E944">
        <v>649.33040100000005</v>
      </c>
      <c r="F944">
        <v>2</v>
      </c>
      <c r="G944">
        <v>1011.525807</v>
      </c>
      <c r="H944">
        <v>1</v>
      </c>
      <c r="I944" t="s">
        <v>20</v>
      </c>
      <c r="J944">
        <v>10.85</v>
      </c>
      <c r="K944">
        <v>5346</v>
      </c>
      <c r="L944">
        <v>820</v>
      </c>
      <c r="M944">
        <v>3</v>
      </c>
    </row>
    <row r="945" spans="1:13">
      <c r="A945" t="s">
        <v>56</v>
      </c>
      <c r="B945" t="s">
        <v>57</v>
      </c>
      <c r="C945">
        <v>17</v>
      </c>
      <c r="D945" t="s">
        <v>121</v>
      </c>
      <c r="E945">
        <v>649.33040100000005</v>
      </c>
      <c r="F945">
        <v>2</v>
      </c>
      <c r="G945">
        <v>1011.525807</v>
      </c>
      <c r="H945">
        <v>1</v>
      </c>
      <c r="I945" t="s">
        <v>20</v>
      </c>
      <c r="J945">
        <v>10.47</v>
      </c>
      <c r="K945">
        <v>11435</v>
      </c>
      <c r="L945">
        <v>565</v>
      </c>
      <c r="M945">
        <v>2</v>
      </c>
    </row>
    <row r="946" spans="1:13">
      <c r="A946" t="s">
        <v>56</v>
      </c>
      <c r="B946" t="s">
        <v>57</v>
      </c>
      <c r="C946">
        <v>18</v>
      </c>
      <c r="D946" t="s">
        <v>122</v>
      </c>
      <c r="E946">
        <v>649.33040100000005</v>
      </c>
      <c r="F946">
        <v>2</v>
      </c>
      <c r="G946">
        <v>1011.525807</v>
      </c>
      <c r="H946">
        <v>1</v>
      </c>
      <c r="I946" t="s">
        <v>20</v>
      </c>
      <c r="J946">
        <v>10.66</v>
      </c>
      <c r="K946">
        <v>6606</v>
      </c>
      <c r="L946">
        <v>1653</v>
      </c>
      <c r="M946">
        <v>3</v>
      </c>
    </row>
    <row r="947" spans="1:13">
      <c r="A947" t="s">
        <v>56</v>
      </c>
      <c r="B947" t="s">
        <v>57</v>
      </c>
      <c r="C947">
        <v>1</v>
      </c>
      <c r="D947" t="s">
        <v>117</v>
      </c>
      <c r="E947">
        <v>649.33040100000005</v>
      </c>
      <c r="F947">
        <v>2</v>
      </c>
      <c r="G947">
        <v>1011.525807</v>
      </c>
      <c r="H947">
        <v>1</v>
      </c>
      <c r="I947" t="s">
        <v>20</v>
      </c>
      <c r="J947" t="e">
        <v>#N/A</v>
      </c>
      <c r="K947" t="e">
        <v>#N/A</v>
      </c>
      <c r="L947" t="e">
        <v>#N/A</v>
      </c>
      <c r="M947" t="e">
        <v>#N/A</v>
      </c>
    </row>
    <row r="948" spans="1:13">
      <c r="A948" t="s">
        <v>56</v>
      </c>
      <c r="B948" t="s">
        <v>57</v>
      </c>
      <c r="C948">
        <v>2</v>
      </c>
      <c r="D948" t="s">
        <v>118</v>
      </c>
      <c r="E948">
        <v>649.33040100000005</v>
      </c>
      <c r="F948">
        <v>2</v>
      </c>
      <c r="G948">
        <v>1011.525807</v>
      </c>
      <c r="H948">
        <v>1</v>
      </c>
      <c r="I948" t="s">
        <v>20</v>
      </c>
      <c r="J948">
        <v>10.81</v>
      </c>
      <c r="K948">
        <v>3753</v>
      </c>
      <c r="L948">
        <v>726</v>
      </c>
      <c r="M948">
        <v>3</v>
      </c>
    </row>
    <row r="949" spans="1:13">
      <c r="A949" t="s">
        <v>56</v>
      </c>
      <c r="B949" t="s">
        <v>57</v>
      </c>
      <c r="C949">
        <v>3</v>
      </c>
      <c r="D949" t="s">
        <v>119</v>
      </c>
      <c r="E949">
        <v>649.33040100000005</v>
      </c>
      <c r="F949">
        <v>2</v>
      </c>
      <c r="G949">
        <v>1011.525807</v>
      </c>
      <c r="H949">
        <v>1</v>
      </c>
      <c r="I949" t="s">
        <v>20</v>
      </c>
      <c r="J949">
        <v>10.74</v>
      </c>
      <c r="K949">
        <v>3888</v>
      </c>
      <c r="L949">
        <v>566</v>
      </c>
      <c r="M949">
        <v>3</v>
      </c>
    </row>
    <row r="950" spans="1:13">
      <c r="A950" t="s">
        <v>56</v>
      </c>
      <c r="B950" t="s">
        <v>57</v>
      </c>
      <c r="C950">
        <v>4</v>
      </c>
      <c r="D950" t="s">
        <v>117</v>
      </c>
      <c r="E950">
        <v>649.33040100000005</v>
      </c>
      <c r="F950">
        <v>2</v>
      </c>
      <c r="G950">
        <v>1011.525807</v>
      </c>
      <c r="H950">
        <v>1</v>
      </c>
      <c r="I950" t="s">
        <v>20</v>
      </c>
      <c r="J950">
        <v>10.7</v>
      </c>
      <c r="K950">
        <v>3658</v>
      </c>
      <c r="L950">
        <v>6718</v>
      </c>
      <c r="M950">
        <v>3</v>
      </c>
    </row>
    <row r="951" spans="1:13">
      <c r="A951" t="s">
        <v>56</v>
      </c>
      <c r="B951" t="s">
        <v>57</v>
      </c>
      <c r="C951">
        <v>5</v>
      </c>
      <c r="D951" t="s">
        <v>118</v>
      </c>
      <c r="E951">
        <v>649.33040100000005</v>
      </c>
      <c r="F951">
        <v>2</v>
      </c>
      <c r="G951">
        <v>1011.525807</v>
      </c>
      <c r="H951">
        <v>1</v>
      </c>
      <c r="I951" t="s">
        <v>20</v>
      </c>
      <c r="J951">
        <v>10.81</v>
      </c>
      <c r="K951">
        <v>5743</v>
      </c>
      <c r="L951">
        <v>1623</v>
      </c>
      <c r="M951">
        <v>3</v>
      </c>
    </row>
    <row r="952" spans="1:13">
      <c r="A952" t="s">
        <v>56</v>
      </c>
      <c r="B952" t="s">
        <v>57</v>
      </c>
      <c r="C952">
        <v>6</v>
      </c>
      <c r="D952" t="s">
        <v>119</v>
      </c>
      <c r="E952">
        <v>649.33040100000005</v>
      </c>
      <c r="F952">
        <v>2</v>
      </c>
      <c r="G952">
        <v>1011.525807</v>
      </c>
      <c r="H952">
        <v>1</v>
      </c>
      <c r="I952" t="s">
        <v>20</v>
      </c>
      <c r="J952">
        <v>10.75</v>
      </c>
      <c r="K952">
        <v>3305</v>
      </c>
      <c r="L952">
        <v>330</v>
      </c>
      <c r="M952">
        <v>3</v>
      </c>
    </row>
    <row r="953" spans="1:13">
      <c r="A953" t="s">
        <v>56</v>
      </c>
      <c r="B953" t="s">
        <v>57</v>
      </c>
      <c r="C953">
        <v>7</v>
      </c>
      <c r="D953" t="s">
        <v>117</v>
      </c>
      <c r="E953">
        <v>649.33040100000005</v>
      </c>
      <c r="F953">
        <v>2</v>
      </c>
      <c r="G953">
        <v>1011.525807</v>
      </c>
      <c r="H953">
        <v>1</v>
      </c>
      <c r="I953" t="s">
        <v>20</v>
      </c>
      <c r="J953">
        <v>10.86</v>
      </c>
      <c r="K953">
        <v>1750</v>
      </c>
      <c r="L953">
        <v>2183</v>
      </c>
      <c r="M953">
        <v>3</v>
      </c>
    </row>
    <row r="954" spans="1:13">
      <c r="A954" t="s">
        <v>56</v>
      </c>
      <c r="B954" t="s">
        <v>57</v>
      </c>
      <c r="C954">
        <v>8</v>
      </c>
      <c r="D954" t="s">
        <v>118</v>
      </c>
      <c r="E954">
        <v>649.33040100000005</v>
      </c>
      <c r="F954">
        <v>2</v>
      </c>
      <c r="G954">
        <v>1011.525807</v>
      </c>
      <c r="H954">
        <v>1</v>
      </c>
      <c r="I954" t="s">
        <v>20</v>
      </c>
      <c r="J954">
        <v>10.83</v>
      </c>
      <c r="K954">
        <v>8620</v>
      </c>
      <c r="L954">
        <v>1925</v>
      </c>
      <c r="M954">
        <v>3</v>
      </c>
    </row>
    <row r="955" spans="1:13">
      <c r="A955" t="s">
        <v>56</v>
      </c>
      <c r="B955" t="s">
        <v>57</v>
      </c>
      <c r="C955">
        <v>9</v>
      </c>
      <c r="D955" t="s">
        <v>119</v>
      </c>
      <c r="E955">
        <v>649.33040100000005</v>
      </c>
      <c r="F955">
        <v>2</v>
      </c>
      <c r="G955">
        <v>1011.525807</v>
      </c>
      <c r="H955">
        <v>1</v>
      </c>
      <c r="I955" t="s">
        <v>20</v>
      </c>
      <c r="J955">
        <v>10.85</v>
      </c>
      <c r="K955">
        <v>5129</v>
      </c>
      <c r="L955">
        <v>864</v>
      </c>
      <c r="M955">
        <v>3</v>
      </c>
    </row>
    <row r="956" spans="1:13">
      <c r="A956" t="s">
        <v>56</v>
      </c>
      <c r="B956" t="s">
        <v>57</v>
      </c>
      <c r="C956">
        <v>10</v>
      </c>
      <c r="D956" t="s">
        <v>120</v>
      </c>
      <c r="E956">
        <v>649.33040100000005</v>
      </c>
      <c r="F956">
        <v>2</v>
      </c>
      <c r="G956">
        <v>912.45739300000002</v>
      </c>
      <c r="H956">
        <v>1</v>
      </c>
      <c r="I956" t="s">
        <v>15</v>
      </c>
      <c r="J956">
        <v>10.78</v>
      </c>
      <c r="K956">
        <v>5836</v>
      </c>
      <c r="L956">
        <v>315</v>
      </c>
      <c r="M956">
        <v>1</v>
      </c>
    </row>
    <row r="957" spans="1:13">
      <c r="A957" t="s">
        <v>56</v>
      </c>
      <c r="B957" t="s">
        <v>57</v>
      </c>
      <c r="C957">
        <v>11</v>
      </c>
      <c r="D957" t="s">
        <v>121</v>
      </c>
      <c r="E957">
        <v>649.33040100000005</v>
      </c>
      <c r="F957">
        <v>2</v>
      </c>
      <c r="G957">
        <v>912.45739300000002</v>
      </c>
      <c r="H957">
        <v>1</v>
      </c>
      <c r="I957" t="s">
        <v>15</v>
      </c>
      <c r="J957">
        <v>10.83</v>
      </c>
      <c r="K957">
        <v>14827</v>
      </c>
      <c r="L957">
        <v>1317</v>
      </c>
      <c r="M957">
        <v>1</v>
      </c>
    </row>
    <row r="958" spans="1:13">
      <c r="A958" t="s">
        <v>56</v>
      </c>
      <c r="B958" t="s">
        <v>57</v>
      </c>
      <c r="C958">
        <v>12</v>
      </c>
      <c r="D958" t="s">
        <v>122</v>
      </c>
      <c r="E958">
        <v>649.33040100000005</v>
      </c>
      <c r="F958">
        <v>2</v>
      </c>
      <c r="G958">
        <v>912.45739300000002</v>
      </c>
      <c r="H958">
        <v>1</v>
      </c>
      <c r="I958" t="s">
        <v>15</v>
      </c>
      <c r="J958">
        <v>10.94</v>
      </c>
      <c r="K958">
        <v>16553</v>
      </c>
      <c r="L958">
        <v>581</v>
      </c>
      <c r="M958">
        <v>1</v>
      </c>
    </row>
    <row r="959" spans="1:13">
      <c r="A959" t="s">
        <v>56</v>
      </c>
      <c r="B959" t="s">
        <v>57</v>
      </c>
      <c r="C959">
        <v>13</v>
      </c>
      <c r="D959" t="s">
        <v>120</v>
      </c>
      <c r="E959">
        <v>649.33040100000005</v>
      </c>
      <c r="F959">
        <v>2</v>
      </c>
      <c r="G959">
        <v>912.45739300000002</v>
      </c>
      <c r="H959">
        <v>1</v>
      </c>
      <c r="I959" t="s">
        <v>15</v>
      </c>
      <c r="J959">
        <v>10.69</v>
      </c>
      <c r="K959">
        <v>4856</v>
      </c>
      <c r="L959">
        <v>131</v>
      </c>
      <c r="M959">
        <v>2</v>
      </c>
    </row>
    <row r="960" spans="1:13">
      <c r="A960" t="s">
        <v>56</v>
      </c>
      <c r="B960" t="s">
        <v>57</v>
      </c>
      <c r="C960">
        <v>14</v>
      </c>
      <c r="D960" t="s">
        <v>121</v>
      </c>
      <c r="E960">
        <v>649.33040100000005</v>
      </c>
      <c r="F960">
        <v>2</v>
      </c>
      <c r="G960">
        <v>912.45739300000002</v>
      </c>
      <c r="H960">
        <v>1</v>
      </c>
      <c r="I960" t="s">
        <v>15</v>
      </c>
      <c r="J960">
        <v>11.06</v>
      </c>
      <c r="K960">
        <v>2995</v>
      </c>
      <c r="L960">
        <v>401</v>
      </c>
      <c r="M960">
        <v>1</v>
      </c>
    </row>
    <row r="961" spans="1:13">
      <c r="A961" t="s">
        <v>56</v>
      </c>
      <c r="B961" t="s">
        <v>57</v>
      </c>
      <c r="C961">
        <v>15</v>
      </c>
      <c r="D961" t="s">
        <v>122</v>
      </c>
      <c r="E961">
        <v>649.33040100000005</v>
      </c>
      <c r="F961">
        <v>2</v>
      </c>
      <c r="G961">
        <v>912.45739300000002</v>
      </c>
      <c r="H961">
        <v>1</v>
      </c>
      <c r="I961" t="s">
        <v>15</v>
      </c>
      <c r="J961">
        <v>10.74</v>
      </c>
      <c r="K961">
        <v>24861</v>
      </c>
      <c r="L961">
        <v>2122</v>
      </c>
      <c r="M961">
        <v>1</v>
      </c>
    </row>
    <row r="962" spans="1:13">
      <c r="A962" t="s">
        <v>56</v>
      </c>
      <c r="B962" t="s">
        <v>57</v>
      </c>
      <c r="C962">
        <v>16</v>
      </c>
      <c r="D962" t="s">
        <v>120</v>
      </c>
      <c r="E962">
        <v>649.33040100000005</v>
      </c>
      <c r="F962">
        <v>2</v>
      </c>
      <c r="G962">
        <v>912.45739300000002</v>
      </c>
      <c r="H962">
        <v>1</v>
      </c>
      <c r="I962" t="s">
        <v>15</v>
      </c>
      <c r="J962">
        <v>10.8</v>
      </c>
      <c r="K962">
        <v>9647</v>
      </c>
      <c r="L962">
        <v>1880</v>
      </c>
      <c r="M962">
        <v>1</v>
      </c>
    </row>
    <row r="963" spans="1:13">
      <c r="A963" t="s">
        <v>56</v>
      </c>
      <c r="B963" t="s">
        <v>57</v>
      </c>
      <c r="C963">
        <v>17</v>
      </c>
      <c r="D963" t="s">
        <v>121</v>
      </c>
      <c r="E963">
        <v>649.33040100000005</v>
      </c>
      <c r="F963">
        <v>2</v>
      </c>
      <c r="G963">
        <v>912.45739300000002</v>
      </c>
      <c r="H963">
        <v>1</v>
      </c>
      <c r="I963" t="s">
        <v>15</v>
      </c>
      <c r="J963">
        <v>10.63</v>
      </c>
      <c r="K963">
        <v>15521</v>
      </c>
      <c r="L963">
        <v>287</v>
      </c>
      <c r="M963">
        <v>1</v>
      </c>
    </row>
    <row r="964" spans="1:13">
      <c r="A964" t="s">
        <v>56</v>
      </c>
      <c r="B964" t="s">
        <v>57</v>
      </c>
      <c r="C964">
        <v>18</v>
      </c>
      <c r="D964" t="s">
        <v>122</v>
      </c>
      <c r="E964">
        <v>649.33040100000005</v>
      </c>
      <c r="F964">
        <v>2</v>
      </c>
      <c r="G964">
        <v>912.45739300000002</v>
      </c>
      <c r="H964">
        <v>1</v>
      </c>
      <c r="I964" t="s">
        <v>15</v>
      </c>
      <c r="J964">
        <v>10.72</v>
      </c>
      <c r="K964">
        <v>9242</v>
      </c>
      <c r="L964">
        <v>2284</v>
      </c>
      <c r="M964">
        <v>2</v>
      </c>
    </row>
    <row r="965" spans="1:13">
      <c r="A965" t="s">
        <v>56</v>
      </c>
      <c r="B965" t="s">
        <v>57</v>
      </c>
      <c r="C965">
        <v>1</v>
      </c>
      <c r="D965" t="s">
        <v>117</v>
      </c>
      <c r="E965">
        <v>649.33040100000005</v>
      </c>
      <c r="F965">
        <v>2</v>
      </c>
      <c r="G965">
        <v>912.45739300000002</v>
      </c>
      <c r="H965">
        <v>1</v>
      </c>
      <c r="I965" t="s">
        <v>15</v>
      </c>
      <c r="J965">
        <v>10.69</v>
      </c>
      <c r="K965">
        <v>9334</v>
      </c>
      <c r="L965">
        <v>163</v>
      </c>
      <c r="M965">
        <v>1</v>
      </c>
    </row>
    <row r="966" spans="1:13">
      <c r="A966" t="s">
        <v>56</v>
      </c>
      <c r="B966" t="s">
        <v>57</v>
      </c>
      <c r="C966">
        <v>2</v>
      </c>
      <c r="D966" t="s">
        <v>118</v>
      </c>
      <c r="E966">
        <v>649.33040100000005</v>
      </c>
      <c r="F966">
        <v>2</v>
      </c>
      <c r="G966">
        <v>912.45739300000002</v>
      </c>
      <c r="H966">
        <v>1</v>
      </c>
      <c r="I966" t="s">
        <v>15</v>
      </c>
      <c r="J966">
        <v>10.78</v>
      </c>
      <c r="K966">
        <v>5890</v>
      </c>
      <c r="L966">
        <v>412</v>
      </c>
      <c r="M966">
        <v>1</v>
      </c>
    </row>
    <row r="967" spans="1:13">
      <c r="A967" t="s">
        <v>56</v>
      </c>
      <c r="B967" t="s">
        <v>57</v>
      </c>
      <c r="C967">
        <v>3</v>
      </c>
      <c r="D967" t="s">
        <v>119</v>
      </c>
      <c r="E967">
        <v>649.33040100000005</v>
      </c>
      <c r="F967">
        <v>2</v>
      </c>
      <c r="G967">
        <v>912.45739300000002</v>
      </c>
      <c r="H967">
        <v>1</v>
      </c>
      <c r="I967" t="s">
        <v>15</v>
      </c>
      <c r="J967">
        <v>10.72</v>
      </c>
      <c r="K967">
        <v>11515</v>
      </c>
      <c r="L967">
        <v>1080</v>
      </c>
      <c r="M967">
        <v>1</v>
      </c>
    </row>
    <row r="968" spans="1:13">
      <c r="A968" t="s">
        <v>56</v>
      </c>
      <c r="B968" t="s">
        <v>57</v>
      </c>
      <c r="C968">
        <v>4</v>
      </c>
      <c r="D968" t="s">
        <v>117</v>
      </c>
      <c r="E968">
        <v>649.33040100000005</v>
      </c>
      <c r="F968">
        <v>2</v>
      </c>
      <c r="G968">
        <v>912.45739300000002</v>
      </c>
      <c r="H968">
        <v>1</v>
      </c>
      <c r="I968" t="s">
        <v>15</v>
      </c>
      <c r="J968">
        <v>10.7</v>
      </c>
      <c r="K968">
        <v>12652</v>
      </c>
      <c r="L968">
        <v>1343</v>
      </c>
      <c r="M968">
        <v>1</v>
      </c>
    </row>
    <row r="969" spans="1:13">
      <c r="A969" t="s">
        <v>56</v>
      </c>
      <c r="B969" t="s">
        <v>57</v>
      </c>
      <c r="C969">
        <v>5</v>
      </c>
      <c r="D969" t="s">
        <v>118</v>
      </c>
      <c r="E969">
        <v>649.33040100000005</v>
      </c>
      <c r="F969">
        <v>2</v>
      </c>
      <c r="G969">
        <v>912.45739300000002</v>
      </c>
      <c r="H969">
        <v>1</v>
      </c>
      <c r="I969" t="s">
        <v>15</v>
      </c>
      <c r="J969">
        <v>10.78</v>
      </c>
      <c r="K969">
        <v>12247</v>
      </c>
      <c r="L969">
        <v>1061</v>
      </c>
      <c r="M969">
        <v>1</v>
      </c>
    </row>
    <row r="970" spans="1:13">
      <c r="A970" t="s">
        <v>56</v>
      </c>
      <c r="B970" t="s">
        <v>57</v>
      </c>
      <c r="C970">
        <v>6</v>
      </c>
      <c r="D970" t="s">
        <v>119</v>
      </c>
      <c r="E970">
        <v>649.33040100000005</v>
      </c>
      <c r="F970">
        <v>2</v>
      </c>
      <c r="G970">
        <v>912.45739300000002</v>
      </c>
      <c r="H970">
        <v>1</v>
      </c>
      <c r="I970" t="s">
        <v>15</v>
      </c>
      <c r="J970">
        <v>10.7</v>
      </c>
      <c r="K970">
        <v>6332</v>
      </c>
      <c r="L970">
        <v>409</v>
      </c>
      <c r="M970">
        <v>1</v>
      </c>
    </row>
    <row r="971" spans="1:13">
      <c r="A971" t="s">
        <v>56</v>
      </c>
      <c r="B971" t="s">
        <v>57</v>
      </c>
      <c r="C971">
        <v>7</v>
      </c>
      <c r="D971" t="s">
        <v>117</v>
      </c>
      <c r="E971">
        <v>649.33040100000005</v>
      </c>
      <c r="F971">
        <v>2</v>
      </c>
      <c r="G971">
        <v>912.45739300000002</v>
      </c>
      <c r="H971">
        <v>1</v>
      </c>
      <c r="I971" t="s">
        <v>15</v>
      </c>
      <c r="J971">
        <v>10.86</v>
      </c>
      <c r="K971">
        <v>4678</v>
      </c>
      <c r="L971">
        <v>403</v>
      </c>
      <c r="M971">
        <v>2</v>
      </c>
    </row>
    <row r="972" spans="1:13">
      <c r="A972" t="s">
        <v>56</v>
      </c>
      <c r="B972" t="s">
        <v>57</v>
      </c>
      <c r="C972">
        <v>8</v>
      </c>
      <c r="D972" t="s">
        <v>118</v>
      </c>
      <c r="E972">
        <v>649.33040100000005</v>
      </c>
      <c r="F972">
        <v>2</v>
      </c>
      <c r="G972">
        <v>912.45739300000002</v>
      </c>
      <c r="H972">
        <v>1</v>
      </c>
      <c r="I972" t="s">
        <v>15</v>
      </c>
      <c r="J972">
        <v>10.77</v>
      </c>
      <c r="K972">
        <v>12200</v>
      </c>
      <c r="L972">
        <v>1242</v>
      </c>
      <c r="M972">
        <v>1</v>
      </c>
    </row>
    <row r="973" spans="1:13">
      <c r="A973" t="s">
        <v>56</v>
      </c>
      <c r="B973" t="s">
        <v>57</v>
      </c>
      <c r="C973">
        <v>9</v>
      </c>
      <c r="D973" t="s">
        <v>119</v>
      </c>
      <c r="E973">
        <v>649.33040100000005</v>
      </c>
      <c r="F973">
        <v>2</v>
      </c>
      <c r="G973">
        <v>912.45739300000002</v>
      </c>
      <c r="H973">
        <v>1</v>
      </c>
      <c r="I973" t="s">
        <v>15</v>
      </c>
      <c r="J973">
        <v>10.83</v>
      </c>
      <c r="K973">
        <v>14308</v>
      </c>
      <c r="L973">
        <v>1430</v>
      </c>
      <c r="M973">
        <v>2</v>
      </c>
    </row>
    <row r="974" spans="1:13">
      <c r="A974" t="s">
        <v>58</v>
      </c>
      <c r="B974" t="s">
        <v>57</v>
      </c>
      <c r="C974">
        <v>10</v>
      </c>
      <c r="D974" t="s">
        <v>120</v>
      </c>
      <c r="E974">
        <v>971.97326999999996</v>
      </c>
      <c r="F974">
        <v>2</v>
      </c>
      <c r="G974">
        <v>1181.5796929999999</v>
      </c>
      <c r="H974">
        <v>1</v>
      </c>
      <c r="I974" t="s">
        <v>51</v>
      </c>
      <c r="J974">
        <v>13.99</v>
      </c>
      <c r="K974">
        <v>40299</v>
      </c>
      <c r="L974">
        <v>2493</v>
      </c>
      <c r="M974">
        <v>3</v>
      </c>
    </row>
    <row r="975" spans="1:13">
      <c r="A975" t="s">
        <v>58</v>
      </c>
      <c r="B975" t="s">
        <v>57</v>
      </c>
      <c r="C975">
        <v>11</v>
      </c>
      <c r="D975" t="s">
        <v>121</v>
      </c>
      <c r="E975">
        <v>971.97326999999996</v>
      </c>
      <c r="F975">
        <v>2</v>
      </c>
      <c r="G975">
        <v>1181.5796929999999</v>
      </c>
      <c r="H975">
        <v>1</v>
      </c>
      <c r="I975" t="s">
        <v>51</v>
      </c>
      <c r="J975">
        <v>14.36</v>
      </c>
      <c r="K975">
        <v>63356</v>
      </c>
      <c r="L975">
        <v>300</v>
      </c>
      <c r="M975">
        <v>2</v>
      </c>
    </row>
    <row r="976" spans="1:13">
      <c r="A976" t="s">
        <v>58</v>
      </c>
      <c r="B976" t="s">
        <v>57</v>
      </c>
      <c r="C976">
        <v>12</v>
      </c>
      <c r="D976" t="s">
        <v>122</v>
      </c>
      <c r="E976">
        <v>971.97326999999996</v>
      </c>
      <c r="F976">
        <v>2</v>
      </c>
      <c r="G976">
        <v>1181.5796929999999</v>
      </c>
      <c r="H976">
        <v>1</v>
      </c>
      <c r="I976" t="s">
        <v>51</v>
      </c>
      <c r="J976">
        <v>14.32</v>
      </c>
      <c r="K976">
        <v>49769</v>
      </c>
      <c r="L976">
        <v>1723</v>
      </c>
      <c r="M976">
        <v>1</v>
      </c>
    </row>
    <row r="977" spans="1:13">
      <c r="A977" t="s">
        <v>58</v>
      </c>
      <c r="B977" t="s">
        <v>57</v>
      </c>
      <c r="C977">
        <v>13</v>
      </c>
      <c r="D977" t="s">
        <v>120</v>
      </c>
      <c r="E977">
        <v>971.97326999999996</v>
      </c>
      <c r="F977">
        <v>2</v>
      </c>
      <c r="G977">
        <v>1181.5796929999999</v>
      </c>
      <c r="H977">
        <v>1</v>
      </c>
      <c r="I977" t="s">
        <v>51</v>
      </c>
      <c r="J977">
        <v>13.94</v>
      </c>
      <c r="K977">
        <v>23621</v>
      </c>
      <c r="L977">
        <v>485</v>
      </c>
      <c r="M977">
        <v>2</v>
      </c>
    </row>
    <row r="978" spans="1:13">
      <c r="A978" t="s">
        <v>58</v>
      </c>
      <c r="B978" t="s">
        <v>57</v>
      </c>
      <c r="C978">
        <v>14</v>
      </c>
      <c r="D978" t="s">
        <v>121</v>
      </c>
      <c r="E978">
        <v>971.97326999999996</v>
      </c>
      <c r="F978">
        <v>2</v>
      </c>
      <c r="G978">
        <v>1181.5796929999999</v>
      </c>
      <c r="H978">
        <v>1</v>
      </c>
      <c r="I978" t="s">
        <v>51</v>
      </c>
      <c r="J978">
        <v>13.86</v>
      </c>
      <c r="K978">
        <v>88854</v>
      </c>
      <c r="L978">
        <v>1907</v>
      </c>
      <c r="M978">
        <v>1</v>
      </c>
    </row>
    <row r="979" spans="1:13">
      <c r="A979" t="s">
        <v>58</v>
      </c>
      <c r="B979" t="s">
        <v>57</v>
      </c>
      <c r="C979">
        <v>15</v>
      </c>
      <c r="D979" t="s">
        <v>122</v>
      </c>
      <c r="E979">
        <v>971.97326999999996</v>
      </c>
      <c r="F979">
        <v>2</v>
      </c>
      <c r="G979">
        <v>1181.5796929999999</v>
      </c>
      <c r="H979">
        <v>1</v>
      </c>
      <c r="I979" t="s">
        <v>51</v>
      </c>
      <c r="J979">
        <v>13.94</v>
      </c>
      <c r="K979">
        <v>103507</v>
      </c>
      <c r="L979">
        <v>1485</v>
      </c>
      <c r="M979">
        <v>1</v>
      </c>
    </row>
    <row r="980" spans="1:13">
      <c r="A980" t="s">
        <v>58</v>
      </c>
      <c r="B980" t="s">
        <v>57</v>
      </c>
      <c r="C980">
        <v>16</v>
      </c>
      <c r="D980" t="s">
        <v>120</v>
      </c>
      <c r="E980">
        <v>971.97326999999996</v>
      </c>
      <c r="F980">
        <v>2</v>
      </c>
      <c r="G980">
        <v>1181.5796929999999</v>
      </c>
      <c r="H980">
        <v>1</v>
      </c>
      <c r="I980" t="s">
        <v>51</v>
      </c>
      <c r="J980">
        <v>13.88</v>
      </c>
      <c r="K980">
        <v>75907</v>
      </c>
      <c r="L980">
        <v>5698</v>
      </c>
      <c r="M980">
        <v>2</v>
      </c>
    </row>
    <row r="981" spans="1:13">
      <c r="A981" t="s">
        <v>58</v>
      </c>
      <c r="B981" t="s">
        <v>57</v>
      </c>
      <c r="C981">
        <v>17</v>
      </c>
      <c r="D981" t="s">
        <v>121</v>
      </c>
      <c r="E981">
        <v>971.97326999999996</v>
      </c>
      <c r="F981">
        <v>2</v>
      </c>
      <c r="G981">
        <v>1181.5796929999999</v>
      </c>
      <c r="H981">
        <v>1</v>
      </c>
      <c r="I981" t="s">
        <v>51</v>
      </c>
      <c r="J981">
        <v>14</v>
      </c>
      <c r="K981">
        <v>65408</v>
      </c>
      <c r="L981">
        <v>1757</v>
      </c>
      <c r="M981">
        <v>2</v>
      </c>
    </row>
    <row r="982" spans="1:13">
      <c r="A982" t="s">
        <v>58</v>
      </c>
      <c r="B982" t="s">
        <v>57</v>
      </c>
      <c r="C982">
        <v>18</v>
      </c>
      <c r="D982" t="s">
        <v>122</v>
      </c>
      <c r="E982">
        <v>971.97326999999996</v>
      </c>
      <c r="F982">
        <v>2</v>
      </c>
      <c r="G982">
        <v>1181.5796929999999</v>
      </c>
      <c r="H982">
        <v>1</v>
      </c>
      <c r="I982" t="s">
        <v>51</v>
      </c>
      <c r="J982">
        <v>13.98</v>
      </c>
      <c r="K982">
        <v>64968</v>
      </c>
      <c r="L982">
        <v>750</v>
      </c>
      <c r="M982">
        <v>2</v>
      </c>
    </row>
    <row r="983" spans="1:13">
      <c r="A983" t="s">
        <v>58</v>
      </c>
      <c r="B983" t="s">
        <v>57</v>
      </c>
      <c r="C983">
        <v>1</v>
      </c>
      <c r="D983" t="s">
        <v>117</v>
      </c>
      <c r="E983">
        <v>971.97326999999996</v>
      </c>
      <c r="F983">
        <v>2</v>
      </c>
      <c r="G983">
        <v>1181.5796929999999</v>
      </c>
      <c r="H983">
        <v>1</v>
      </c>
      <c r="I983" t="s">
        <v>51</v>
      </c>
      <c r="J983">
        <v>13.87</v>
      </c>
      <c r="K983">
        <v>56952</v>
      </c>
      <c r="L983">
        <v>793</v>
      </c>
      <c r="M983">
        <v>1</v>
      </c>
    </row>
    <row r="984" spans="1:13">
      <c r="A984" t="s">
        <v>58</v>
      </c>
      <c r="B984" t="s">
        <v>57</v>
      </c>
      <c r="C984">
        <v>2</v>
      </c>
      <c r="D984" t="s">
        <v>118</v>
      </c>
      <c r="E984">
        <v>971.97326999999996</v>
      </c>
      <c r="F984">
        <v>2</v>
      </c>
      <c r="G984">
        <v>1181.5796929999999</v>
      </c>
      <c r="H984">
        <v>1</v>
      </c>
      <c r="I984" t="s">
        <v>51</v>
      </c>
      <c r="J984">
        <v>13.99</v>
      </c>
      <c r="K984">
        <v>56504</v>
      </c>
      <c r="L984">
        <v>869</v>
      </c>
      <c r="M984">
        <v>3</v>
      </c>
    </row>
    <row r="985" spans="1:13">
      <c r="A985" t="s">
        <v>58</v>
      </c>
      <c r="B985" t="s">
        <v>57</v>
      </c>
      <c r="C985">
        <v>3</v>
      </c>
      <c r="D985" t="s">
        <v>119</v>
      </c>
      <c r="E985">
        <v>971.97326999999996</v>
      </c>
      <c r="F985">
        <v>2</v>
      </c>
      <c r="G985">
        <v>1181.5796929999999</v>
      </c>
      <c r="H985">
        <v>1</v>
      </c>
      <c r="I985" t="s">
        <v>51</v>
      </c>
      <c r="J985">
        <v>14.04</v>
      </c>
      <c r="K985">
        <v>58989</v>
      </c>
      <c r="L985">
        <v>914</v>
      </c>
      <c r="M985">
        <v>1</v>
      </c>
    </row>
    <row r="986" spans="1:13">
      <c r="A986" t="s">
        <v>58</v>
      </c>
      <c r="B986" t="s">
        <v>57</v>
      </c>
      <c r="C986">
        <v>4</v>
      </c>
      <c r="D986" t="s">
        <v>117</v>
      </c>
      <c r="E986">
        <v>971.97326999999996</v>
      </c>
      <c r="F986">
        <v>2</v>
      </c>
      <c r="G986">
        <v>1181.5796929999999</v>
      </c>
      <c r="H986">
        <v>1</v>
      </c>
      <c r="I986" t="s">
        <v>51</v>
      </c>
      <c r="J986">
        <v>13.94</v>
      </c>
      <c r="K986">
        <v>151579</v>
      </c>
      <c r="L986">
        <v>428</v>
      </c>
      <c r="M986">
        <v>2</v>
      </c>
    </row>
    <row r="987" spans="1:13">
      <c r="A987" t="s">
        <v>58</v>
      </c>
      <c r="B987" t="s">
        <v>57</v>
      </c>
      <c r="C987">
        <v>5</v>
      </c>
      <c r="D987" t="s">
        <v>118</v>
      </c>
      <c r="E987">
        <v>971.97326999999996</v>
      </c>
      <c r="F987">
        <v>2</v>
      </c>
      <c r="G987">
        <v>1181.5796929999999</v>
      </c>
      <c r="H987">
        <v>1</v>
      </c>
      <c r="I987" t="s">
        <v>51</v>
      </c>
      <c r="J987" t="e">
        <v>#N/A</v>
      </c>
      <c r="K987" t="e">
        <v>#N/A</v>
      </c>
      <c r="L987" t="e">
        <v>#N/A</v>
      </c>
      <c r="M987" t="e">
        <v>#N/A</v>
      </c>
    </row>
    <row r="988" spans="1:13">
      <c r="A988" t="s">
        <v>58</v>
      </c>
      <c r="B988" t="s">
        <v>57</v>
      </c>
      <c r="C988">
        <v>6</v>
      </c>
      <c r="D988" t="s">
        <v>119</v>
      </c>
      <c r="E988">
        <v>971.97326999999996</v>
      </c>
      <c r="F988">
        <v>2</v>
      </c>
      <c r="G988">
        <v>1181.5796929999999</v>
      </c>
      <c r="H988">
        <v>1</v>
      </c>
      <c r="I988" t="s">
        <v>51</v>
      </c>
      <c r="J988">
        <v>13.94</v>
      </c>
      <c r="K988">
        <v>38234</v>
      </c>
      <c r="L988">
        <v>489</v>
      </c>
      <c r="M988">
        <v>2</v>
      </c>
    </row>
    <row r="989" spans="1:13">
      <c r="A989" t="s">
        <v>58</v>
      </c>
      <c r="B989" t="s">
        <v>57</v>
      </c>
      <c r="C989">
        <v>7</v>
      </c>
      <c r="D989" t="s">
        <v>117</v>
      </c>
      <c r="E989">
        <v>971.97326999999996</v>
      </c>
      <c r="F989">
        <v>2</v>
      </c>
      <c r="G989">
        <v>1181.5796929999999</v>
      </c>
      <c r="H989">
        <v>1</v>
      </c>
      <c r="I989" t="s">
        <v>51</v>
      </c>
      <c r="J989">
        <v>13.95</v>
      </c>
      <c r="K989">
        <v>32298</v>
      </c>
      <c r="L989">
        <v>460</v>
      </c>
      <c r="M989">
        <v>1</v>
      </c>
    </row>
    <row r="990" spans="1:13">
      <c r="A990" t="s">
        <v>58</v>
      </c>
      <c r="B990" t="s">
        <v>57</v>
      </c>
      <c r="C990">
        <v>8</v>
      </c>
      <c r="D990" t="s">
        <v>118</v>
      </c>
      <c r="E990">
        <v>971.97326999999996</v>
      </c>
      <c r="F990">
        <v>2</v>
      </c>
      <c r="G990">
        <v>1181.5796929999999</v>
      </c>
      <c r="H990">
        <v>1</v>
      </c>
      <c r="I990" t="s">
        <v>51</v>
      </c>
      <c r="J990">
        <v>14.32</v>
      </c>
      <c r="K990">
        <v>295784</v>
      </c>
      <c r="L990">
        <v>347</v>
      </c>
      <c r="M990">
        <v>1</v>
      </c>
    </row>
    <row r="991" spans="1:13">
      <c r="A991" t="s">
        <v>58</v>
      </c>
      <c r="B991" t="s">
        <v>57</v>
      </c>
      <c r="C991">
        <v>9</v>
      </c>
      <c r="D991" t="s">
        <v>119</v>
      </c>
      <c r="E991">
        <v>971.97326999999996</v>
      </c>
      <c r="F991">
        <v>2</v>
      </c>
      <c r="G991">
        <v>1181.5796929999999</v>
      </c>
      <c r="H991">
        <v>1</v>
      </c>
      <c r="I991" t="s">
        <v>51</v>
      </c>
      <c r="J991">
        <v>14.15</v>
      </c>
      <c r="K991">
        <v>47998</v>
      </c>
      <c r="L991">
        <v>238</v>
      </c>
      <c r="M991">
        <v>1</v>
      </c>
    </row>
    <row r="992" spans="1:13">
      <c r="A992" t="s">
        <v>58</v>
      </c>
      <c r="B992" t="s">
        <v>57</v>
      </c>
      <c r="C992">
        <v>10</v>
      </c>
      <c r="D992" t="s">
        <v>120</v>
      </c>
      <c r="E992">
        <v>971.97326999999996</v>
      </c>
      <c r="F992">
        <v>2</v>
      </c>
      <c r="G992">
        <v>841.89703099999997</v>
      </c>
      <c r="H992">
        <v>2</v>
      </c>
      <c r="I992" t="s">
        <v>59</v>
      </c>
      <c r="J992">
        <v>13.99</v>
      </c>
      <c r="K992">
        <v>43706</v>
      </c>
      <c r="L992">
        <v>3552</v>
      </c>
      <c r="M992">
        <v>2</v>
      </c>
    </row>
    <row r="993" spans="1:13">
      <c r="A993" t="s">
        <v>58</v>
      </c>
      <c r="B993" t="s">
        <v>57</v>
      </c>
      <c r="C993">
        <v>11</v>
      </c>
      <c r="D993" t="s">
        <v>121</v>
      </c>
      <c r="E993">
        <v>971.97326999999996</v>
      </c>
      <c r="F993">
        <v>2</v>
      </c>
      <c r="G993">
        <v>841.89703099999997</v>
      </c>
      <c r="H993">
        <v>2</v>
      </c>
      <c r="I993" t="s">
        <v>59</v>
      </c>
      <c r="J993">
        <v>14.36</v>
      </c>
      <c r="K993">
        <v>56261</v>
      </c>
      <c r="L993">
        <v>795</v>
      </c>
      <c r="M993">
        <v>3</v>
      </c>
    </row>
    <row r="994" spans="1:13">
      <c r="A994" t="s">
        <v>58</v>
      </c>
      <c r="B994" t="s">
        <v>57</v>
      </c>
      <c r="C994">
        <v>12</v>
      </c>
      <c r="D994" t="s">
        <v>122</v>
      </c>
      <c r="E994">
        <v>971.97326999999996</v>
      </c>
      <c r="F994">
        <v>2</v>
      </c>
      <c r="G994">
        <v>841.89703099999997</v>
      </c>
      <c r="H994">
        <v>2</v>
      </c>
      <c r="I994" t="s">
        <v>59</v>
      </c>
      <c r="J994">
        <v>14.32</v>
      </c>
      <c r="K994">
        <v>34439</v>
      </c>
      <c r="L994">
        <v>2832</v>
      </c>
      <c r="M994">
        <v>3</v>
      </c>
    </row>
    <row r="995" spans="1:13">
      <c r="A995" t="s">
        <v>58</v>
      </c>
      <c r="B995" t="s">
        <v>57</v>
      </c>
      <c r="C995">
        <v>13</v>
      </c>
      <c r="D995" t="s">
        <v>120</v>
      </c>
      <c r="E995">
        <v>971.97326999999996</v>
      </c>
      <c r="F995">
        <v>2</v>
      </c>
      <c r="G995">
        <v>841.89703099999997</v>
      </c>
      <c r="H995">
        <v>2</v>
      </c>
      <c r="I995" t="s">
        <v>59</v>
      </c>
      <c r="J995">
        <v>13.96</v>
      </c>
      <c r="K995">
        <v>34391</v>
      </c>
      <c r="L995">
        <v>1686</v>
      </c>
      <c r="M995">
        <v>1</v>
      </c>
    </row>
    <row r="996" spans="1:13">
      <c r="A996" t="s">
        <v>58</v>
      </c>
      <c r="B996" t="s">
        <v>57</v>
      </c>
      <c r="C996">
        <v>14</v>
      </c>
      <c r="D996" t="s">
        <v>121</v>
      </c>
      <c r="E996">
        <v>971.97326999999996</v>
      </c>
      <c r="F996">
        <v>2</v>
      </c>
      <c r="G996">
        <v>841.89703099999997</v>
      </c>
      <c r="H996">
        <v>2</v>
      </c>
      <c r="I996" t="s">
        <v>59</v>
      </c>
      <c r="J996">
        <v>13.88</v>
      </c>
      <c r="K996">
        <v>47627</v>
      </c>
      <c r="L996">
        <v>7905</v>
      </c>
      <c r="M996">
        <v>3</v>
      </c>
    </row>
    <row r="997" spans="1:13">
      <c r="A997" t="s">
        <v>58</v>
      </c>
      <c r="B997" t="s">
        <v>57</v>
      </c>
      <c r="C997">
        <v>15</v>
      </c>
      <c r="D997" t="s">
        <v>122</v>
      </c>
      <c r="E997">
        <v>971.97326999999996</v>
      </c>
      <c r="F997">
        <v>2</v>
      </c>
      <c r="G997">
        <v>841.89703099999997</v>
      </c>
      <c r="H997">
        <v>2</v>
      </c>
      <c r="I997" t="s">
        <v>59</v>
      </c>
      <c r="J997">
        <v>13.97</v>
      </c>
      <c r="K997">
        <v>82094</v>
      </c>
      <c r="L997">
        <v>2166</v>
      </c>
      <c r="M997">
        <v>3</v>
      </c>
    </row>
    <row r="998" spans="1:13">
      <c r="A998" t="s">
        <v>58</v>
      </c>
      <c r="B998" t="s">
        <v>57</v>
      </c>
      <c r="C998">
        <v>16</v>
      </c>
      <c r="D998" t="s">
        <v>120</v>
      </c>
      <c r="E998">
        <v>971.97326999999996</v>
      </c>
      <c r="F998">
        <v>2</v>
      </c>
      <c r="G998">
        <v>841.89703099999997</v>
      </c>
      <c r="H998">
        <v>2</v>
      </c>
      <c r="I998" t="s">
        <v>59</v>
      </c>
      <c r="J998">
        <v>13.83</v>
      </c>
      <c r="K998">
        <v>59144</v>
      </c>
      <c r="L998">
        <v>7575</v>
      </c>
      <c r="M998">
        <v>3</v>
      </c>
    </row>
    <row r="999" spans="1:13">
      <c r="A999" t="s">
        <v>58</v>
      </c>
      <c r="B999" t="s">
        <v>57</v>
      </c>
      <c r="C999">
        <v>17</v>
      </c>
      <c r="D999" t="s">
        <v>121</v>
      </c>
      <c r="E999">
        <v>971.97326999999996</v>
      </c>
      <c r="F999">
        <v>2</v>
      </c>
      <c r="G999">
        <v>841.89703099999997</v>
      </c>
      <c r="H999">
        <v>2</v>
      </c>
      <c r="I999" t="s">
        <v>59</v>
      </c>
      <c r="J999">
        <v>14</v>
      </c>
      <c r="K999">
        <v>57167</v>
      </c>
      <c r="L999">
        <v>1756</v>
      </c>
      <c r="M999">
        <v>3</v>
      </c>
    </row>
    <row r="1000" spans="1:13">
      <c r="A1000" t="s">
        <v>58</v>
      </c>
      <c r="B1000" t="s">
        <v>57</v>
      </c>
      <c r="C1000">
        <v>18</v>
      </c>
      <c r="D1000" t="s">
        <v>122</v>
      </c>
      <c r="E1000">
        <v>971.97326999999996</v>
      </c>
      <c r="F1000">
        <v>2</v>
      </c>
      <c r="G1000">
        <v>841.89703099999997</v>
      </c>
      <c r="H1000">
        <v>2</v>
      </c>
      <c r="I1000" t="s">
        <v>59</v>
      </c>
      <c r="J1000">
        <v>14</v>
      </c>
      <c r="K1000">
        <v>54242</v>
      </c>
      <c r="L1000">
        <v>1250</v>
      </c>
      <c r="M1000">
        <v>3</v>
      </c>
    </row>
    <row r="1001" spans="1:13">
      <c r="A1001" t="s">
        <v>58</v>
      </c>
      <c r="B1001" t="s">
        <v>57</v>
      </c>
      <c r="C1001">
        <v>1</v>
      </c>
      <c r="D1001" t="s">
        <v>117</v>
      </c>
      <c r="E1001">
        <v>971.97326999999996</v>
      </c>
      <c r="F1001">
        <v>2</v>
      </c>
      <c r="G1001">
        <v>841.89703099999997</v>
      </c>
      <c r="H1001">
        <v>2</v>
      </c>
      <c r="I1001" t="s">
        <v>59</v>
      </c>
      <c r="J1001">
        <v>13.85</v>
      </c>
      <c r="K1001">
        <v>43436</v>
      </c>
      <c r="L1001">
        <v>2030</v>
      </c>
      <c r="M1001">
        <v>3</v>
      </c>
    </row>
    <row r="1002" spans="1:13">
      <c r="A1002" t="s">
        <v>58</v>
      </c>
      <c r="B1002" t="s">
        <v>57</v>
      </c>
      <c r="C1002">
        <v>2</v>
      </c>
      <c r="D1002" t="s">
        <v>118</v>
      </c>
      <c r="E1002">
        <v>971.97326999999996</v>
      </c>
      <c r="F1002">
        <v>2</v>
      </c>
      <c r="G1002">
        <v>841.89703099999997</v>
      </c>
      <c r="H1002">
        <v>2</v>
      </c>
      <c r="I1002" t="s">
        <v>59</v>
      </c>
      <c r="J1002">
        <v>14.01</v>
      </c>
      <c r="K1002">
        <v>62414</v>
      </c>
      <c r="L1002">
        <v>474</v>
      </c>
      <c r="M1002">
        <v>1</v>
      </c>
    </row>
    <row r="1003" spans="1:13">
      <c r="A1003" t="s">
        <v>58</v>
      </c>
      <c r="B1003" t="s">
        <v>57</v>
      </c>
      <c r="C1003">
        <v>3</v>
      </c>
      <c r="D1003" t="s">
        <v>119</v>
      </c>
      <c r="E1003">
        <v>971.97326999999996</v>
      </c>
      <c r="F1003">
        <v>2</v>
      </c>
      <c r="G1003">
        <v>841.89703099999997</v>
      </c>
      <c r="H1003">
        <v>2</v>
      </c>
      <c r="I1003" t="s">
        <v>59</v>
      </c>
      <c r="J1003">
        <v>14.02</v>
      </c>
      <c r="K1003">
        <v>40873</v>
      </c>
      <c r="L1003">
        <v>1117</v>
      </c>
      <c r="M1003">
        <v>3</v>
      </c>
    </row>
    <row r="1004" spans="1:13">
      <c r="A1004" t="s">
        <v>58</v>
      </c>
      <c r="B1004" t="s">
        <v>57</v>
      </c>
      <c r="C1004">
        <v>4</v>
      </c>
      <c r="D1004" t="s">
        <v>117</v>
      </c>
      <c r="E1004">
        <v>971.97326999999996</v>
      </c>
      <c r="F1004">
        <v>2</v>
      </c>
      <c r="G1004">
        <v>841.89703099999997</v>
      </c>
      <c r="H1004">
        <v>2</v>
      </c>
      <c r="I1004" t="s">
        <v>59</v>
      </c>
      <c r="J1004">
        <v>13.92</v>
      </c>
      <c r="K1004">
        <v>109360</v>
      </c>
      <c r="L1004">
        <v>4281</v>
      </c>
      <c r="M1004">
        <v>3</v>
      </c>
    </row>
    <row r="1005" spans="1:13">
      <c r="A1005" t="s">
        <v>58</v>
      </c>
      <c r="B1005" t="s">
        <v>57</v>
      </c>
      <c r="C1005">
        <v>5</v>
      </c>
      <c r="D1005" t="s">
        <v>118</v>
      </c>
      <c r="E1005">
        <v>971.97326999999996</v>
      </c>
      <c r="F1005">
        <v>2</v>
      </c>
      <c r="G1005">
        <v>841.89703099999997</v>
      </c>
      <c r="H1005">
        <v>2</v>
      </c>
      <c r="I1005" t="s">
        <v>59</v>
      </c>
      <c r="J1005">
        <v>13.86</v>
      </c>
      <c r="K1005">
        <v>106252</v>
      </c>
      <c r="L1005">
        <v>1955</v>
      </c>
      <c r="M1005">
        <v>2</v>
      </c>
    </row>
    <row r="1006" spans="1:13">
      <c r="A1006" t="s">
        <v>58</v>
      </c>
      <c r="B1006" t="s">
        <v>57</v>
      </c>
      <c r="C1006">
        <v>6</v>
      </c>
      <c r="D1006" t="s">
        <v>119</v>
      </c>
      <c r="E1006">
        <v>971.97326999999996</v>
      </c>
      <c r="F1006">
        <v>2</v>
      </c>
      <c r="G1006">
        <v>841.89703099999997</v>
      </c>
      <c r="H1006">
        <v>2</v>
      </c>
      <c r="I1006" t="s">
        <v>59</v>
      </c>
      <c r="J1006">
        <v>13.99</v>
      </c>
      <c r="K1006">
        <v>24063</v>
      </c>
      <c r="L1006">
        <v>1468</v>
      </c>
      <c r="M1006">
        <v>3</v>
      </c>
    </row>
    <row r="1007" spans="1:13">
      <c r="A1007" t="s">
        <v>58</v>
      </c>
      <c r="B1007" t="s">
        <v>57</v>
      </c>
      <c r="C1007">
        <v>7</v>
      </c>
      <c r="D1007" t="s">
        <v>117</v>
      </c>
      <c r="E1007">
        <v>971.97326999999996</v>
      </c>
      <c r="F1007">
        <v>2</v>
      </c>
      <c r="G1007">
        <v>841.89703099999997</v>
      </c>
      <c r="H1007">
        <v>2</v>
      </c>
      <c r="I1007" t="s">
        <v>59</v>
      </c>
      <c r="J1007">
        <v>13.95</v>
      </c>
      <c r="K1007">
        <v>25799</v>
      </c>
      <c r="L1007">
        <v>1632</v>
      </c>
      <c r="M1007">
        <v>2</v>
      </c>
    </row>
    <row r="1008" spans="1:13">
      <c r="A1008" t="s">
        <v>58</v>
      </c>
      <c r="B1008" t="s">
        <v>57</v>
      </c>
      <c r="C1008">
        <v>8</v>
      </c>
      <c r="D1008" t="s">
        <v>118</v>
      </c>
      <c r="E1008">
        <v>971.97326999999996</v>
      </c>
      <c r="F1008">
        <v>2</v>
      </c>
      <c r="G1008">
        <v>841.89703099999997</v>
      </c>
      <c r="H1008">
        <v>2</v>
      </c>
      <c r="I1008" t="s">
        <v>59</v>
      </c>
      <c r="J1008">
        <v>14.32</v>
      </c>
      <c r="K1008">
        <v>281548</v>
      </c>
      <c r="L1008">
        <v>5054</v>
      </c>
      <c r="M1008">
        <v>2</v>
      </c>
    </row>
    <row r="1009" spans="1:13">
      <c r="A1009" t="s">
        <v>58</v>
      </c>
      <c r="B1009" t="s">
        <v>57</v>
      </c>
      <c r="C1009">
        <v>9</v>
      </c>
      <c r="D1009" t="s">
        <v>119</v>
      </c>
      <c r="E1009">
        <v>971.97326999999996</v>
      </c>
      <c r="F1009">
        <v>2</v>
      </c>
      <c r="G1009">
        <v>841.89703099999997</v>
      </c>
      <c r="H1009">
        <v>2</v>
      </c>
      <c r="I1009" t="s">
        <v>59</v>
      </c>
      <c r="J1009">
        <v>14.13</v>
      </c>
      <c r="K1009">
        <v>47986</v>
      </c>
      <c r="L1009">
        <v>1401</v>
      </c>
      <c r="M1009">
        <v>2</v>
      </c>
    </row>
    <row r="1010" spans="1:13">
      <c r="A1010" t="s">
        <v>58</v>
      </c>
      <c r="B1010" t="s">
        <v>57</v>
      </c>
      <c r="C1010">
        <v>10</v>
      </c>
      <c r="D1010" t="s">
        <v>120</v>
      </c>
      <c r="E1010">
        <v>971.97326999999996</v>
      </c>
      <c r="F1010">
        <v>2</v>
      </c>
      <c r="G1010">
        <v>762.36684600000001</v>
      </c>
      <c r="H1010">
        <v>1</v>
      </c>
      <c r="I1010" t="s">
        <v>60</v>
      </c>
      <c r="J1010">
        <v>13.96</v>
      </c>
      <c r="K1010">
        <v>45557</v>
      </c>
      <c r="L1010">
        <v>2841</v>
      </c>
      <c r="M1010">
        <v>1</v>
      </c>
    </row>
    <row r="1011" spans="1:13">
      <c r="A1011" t="s">
        <v>58</v>
      </c>
      <c r="B1011" t="s">
        <v>57</v>
      </c>
      <c r="C1011">
        <v>11</v>
      </c>
      <c r="D1011" t="s">
        <v>121</v>
      </c>
      <c r="E1011">
        <v>971.97326999999996</v>
      </c>
      <c r="F1011">
        <v>2</v>
      </c>
      <c r="G1011">
        <v>762.36684600000001</v>
      </c>
      <c r="H1011">
        <v>1</v>
      </c>
      <c r="I1011" t="s">
        <v>60</v>
      </c>
      <c r="J1011">
        <v>14.36</v>
      </c>
      <c r="K1011">
        <v>73298</v>
      </c>
      <c r="L1011">
        <v>732</v>
      </c>
      <c r="M1011">
        <v>1</v>
      </c>
    </row>
    <row r="1012" spans="1:13">
      <c r="A1012" t="s">
        <v>58</v>
      </c>
      <c r="B1012" t="s">
        <v>57</v>
      </c>
      <c r="C1012">
        <v>12</v>
      </c>
      <c r="D1012" t="s">
        <v>122</v>
      </c>
      <c r="E1012">
        <v>971.97326999999996</v>
      </c>
      <c r="F1012">
        <v>2</v>
      </c>
      <c r="G1012">
        <v>762.36684600000001</v>
      </c>
      <c r="H1012">
        <v>1</v>
      </c>
      <c r="I1012" t="s">
        <v>60</v>
      </c>
      <c r="J1012">
        <v>14.34</v>
      </c>
      <c r="K1012">
        <v>41088</v>
      </c>
      <c r="L1012">
        <v>2573</v>
      </c>
      <c r="M1012">
        <v>2</v>
      </c>
    </row>
    <row r="1013" spans="1:13">
      <c r="A1013" t="s">
        <v>58</v>
      </c>
      <c r="B1013" t="s">
        <v>57</v>
      </c>
      <c r="C1013">
        <v>13</v>
      </c>
      <c r="D1013" t="s">
        <v>120</v>
      </c>
      <c r="E1013">
        <v>971.97326999999996</v>
      </c>
      <c r="F1013">
        <v>2</v>
      </c>
      <c r="G1013">
        <v>762.36684600000001</v>
      </c>
      <c r="H1013">
        <v>1</v>
      </c>
      <c r="I1013" t="s">
        <v>60</v>
      </c>
      <c r="J1013">
        <v>13.94</v>
      </c>
      <c r="K1013">
        <v>21683</v>
      </c>
      <c r="L1013">
        <v>2167</v>
      </c>
      <c r="M1013">
        <v>3</v>
      </c>
    </row>
    <row r="1014" spans="1:13">
      <c r="A1014" t="s">
        <v>58</v>
      </c>
      <c r="B1014" t="s">
        <v>57</v>
      </c>
      <c r="C1014">
        <v>14</v>
      </c>
      <c r="D1014" t="s">
        <v>121</v>
      </c>
      <c r="E1014">
        <v>971.97326999999996</v>
      </c>
      <c r="F1014">
        <v>2</v>
      </c>
      <c r="G1014">
        <v>762.36684600000001</v>
      </c>
      <c r="H1014">
        <v>1</v>
      </c>
      <c r="I1014" t="s">
        <v>60</v>
      </c>
      <c r="J1014">
        <v>13.86</v>
      </c>
      <c r="K1014">
        <v>85883</v>
      </c>
      <c r="L1014">
        <v>6180</v>
      </c>
      <c r="M1014">
        <v>2</v>
      </c>
    </row>
    <row r="1015" spans="1:13">
      <c r="A1015" t="s">
        <v>58</v>
      </c>
      <c r="B1015" t="s">
        <v>57</v>
      </c>
      <c r="C1015">
        <v>15</v>
      </c>
      <c r="D1015" t="s">
        <v>122</v>
      </c>
      <c r="E1015">
        <v>971.97326999999996</v>
      </c>
      <c r="F1015">
        <v>2</v>
      </c>
      <c r="G1015">
        <v>762.36684600000001</v>
      </c>
      <c r="H1015">
        <v>1</v>
      </c>
      <c r="I1015" t="s">
        <v>60</v>
      </c>
      <c r="J1015">
        <v>13.94</v>
      </c>
      <c r="K1015">
        <v>89600</v>
      </c>
      <c r="L1015">
        <v>2964</v>
      </c>
      <c r="M1015">
        <v>2</v>
      </c>
    </row>
    <row r="1016" spans="1:13">
      <c r="A1016" t="s">
        <v>58</v>
      </c>
      <c r="B1016" t="s">
        <v>57</v>
      </c>
      <c r="C1016">
        <v>16</v>
      </c>
      <c r="D1016" t="s">
        <v>120</v>
      </c>
      <c r="E1016">
        <v>971.97326999999996</v>
      </c>
      <c r="F1016">
        <v>2</v>
      </c>
      <c r="G1016">
        <v>762.36684600000001</v>
      </c>
      <c r="H1016">
        <v>1</v>
      </c>
      <c r="I1016" t="s">
        <v>60</v>
      </c>
      <c r="J1016">
        <v>13.88</v>
      </c>
      <c r="K1016">
        <v>90990</v>
      </c>
      <c r="L1016">
        <v>6674</v>
      </c>
      <c r="M1016">
        <v>1</v>
      </c>
    </row>
    <row r="1017" spans="1:13">
      <c r="A1017" t="s">
        <v>58</v>
      </c>
      <c r="B1017" t="s">
        <v>57</v>
      </c>
      <c r="C1017">
        <v>17</v>
      </c>
      <c r="D1017" t="s">
        <v>121</v>
      </c>
      <c r="E1017">
        <v>971.97326999999996</v>
      </c>
      <c r="F1017">
        <v>2</v>
      </c>
      <c r="G1017">
        <v>762.36684600000001</v>
      </c>
      <c r="H1017">
        <v>1</v>
      </c>
      <c r="I1017" t="s">
        <v>60</v>
      </c>
      <c r="J1017">
        <v>14.02</v>
      </c>
      <c r="K1017">
        <v>67678</v>
      </c>
      <c r="L1017">
        <v>1001</v>
      </c>
      <c r="M1017">
        <v>1</v>
      </c>
    </row>
    <row r="1018" spans="1:13">
      <c r="A1018" t="s">
        <v>58</v>
      </c>
      <c r="B1018" t="s">
        <v>57</v>
      </c>
      <c r="C1018">
        <v>18</v>
      </c>
      <c r="D1018" t="s">
        <v>122</v>
      </c>
      <c r="E1018">
        <v>971.97326999999996</v>
      </c>
      <c r="F1018">
        <v>2</v>
      </c>
      <c r="G1018">
        <v>762.36684600000001</v>
      </c>
      <c r="H1018">
        <v>1</v>
      </c>
      <c r="I1018" t="s">
        <v>60</v>
      </c>
      <c r="J1018">
        <v>13.98</v>
      </c>
      <c r="K1018">
        <v>88310</v>
      </c>
      <c r="L1018">
        <v>1853</v>
      </c>
      <c r="M1018">
        <v>1</v>
      </c>
    </row>
    <row r="1019" spans="1:13">
      <c r="A1019" t="s">
        <v>58</v>
      </c>
      <c r="B1019" t="s">
        <v>57</v>
      </c>
      <c r="C1019">
        <v>1</v>
      </c>
      <c r="D1019" t="s">
        <v>117</v>
      </c>
      <c r="E1019">
        <v>971.97326999999996</v>
      </c>
      <c r="F1019">
        <v>2</v>
      </c>
      <c r="G1019">
        <v>762.36684600000001</v>
      </c>
      <c r="H1019">
        <v>1</v>
      </c>
      <c r="I1019" t="s">
        <v>60</v>
      </c>
      <c r="J1019">
        <v>13.83</v>
      </c>
      <c r="K1019">
        <v>52961</v>
      </c>
      <c r="L1019">
        <v>690</v>
      </c>
      <c r="M1019">
        <v>2</v>
      </c>
    </row>
    <row r="1020" spans="1:13">
      <c r="A1020" t="s">
        <v>58</v>
      </c>
      <c r="B1020" t="s">
        <v>57</v>
      </c>
      <c r="C1020">
        <v>2</v>
      </c>
      <c r="D1020" t="s">
        <v>118</v>
      </c>
      <c r="E1020">
        <v>971.97326999999996</v>
      </c>
      <c r="F1020">
        <v>2</v>
      </c>
      <c r="G1020">
        <v>762.36684600000001</v>
      </c>
      <c r="H1020">
        <v>1</v>
      </c>
      <c r="I1020" t="s">
        <v>60</v>
      </c>
      <c r="J1020">
        <v>14.03</v>
      </c>
      <c r="K1020">
        <v>59107</v>
      </c>
      <c r="L1020">
        <v>631</v>
      </c>
      <c r="M1020">
        <v>2</v>
      </c>
    </row>
    <row r="1021" spans="1:13">
      <c r="A1021" t="s">
        <v>58</v>
      </c>
      <c r="B1021" t="s">
        <v>57</v>
      </c>
      <c r="C1021">
        <v>3</v>
      </c>
      <c r="D1021" t="s">
        <v>119</v>
      </c>
      <c r="E1021">
        <v>971.97326999999996</v>
      </c>
      <c r="F1021">
        <v>2</v>
      </c>
      <c r="G1021">
        <v>762.36684600000001</v>
      </c>
      <c r="H1021">
        <v>1</v>
      </c>
      <c r="I1021" t="s">
        <v>60</v>
      </c>
      <c r="J1021">
        <v>14.04</v>
      </c>
      <c r="K1021">
        <v>52194</v>
      </c>
      <c r="L1021">
        <v>2112</v>
      </c>
      <c r="M1021">
        <v>2</v>
      </c>
    </row>
    <row r="1022" spans="1:13">
      <c r="A1022" t="s">
        <v>58</v>
      </c>
      <c r="B1022" t="s">
        <v>57</v>
      </c>
      <c r="C1022">
        <v>4</v>
      </c>
      <c r="D1022" t="s">
        <v>117</v>
      </c>
      <c r="E1022">
        <v>971.97326999999996</v>
      </c>
      <c r="F1022">
        <v>2</v>
      </c>
      <c r="G1022">
        <v>762.36684600000001</v>
      </c>
      <c r="H1022">
        <v>1</v>
      </c>
      <c r="I1022" t="s">
        <v>60</v>
      </c>
      <c r="J1022">
        <v>13.94</v>
      </c>
      <c r="K1022">
        <v>169722</v>
      </c>
      <c r="L1022">
        <v>1970</v>
      </c>
      <c r="M1022">
        <v>1</v>
      </c>
    </row>
    <row r="1023" spans="1:13">
      <c r="A1023" t="s">
        <v>58</v>
      </c>
      <c r="B1023" t="s">
        <v>57</v>
      </c>
      <c r="C1023">
        <v>5</v>
      </c>
      <c r="D1023" t="s">
        <v>118</v>
      </c>
      <c r="E1023">
        <v>971.97326999999996</v>
      </c>
      <c r="F1023">
        <v>2</v>
      </c>
      <c r="G1023">
        <v>762.36684600000001</v>
      </c>
      <c r="H1023">
        <v>1</v>
      </c>
      <c r="I1023" t="s">
        <v>60</v>
      </c>
      <c r="J1023">
        <v>13.88</v>
      </c>
      <c r="K1023">
        <v>139512</v>
      </c>
      <c r="L1023">
        <v>1366</v>
      </c>
      <c r="M1023">
        <v>1</v>
      </c>
    </row>
    <row r="1024" spans="1:13">
      <c r="A1024" t="s">
        <v>58</v>
      </c>
      <c r="B1024" t="s">
        <v>57</v>
      </c>
      <c r="C1024">
        <v>6</v>
      </c>
      <c r="D1024" t="s">
        <v>119</v>
      </c>
      <c r="E1024">
        <v>971.97326999999996</v>
      </c>
      <c r="F1024">
        <v>2</v>
      </c>
      <c r="G1024">
        <v>762.36684600000001</v>
      </c>
      <c r="H1024">
        <v>1</v>
      </c>
      <c r="I1024" t="s">
        <v>60</v>
      </c>
      <c r="J1024">
        <v>13.94</v>
      </c>
      <c r="K1024">
        <v>48418</v>
      </c>
      <c r="L1024">
        <v>867</v>
      </c>
      <c r="M1024">
        <v>1</v>
      </c>
    </row>
    <row r="1025" spans="1:13">
      <c r="A1025" t="s">
        <v>58</v>
      </c>
      <c r="B1025" t="s">
        <v>57</v>
      </c>
      <c r="C1025">
        <v>7</v>
      </c>
      <c r="D1025" t="s">
        <v>117</v>
      </c>
      <c r="E1025">
        <v>971.97326999999996</v>
      </c>
      <c r="F1025">
        <v>2</v>
      </c>
      <c r="G1025">
        <v>762.36684600000001</v>
      </c>
      <c r="H1025">
        <v>1</v>
      </c>
      <c r="I1025" t="s">
        <v>60</v>
      </c>
      <c r="J1025">
        <v>13.97</v>
      </c>
      <c r="K1025">
        <v>25719</v>
      </c>
      <c r="L1025">
        <v>1207</v>
      </c>
      <c r="M1025">
        <v>3</v>
      </c>
    </row>
    <row r="1026" spans="1:13">
      <c r="A1026" t="s">
        <v>58</v>
      </c>
      <c r="B1026" t="s">
        <v>57</v>
      </c>
      <c r="C1026">
        <v>8</v>
      </c>
      <c r="D1026" t="s">
        <v>118</v>
      </c>
      <c r="E1026">
        <v>971.97326999999996</v>
      </c>
      <c r="F1026">
        <v>2</v>
      </c>
      <c r="G1026">
        <v>762.36684600000001</v>
      </c>
      <c r="H1026">
        <v>1</v>
      </c>
      <c r="I1026" t="s">
        <v>60</v>
      </c>
      <c r="J1026">
        <v>14.32</v>
      </c>
      <c r="K1026">
        <v>270583</v>
      </c>
      <c r="L1026">
        <v>1454</v>
      </c>
      <c r="M1026">
        <v>3</v>
      </c>
    </row>
    <row r="1027" spans="1:13">
      <c r="A1027" t="s">
        <v>58</v>
      </c>
      <c r="B1027" t="s">
        <v>57</v>
      </c>
      <c r="C1027">
        <v>9</v>
      </c>
      <c r="D1027" t="s">
        <v>119</v>
      </c>
      <c r="E1027">
        <v>971.97326999999996</v>
      </c>
      <c r="F1027">
        <v>2</v>
      </c>
      <c r="G1027">
        <v>762.36684600000001</v>
      </c>
      <c r="H1027">
        <v>1</v>
      </c>
      <c r="I1027" t="s">
        <v>60</v>
      </c>
      <c r="J1027">
        <v>14.13</v>
      </c>
      <c r="K1027">
        <v>45689</v>
      </c>
      <c r="L1027">
        <v>0</v>
      </c>
      <c r="M1027">
        <v>3</v>
      </c>
    </row>
    <row r="1028" spans="1:13">
      <c r="A1028" t="s">
        <v>61</v>
      </c>
      <c r="B1028" t="s">
        <v>62</v>
      </c>
      <c r="C1028">
        <v>10</v>
      </c>
      <c r="D1028" t="s">
        <v>120</v>
      </c>
      <c r="E1028">
        <v>789.71531600000003</v>
      </c>
      <c r="F1028">
        <v>3</v>
      </c>
      <c r="G1028">
        <v>1046.5339289999999</v>
      </c>
      <c r="H1028">
        <v>1</v>
      </c>
      <c r="I1028" t="s">
        <v>19</v>
      </c>
      <c r="J1028">
        <v>13.92</v>
      </c>
      <c r="K1028">
        <v>309</v>
      </c>
      <c r="L1028">
        <v>118</v>
      </c>
      <c r="M1028">
        <v>2</v>
      </c>
    </row>
    <row r="1029" spans="1:13">
      <c r="A1029" t="s">
        <v>61</v>
      </c>
      <c r="B1029" t="s">
        <v>62</v>
      </c>
      <c r="C1029">
        <v>11</v>
      </c>
      <c r="D1029" t="s">
        <v>121</v>
      </c>
      <c r="E1029">
        <v>789.71531600000003</v>
      </c>
      <c r="F1029">
        <v>3</v>
      </c>
      <c r="G1029">
        <v>1046.5339289999999</v>
      </c>
      <c r="H1029">
        <v>1</v>
      </c>
      <c r="I1029" t="s">
        <v>19</v>
      </c>
      <c r="J1029">
        <v>14.4</v>
      </c>
      <c r="K1029">
        <v>989</v>
      </c>
      <c r="L1029">
        <v>165</v>
      </c>
      <c r="M1029">
        <v>2</v>
      </c>
    </row>
    <row r="1030" spans="1:13">
      <c r="A1030" t="s">
        <v>61</v>
      </c>
      <c r="B1030" t="s">
        <v>62</v>
      </c>
      <c r="C1030">
        <v>12</v>
      </c>
      <c r="D1030" t="s">
        <v>122</v>
      </c>
      <c r="E1030">
        <v>789.71531600000003</v>
      </c>
      <c r="F1030">
        <v>3</v>
      </c>
      <c r="G1030">
        <v>1046.5339289999999</v>
      </c>
      <c r="H1030">
        <v>1</v>
      </c>
      <c r="I1030" t="s">
        <v>19</v>
      </c>
      <c r="J1030">
        <v>14.26</v>
      </c>
      <c r="K1030">
        <v>1057</v>
      </c>
      <c r="L1030">
        <v>281</v>
      </c>
      <c r="M1030">
        <v>2</v>
      </c>
    </row>
    <row r="1031" spans="1:13">
      <c r="A1031" t="s">
        <v>61</v>
      </c>
      <c r="B1031" t="s">
        <v>62</v>
      </c>
      <c r="C1031">
        <v>13</v>
      </c>
      <c r="D1031" t="s">
        <v>120</v>
      </c>
      <c r="E1031">
        <v>789.71531600000003</v>
      </c>
      <c r="F1031">
        <v>3</v>
      </c>
      <c r="G1031">
        <v>1046.5339289999999</v>
      </c>
      <c r="H1031">
        <v>1</v>
      </c>
      <c r="I1031" t="s">
        <v>19</v>
      </c>
      <c r="J1031">
        <v>14.29</v>
      </c>
      <c r="K1031">
        <v>1576</v>
      </c>
      <c r="L1031">
        <v>0</v>
      </c>
      <c r="M1031">
        <v>2</v>
      </c>
    </row>
    <row r="1032" spans="1:13">
      <c r="A1032" t="s">
        <v>61</v>
      </c>
      <c r="B1032" t="s">
        <v>62</v>
      </c>
      <c r="C1032">
        <v>14</v>
      </c>
      <c r="D1032" t="s">
        <v>121</v>
      </c>
      <c r="E1032">
        <v>789.71531600000003</v>
      </c>
      <c r="F1032">
        <v>3</v>
      </c>
      <c r="G1032">
        <v>1046.5339289999999</v>
      </c>
      <c r="H1032">
        <v>1</v>
      </c>
      <c r="I1032" t="s">
        <v>19</v>
      </c>
      <c r="J1032">
        <v>14.24</v>
      </c>
      <c r="K1032">
        <v>2384</v>
      </c>
      <c r="L1032">
        <v>429</v>
      </c>
      <c r="M1032">
        <v>3</v>
      </c>
    </row>
    <row r="1033" spans="1:13">
      <c r="A1033" t="s">
        <v>61</v>
      </c>
      <c r="B1033" t="s">
        <v>62</v>
      </c>
      <c r="C1033">
        <v>15</v>
      </c>
      <c r="D1033" t="s">
        <v>122</v>
      </c>
      <c r="E1033">
        <v>789.71531600000003</v>
      </c>
      <c r="F1033">
        <v>3</v>
      </c>
      <c r="G1033">
        <v>1046.5339289999999</v>
      </c>
      <c r="H1033">
        <v>1</v>
      </c>
      <c r="I1033" t="s">
        <v>19</v>
      </c>
      <c r="J1033">
        <v>14.43</v>
      </c>
      <c r="K1033">
        <v>3647</v>
      </c>
      <c r="L1033">
        <v>593</v>
      </c>
      <c r="M1033">
        <v>2</v>
      </c>
    </row>
    <row r="1034" spans="1:13">
      <c r="A1034" t="s">
        <v>61</v>
      </c>
      <c r="B1034" t="s">
        <v>62</v>
      </c>
      <c r="C1034">
        <v>16</v>
      </c>
      <c r="D1034" t="s">
        <v>120</v>
      </c>
      <c r="E1034">
        <v>789.71531600000003</v>
      </c>
      <c r="F1034">
        <v>3</v>
      </c>
      <c r="G1034">
        <v>1046.5339289999999</v>
      </c>
      <c r="H1034">
        <v>1</v>
      </c>
      <c r="I1034" t="s">
        <v>19</v>
      </c>
      <c r="J1034">
        <v>15</v>
      </c>
      <c r="K1034">
        <v>337</v>
      </c>
      <c r="L1034">
        <v>113</v>
      </c>
      <c r="M1034">
        <v>2</v>
      </c>
    </row>
    <row r="1035" spans="1:13">
      <c r="A1035" t="s">
        <v>61</v>
      </c>
      <c r="B1035" t="s">
        <v>62</v>
      </c>
      <c r="C1035">
        <v>17</v>
      </c>
      <c r="D1035" t="s">
        <v>121</v>
      </c>
      <c r="E1035">
        <v>789.71531600000003</v>
      </c>
      <c r="F1035">
        <v>3</v>
      </c>
      <c r="G1035">
        <v>1046.5339289999999</v>
      </c>
      <c r="H1035">
        <v>1</v>
      </c>
      <c r="I1035" t="s">
        <v>19</v>
      </c>
      <c r="J1035">
        <v>14.57</v>
      </c>
      <c r="K1035">
        <v>3924</v>
      </c>
      <c r="L1035">
        <v>164</v>
      </c>
      <c r="M1035">
        <v>2</v>
      </c>
    </row>
    <row r="1036" spans="1:13">
      <c r="A1036" t="s">
        <v>61</v>
      </c>
      <c r="B1036" t="s">
        <v>62</v>
      </c>
      <c r="C1036">
        <v>18</v>
      </c>
      <c r="D1036" t="s">
        <v>122</v>
      </c>
      <c r="E1036">
        <v>789.71531600000003</v>
      </c>
      <c r="F1036">
        <v>3</v>
      </c>
      <c r="G1036">
        <v>1046.5339289999999</v>
      </c>
      <c r="H1036">
        <v>1</v>
      </c>
      <c r="I1036" t="s">
        <v>19</v>
      </c>
      <c r="J1036">
        <v>14</v>
      </c>
      <c r="K1036">
        <v>669</v>
      </c>
      <c r="L1036">
        <v>45</v>
      </c>
      <c r="M1036">
        <v>2</v>
      </c>
    </row>
    <row r="1037" spans="1:13">
      <c r="A1037" t="s">
        <v>61</v>
      </c>
      <c r="B1037" t="s">
        <v>62</v>
      </c>
      <c r="C1037">
        <v>1</v>
      </c>
      <c r="D1037" t="s">
        <v>117</v>
      </c>
      <c r="E1037">
        <v>789.71531600000003</v>
      </c>
      <c r="F1037">
        <v>3</v>
      </c>
      <c r="G1037">
        <v>1046.5339289999999</v>
      </c>
      <c r="H1037">
        <v>1</v>
      </c>
      <c r="I1037" t="s">
        <v>19</v>
      </c>
      <c r="J1037">
        <v>14.2</v>
      </c>
      <c r="K1037">
        <v>1444</v>
      </c>
      <c r="L1037">
        <v>475</v>
      </c>
      <c r="M1037">
        <v>3</v>
      </c>
    </row>
    <row r="1038" spans="1:13">
      <c r="A1038" t="s">
        <v>61</v>
      </c>
      <c r="B1038" t="s">
        <v>62</v>
      </c>
      <c r="C1038">
        <v>2</v>
      </c>
      <c r="D1038" t="s">
        <v>118</v>
      </c>
      <c r="E1038">
        <v>789.71531600000003</v>
      </c>
      <c r="F1038">
        <v>3</v>
      </c>
      <c r="G1038">
        <v>1046.5339289999999</v>
      </c>
      <c r="H1038">
        <v>1</v>
      </c>
      <c r="I1038" t="s">
        <v>19</v>
      </c>
      <c r="J1038">
        <v>14.28</v>
      </c>
      <c r="K1038">
        <v>819</v>
      </c>
      <c r="L1038">
        <v>45</v>
      </c>
      <c r="M1038">
        <v>2</v>
      </c>
    </row>
    <row r="1039" spans="1:13">
      <c r="A1039" t="s">
        <v>61</v>
      </c>
      <c r="B1039" t="s">
        <v>62</v>
      </c>
      <c r="C1039">
        <v>3</v>
      </c>
      <c r="D1039" t="s">
        <v>119</v>
      </c>
      <c r="E1039">
        <v>789.71531600000003</v>
      </c>
      <c r="F1039">
        <v>3</v>
      </c>
      <c r="G1039">
        <v>1046.5339289999999</v>
      </c>
      <c r="H1039">
        <v>1</v>
      </c>
      <c r="I1039" t="s">
        <v>19</v>
      </c>
      <c r="J1039">
        <v>14.69</v>
      </c>
      <c r="K1039">
        <v>256</v>
      </c>
      <c r="L1039">
        <v>109</v>
      </c>
      <c r="M1039">
        <v>3</v>
      </c>
    </row>
    <row r="1040" spans="1:13">
      <c r="A1040" t="s">
        <v>61</v>
      </c>
      <c r="B1040" t="s">
        <v>62</v>
      </c>
      <c r="C1040">
        <v>4</v>
      </c>
      <c r="D1040" t="s">
        <v>117</v>
      </c>
      <c r="E1040">
        <v>789.71531600000003</v>
      </c>
      <c r="F1040">
        <v>3</v>
      </c>
      <c r="G1040">
        <v>1046.5339289999999</v>
      </c>
      <c r="H1040">
        <v>1</v>
      </c>
      <c r="I1040" t="s">
        <v>19</v>
      </c>
      <c r="J1040">
        <v>13.94</v>
      </c>
      <c r="K1040">
        <v>1045</v>
      </c>
      <c r="L1040">
        <v>1008</v>
      </c>
      <c r="M1040">
        <v>2</v>
      </c>
    </row>
    <row r="1041" spans="1:13">
      <c r="A1041" t="s">
        <v>61</v>
      </c>
      <c r="B1041" t="s">
        <v>62</v>
      </c>
      <c r="C1041">
        <v>5</v>
      </c>
      <c r="D1041" t="s">
        <v>118</v>
      </c>
      <c r="E1041">
        <v>789.71531600000003</v>
      </c>
      <c r="F1041">
        <v>3</v>
      </c>
      <c r="G1041">
        <v>1046.5339289999999</v>
      </c>
      <c r="H1041">
        <v>1</v>
      </c>
      <c r="I1041" t="s">
        <v>19</v>
      </c>
      <c r="J1041" t="e">
        <v>#N/A</v>
      </c>
      <c r="K1041" t="e">
        <v>#N/A</v>
      </c>
      <c r="L1041" t="e">
        <v>#N/A</v>
      </c>
      <c r="M1041" t="e">
        <v>#N/A</v>
      </c>
    </row>
    <row r="1042" spans="1:13">
      <c r="A1042" t="s">
        <v>61</v>
      </c>
      <c r="B1042" t="s">
        <v>62</v>
      </c>
      <c r="C1042">
        <v>6</v>
      </c>
      <c r="D1042" t="s">
        <v>119</v>
      </c>
      <c r="E1042">
        <v>789.71531600000003</v>
      </c>
      <c r="F1042">
        <v>3</v>
      </c>
      <c r="G1042">
        <v>1046.5339289999999</v>
      </c>
      <c r="H1042">
        <v>1</v>
      </c>
      <c r="I1042" t="s">
        <v>19</v>
      </c>
      <c r="J1042">
        <v>14.17</v>
      </c>
      <c r="K1042">
        <v>866</v>
      </c>
      <c r="L1042">
        <v>2</v>
      </c>
      <c r="M1042">
        <v>3</v>
      </c>
    </row>
    <row r="1043" spans="1:13">
      <c r="A1043" t="s">
        <v>61</v>
      </c>
      <c r="B1043" t="s">
        <v>62</v>
      </c>
      <c r="C1043">
        <v>7</v>
      </c>
      <c r="D1043" t="s">
        <v>117</v>
      </c>
      <c r="E1043">
        <v>789.71531600000003</v>
      </c>
      <c r="F1043">
        <v>3</v>
      </c>
      <c r="G1043">
        <v>1046.5339289999999</v>
      </c>
      <c r="H1043">
        <v>1</v>
      </c>
      <c r="I1043" t="s">
        <v>19</v>
      </c>
      <c r="J1043">
        <v>13.95</v>
      </c>
      <c r="K1043">
        <v>727</v>
      </c>
      <c r="L1043">
        <v>0</v>
      </c>
      <c r="M1043">
        <v>3</v>
      </c>
    </row>
    <row r="1044" spans="1:13">
      <c r="A1044" t="s">
        <v>61</v>
      </c>
      <c r="B1044" t="s">
        <v>62</v>
      </c>
      <c r="C1044">
        <v>8</v>
      </c>
      <c r="D1044" t="s">
        <v>118</v>
      </c>
      <c r="E1044">
        <v>789.71531600000003</v>
      </c>
      <c r="F1044">
        <v>3</v>
      </c>
      <c r="G1044">
        <v>1046.5339289999999</v>
      </c>
      <c r="H1044">
        <v>1</v>
      </c>
      <c r="I1044" t="s">
        <v>19</v>
      </c>
      <c r="J1044">
        <v>14.25</v>
      </c>
      <c r="K1044">
        <v>1802</v>
      </c>
      <c r="L1044">
        <v>459</v>
      </c>
      <c r="M1044">
        <v>2</v>
      </c>
    </row>
    <row r="1045" spans="1:13">
      <c r="A1045" t="s">
        <v>61</v>
      </c>
      <c r="B1045" t="s">
        <v>62</v>
      </c>
      <c r="C1045">
        <v>9</v>
      </c>
      <c r="D1045" t="s">
        <v>119</v>
      </c>
      <c r="E1045">
        <v>789.71531600000003</v>
      </c>
      <c r="F1045">
        <v>3</v>
      </c>
      <c r="G1045">
        <v>1046.5339289999999</v>
      </c>
      <c r="H1045">
        <v>1</v>
      </c>
      <c r="I1045" t="s">
        <v>19</v>
      </c>
      <c r="J1045">
        <v>14.47</v>
      </c>
      <c r="K1045">
        <v>795</v>
      </c>
      <c r="L1045">
        <v>302</v>
      </c>
      <c r="M1045">
        <v>2</v>
      </c>
    </row>
    <row r="1046" spans="1:13">
      <c r="A1046" t="s">
        <v>61</v>
      </c>
      <c r="B1046" t="s">
        <v>62</v>
      </c>
      <c r="C1046">
        <v>10</v>
      </c>
      <c r="D1046" t="s">
        <v>120</v>
      </c>
      <c r="E1046">
        <v>789.71531600000003</v>
      </c>
      <c r="F1046">
        <v>3</v>
      </c>
      <c r="G1046">
        <v>933.44986500000005</v>
      </c>
      <c r="H1046">
        <v>1</v>
      </c>
      <c r="I1046" t="s">
        <v>20</v>
      </c>
      <c r="J1046">
        <v>13.9</v>
      </c>
      <c r="K1046">
        <v>1274</v>
      </c>
      <c r="L1046">
        <v>84</v>
      </c>
      <c r="M1046">
        <v>1</v>
      </c>
    </row>
    <row r="1047" spans="1:13">
      <c r="A1047" t="s">
        <v>61</v>
      </c>
      <c r="B1047" t="s">
        <v>62</v>
      </c>
      <c r="C1047">
        <v>11</v>
      </c>
      <c r="D1047" t="s">
        <v>121</v>
      </c>
      <c r="E1047">
        <v>789.71531600000003</v>
      </c>
      <c r="F1047">
        <v>3</v>
      </c>
      <c r="G1047">
        <v>933.44986500000005</v>
      </c>
      <c r="H1047">
        <v>1</v>
      </c>
      <c r="I1047" t="s">
        <v>20</v>
      </c>
      <c r="J1047">
        <v>14.32</v>
      </c>
      <c r="K1047">
        <v>1896</v>
      </c>
      <c r="L1047">
        <v>297</v>
      </c>
      <c r="M1047">
        <v>1</v>
      </c>
    </row>
    <row r="1048" spans="1:13">
      <c r="A1048" t="s">
        <v>61</v>
      </c>
      <c r="B1048" t="s">
        <v>62</v>
      </c>
      <c r="C1048">
        <v>12</v>
      </c>
      <c r="D1048" t="s">
        <v>122</v>
      </c>
      <c r="E1048">
        <v>789.71531600000003</v>
      </c>
      <c r="F1048">
        <v>3</v>
      </c>
      <c r="G1048">
        <v>933.44986500000005</v>
      </c>
      <c r="H1048">
        <v>1</v>
      </c>
      <c r="I1048" t="s">
        <v>20</v>
      </c>
      <c r="J1048" t="e">
        <v>#N/A</v>
      </c>
      <c r="K1048" t="e">
        <v>#N/A</v>
      </c>
      <c r="L1048" t="e">
        <v>#N/A</v>
      </c>
      <c r="M1048" t="e">
        <v>#N/A</v>
      </c>
    </row>
    <row r="1049" spans="1:13">
      <c r="A1049" t="s">
        <v>61</v>
      </c>
      <c r="B1049" t="s">
        <v>62</v>
      </c>
      <c r="C1049">
        <v>13</v>
      </c>
      <c r="D1049" t="s">
        <v>120</v>
      </c>
      <c r="E1049">
        <v>789.71531600000003</v>
      </c>
      <c r="F1049">
        <v>3</v>
      </c>
      <c r="G1049">
        <v>933.44986500000005</v>
      </c>
      <c r="H1049">
        <v>1</v>
      </c>
      <c r="I1049" t="s">
        <v>20</v>
      </c>
      <c r="J1049">
        <v>14.29</v>
      </c>
      <c r="K1049">
        <v>2553</v>
      </c>
      <c r="L1049">
        <v>0</v>
      </c>
      <c r="M1049">
        <v>1</v>
      </c>
    </row>
    <row r="1050" spans="1:13">
      <c r="A1050" t="s">
        <v>61</v>
      </c>
      <c r="B1050" t="s">
        <v>62</v>
      </c>
      <c r="C1050">
        <v>14</v>
      </c>
      <c r="D1050" t="s">
        <v>121</v>
      </c>
      <c r="E1050">
        <v>789.71531600000003</v>
      </c>
      <c r="F1050">
        <v>3</v>
      </c>
      <c r="G1050">
        <v>933.44986500000005</v>
      </c>
      <c r="H1050">
        <v>1</v>
      </c>
      <c r="I1050" t="s">
        <v>20</v>
      </c>
      <c r="J1050">
        <v>14.24</v>
      </c>
      <c r="K1050">
        <v>5081</v>
      </c>
      <c r="L1050">
        <v>0</v>
      </c>
      <c r="M1050">
        <v>1</v>
      </c>
    </row>
    <row r="1051" spans="1:13">
      <c r="A1051" t="s">
        <v>61</v>
      </c>
      <c r="B1051" t="s">
        <v>62</v>
      </c>
      <c r="C1051">
        <v>15</v>
      </c>
      <c r="D1051" t="s">
        <v>122</v>
      </c>
      <c r="E1051">
        <v>789.71531600000003</v>
      </c>
      <c r="F1051">
        <v>3</v>
      </c>
      <c r="G1051">
        <v>933.44986500000005</v>
      </c>
      <c r="H1051">
        <v>1</v>
      </c>
      <c r="I1051" t="s">
        <v>20</v>
      </c>
      <c r="J1051">
        <v>14.32</v>
      </c>
      <c r="K1051">
        <v>4873</v>
      </c>
      <c r="L1051">
        <v>198</v>
      </c>
      <c r="M1051">
        <v>1</v>
      </c>
    </row>
    <row r="1052" spans="1:13">
      <c r="A1052" t="s">
        <v>61</v>
      </c>
      <c r="B1052" t="s">
        <v>62</v>
      </c>
      <c r="C1052">
        <v>16</v>
      </c>
      <c r="D1052" t="s">
        <v>120</v>
      </c>
      <c r="E1052">
        <v>789.71531600000003</v>
      </c>
      <c r="F1052">
        <v>3</v>
      </c>
      <c r="G1052">
        <v>933.44986500000005</v>
      </c>
      <c r="H1052">
        <v>1</v>
      </c>
      <c r="I1052" t="s">
        <v>20</v>
      </c>
      <c r="J1052">
        <v>14.98</v>
      </c>
      <c r="K1052">
        <v>14662</v>
      </c>
      <c r="L1052">
        <v>503</v>
      </c>
      <c r="M1052">
        <v>1</v>
      </c>
    </row>
    <row r="1053" spans="1:13">
      <c r="A1053" t="s">
        <v>61</v>
      </c>
      <c r="B1053" t="s">
        <v>62</v>
      </c>
      <c r="C1053">
        <v>17</v>
      </c>
      <c r="D1053" t="s">
        <v>121</v>
      </c>
      <c r="E1053">
        <v>789.71531600000003</v>
      </c>
      <c r="F1053">
        <v>3</v>
      </c>
      <c r="G1053">
        <v>933.44986500000005</v>
      </c>
      <c r="H1053">
        <v>1</v>
      </c>
      <c r="I1053" t="s">
        <v>20</v>
      </c>
      <c r="J1053" t="e">
        <v>#N/A</v>
      </c>
      <c r="K1053" t="e">
        <v>#N/A</v>
      </c>
      <c r="L1053" t="e">
        <v>#N/A</v>
      </c>
      <c r="M1053" t="e">
        <v>#N/A</v>
      </c>
    </row>
    <row r="1054" spans="1:13">
      <c r="A1054" t="s">
        <v>61</v>
      </c>
      <c r="B1054" t="s">
        <v>62</v>
      </c>
      <c r="C1054">
        <v>18</v>
      </c>
      <c r="D1054" t="s">
        <v>122</v>
      </c>
      <c r="E1054">
        <v>789.71531600000003</v>
      </c>
      <c r="F1054">
        <v>3</v>
      </c>
      <c r="G1054">
        <v>933.44986500000005</v>
      </c>
      <c r="H1054">
        <v>1</v>
      </c>
      <c r="I1054" t="s">
        <v>20</v>
      </c>
      <c r="J1054">
        <v>14</v>
      </c>
      <c r="K1054">
        <v>1161</v>
      </c>
      <c r="L1054">
        <v>0</v>
      </c>
      <c r="M1054">
        <v>1</v>
      </c>
    </row>
    <row r="1055" spans="1:13">
      <c r="A1055" t="s">
        <v>61</v>
      </c>
      <c r="B1055" t="s">
        <v>62</v>
      </c>
      <c r="C1055">
        <v>1</v>
      </c>
      <c r="D1055" t="s">
        <v>117</v>
      </c>
      <c r="E1055">
        <v>789.71531600000003</v>
      </c>
      <c r="F1055">
        <v>3</v>
      </c>
      <c r="G1055">
        <v>933.44986500000005</v>
      </c>
      <c r="H1055">
        <v>1</v>
      </c>
      <c r="I1055" t="s">
        <v>20</v>
      </c>
      <c r="J1055">
        <v>14.2</v>
      </c>
      <c r="K1055">
        <v>6236</v>
      </c>
      <c r="L1055">
        <v>288</v>
      </c>
      <c r="M1055">
        <v>1</v>
      </c>
    </row>
    <row r="1056" spans="1:13">
      <c r="A1056" t="s">
        <v>61</v>
      </c>
      <c r="B1056" t="s">
        <v>62</v>
      </c>
      <c r="C1056">
        <v>2</v>
      </c>
      <c r="D1056" t="s">
        <v>118</v>
      </c>
      <c r="E1056">
        <v>789.71531600000003</v>
      </c>
      <c r="F1056">
        <v>3</v>
      </c>
      <c r="G1056">
        <v>933.44986500000005</v>
      </c>
      <c r="H1056">
        <v>1</v>
      </c>
      <c r="I1056" t="s">
        <v>20</v>
      </c>
      <c r="J1056">
        <v>14.28</v>
      </c>
      <c r="K1056">
        <v>1992</v>
      </c>
      <c r="L1056">
        <v>264</v>
      </c>
      <c r="M1056">
        <v>1</v>
      </c>
    </row>
    <row r="1057" spans="1:13">
      <c r="A1057" t="s">
        <v>61</v>
      </c>
      <c r="B1057" t="s">
        <v>62</v>
      </c>
      <c r="C1057">
        <v>3</v>
      </c>
      <c r="D1057" t="s">
        <v>119</v>
      </c>
      <c r="E1057">
        <v>789.71531600000003</v>
      </c>
      <c r="F1057">
        <v>3</v>
      </c>
      <c r="G1057">
        <v>933.44986500000005</v>
      </c>
      <c r="H1057">
        <v>1</v>
      </c>
      <c r="I1057" t="s">
        <v>20</v>
      </c>
      <c r="J1057">
        <v>14.67</v>
      </c>
      <c r="K1057">
        <v>473</v>
      </c>
      <c r="L1057">
        <v>524</v>
      </c>
      <c r="M1057">
        <v>2</v>
      </c>
    </row>
    <row r="1058" spans="1:13">
      <c r="A1058" t="s">
        <v>61</v>
      </c>
      <c r="B1058" t="s">
        <v>62</v>
      </c>
      <c r="C1058">
        <v>4</v>
      </c>
      <c r="D1058" t="s">
        <v>117</v>
      </c>
      <c r="E1058">
        <v>789.71531600000003</v>
      </c>
      <c r="F1058">
        <v>3</v>
      </c>
      <c r="G1058">
        <v>933.44986500000005</v>
      </c>
      <c r="H1058">
        <v>1</v>
      </c>
      <c r="I1058" t="s">
        <v>20</v>
      </c>
      <c r="J1058">
        <v>13.94</v>
      </c>
      <c r="K1058">
        <v>2115</v>
      </c>
      <c r="L1058">
        <v>887</v>
      </c>
      <c r="M1058">
        <v>1</v>
      </c>
    </row>
    <row r="1059" spans="1:13">
      <c r="A1059" t="s">
        <v>61</v>
      </c>
      <c r="B1059" t="s">
        <v>62</v>
      </c>
      <c r="C1059">
        <v>5</v>
      </c>
      <c r="D1059" t="s">
        <v>118</v>
      </c>
      <c r="E1059">
        <v>789.71531600000003</v>
      </c>
      <c r="F1059">
        <v>3</v>
      </c>
      <c r="G1059">
        <v>933.44986500000005</v>
      </c>
      <c r="H1059">
        <v>1</v>
      </c>
      <c r="I1059" t="s">
        <v>20</v>
      </c>
      <c r="J1059">
        <v>14.24</v>
      </c>
      <c r="K1059">
        <v>6141</v>
      </c>
      <c r="L1059">
        <v>696</v>
      </c>
      <c r="M1059">
        <v>1</v>
      </c>
    </row>
    <row r="1060" spans="1:13">
      <c r="A1060" t="s">
        <v>61</v>
      </c>
      <c r="B1060" t="s">
        <v>62</v>
      </c>
      <c r="C1060">
        <v>6</v>
      </c>
      <c r="D1060" t="s">
        <v>119</v>
      </c>
      <c r="E1060">
        <v>789.71531600000003</v>
      </c>
      <c r="F1060">
        <v>3</v>
      </c>
      <c r="G1060">
        <v>933.44986500000005</v>
      </c>
      <c r="H1060">
        <v>1</v>
      </c>
      <c r="I1060" t="s">
        <v>20</v>
      </c>
      <c r="J1060">
        <v>14.24</v>
      </c>
      <c r="K1060">
        <v>2038</v>
      </c>
      <c r="L1060">
        <v>236</v>
      </c>
      <c r="M1060">
        <v>1</v>
      </c>
    </row>
    <row r="1061" spans="1:13">
      <c r="A1061" t="s">
        <v>61</v>
      </c>
      <c r="B1061" t="s">
        <v>62</v>
      </c>
      <c r="C1061">
        <v>7</v>
      </c>
      <c r="D1061" t="s">
        <v>117</v>
      </c>
      <c r="E1061">
        <v>789.71531600000003</v>
      </c>
      <c r="F1061">
        <v>3</v>
      </c>
      <c r="G1061">
        <v>933.44986500000005</v>
      </c>
      <c r="H1061">
        <v>1</v>
      </c>
      <c r="I1061" t="s">
        <v>20</v>
      </c>
      <c r="J1061">
        <v>13.97</v>
      </c>
      <c r="K1061">
        <v>1766</v>
      </c>
      <c r="L1061">
        <v>0</v>
      </c>
      <c r="M1061">
        <v>2</v>
      </c>
    </row>
    <row r="1062" spans="1:13">
      <c r="A1062" t="s">
        <v>61</v>
      </c>
      <c r="B1062" t="s">
        <v>62</v>
      </c>
      <c r="C1062">
        <v>8</v>
      </c>
      <c r="D1062" t="s">
        <v>118</v>
      </c>
      <c r="E1062">
        <v>789.71531600000003</v>
      </c>
      <c r="F1062">
        <v>3</v>
      </c>
      <c r="G1062">
        <v>933.44986500000005</v>
      </c>
      <c r="H1062">
        <v>1</v>
      </c>
      <c r="I1062" t="s">
        <v>20</v>
      </c>
      <c r="J1062">
        <v>14.28</v>
      </c>
      <c r="K1062">
        <v>2589</v>
      </c>
      <c r="L1062">
        <v>848</v>
      </c>
      <c r="M1062">
        <v>1</v>
      </c>
    </row>
    <row r="1063" spans="1:13">
      <c r="A1063" t="s">
        <v>61</v>
      </c>
      <c r="B1063" t="s">
        <v>62</v>
      </c>
      <c r="C1063">
        <v>9</v>
      </c>
      <c r="D1063" t="s">
        <v>119</v>
      </c>
      <c r="E1063">
        <v>789.71531600000003</v>
      </c>
      <c r="F1063">
        <v>3</v>
      </c>
      <c r="G1063">
        <v>933.44986500000005</v>
      </c>
      <c r="H1063">
        <v>1</v>
      </c>
      <c r="I1063" t="s">
        <v>20</v>
      </c>
      <c r="J1063">
        <v>14.45</v>
      </c>
      <c r="K1063">
        <v>3688</v>
      </c>
      <c r="L1063">
        <v>458</v>
      </c>
      <c r="M1063">
        <v>1</v>
      </c>
    </row>
    <row r="1064" spans="1:13">
      <c r="A1064" t="s">
        <v>61</v>
      </c>
      <c r="B1064" t="s">
        <v>62</v>
      </c>
      <c r="C1064">
        <v>10</v>
      </c>
      <c r="D1064" t="s">
        <v>120</v>
      </c>
      <c r="E1064">
        <v>789.71531600000003</v>
      </c>
      <c r="F1064">
        <v>3</v>
      </c>
      <c r="G1064">
        <v>912.456141</v>
      </c>
      <c r="H1064">
        <v>2</v>
      </c>
      <c r="I1064" t="s">
        <v>28</v>
      </c>
      <c r="J1064" t="e">
        <v>#N/A</v>
      </c>
      <c r="K1064" t="e">
        <v>#N/A</v>
      </c>
      <c r="L1064" t="e">
        <v>#N/A</v>
      </c>
      <c r="M1064" t="e">
        <v>#N/A</v>
      </c>
    </row>
    <row r="1065" spans="1:13">
      <c r="A1065" t="s">
        <v>61</v>
      </c>
      <c r="B1065" t="s">
        <v>62</v>
      </c>
      <c r="C1065">
        <v>11</v>
      </c>
      <c r="D1065" t="s">
        <v>121</v>
      </c>
      <c r="E1065">
        <v>789.71531600000003</v>
      </c>
      <c r="F1065">
        <v>3</v>
      </c>
      <c r="G1065">
        <v>912.456141</v>
      </c>
      <c r="H1065">
        <v>2</v>
      </c>
      <c r="I1065" t="s">
        <v>28</v>
      </c>
      <c r="J1065" t="e">
        <v>#N/A</v>
      </c>
      <c r="K1065" t="e">
        <v>#N/A</v>
      </c>
      <c r="L1065" t="e">
        <v>#N/A</v>
      </c>
      <c r="M1065" t="e">
        <v>#N/A</v>
      </c>
    </row>
    <row r="1066" spans="1:13">
      <c r="A1066" t="s">
        <v>61</v>
      </c>
      <c r="B1066" t="s">
        <v>62</v>
      </c>
      <c r="C1066">
        <v>12</v>
      </c>
      <c r="D1066" t="s">
        <v>122</v>
      </c>
      <c r="E1066">
        <v>789.71531600000003</v>
      </c>
      <c r="F1066">
        <v>3</v>
      </c>
      <c r="G1066">
        <v>912.456141</v>
      </c>
      <c r="H1066">
        <v>2</v>
      </c>
      <c r="I1066" t="s">
        <v>28</v>
      </c>
      <c r="J1066">
        <v>14.24</v>
      </c>
      <c r="K1066">
        <v>25695</v>
      </c>
      <c r="L1066">
        <v>928</v>
      </c>
      <c r="M1066">
        <v>1</v>
      </c>
    </row>
    <row r="1067" spans="1:13">
      <c r="A1067" t="s">
        <v>61</v>
      </c>
      <c r="B1067" t="s">
        <v>62</v>
      </c>
      <c r="C1067">
        <v>13</v>
      </c>
      <c r="D1067" t="s">
        <v>120</v>
      </c>
      <c r="E1067">
        <v>789.71531600000003</v>
      </c>
      <c r="F1067">
        <v>3</v>
      </c>
      <c r="G1067">
        <v>912.456141</v>
      </c>
      <c r="H1067">
        <v>2</v>
      </c>
      <c r="I1067" t="s">
        <v>28</v>
      </c>
      <c r="J1067">
        <v>14.36</v>
      </c>
      <c r="K1067">
        <v>1080</v>
      </c>
      <c r="L1067">
        <v>289</v>
      </c>
      <c r="M1067">
        <v>3</v>
      </c>
    </row>
    <row r="1068" spans="1:13">
      <c r="A1068" t="s">
        <v>61</v>
      </c>
      <c r="B1068" t="s">
        <v>62</v>
      </c>
      <c r="C1068">
        <v>14</v>
      </c>
      <c r="D1068" t="s">
        <v>121</v>
      </c>
      <c r="E1068">
        <v>789.71531600000003</v>
      </c>
      <c r="F1068">
        <v>3</v>
      </c>
      <c r="G1068">
        <v>912.456141</v>
      </c>
      <c r="H1068">
        <v>2</v>
      </c>
      <c r="I1068" t="s">
        <v>28</v>
      </c>
      <c r="J1068">
        <v>14.13</v>
      </c>
      <c r="K1068">
        <v>2564</v>
      </c>
      <c r="L1068">
        <v>526</v>
      </c>
      <c r="M1068">
        <v>2</v>
      </c>
    </row>
    <row r="1069" spans="1:13">
      <c r="A1069" t="s">
        <v>61</v>
      </c>
      <c r="B1069" t="s">
        <v>62</v>
      </c>
      <c r="C1069">
        <v>15</v>
      </c>
      <c r="D1069" t="s">
        <v>122</v>
      </c>
      <c r="E1069">
        <v>789.71531600000003</v>
      </c>
      <c r="F1069">
        <v>3</v>
      </c>
      <c r="G1069">
        <v>912.456141</v>
      </c>
      <c r="H1069">
        <v>2</v>
      </c>
      <c r="I1069" t="s">
        <v>28</v>
      </c>
      <c r="J1069">
        <v>14.43</v>
      </c>
      <c r="K1069">
        <v>3255</v>
      </c>
      <c r="L1069">
        <v>609</v>
      </c>
      <c r="M1069">
        <v>3</v>
      </c>
    </row>
    <row r="1070" spans="1:13">
      <c r="A1070" t="s">
        <v>61</v>
      </c>
      <c r="B1070" t="s">
        <v>62</v>
      </c>
      <c r="C1070">
        <v>16</v>
      </c>
      <c r="D1070" t="s">
        <v>120</v>
      </c>
      <c r="E1070">
        <v>789.71531600000003</v>
      </c>
      <c r="F1070">
        <v>3</v>
      </c>
      <c r="G1070">
        <v>912.456141</v>
      </c>
      <c r="H1070">
        <v>2</v>
      </c>
      <c r="I1070" t="s">
        <v>28</v>
      </c>
      <c r="J1070">
        <v>14.9</v>
      </c>
      <c r="K1070">
        <v>9</v>
      </c>
      <c r="L1070">
        <v>449</v>
      </c>
      <c r="M1070">
        <v>3</v>
      </c>
    </row>
    <row r="1071" spans="1:13">
      <c r="A1071" t="s">
        <v>61</v>
      </c>
      <c r="B1071" t="s">
        <v>62</v>
      </c>
      <c r="C1071">
        <v>17</v>
      </c>
      <c r="D1071" t="s">
        <v>121</v>
      </c>
      <c r="E1071">
        <v>789.71531600000003</v>
      </c>
      <c r="F1071">
        <v>3</v>
      </c>
      <c r="G1071">
        <v>912.456141</v>
      </c>
      <c r="H1071">
        <v>2</v>
      </c>
      <c r="I1071" t="s">
        <v>28</v>
      </c>
      <c r="J1071">
        <v>14.69</v>
      </c>
      <c r="K1071">
        <v>6638</v>
      </c>
      <c r="L1071">
        <v>0</v>
      </c>
      <c r="M1071">
        <v>1</v>
      </c>
    </row>
    <row r="1072" spans="1:13">
      <c r="A1072" t="s">
        <v>61</v>
      </c>
      <c r="B1072" t="s">
        <v>62</v>
      </c>
      <c r="C1072">
        <v>18</v>
      </c>
      <c r="D1072" t="s">
        <v>122</v>
      </c>
      <c r="E1072">
        <v>789.71531600000003</v>
      </c>
      <c r="F1072">
        <v>3</v>
      </c>
      <c r="G1072">
        <v>912.456141</v>
      </c>
      <c r="H1072">
        <v>2</v>
      </c>
      <c r="I1072" t="s">
        <v>28</v>
      </c>
      <c r="J1072" t="e">
        <v>#N/A</v>
      </c>
      <c r="K1072" t="e">
        <v>#N/A</v>
      </c>
      <c r="L1072" t="e">
        <v>#N/A</v>
      </c>
      <c r="M1072" t="e">
        <v>#N/A</v>
      </c>
    </row>
    <row r="1073" spans="1:13">
      <c r="A1073" t="s">
        <v>61</v>
      </c>
      <c r="B1073" t="s">
        <v>62</v>
      </c>
      <c r="C1073">
        <v>1</v>
      </c>
      <c r="D1073" t="s">
        <v>117</v>
      </c>
      <c r="E1073">
        <v>789.71531600000003</v>
      </c>
      <c r="F1073">
        <v>3</v>
      </c>
      <c r="G1073">
        <v>912.456141</v>
      </c>
      <c r="H1073">
        <v>2</v>
      </c>
      <c r="I1073" t="s">
        <v>28</v>
      </c>
      <c r="J1073">
        <v>14.29</v>
      </c>
      <c r="K1073">
        <v>2866</v>
      </c>
      <c r="L1073">
        <v>0</v>
      </c>
      <c r="M1073">
        <v>2</v>
      </c>
    </row>
    <row r="1074" spans="1:13">
      <c r="A1074" t="s">
        <v>61</v>
      </c>
      <c r="B1074" t="s">
        <v>62</v>
      </c>
      <c r="C1074">
        <v>2</v>
      </c>
      <c r="D1074" t="s">
        <v>118</v>
      </c>
      <c r="E1074">
        <v>789.71531600000003</v>
      </c>
      <c r="F1074">
        <v>3</v>
      </c>
      <c r="G1074">
        <v>912.456141</v>
      </c>
      <c r="H1074">
        <v>2</v>
      </c>
      <c r="I1074" t="s">
        <v>28</v>
      </c>
      <c r="J1074" t="e">
        <v>#N/A</v>
      </c>
      <c r="K1074" t="e">
        <v>#N/A</v>
      </c>
      <c r="L1074" t="e">
        <v>#N/A</v>
      </c>
      <c r="M1074" t="e">
        <v>#N/A</v>
      </c>
    </row>
    <row r="1075" spans="1:13">
      <c r="A1075" t="s">
        <v>61</v>
      </c>
      <c r="B1075" t="s">
        <v>62</v>
      </c>
      <c r="C1075">
        <v>3</v>
      </c>
      <c r="D1075" t="s">
        <v>119</v>
      </c>
      <c r="E1075">
        <v>789.71531600000003</v>
      </c>
      <c r="F1075">
        <v>3</v>
      </c>
      <c r="G1075">
        <v>912.456141</v>
      </c>
      <c r="H1075">
        <v>2</v>
      </c>
      <c r="I1075" t="s">
        <v>28</v>
      </c>
      <c r="J1075">
        <v>14.78</v>
      </c>
      <c r="K1075">
        <v>774</v>
      </c>
      <c r="L1075">
        <v>286</v>
      </c>
      <c r="M1075">
        <v>1</v>
      </c>
    </row>
    <row r="1076" spans="1:13">
      <c r="A1076" t="s">
        <v>61</v>
      </c>
      <c r="B1076" t="s">
        <v>62</v>
      </c>
      <c r="C1076">
        <v>4</v>
      </c>
      <c r="D1076" t="s">
        <v>117</v>
      </c>
      <c r="E1076">
        <v>789.71531600000003</v>
      </c>
      <c r="F1076">
        <v>3</v>
      </c>
      <c r="G1076">
        <v>912.456141</v>
      </c>
      <c r="H1076">
        <v>2</v>
      </c>
      <c r="I1076" t="s">
        <v>28</v>
      </c>
      <c r="J1076" t="e">
        <v>#N/A</v>
      </c>
      <c r="K1076" t="e">
        <v>#N/A</v>
      </c>
      <c r="L1076" t="e">
        <v>#N/A</v>
      </c>
      <c r="M1076" t="e">
        <v>#N/A</v>
      </c>
    </row>
    <row r="1077" spans="1:13">
      <c r="A1077" t="s">
        <v>61</v>
      </c>
      <c r="B1077" t="s">
        <v>62</v>
      </c>
      <c r="C1077">
        <v>5</v>
      </c>
      <c r="D1077" t="s">
        <v>118</v>
      </c>
      <c r="E1077">
        <v>789.71531600000003</v>
      </c>
      <c r="F1077">
        <v>3</v>
      </c>
      <c r="G1077">
        <v>912.456141</v>
      </c>
      <c r="H1077">
        <v>2</v>
      </c>
      <c r="I1077" t="s">
        <v>28</v>
      </c>
      <c r="J1077">
        <v>14.09</v>
      </c>
      <c r="K1077">
        <v>1481</v>
      </c>
      <c r="L1077">
        <v>1018</v>
      </c>
      <c r="M1077">
        <v>2</v>
      </c>
    </row>
    <row r="1078" spans="1:13">
      <c r="A1078" t="s">
        <v>61</v>
      </c>
      <c r="B1078" t="s">
        <v>62</v>
      </c>
      <c r="C1078">
        <v>6</v>
      </c>
      <c r="D1078" t="s">
        <v>119</v>
      </c>
      <c r="E1078">
        <v>789.71531600000003</v>
      </c>
      <c r="F1078">
        <v>3</v>
      </c>
      <c r="G1078">
        <v>912.456141</v>
      </c>
      <c r="H1078">
        <v>2</v>
      </c>
      <c r="I1078" t="s">
        <v>28</v>
      </c>
      <c r="J1078">
        <v>14.3</v>
      </c>
      <c r="K1078">
        <v>945</v>
      </c>
      <c r="L1078">
        <v>227</v>
      </c>
      <c r="M1078">
        <v>2</v>
      </c>
    </row>
    <row r="1079" spans="1:13">
      <c r="A1079" t="s">
        <v>61</v>
      </c>
      <c r="B1079" t="s">
        <v>62</v>
      </c>
      <c r="C1079">
        <v>7</v>
      </c>
      <c r="D1079" t="s">
        <v>117</v>
      </c>
      <c r="E1079">
        <v>789.71531600000003</v>
      </c>
      <c r="F1079">
        <v>3</v>
      </c>
      <c r="G1079">
        <v>912.456141</v>
      </c>
      <c r="H1079">
        <v>2</v>
      </c>
      <c r="I1079" t="s">
        <v>28</v>
      </c>
      <c r="J1079">
        <v>13.93</v>
      </c>
      <c r="K1079">
        <v>8529</v>
      </c>
      <c r="L1079">
        <v>0</v>
      </c>
      <c r="M1079">
        <v>1</v>
      </c>
    </row>
    <row r="1080" spans="1:13">
      <c r="A1080" t="s">
        <v>61</v>
      </c>
      <c r="B1080" t="s">
        <v>62</v>
      </c>
      <c r="C1080">
        <v>8</v>
      </c>
      <c r="D1080" t="s">
        <v>118</v>
      </c>
      <c r="E1080">
        <v>789.71531600000003</v>
      </c>
      <c r="F1080">
        <v>3</v>
      </c>
      <c r="G1080">
        <v>912.456141</v>
      </c>
      <c r="H1080">
        <v>2</v>
      </c>
      <c r="I1080" t="s">
        <v>28</v>
      </c>
      <c r="J1080" t="e">
        <v>#N/A</v>
      </c>
      <c r="K1080" t="e">
        <v>#N/A</v>
      </c>
      <c r="L1080" t="e">
        <v>#N/A</v>
      </c>
      <c r="M1080" t="e">
        <v>#N/A</v>
      </c>
    </row>
    <row r="1081" spans="1:13">
      <c r="A1081" t="s">
        <v>61</v>
      </c>
      <c r="B1081" t="s">
        <v>62</v>
      </c>
      <c r="C1081">
        <v>9</v>
      </c>
      <c r="D1081" t="s">
        <v>119</v>
      </c>
      <c r="E1081">
        <v>789.71531600000003</v>
      </c>
      <c r="F1081">
        <v>3</v>
      </c>
      <c r="G1081">
        <v>912.456141</v>
      </c>
      <c r="H1081">
        <v>2</v>
      </c>
      <c r="I1081" t="s">
        <v>28</v>
      </c>
      <c r="J1081" t="e">
        <v>#N/A</v>
      </c>
      <c r="K1081" t="e">
        <v>#N/A</v>
      </c>
      <c r="L1081" t="e">
        <v>#N/A</v>
      </c>
      <c r="M1081" t="e">
        <v>#N/A</v>
      </c>
    </row>
    <row r="1082" spans="1:13">
      <c r="A1082" t="s">
        <v>63</v>
      </c>
      <c r="B1082" t="s">
        <v>62</v>
      </c>
      <c r="C1082">
        <v>10</v>
      </c>
      <c r="D1082" t="s">
        <v>120</v>
      </c>
      <c r="E1082">
        <v>476.57859400000001</v>
      </c>
      <c r="F1082">
        <v>3</v>
      </c>
      <c r="G1082">
        <v>601.341635</v>
      </c>
      <c r="H1082">
        <v>1</v>
      </c>
      <c r="I1082" t="s">
        <v>16</v>
      </c>
      <c r="J1082">
        <v>11.1</v>
      </c>
      <c r="K1082">
        <v>2937</v>
      </c>
      <c r="L1082">
        <v>124</v>
      </c>
      <c r="M1082">
        <v>2</v>
      </c>
    </row>
    <row r="1083" spans="1:13">
      <c r="A1083" t="s">
        <v>63</v>
      </c>
      <c r="B1083" t="s">
        <v>62</v>
      </c>
      <c r="C1083">
        <v>11</v>
      </c>
      <c r="D1083" t="s">
        <v>121</v>
      </c>
      <c r="E1083">
        <v>476.57859400000001</v>
      </c>
      <c r="F1083">
        <v>3</v>
      </c>
      <c r="G1083">
        <v>601.341635</v>
      </c>
      <c r="H1083">
        <v>1</v>
      </c>
      <c r="I1083" t="s">
        <v>16</v>
      </c>
      <c r="J1083">
        <v>11.06</v>
      </c>
      <c r="K1083">
        <v>389</v>
      </c>
      <c r="L1083">
        <v>869</v>
      </c>
      <c r="M1083">
        <v>3</v>
      </c>
    </row>
    <row r="1084" spans="1:13">
      <c r="A1084" t="s">
        <v>63</v>
      </c>
      <c r="B1084" t="s">
        <v>62</v>
      </c>
      <c r="C1084">
        <v>12</v>
      </c>
      <c r="D1084" t="s">
        <v>122</v>
      </c>
      <c r="E1084">
        <v>476.57859400000001</v>
      </c>
      <c r="F1084">
        <v>3</v>
      </c>
      <c r="G1084">
        <v>601.341635</v>
      </c>
      <c r="H1084">
        <v>1</v>
      </c>
      <c r="I1084" t="s">
        <v>16</v>
      </c>
      <c r="J1084">
        <v>10.72</v>
      </c>
      <c r="K1084">
        <v>5011</v>
      </c>
      <c r="L1084">
        <v>441</v>
      </c>
      <c r="M1084">
        <v>3</v>
      </c>
    </row>
    <row r="1085" spans="1:13">
      <c r="A1085" t="s">
        <v>63</v>
      </c>
      <c r="B1085" t="s">
        <v>62</v>
      </c>
      <c r="C1085">
        <v>13</v>
      </c>
      <c r="D1085" t="s">
        <v>120</v>
      </c>
      <c r="E1085">
        <v>476.57859400000001</v>
      </c>
      <c r="F1085">
        <v>3</v>
      </c>
      <c r="G1085">
        <v>601.341635</v>
      </c>
      <c r="H1085">
        <v>1</v>
      </c>
      <c r="I1085" t="s">
        <v>16</v>
      </c>
      <c r="J1085">
        <v>10.53</v>
      </c>
      <c r="K1085">
        <v>2675</v>
      </c>
      <c r="L1085">
        <v>0</v>
      </c>
      <c r="M1085">
        <v>3</v>
      </c>
    </row>
    <row r="1086" spans="1:13">
      <c r="A1086" t="s">
        <v>63</v>
      </c>
      <c r="B1086" t="s">
        <v>62</v>
      </c>
      <c r="C1086">
        <v>14</v>
      </c>
      <c r="D1086" t="s">
        <v>121</v>
      </c>
      <c r="E1086">
        <v>476.57859400000001</v>
      </c>
      <c r="F1086">
        <v>3</v>
      </c>
      <c r="G1086">
        <v>601.341635</v>
      </c>
      <c r="H1086">
        <v>1</v>
      </c>
      <c r="I1086" t="s">
        <v>16</v>
      </c>
      <c r="J1086">
        <v>10.68</v>
      </c>
      <c r="K1086">
        <v>684</v>
      </c>
      <c r="L1086">
        <v>998</v>
      </c>
      <c r="M1086">
        <v>3</v>
      </c>
    </row>
    <row r="1087" spans="1:13">
      <c r="A1087" t="s">
        <v>63</v>
      </c>
      <c r="B1087" t="s">
        <v>62</v>
      </c>
      <c r="C1087">
        <v>15</v>
      </c>
      <c r="D1087" t="s">
        <v>122</v>
      </c>
      <c r="E1087">
        <v>476.57859400000001</v>
      </c>
      <c r="F1087">
        <v>3</v>
      </c>
      <c r="G1087">
        <v>601.341635</v>
      </c>
      <c r="H1087">
        <v>1</v>
      </c>
      <c r="I1087" t="s">
        <v>16</v>
      </c>
      <c r="J1087">
        <v>11.21</v>
      </c>
      <c r="K1087">
        <v>1082</v>
      </c>
      <c r="L1087">
        <v>1132</v>
      </c>
      <c r="M1087">
        <v>3</v>
      </c>
    </row>
    <row r="1088" spans="1:13">
      <c r="A1088" t="s">
        <v>63</v>
      </c>
      <c r="B1088" t="s">
        <v>62</v>
      </c>
      <c r="C1088">
        <v>16</v>
      </c>
      <c r="D1088" t="s">
        <v>120</v>
      </c>
      <c r="E1088">
        <v>476.57859400000001</v>
      </c>
      <c r="F1088">
        <v>3</v>
      </c>
      <c r="G1088">
        <v>601.341635</v>
      </c>
      <c r="H1088">
        <v>1</v>
      </c>
      <c r="I1088" t="s">
        <v>16</v>
      </c>
      <c r="J1088">
        <v>10.91</v>
      </c>
      <c r="K1088">
        <v>4266</v>
      </c>
      <c r="L1088">
        <v>1218</v>
      </c>
      <c r="M1088">
        <v>3</v>
      </c>
    </row>
    <row r="1089" spans="1:13">
      <c r="A1089" t="s">
        <v>63</v>
      </c>
      <c r="B1089" t="s">
        <v>62</v>
      </c>
      <c r="C1089">
        <v>17</v>
      </c>
      <c r="D1089" t="s">
        <v>121</v>
      </c>
      <c r="E1089">
        <v>476.57859400000001</v>
      </c>
      <c r="F1089">
        <v>3</v>
      </c>
      <c r="G1089">
        <v>601.341635</v>
      </c>
      <c r="H1089">
        <v>1</v>
      </c>
      <c r="I1089" t="s">
        <v>16</v>
      </c>
      <c r="J1089">
        <v>10.5</v>
      </c>
      <c r="K1089">
        <v>5083</v>
      </c>
      <c r="L1089">
        <v>0</v>
      </c>
      <c r="M1089">
        <v>3</v>
      </c>
    </row>
    <row r="1090" spans="1:13">
      <c r="A1090" t="s">
        <v>63</v>
      </c>
      <c r="B1090" t="s">
        <v>62</v>
      </c>
      <c r="C1090">
        <v>18</v>
      </c>
      <c r="D1090" t="s">
        <v>122</v>
      </c>
      <c r="E1090">
        <v>476.57859400000001</v>
      </c>
      <c r="F1090">
        <v>3</v>
      </c>
      <c r="G1090">
        <v>601.341635</v>
      </c>
      <c r="H1090">
        <v>1</v>
      </c>
      <c r="I1090" t="s">
        <v>16</v>
      </c>
      <c r="J1090">
        <v>10.92</v>
      </c>
      <c r="K1090">
        <v>1496</v>
      </c>
      <c r="L1090">
        <v>461</v>
      </c>
      <c r="M1090">
        <v>3</v>
      </c>
    </row>
    <row r="1091" spans="1:13">
      <c r="A1091" t="s">
        <v>63</v>
      </c>
      <c r="B1091" t="s">
        <v>62</v>
      </c>
      <c r="C1091">
        <v>1</v>
      </c>
      <c r="D1091" t="s">
        <v>117</v>
      </c>
      <c r="E1091">
        <v>476.57859400000001</v>
      </c>
      <c r="F1091">
        <v>3</v>
      </c>
      <c r="G1091">
        <v>601.341635</v>
      </c>
      <c r="H1091">
        <v>1</v>
      </c>
      <c r="I1091" t="s">
        <v>16</v>
      </c>
      <c r="J1091">
        <v>10.62</v>
      </c>
      <c r="K1091">
        <v>4618</v>
      </c>
      <c r="L1091">
        <v>0</v>
      </c>
      <c r="M1091">
        <v>3</v>
      </c>
    </row>
    <row r="1092" spans="1:13">
      <c r="A1092" t="s">
        <v>63</v>
      </c>
      <c r="B1092" t="s">
        <v>62</v>
      </c>
      <c r="C1092">
        <v>2</v>
      </c>
      <c r="D1092" t="s">
        <v>118</v>
      </c>
      <c r="E1092">
        <v>476.57859400000001</v>
      </c>
      <c r="F1092">
        <v>3</v>
      </c>
      <c r="G1092">
        <v>601.341635</v>
      </c>
      <c r="H1092">
        <v>1</v>
      </c>
      <c r="I1092" t="s">
        <v>16</v>
      </c>
      <c r="J1092">
        <v>10.46</v>
      </c>
      <c r="K1092">
        <v>3541</v>
      </c>
      <c r="L1092">
        <v>0</v>
      </c>
      <c r="M1092">
        <v>3</v>
      </c>
    </row>
    <row r="1093" spans="1:13">
      <c r="A1093" t="s">
        <v>63</v>
      </c>
      <c r="B1093" t="s">
        <v>62</v>
      </c>
      <c r="C1093">
        <v>3</v>
      </c>
      <c r="D1093" t="s">
        <v>119</v>
      </c>
      <c r="E1093">
        <v>476.57859400000001</v>
      </c>
      <c r="F1093">
        <v>3</v>
      </c>
      <c r="G1093">
        <v>601.341635</v>
      </c>
      <c r="H1093">
        <v>1</v>
      </c>
      <c r="I1093" t="s">
        <v>16</v>
      </c>
      <c r="J1093">
        <v>11.34</v>
      </c>
      <c r="K1093">
        <v>1244</v>
      </c>
      <c r="L1093">
        <v>549</v>
      </c>
      <c r="M1093">
        <v>2</v>
      </c>
    </row>
    <row r="1094" spans="1:13">
      <c r="A1094" t="s">
        <v>63</v>
      </c>
      <c r="B1094" t="s">
        <v>62</v>
      </c>
      <c r="C1094">
        <v>4</v>
      </c>
      <c r="D1094" t="s">
        <v>117</v>
      </c>
      <c r="E1094">
        <v>476.57859400000001</v>
      </c>
      <c r="F1094">
        <v>3</v>
      </c>
      <c r="G1094">
        <v>601.341635</v>
      </c>
      <c r="H1094">
        <v>1</v>
      </c>
      <c r="I1094" t="s">
        <v>16</v>
      </c>
      <c r="J1094">
        <v>10.62</v>
      </c>
      <c r="K1094">
        <v>4044</v>
      </c>
      <c r="L1094">
        <v>368</v>
      </c>
      <c r="M1094">
        <v>1</v>
      </c>
    </row>
    <row r="1095" spans="1:13">
      <c r="A1095" t="s">
        <v>63</v>
      </c>
      <c r="B1095" t="s">
        <v>62</v>
      </c>
      <c r="C1095">
        <v>5</v>
      </c>
      <c r="D1095" t="s">
        <v>118</v>
      </c>
      <c r="E1095">
        <v>476.57859400000001</v>
      </c>
      <c r="F1095">
        <v>3</v>
      </c>
      <c r="G1095">
        <v>601.341635</v>
      </c>
      <c r="H1095">
        <v>1</v>
      </c>
      <c r="I1095" t="s">
        <v>16</v>
      </c>
      <c r="J1095">
        <v>10.76</v>
      </c>
      <c r="K1095">
        <v>3014</v>
      </c>
      <c r="L1095">
        <v>521</v>
      </c>
      <c r="M1095">
        <v>2</v>
      </c>
    </row>
    <row r="1096" spans="1:13">
      <c r="A1096" t="s">
        <v>63</v>
      </c>
      <c r="B1096" t="s">
        <v>62</v>
      </c>
      <c r="C1096">
        <v>6</v>
      </c>
      <c r="D1096" t="s">
        <v>119</v>
      </c>
      <c r="E1096">
        <v>476.57859400000001</v>
      </c>
      <c r="F1096">
        <v>3</v>
      </c>
      <c r="G1096">
        <v>601.341635</v>
      </c>
      <c r="H1096">
        <v>1</v>
      </c>
      <c r="I1096" t="s">
        <v>16</v>
      </c>
      <c r="J1096">
        <v>10.87</v>
      </c>
      <c r="K1096">
        <v>927</v>
      </c>
      <c r="L1096">
        <v>146</v>
      </c>
      <c r="M1096">
        <v>3</v>
      </c>
    </row>
    <row r="1097" spans="1:13">
      <c r="A1097" t="s">
        <v>63</v>
      </c>
      <c r="B1097" t="s">
        <v>62</v>
      </c>
      <c r="C1097">
        <v>7</v>
      </c>
      <c r="D1097" t="s">
        <v>117</v>
      </c>
      <c r="E1097">
        <v>476.57859400000001</v>
      </c>
      <c r="F1097">
        <v>3</v>
      </c>
      <c r="G1097">
        <v>601.341635</v>
      </c>
      <c r="H1097">
        <v>1</v>
      </c>
      <c r="I1097" t="s">
        <v>16</v>
      </c>
      <c r="J1097">
        <v>10.49</v>
      </c>
      <c r="K1097">
        <v>1917</v>
      </c>
      <c r="L1097">
        <v>0</v>
      </c>
      <c r="M1097">
        <v>3</v>
      </c>
    </row>
    <row r="1098" spans="1:13">
      <c r="A1098" t="s">
        <v>63</v>
      </c>
      <c r="B1098" t="s">
        <v>62</v>
      </c>
      <c r="C1098">
        <v>8</v>
      </c>
      <c r="D1098" t="s">
        <v>118</v>
      </c>
      <c r="E1098">
        <v>476.57859400000001</v>
      </c>
      <c r="F1098">
        <v>3</v>
      </c>
      <c r="G1098">
        <v>601.341635</v>
      </c>
      <c r="H1098">
        <v>1</v>
      </c>
      <c r="I1098" t="s">
        <v>16</v>
      </c>
      <c r="J1098">
        <v>11.4</v>
      </c>
      <c r="K1098">
        <v>1679</v>
      </c>
      <c r="L1098">
        <v>3421</v>
      </c>
      <c r="M1098">
        <v>2</v>
      </c>
    </row>
    <row r="1099" spans="1:13">
      <c r="A1099" t="s">
        <v>63</v>
      </c>
      <c r="B1099" t="s">
        <v>62</v>
      </c>
      <c r="C1099">
        <v>9</v>
      </c>
      <c r="D1099" t="s">
        <v>119</v>
      </c>
      <c r="E1099">
        <v>476.57859400000001</v>
      </c>
      <c r="F1099">
        <v>3</v>
      </c>
      <c r="G1099">
        <v>601.341635</v>
      </c>
      <c r="H1099">
        <v>1</v>
      </c>
      <c r="I1099" t="s">
        <v>16</v>
      </c>
      <c r="J1099">
        <v>10.64</v>
      </c>
      <c r="K1099">
        <v>2517</v>
      </c>
      <c r="L1099">
        <v>1358</v>
      </c>
      <c r="M1099">
        <v>3</v>
      </c>
    </row>
    <row r="1100" spans="1:13">
      <c r="A1100" t="s">
        <v>63</v>
      </c>
      <c r="B1100" t="s">
        <v>62</v>
      </c>
      <c r="C1100">
        <v>10</v>
      </c>
      <c r="D1100" t="s">
        <v>120</v>
      </c>
      <c r="E1100">
        <v>476.57859400000001</v>
      </c>
      <c r="F1100">
        <v>3</v>
      </c>
      <c r="G1100">
        <v>589.29276500000003</v>
      </c>
      <c r="H1100">
        <v>2</v>
      </c>
      <c r="I1100" t="s">
        <v>51</v>
      </c>
      <c r="J1100" t="e">
        <v>#N/A</v>
      </c>
      <c r="K1100" t="e">
        <v>#N/A</v>
      </c>
      <c r="L1100" t="e">
        <v>#N/A</v>
      </c>
      <c r="M1100" t="e">
        <v>#N/A</v>
      </c>
    </row>
    <row r="1101" spans="1:13">
      <c r="A1101" t="s">
        <v>63</v>
      </c>
      <c r="B1101" t="s">
        <v>62</v>
      </c>
      <c r="C1101">
        <v>11</v>
      </c>
      <c r="D1101" t="s">
        <v>121</v>
      </c>
      <c r="E1101">
        <v>476.57859400000001</v>
      </c>
      <c r="F1101">
        <v>3</v>
      </c>
      <c r="G1101">
        <v>589.29276500000003</v>
      </c>
      <c r="H1101">
        <v>2</v>
      </c>
      <c r="I1101" t="s">
        <v>51</v>
      </c>
      <c r="J1101">
        <v>10.95</v>
      </c>
      <c r="K1101">
        <v>5536</v>
      </c>
      <c r="L1101">
        <v>1020</v>
      </c>
      <c r="M1101">
        <v>1</v>
      </c>
    </row>
    <row r="1102" spans="1:13">
      <c r="A1102" t="s">
        <v>63</v>
      </c>
      <c r="B1102" t="s">
        <v>62</v>
      </c>
      <c r="C1102">
        <v>12</v>
      </c>
      <c r="D1102" t="s">
        <v>122</v>
      </c>
      <c r="E1102">
        <v>476.57859400000001</v>
      </c>
      <c r="F1102">
        <v>3</v>
      </c>
      <c r="G1102">
        <v>589.29276500000003</v>
      </c>
      <c r="H1102">
        <v>2</v>
      </c>
      <c r="I1102" t="s">
        <v>51</v>
      </c>
      <c r="J1102">
        <v>10.66</v>
      </c>
      <c r="K1102">
        <v>9116</v>
      </c>
      <c r="L1102">
        <v>288</v>
      </c>
      <c r="M1102">
        <v>1</v>
      </c>
    </row>
    <row r="1103" spans="1:13">
      <c r="A1103" t="s">
        <v>63</v>
      </c>
      <c r="B1103" t="s">
        <v>62</v>
      </c>
      <c r="C1103">
        <v>13</v>
      </c>
      <c r="D1103" t="s">
        <v>120</v>
      </c>
      <c r="E1103">
        <v>476.57859400000001</v>
      </c>
      <c r="F1103">
        <v>3</v>
      </c>
      <c r="G1103">
        <v>589.29276500000003</v>
      </c>
      <c r="H1103">
        <v>2</v>
      </c>
      <c r="I1103" t="s">
        <v>51</v>
      </c>
      <c r="J1103">
        <v>10.56</v>
      </c>
      <c r="K1103">
        <v>4567</v>
      </c>
      <c r="L1103">
        <v>0</v>
      </c>
      <c r="M1103">
        <v>1</v>
      </c>
    </row>
    <row r="1104" spans="1:13">
      <c r="A1104" t="s">
        <v>63</v>
      </c>
      <c r="B1104" t="s">
        <v>62</v>
      </c>
      <c r="C1104">
        <v>14</v>
      </c>
      <c r="D1104" t="s">
        <v>121</v>
      </c>
      <c r="E1104">
        <v>476.57859400000001</v>
      </c>
      <c r="F1104">
        <v>3</v>
      </c>
      <c r="G1104">
        <v>589.29276500000003</v>
      </c>
      <c r="H1104">
        <v>2</v>
      </c>
      <c r="I1104" t="s">
        <v>51</v>
      </c>
      <c r="J1104">
        <v>10.76</v>
      </c>
      <c r="K1104">
        <v>7128</v>
      </c>
      <c r="L1104">
        <v>641</v>
      </c>
      <c r="M1104">
        <v>1</v>
      </c>
    </row>
    <row r="1105" spans="1:13">
      <c r="A1105" t="s">
        <v>63</v>
      </c>
      <c r="B1105" t="s">
        <v>62</v>
      </c>
      <c r="C1105">
        <v>15</v>
      </c>
      <c r="D1105" t="s">
        <v>122</v>
      </c>
      <c r="E1105">
        <v>476.57859400000001</v>
      </c>
      <c r="F1105">
        <v>3</v>
      </c>
      <c r="G1105">
        <v>589.29276500000003</v>
      </c>
      <c r="H1105">
        <v>2</v>
      </c>
      <c r="I1105" t="s">
        <v>51</v>
      </c>
      <c r="J1105">
        <v>11.25</v>
      </c>
      <c r="K1105">
        <v>1392</v>
      </c>
      <c r="L1105">
        <v>498</v>
      </c>
      <c r="M1105">
        <v>2</v>
      </c>
    </row>
    <row r="1106" spans="1:13">
      <c r="A1106" t="s">
        <v>63</v>
      </c>
      <c r="B1106" t="s">
        <v>62</v>
      </c>
      <c r="C1106">
        <v>16</v>
      </c>
      <c r="D1106" t="s">
        <v>120</v>
      </c>
      <c r="E1106">
        <v>476.57859400000001</v>
      </c>
      <c r="F1106">
        <v>3</v>
      </c>
      <c r="G1106">
        <v>589.29276500000003</v>
      </c>
      <c r="H1106">
        <v>2</v>
      </c>
      <c r="I1106" t="s">
        <v>51</v>
      </c>
      <c r="J1106">
        <v>10.85</v>
      </c>
      <c r="K1106">
        <v>6899</v>
      </c>
      <c r="L1106">
        <v>2174</v>
      </c>
      <c r="M1106">
        <v>1</v>
      </c>
    </row>
    <row r="1107" spans="1:13">
      <c r="A1107" t="s">
        <v>63</v>
      </c>
      <c r="B1107" t="s">
        <v>62</v>
      </c>
      <c r="C1107">
        <v>17</v>
      </c>
      <c r="D1107" t="s">
        <v>121</v>
      </c>
      <c r="E1107">
        <v>476.57859400000001</v>
      </c>
      <c r="F1107">
        <v>3</v>
      </c>
      <c r="G1107">
        <v>589.29276500000003</v>
      </c>
      <c r="H1107">
        <v>2</v>
      </c>
      <c r="I1107" t="s">
        <v>51</v>
      </c>
      <c r="J1107">
        <v>10.48</v>
      </c>
      <c r="K1107">
        <v>8639</v>
      </c>
      <c r="L1107">
        <v>0</v>
      </c>
      <c r="M1107">
        <v>1</v>
      </c>
    </row>
    <row r="1108" spans="1:13">
      <c r="A1108" t="s">
        <v>63</v>
      </c>
      <c r="B1108" t="s">
        <v>62</v>
      </c>
      <c r="C1108">
        <v>18</v>
      </c>
      <c r="D1108" t="s">
        <v>122</v>
      </c>
      <c r="E1108">
        <v>476.57859400000001</v>
      </c>
      <c r="F1108">
        <v>3</v>
      </c>
      <c r="G1108">
        <v>589.29276500000003</v>
      </c>
      <c r="H1108">
        <v>2</v>
      </c>
      <c r="I1108" t="s">
        <v>51</v>
      </c>
      <c r="J1108">
        <v>10.87</v>
      </c>
      <c r="K1108">
        <v>4955</v>
      </c>
      <c r="L1108">
        <v>1027</v>
      </c>
      <c r="M1108">
        <v>1</v>
      </c>
    </row>
    <row r="1109" spans="1:13">
      <c r="A1109" t="s">
        <v>63</v>
      </c>
      <c r="B1109" t="s">
        <v>62</v>
      </c>
      <c r="C1109">
        <v>1</v>
      </c>
      <c r="D1109" t="s">
        <v>117</v>
      </c>
      <c r="E1109">
        <v>476.57859400000001</v>
      </c>
      <c r="F1109">
        <v>3</v>
      </c>
      <c r="G1109">
        <v>589.29276500000003</v>
      </c>
      <c r="H1109">
        <v>2</v>
      </c>
      <c r="I1109" t="s">
        <v>51</v>
      </c>
      <c r="J1109">
        <v>10.51</v>
      </c>
      <c r="K1109">
        <v>6132</v>
      </c>
      <c r="L1109">
        <v>0</v>
      </c>
      <c r="M1109">
        <v>1</v>
      </c>
    </row>
    <row r="1110" spans="1:13">
      <c r="A1110" t="s">
        <v>63</v>
      </c>
      <c r="B1110" t="s">
        <v>62</v>
      </c>
      <c r="C1110">
        <v>2</v>
      </c>
      <c r="D1110" t="s">
        <v>118</v>
      </c>
      <c r="E1110">
        <v>476.57859400000001</v>
      </c>
      <c r="F1110">
        <v>3</v>
      </c>
      <c r="G1110">
        <v>589.29276500000003</v>
      </c>
      <c r="H1110">
        <v>2</v>
      </c>
      <c r="I1110" t="s">
        <v>51</v>
      </c>
      <c r="J1110">
        <v>10.9</v>
      </c>
      <c r="K1110">
        <v>9443</v>
      </c>
      <c r="L1110">
        <v>0</v>
      </c>
      <c r="M1110">
        <v>1</v>
      </c>
    </row>
    <row r="1111" spans="1:13">
      <c r="A1111" t="s">
        <v>63</v>
      </c>
      <c r="B1111" t="s">
        <v>62</v>
      </c>
      <c r="C1111">
        <v>3</v>
      </c>
      <c r="D1111" t="s">
        <v>119</v>
      </c>
      <c r="E1111">
        <v>476.57859400000001</v>
      </c>
      <c r="F1111">
        <v>3</v>
      </c>
      <c r="G1111">
        <v>589.29276500000003</v>
      </c>
      <c r="H1111">
        <v>2</v>
      </c>
      <c r="I1111" t="s">
        <v>51</v>
      </c>
      <c r="J1111">
        <v>11.42</v>
      </c>
      <c r="K1111">
        <v>1760</v>
      </c>
      <c r="L1111">
        <v>118</v>
      </c>
      <c r="M1111">
        <v>1</v>
      </c>
    </row>
    <row r="1112" spans="1:13">
      <c r="A1112" t="s">
        <v>63</v>
      </c>
      <c r="B1112" t="s">
        <v>62</v>
      </c>
      <c r="C1112">
        <v>4</v>
      </c>
      <c r="D1112" t="s">
        <v>117</v>
      </c>
      <c r="E1112">
        <v>476.57859400000001</v>
      </c>
      <c r="F1112">
        <v>3</v>
      </c>
      <c r="G1112">
        <v>589.29276500000003</v>
      </c>
      <c r="H1112">
        <v>2</v>
      </c>
      <c r="I1112" t="s">
        <v>51</v>
      </c>
      <c r="J1112" t="e">
        <v>#N/A</v>
      </c>
      <c r="K1112" t="e">
        <v>#N/A</v>
      </c>
      <c r="L1112" t="e">
        <v>#N/A</v>
      </c>
      <c r="M1112" t="e">
        <v>#N/A</v>
      </c>
    </row>
    <row r="1113" spans="1:13">
      <c r="A1113" t="s">
        <v>63</v>
      </c>
      <c r="B1113" t="s">
        <v>62</v>
      </c>
      <c r="C1113">
        <v>5</v>
      </c>
      <c r="D1113" t="s">
        <v>118</v>
      </c>
      <c r="E1113">
        <v>476.57859400000001</v>
      </c>
      <c r="F1113">
        <v>3</v>
      </c>
      <c r="G1113">
        <v>589.29276500000003</v>
      </c>
      <c r="H1113">
        <v>2</v>
      </c>
      <c r="I1113" t="s">
        <v>51</v>
      </c>
      <c r="J1113">
        <v>10.85</v>
      </c>
      <c r="K1113">
        <v>7443</v>
      </c>
      <c r="L1113">
        <v>584</v>
      </c>
      <c r="M1113">
        <v>1</v>
      </c>
    </row>
    <row r="1114" spans="1:13">
      <c r="A1114" t="s">
        <v>63</v>
      </c>
      <c r="B1114" t="s">
        <v>62</v>
      </c>
      <c r="C1114">
        <v>6</v>
      </c>
      <c r="D1114" t="s">
        <v>119</v>
      </c>
      <c r="E1114">
        <v>476.57859400000001</v>
      </c>
      <c r="F1114">
        <v>3</v>
      </c>
      <c r="G1114">
        <v>589.29276500000003</v>
      </c>
      <c r="H1114">
        <v>2</v>
      </c>
      <c r="I1114" t="s">
        <v>51</v>
      </c>
      <c r="J1114">
        <v>10.82</v>
      </c>
      <c r="K1114">
        <v>2894</v>
      </c>
      <c r="L1114">
        <v>257</v>
      </c>
      <c r="M1114">
        <v>1</v>
      </c>
    </row>
    <row r="1115" spans="1:13">
      <c r="A1115" t="s">
        <v>63</v>
      </c>
      <c r="B1115" t="s">
        <v>62</v>
      </c>
      <c r="C1115">
        <v>7</v>
      </c>
      <c r="D1115" t="s">
        <v>117</v>
      </c>
      <c r="E1115">
        <v>476.57859400000001</v>
      </c>
      <c r="F1115">
        <v>3</v>
      </c>
      <c r="G1115">
        <v>589.29276500000003</v>
      </c>
      <c r="H1115">
        <v>2</v>
      </c>
      <c r="I1115" t="s">
        <v>51</v>
      </c>
      <c r="J1115">
        <v>10.54</v>
      </c>
      <c r="K1115">
        <v>4162</v>
      </c>
      <c r="L1115">
        <v>0</v>
      </c>
      <c r="M1115">
        <v>2</v>
      </c>
    </row>
    <row r="1116" spans="1:13">
      <c r="A1116" t="s">
        <v>63</v>
      </c>
      <c r="B1116" t="s">
        <v>62</v>
      </c>
      <c r="C1116">
        <v>8</v>
      </c>
      <c r="D1116" t="s">
        <v>118</v>
      </c>
      <c r="E1116">
        <v>476.57859400000001</v>
      </c>
      <c r="F1116">
        <v>3</v>
      </c>
      <c r="G1116">
        <v>589.29276500000003</v>
      </c>
      <c r="H1116">
        <v>2</v>
      </c>
      <c r="I1116" t="s">
        <v>51</v>
      </c>
      <c r="J1116">
        <v>11.37</v>
      </c>
      <c r="K1116">
        <v>2644</v>
      </c>
      <c r="L1116">
        <v>4339</v>
      </c>
      <c r="M1116">
        <v>1</v>
      </c>
    </row>
    <row r="1117" spans="1:13">
      <c r="A1117" t="s">
        <v>63</v>
      </c>
      <c r="B1117" t="s">
        <v>62</v>
      </c>
      <c r="C1117">
        <v>9</v>
      </c>
      <c r="D1117" t="s">
        <v>119</v>
      </c>
      <c r="E1117">
        <v>476.57859400000001</v>
      </c>
      <c r="F1117">
        <v>3</v>
      </c>
      <c r="G1117">
        <v>589.29276500000003</v>
      </c>
      <c r="H1117">
        <v>2</v>
      </c>
      <c r="I1117" t="s">
        <v>51</v>
      </c>
      <c r="J1117">
        <v>10.62</v>
      </c>
      <c r="K1117">
        <v>5597</v>
      </c>
      <c r="L1117">
        <v>2012</v>
      </c>
      <c r="M1117">
        <v>2</v>
      </c>
    </row>
    <row r="1118" spans="1:13">
      <c r="A1118" t="s">
        <v>63</v>
      </c>
      <c r="B1118" t="s">
        <v>62</v>
      </c>
      <c r="C1118">
        <v>10</v>
      </c>
      <c r="D1118" t="s">
        <v>120</v>
      </c>
      <c r="E1118">
        <v>476.57859400000001</v>
      </c>
      <c r="F1118">
        <v>3</v>
      </c>
      <c r="G1118">
        <v>499.266344</v>
      </c>
      <c r="H1118">
        <v>1</v>
      </c>
      <c r="I1118" t="s">
        <v>64</v>
      </c>
      <c r="J1118">
        <v>11.12</v>
      </c>
      <c r="K1118">
        <v>4952</v>
      </c>
      <c r="L1118">
        <v>496</v>
      </c>
      <c r="M1118">
        <v>1</v>
      </c>
    </row>
    <row r="1119" spans="1:13">
      <c r="A1119" t="s">
        <v>63</v>
      </c>
      <c r="B1119" t="s">
        <v>62</v>
      </c>
      <c r="C1119">
        <v>11</v>
      </c>
      <c r="D1119" t="s">
        <v>121</v>
      </c>
      <c r="E1119">
        <v>476.57859400000001</v>
      </c>
      <c r="F1119">
        <v>3</v>
      </c>
      <c r="G1119">
        <v>499.266344</v>
      </c>
      <c r="H1119">
        <v>1</v>
      </c>
      <c r="I1119" t="s">
        <v>64</v>
      </c>
      <c r="J1119">
        <v>10.95</v>
      </c>
      <c r="K1119">
        <v>3379</v>
      </c>
      <c r="L1119">
        <v>818</v>
      </c>
      <c r="M1119">
        <v>2</v>
      </c>
    </row>
    <row r="1120" spans="1:13">
      <c r="A1120" t="s">
        <v>63</v>
      </c>
      <c r="B1120" t="s">
        <v>62</v>
      </c>
      <c r="C1120">
        <v>12</v>
      </c>
      <c r="D1120" t="s">
        <v>122</v>
      </c>
      <c r="E1120">
        <v>476.57859400000001</v>
      </c>
      <c r="F1120">
        <v>3</v>
      </c>
      <c r="G1120">
        <v>499.266344</v>
      </c>
      <c r="H1120">
        <v>1</v>
      </c>
      <c r="I1120" t="s">
        <v>64</v>
      </c>
      <c r="J1120">
        <v>10.66</v>
      </c>
      <c r="K1120">
        <v>8982</v>
      </c>
      <c r="L1120">
        <v>822</v>
      </c>
      <c r="M1120">
        <v>2</v>
      </c>
    </row>
    <row r="1121" spans="1:13">
      <c r="A1121" t="s">
        <v>63</v>
      </c>
      <c r="B1121" t="s">
        <v>62</v>
      </c>
      <c r="C1121">
        <v>13</v>
      </c>
      <c r="D1121" t="s">
        <v>120</v>
      </c>
      <c r="E1121">
        <v>476.57859400000001</v>
      </c>
      <c r="F1121">
        <v>3</v>
      </c>
      <c r="G1121">
        <v>499.266344</v>
      </c>
      <c r="H1121">
        <v>1</v>
      </c>
      <c r="I1121" t="s">
        <v>64</v>
      </c>
      <c r="J1121">
        <v>10.59</v>
      </c>
      <c r="K1121">
        <v>4192</v>
      </c>
      <c r="L1121">
        <v>578</v>
      </c>
      <c r="M1121">
        <v>2</v>
      </c>
    </row>
    <row r="1122" spans="1:13">
      <c r="A1122" t="s">
        <v>63</v>
      </c>
      <c r="B1122" t="s">
        <v>62</v>
      </c>
      <c r="C1122">
        <v>14</v>
      </c>
      <c r="D1122" t="s">
        <v>121</v>
      </c>
      <c r="E1122">
        <v>476.57859400000001</v>
      </c>
      <c r="F1122">
        <v>3</v>
      </c>
      <c r="G1122">
        <v>499.266344</v>
      </c>
      <c r="H1122">
        <v>1</v>
      </c>
      <c r="I1122" t="s">
        <v>64</v>
      </c>
      <c r="J1122">
        <v>10.74</v>
      </c>
      <c r="K1122">
        <v>2427</v>
      </c>
      <c r="L1122">
        <v>803</v>
      </c>
      <c r="M1122">
        <v>2</v>
      </c>
    </row>
    <row r="1123" spans="1:13">
      <c r="A1123" t="s">
        <v>63</v>
      </c>
      <c r="B1123" t="s">
        <v>62</v>
      </c>
      <c r="C1123">
        <v>15</v>
      </c>
      <c r="D1123" t="s">
        <v>122</v>
      </c>
      <c r="E1123">
        <v>476.57859400000001</v>
      </c>
      <c r="F1123">
        <v>3</v>
      </c>
      <c r="G1123">
        <v>499.266344</v>
      </c>
      <c r="H1123">
        <v>1</v>
      </c>
      <c r="I1123" t="s">
        <v>64</v>
      </c>
      <c r="J1123">
        <v>11.21</v>
      </c>
      <c r="K1123">
        <v>23148</v>
      </c>
      <c r="L1123">
        <v>1083</v>
      </c>
      <c r="M1123">
        <v>1</v>
      </c>
    </row>
    <row r="1124" spans="1:13">
      <c r="A1124" t="s">
        <v>63</v>
      </c>
      <c r="B1124" t="s">
        <v>62</v>
      </c>
      <c r="C1124">
        <v>16</v>
      </c>
      <c r="D1124" t="s">
        <v>120</v>
      </c>
      <c r="E1124">
        <v>476.57859400000001</v>
      </c>
      <c r="F1124">
        <v>3</v>
      </c>
      <c r="G1124">
        <v>499.266344</v>
      </c>
      <c r="H1124">
        <v>1</v>
      </c>
      <c r="I1124" t="s">
        <v>64</v>
      </c>
      <c r="J1124">
        <v>10.8</v>
      </c>
      <c r="K1124">
        <v>6662</v>
      </c>
      <c r="L1124">
        <v>2045</v>
      </c>
      <c r="M1124">
        <v>2</v>
      </c>
    </row>
    <row r="1125" spans="1:13">
      <c r="A1125" t="s">
        <v>63</v>
      </c>
      <c r="B1125" t="s">
        <v>62</v>
      </c>
      <c r="C1125">
        <v>17</v>
      </c>
      <c r="D1125" t="s">
        <v>121</v>
      </c>
      <c r="E1125">
        <v>476.57859400000001</v>
      </c>
      <c r="F1125">
        <v>3</v>
      </c>
      <c r="G1125">
        <v>499.266344</v>
      </c>
      <c r="H1125">
        <v>1</v>
      </c>
      <c r="I1125" t="s">
        <v>64</v>
      </c>
      <c r="J1125">
        <v>10.53</v>
      </c>
      <c r="K1125">
        <v>5428</v>
      </c>
      <c r="L1125">
        <v>2017</v>
      </c>
      <c r="M1125">
        <v>2</v>
      </c>
    </row>
    <row r="1126" spans="1:13">
      <c r="A1126" t="s">
        <v>63</v>
      </c>
      <c r="B1126" t="s">
        <v>62</v>
      </c>
      <c r="C1126">
        <v>18</v>
      </c>
      <c r="D1126" t="s">
        <v>122</v>
      </c>
      <c r="E1126">
        <v>476.57859400000001</v>
      </c>
      <c r="F1126">
        <v>3</v>
      </c>
      <c r="G1126">
        <v>499.266344</v>
      </c>
      <c r="H1126">
        <v>1</v>
      </c>
      <c r="I1126" t="s">
        <v>64</v>
      </c>
      <c r="J1126">
        <v>10.9</v>
      </c>
      <c r="K1126">
        <v>2576</v>
      </c>
      <c r="L1126">
        <v>843</v>
      </c>
      <c r="M1126">
        <v>2</v>
      </c>
    </row>
    <row r="1127" spans="1:13">
      <c r="A1127" t="s">
        <v>63</v>
      </c>
      <c r="B1127" t="s">
        <v>62</v>
      </c>
      <c r="C1127">
        <v>1</v>
      </c>
      <c r="D1127" t="s">
        <v>117</v>
      </c>
      <c r="E1127">
        <v>476.57859400000001</v>
      </c>
      <c r="F1127">
        <v>3</v>
      </c>
      <c r="G1127">
        <v>499.266344</v>
      </c>
      <c r="H1127">
        <v>1</v>
      </c>
      <c r="I1127" t="s">
        <v>64</v>
      </c>
      <c r="J1127">
        <v>10.62</v>
      </c>
      <c r="K1127">
        <v>4760</v>
      </c>
      <c r="L1127">
        <v>0</v>
      </c>
      <c r="M1127">
        <v>2</v>
      </c>
    </row>
    <row r="1128" spans="1:13">
      <c r="A1128" t="s">
        <v>63</v>
      </c>
      <c r="B1128" t="s">
        <v>62</v>
      </c>
      <c r="C1128">
        <v>2</v>
      </c>
      <c r="D1128" t="s">
        <v>118</v>
      </c>
      <c r="E1128">
        <v>476.57859400000001</v>
      </c>
      <c r="F1128">
        <v>3</v>
      </c>
      <c r="G1128">
        <v>499.266344</v>
      </c>
      <c r="H1128">
        <v>1</v>
      </c>
      <c r="I1128" t="s">
        <v>64</v>
      </c>
      <c r="J1128">
        <v>10.43</v>
      </c>
      <c r="K1128">
        <v>6157</v>
      </c>
      <c r="L1128">
        <v>0</v>
      </c>
      <c r="M1128">
        <v>2</v>
      </c>
    </row>
    <row r="1129" spans="1:13">
      <c r="A1129" t="s">
        <v>63</v>
      </c>
      <c r="B1129" t="s">
        <v>62</v>
      </c>
      <c r="C1129">
        <v>3</v>
      </c>
      <c r="D1129" t="s">
        <v>119</v>
      </c>
      <c r="E1129">
        <v>476.57859400000001</v>
      </c>
      <c r="F1129">
        <v>3</v>
      </c>
      <c r="G1129">
        <v>499.266344</v>
      </c>
      <c r="H1129">
        <v>1</v>
      </c>
      <c r="I1129" t="s">
        <v>64</v>
      </c>
      <c r="J1129" t="e">
        <v>#N/A</v>
      </c>
      <c r="K1129" t="e">
        <v>#N/A</v>
      </c>
      <c r="L1129" t="e">
        <v>#N/A</v>
      </c>
      <c r="M1129" t="e">
        <v>#N/A</v>
      </c>
    </row>
    <row r="1130" spans="1:13">
      <c r="A1130" t="s">
        <v>63</v>
      </c>
      <c r="B1130" t="s">
        <v>62</v>
      </c>
      <c r="C1130">
        <v>4</v>
      </c>
      <c r="D1130" t="s">
        <v>117</v>
      </c>
      <c r="E1130">
        <v>476.57859400000001</v>
      </c>
      <c r="F1130">
        <v>3</v>
      </c>
      <c r="G1130">
        <v>499.266344</v>
      </c>
      <c r="H1130">
        <v>1</v>
      </c>
      <c r="I1130" t="s">
        <v>64</v>
      </c>
      <c r="J1130" t="e">
        <v>#N/A</v>
      </c>
      <c r="K1130" t="e">
        <v>#N/A</v>
      </c>
      <c r="L1130" t="e">
        <v>#N/A</v>
      </c>
      <c r="M1130" t="e">
        <v>#N/A</v>
      </c>
    </row>
    <row r="1131" spans="1:13">
      <c r="A1131" t="s">
        <v>63</v>
      </c>
      <c r="B1131" t="s">
        <v>62</v>
      </c>
      <c r="C1131">
        <v>5</v>
      </c>
      <c r="D1131" t="s">
        <v>118</v>
      </c>
      <c r="E1131">
        <v>476.57859400000001</v>
      </c>
      <c r="F1131">
        <v>3</v>
      </c>
      <c r="G1131">
        <v>499.266344</v>
      </c>
      <c r="H1131">
        <v>1</v>
      </c>
      <c r="I1131" t="s">
        <v>64</v>
      </c>
      <c r="J1131" t="e">
        <v>#N/A</v>
      </c>
      <c r="K1131" t="e">
        <v>#N/A</v>
      </c>
      <c r="L1131" t="e">
        <v>#N/A</v>
      </c>
      <c r="M1131" t="e">
        <v>#N/A</v>
      </c>
    </row>
    <row r="1132" spans="1:13">
      <c r="A1132" t="s">
        <v>63</v>
      </c>
      <c r="B1132" t="s">
        <v>62</v>
      </c>
      <c r="C1132">
        <v>6</v>
      </c>
      <c r="D1132" t="s">
        <v>119</v>
      </c>
      <c r="E1132">
        <v>476.57859400000001</v>
      </c>
      <c r="F1132">
        <v>3</v>
      </c>
      <c r="G1132">
        <v>499.266344</v>
      </c>
      <c r="H1132">
        <v>1</v>
      </c>
      <c r="I1132" t="s">
        <v>64</v>
      </c>
      <c r="J1132">
        <v>10.82</v>
      </c>
      <c r="K1132">
        <v>2380</v>
      </c>
      <c r="L1132">
        <v>266</v>
      </c>
      <c r="M1132">
        <v>2</v>
      </c>
    </row>
    <row r="1133" spans="1:13">
      <c r="A1133" t="s">
        <v>63</v>
      </c>
      <c r="B1133" t="s">
        <v>62</v>
      </c>
      <c r="C1133">
        <v>7</v>
      </c>
      <c r="D1133" t="s">
        <v>117</v>
      </c>
      <c r="E1133">
        <v>476.57859400000001</v>
      </c>
      <c r="F1133">
        <v>3</v>
      </c>
      <c r="G1133">
        <v>499.266344</v>
      </c>
      <c r="H1133">
        <v>1</v>
      </c>
      <c r="I1133" t="s">
        <v>64</v>
      </c>
      <c r="J1133">
        <v>10.54</v>
      </c>
      <c r="K1133">
        <v>5166</v>
      </c>
      <c r="L1133">
        <v>0</v>
      </c>
      <c r="M1133">
        <v>1</v>
      </c>
    </row>
    <row r="1134" spans="1:13">
      <c r="A1134" t="s">
        <v>63</v>
      </c>
      <c r="B1134" t="s">
        <v>62</v>
      </c>
      <c r="C1134">
        <v>8</v>
      </c>
      <c r="D1134" t="s">
        <v>118</v>
      </c>
      <c r="E1134">
        <v>476.57859400000001</v>
      </c>
      <c r="F1134">
        <v>3</v>
      </c>
      <c r="G1134">
        <v>499.266344</v>
      </c>
      <c r="H1134">
        <v>1</v>
      </c>
      <c r="I1134" t="s">
        <v>64</v>
      </c>
      <c r="J1134" t="e">
        <v>#N/A</v>
      </c>
      <c r="K1134" t="e">
        <v>#N/A</v>
      </c>
      <c r="L1134" t="e">
        <v>#N/A</v>
      </c>
      <c r="M1134" t="e">
        <v>#N/A</v>
      </c>
    </row>
    <row r="1135" spans="1:13">
      <c r="A1135" t="s">
        <v>63</v>
      </c>
      <c r="B1135" t="s">
        <v>62</v>
      </c>
      <c r="C1135">
        <v>9</v>
      </c>
      <c r="D1135" t="s">
        <v>119</v>
      </c>
      <c r="E1135">
        <v>476.57859400000001</v>
      </c>
      <c r="F1135">
        <v>3</v>
      </c>
      <c r="G1135">
        <v>499.266344</v>
      </c>
      <c r="H1135">
        <v>1</v>
      </c>
      <c r="I1135" t="s">
        <v>64</v>
      </c>
      <c r="J1135">
        <v>10.59</v>
      </c>
      <c r="K1135">
        <v>6092</v>
      </c>
      <c r="L1135">
        <v>1116</v>
      </c>
      <c r="M1135">
        <v>1</v>
      </c>
    </row>
    <row r="1136" spans="1:13">
      <c r="A1136" t="s">
        <v>65</v>
      </c>
      <c r="B1136" t="s">
        <v>66</v>
      </c>
      <c r="C1136">
        <v>10</v>
      </c>
      <c r="D1136" t="s">
        <v>120</v>
      </c>
      <c r="E1136">
        <v>558.78021000000001</v>
      </c>
      <c r="F1136">
        <v>2</v>
      </c>
      <c r="G1136">
        <v>888.442137</v>
      </c>
      <c r="H1136">
        <v>1</v>
      </c>
      <c r="I1136" t="s">
        <v>20</v>
      </c>
      <c r="J1136">
        <v>10.41</v>
      </c>
      <c r="K1136">
        <v>3243</v>
      </c>
      <c r="L1136">
        <v>2211</v>
      </c>
      <c r="M1136">
        <v>1</v>
      </c>
    </row>
    <row r="1137" spans="1:13">
      <c r="A1137" t="s">
        <v>65</v>
      </c>
      <c r="B1137" t="s">
        <v>66</v>
      </c>
      <c r="C1137">
        <v>11</v>
      </c>
      <c r="D1137" t="s">
        <v>121</v>
      </c>
      <c r="E1137">
        <v>558.78021000000001</v>
      </c>
      <c r="F1137">
        <v>2</v>
      </c>
      <c r="G1137">
        <v>888.442137</v>
      </c>
      <c r="H1137">
        <v>1</v>
      </c>
      <c r="I1137" t="s">
        <v>20</v>
      </c>
      <c r="J1137">
        <v>10.6</v>
      </c>
      <c r="K1137">
        <v>1978</v>
      </c>
      <c r="L1137">
        <v>209</v>
      </c>
      <c r="M1137">
        <v>1</v>
      </c>
    </row>
    <row r="1138" spans="1:13">
      <c r="A1138" t="s">
        <v>65</v>
      </c>
      <c r="B1138" t="s">
        <v>66</v>
      </c>
      <c r="C1138">
        <v>12</v>
      </c>
      <c r="D1138" t="s">
        <v>122</v>
      </c>
      <c r="E1138">
        <v>558.78021000000001</v>
      </c>
      <c r="F1138">
        <v>2</v>
      </c>
      <c r="G1138">
        <v>888.442137</v>
      </c>
      <c r="H1138">
        <v>1</v>
      </c>
      <c r="I1138" t="s">
        <v>20</v>
      </c>
      <c r="J1138">
        <v>10.65</v>
      </c>
      <c r="K1138">
        <v>10265</v>
      </c>
      <c r="L1138">
        <v>682</v>
      </c>
      <c r="M1138">
        <v>1</v>
      </c>
    </row>
    <row r="1139" spans="1:13">
      <c r="A1139" t="s">
        <v>65</v>
      </c>
      <c r="B1139" t="s">
        <v>66</v>
      </c>
      <c r="C1139">
        <v>13</v>
      </c>
      <c r="D1139" t="s">
        <v>120</v>
      </c>
      <c r="E1139">
        <v>558.78021000000001</v>
      </c>
      <c r="F1139">
        <v>2</v>
      </c>
      <c r="G1139">
        <v>888.442137</v>
      </c>
      <c r="H1139">
        <v>1</v>
      </c>
      <c r="I1139" t="s">
        <v>20</v>
      </c>
      <c r="J1139">
        <v>10.48</v>
      </c>
      <c r="K1139">
        <v>6897</v>
      </c>
      <c r="L1139">
        <v>71</v>
      </c>
      <c r="M1139">
        <v>1</v>
      </c>
    </row>
    <row r="1140" spans="1:13">
      <c r="A1140" t="s">
        <v>65</v>
      </c>
      <c r="B1140" t="s">
        <v>66</v>
      </c>
      <c r="C1140">
        <v>14</v>
      </c>
      <c r="D1140" t="s">
        <v>121</v>
      </c>
      <c r="E1140">
        <v>558.78021000000001</v>
      </c>
      <c r="F1140">
        <v>2</v>
      </c>
      <c r="G1140">
        <v>888.442137</v>
      </c>
      <c r="H1140">
        <v>1</v>
      </c>
      <c r="I1140" t="s">
        <v>20</v>
      </c>
      <c r="J1140">
        <v>10.4</v>
      </c>
      <c r="K1140">
        <v>10147</v>
      </c>
      <c r="L1140">
        <v>2339</v>
      </c>
      <c r="M1140">
        <v>2</v>
      </c>
    </row>
    <row r="1141" spans="1:13">
      <c r="A1141" t="s">
        <v>65</v>
      </c>
      <c r="B1141" t="s">
        <v>66</v>
      </c>
      <c r="C1141">
        <v>15</v>
      </c>
      <c r="D1141" t="s">
        <v>122</v>
      </c>
      <c r="E1141">
        <v>558.78021000000001</v>
      </c>
      <c r="F1141">
        <v>2</v>
      </c>
      <c r="G1141">
        <v>888.442137</v>
      </c>
      <c r="H1141">
        <v>1</v>
      </c>
      <c r="I1141" t="s">
        <v>20</v>
      </c>
      <c r="J1141">
        <v>10.44</v>
      </c>
      <c r="K1141">
        <v>9118</v>
      </c>
      <c r="L1141">
        <v>3045</v>
      </c>
      <c r="M1141">
        <v>2</v>
      </c>
    </row>
    <row r="1142" spans="1:13">
      <c r="A1142" t="s">
        <v>65</v>
      </c>
      <c r="B1142" t="s">
        <v>66</v>
      </c>
      <c r="C1142">
        <v>16</v>
      </c>
      <c r="D1142" t="s">
        <v>120</v>
      </c>
      <c r="E1142">
        <v>558.78021000000001</v>
      </c>
      <c r="F1142">
        <v>2</v>
      </c>
      <c r="G1142">
        <v>888.442137</v>
      </c>
      <c r="H1142">
        <v>1</v>
      </c>
      <c r="I1142" t="s">
        <v>20</v>
      </c>
      <c r="J1142">
        <v>10.33</v>
      </c>
      <c r="K1142">
        <v>6849</v>
      </c>
      <c r="L1142">
        <v>1448</v>
      </c>
      <c r="M1142">
        <v>1</v>
      </c>
    </row>
    <row r="1143" spans="1:13">
      <c r="A1143" t="s">
        <v>65</v>
      </c>
      <c r="B1143" t="s">
        <v>66</v>
      </c>
      <c r="C1143">
        <v>17</v>
      </c>
      <c r="D1143" t="s">
        <v>121</v>
      </c>
      <c r="E1143">
        <v>558.78021000000001</v>
      </c>
      <c r="F1143">
        <v>2</v>
      </c>
      <c r="G1143">
        <v>888.442137</v>
      </c>
      <c r="H1143">
        <v>1</v>
      </c>
      <c r="I1143" t="s">
        <v>20</v>
      </c>
      <c r="J1143">
        <v>10.49</v>
      </c>
      <c r="K1143">
        <v>5926</v>
      </c>
      <c r="L1143">
        <v>1213</v>
      </c>
      <c r="M1143">
        <v>2</v>
      </c>
    </row>
    <row r="1144" spans="1:13">
      <c r="A1144" t="s">
        <v>65</v>
      </c>
      <c r="B1144" t="s">
        <v>66</v>
      </c>
      <c r="C1144">
        <v>18</v>
      </c>
      <c r="D1144" t="s">
        <v>122</v>
      </c>
      <c r="E1144">
        <v>558.78021000000001</v>
      </c>
      <c r="F1144">
        <v>2</v>
      </c>
      <c r="G1144">
        <v>888.442137</v>
      </c>
      <c r="H1144">
        <v>1</v>
      </c>
      <c r="I1144" t="s">
        <v>20</v>
      </c>
      <c r="J1144">
        <v>10.43</v>
      </c>
      <c r="K1144">
        <v>11163</v>
      </c>
      <c r="L1144">
        <v>1216</v>
      </c>
      <c r="M1144">
        <v>1</v>
      </c>
    </row>
    <row r="1145" spans="1:13">
      <c r="A1145" t="s">
        <v>65</v>
      </c>
      <c r="B1145" t="s">
        <v>66</v>
      </c>
      <c r="C1145">
        <v>1</v>
      </c>
      <c r="D1145" t="s">
        <v>117</v>
      </c>
      <c r="E1145">
        <v>558.78021000000001</v>
      </c>
      <c r="F1145">
        <v>2</v>
      </c>
      <c r="G1145">
        <v>888.442137</v>
      </c>
      <c r="H1145">
        <v>1</v>
      </c>
      <c r="I1145" t="s">
        <v>20</v>
      </c>
      <c r="J1145">
        <v>10.49</v>
      </c>
      <c r="K1145">
        <v>1556</v>
      </c>
      <c r="L1145">
        <v>1591</v>
      </c>
      <c r="M1145">
        <v>2</v>
      </c>
    </row>
    <row r="1146" spans="1:13">
      <c r="A1146" t="s">
        <v>65</v>
      </c>
      <c r="B1146" t="s">
        <v>66</v>
      </c>
      <c r="C1146">
        <v>2</v>
      </c>
      <c r="D1146" t="s">
        <v>118</v>
      </c>
      <c r="E1146">
        <v>558.78021000000001</v>
      </c>
      <c r="F1146">
        <v>2</v>
      </c>
      <c r="G1146">
        <v>888.442137</v>
      </c>
      <c r="H1146">
        <v>1</v>
      </c>
      <c r="I1146" t="s">
        <v>20</v>
      </c>
      <c r="J1146" t="e">
        <v>#N/A</v>
      </c>
      <c r="K1146" t="e">
        <v>#N/A</v>
      </c>
      <c r="L1146" t="e">
        <v>#N/A</v>
      </c>
      <c r="M1146" t="e">
        <v>#N/A</v>
      </c>
    </row>
    <row r="1147" spans="1:13">
      <c r="A1147" t="s">
        <v>65</v>
      </c>
      <c r="B1147" t="s">
        <v>66</v>
      </c>
      <c r="C1147">
        <v>3</v>
      </c>
      <c r="D1147" t="s">
        <v>119</v>
      </c>
      <c r="E1147">
        <v>558.78021000000001</v>
      </c>
      <c r="F1147">
        <v>2</v>
      </c>
      <c r="G1147">
        <v>888.442137</v>
      </c>
      <c r="H1147">
        <v>1</v>
      </c>
      <c r="I1147" t="s">
        <v>20</v>
      </c>
      <c r="J1147">
        <v>10.42</v>
      </c>
      <c r="K1147">
        <v>4273</v>
      </c>
      <c r="L1147">
        <v>914</v>
      </c>
      <c r="M1147">
        <v>2</v>
      </c>
    </row>
    <row r="1148" spans="1:13">
      <c r="A1148" t="s">
        <v>65</v>
      </c>
      <c r="B1148" t="s">
        <v>66</v>
      </c>
      <c r="C1148">
        <v>4</v>
      </c>
      <c r="D1148" t="s">
        <v>117</v>
      </c>
      <c r="E1148">
        <v>558.78021000000001</v>
      </c>
      <c r="F1148">
        <v>2</v>
      </c>
      <c r="G1148">
        <v>888.442137</v>
      </c>
      <c r="H1148">
        <v>1</v>
      </c>
      <c r="I1148" t="s">
        <v>20</v>
      </c>
      <c r="J1148">
        <v>10.32</v>
      </c>
      <c r="K1148">
        <v>6313</v>
      </c>
      <c r="L1148">
        <v>1031</v>
      </c>
      <c r="M1148">
        <v>2</v>
      </c>
    </row>
    <row r="1149" spans="1:13">
      <c r="A1149" t="s">
        <v>65</v>
      </c>
      <c r="B1149" t="s">
        <v>66</v>
      </c>
      <c r="C1149">
        <v>5</v>
      </c>
      <c r="D1149" t="s">
        <v>118</v>
      </c>
      <c r="E1149">
        <v>558.78021000000001</v>
      </c>
      <c r="F1149">
        <v>2</v>
      </c>
      <c r="G1149">
        <v>888.442137</v>
      </c>
      <c r="H1149">
        <v>1</v>
      </c>
      <c r="I1149" t="s">
        <v>20</v>
      </c>
      <c r="J1149">
        <v>10.32</v>
      </c>
      <c r="K1149">
        <v>6939</v>
      </c>
      <c r="L1149">
        <v>1956</v>
      </c>
      <c r="M1149">
        <v>2</v>
      </c>
    </row>
    <row r="1150" spans="1:13">
      <c r="A1150" t="s">
        <v>65</v>
      </c>
      <c r="B1150" t="s">
        <v>66</v>
      </c>
      <c r="C1150">
        <v>6</v>
      </c>
      <c r="D1150" t="s">
        <v>119</v>
      </c>
      <c r="E1150">
        <v>558.78021000000001</v>
      </c>
      <c r="F1150">
        <v>2</v>
      </c>
      <c r="G1150">
        <v>888.442137</v>
      </c>
      <c r="H1150">
        <v>1</v>
      </c>
      <c r="I1150" t="s">
        <v>20</v>
      </c>
      <c r="J1150">
        <v>10.35</v>
      </c>
      <c r="K1150">
        <v>4578</v>
      </c>
      <c r="L1150">
        <v>564</v>
      </c>
      <c r="M1150">
        <v>1</v>
      </c>
    </row>
    <row r="1151" spans="1:13">
      <c r="A1151" t="s">
        <v>65</v>
      </c>
      <c r="B1151" t="s">
        <v>66</v>
      </c>
      <c r="C1151">
        <v>7</v>
      </c>
      <c r="D1151" t="s">
        <v>117</v>
      </c>
      <c r="E1151">
        <v>558.78021000000001</v>
      </c>
      <c r="F1151">
        <v>2</v>
      </c>
      <c r="G1151">
        <v>888.442137</v>
      </c>
      <c r="H1151">
        <v>1</v>
      </c>
      <c r="I1151" t="s">
        <v>20</v>
      </c>
      <c r="J1151">
        <v>10.46</v>
      </c>
      <c r="K1151">
        <v>3660</v>
      </c>
      <c r="L1151">
        <v>1730</v>
      </c>
      <c r="M1151">
        <v>1</v>
      </c>
    </row>
    <row r="1152" spans="1:13">
      <c r="A1152" t="s">
        <v>65</v>
      </c>
      <c r="B1152" t="s">
        <v>66</v>
      </c>
      <c r="C1152">
        <v>8</v>
      </c>
      <c r="D1152" t="s">
        <v>118</v>
      </c>
      <c r="E1152">
        <v>558.78021000000001</v>
      </c>
      <c r="F1152">
        <v>2</v>
      </c>
      <c r="G1152">
        <v>888.442137</v>
      </c>
      <c r="H1152">
        <v>1</v>
      </c>
      <c r="I1152" t="s">
        <v>20</v>
      </c>
      <c r="J1152">
        <v>10.46</v>
      </c>
      <c r="K1152">
        <v>20474</v>
      </c>
      <c r="L1152">
        <v>2138</v>
      </c>
      <c r="M1152">
        <v>1</v>
      </c>
    </row>
    <row r="1153" spans="1:13">
      <c r="A1153" t="s">
        <v>65</v>
      </c>
      <c r="B1153" t="s">
        <v>66</v>
      </c>
      <c r="C1153">
        <v>9</v>
      </c>
      <c r="D1153" t="s">
        <v>119</v>
      </c>
      <c r="E1153">
        <v>558.78021000000001</v>
      </c>
      <c r="F1153">
        <v>2</v>
      </c>
      <c r="G1153">
        <v>888.442137</v>
      </c>
      <c r="H1153">
        <v>1</v>
      </c>
      <c r="I1153" t="s">
        <v>20</v>
      </c>
      <c r="J1153">
        <v>10.56</v>
      </c>
      <c r="K1153">
        <v>11875</v>
      </c>
      <c r="L1153">
        <v>926</v>
      </c>
      <c r="M1153">
        <v>1</v>
      </c>
    </row>
    <row r="1154" spans="1:13">
      <c r="A1154" t="s">
        <v>65</v>
      </c>
      <c r="B1154" t="s">
        <v>66</v>
      </c>
      <c r="C1154">
        <v>10</v>
      </c>
      <c r="D1154" t="s">
        <v>120</v>
      </c>
      <c r="E1154">
        <v>558.78021000000001</v>
      </c>
      <c r="F1154">
        <v>2</v>
      </c>
      <c r="G1154">
        <v>775.35807299999999</v>
      </c>
      <c r="H1154">
        <v>1</v>
      </c>
      <c r="I1154" t="s">
        <v>15</v>
      </c>
      <c r="J1154">
        <v>10.4</v>
      </c>
      <c r="K1154">
        <v>2510</v>
      </c>
      <c r="L1154">
        <v>725</v>
      </c>
      <c r="M1154">
        <v>2</v>
      </c>
    </row>
    <row r="1155" spans="1:13">
      <c r="A1155" t="s">
        <v>65</v>
      </c>
      <c r="B1155" t="s">
        <v>66</v>
      </c>
      <c r="C1155">
        <v>11</v>
      </c>
      <c r="D1155" t="s">
        <v>121</v>
      </c>
      <c r="E1155">
        <v>558.78021000000001</v>
      </c>
      <c r="F1155">
        <v>2</v>
      </c>
      <c r="G1155">
        <v>775.35807299999999</v>
      </c>
      <c r="H1155">
        <v>1</v>
      </c>
      <c r="I1155" t="s">
        <v>15</v>
      </c>
      <c r="J1155">
        <v>10.62</v>
      </c>
      <c r="K1155">
        <v>440</v>
      </c>
      <c r="L1155">
        <v>1260</v>
      </c>
      <c r="M1155">
        <v>2</v>
      </c>
    </row>
    <row r="1156" spans="1:13">
      <c r="A1156" t="s">
        <v>65</v>
      </c>
      <c r="B1156" t="s">
        <v>66</v>
      </c>
      <c r="C1156">
        <v>12</v>
      </c>
      <c r="D1156" t="s">
        <v>122</v>
      </c>
      <c r="E1156">
        <v>558.78021000000001</v>
      </c>
      <c r="F1156">
        <v>2</v>
      </c>
      <c r="G1156">
        <v>775.35807299999999</v>
      </c>
      <c r="H1156">
        <v>1</v>
      </c>
      <c r="I1156" t="s">
        <v>15</v>
      </c>
      <c r="J1156">
        <v>10.65</v>
      </c>
      <c r="K1156">
        <v>9034</v>
      </c>
      <c r="L1156">
        <v>919</v>
      </c>
      <c r="M1156">
        <v>2</v>
      </c>
    </row>
    <row r="1157" spans="1:13">
      <c r="A1157" t="s">
        <v>65</v>
      </c>
      <c r="B1157" t="s">
        <v>66</v>
      </c>
      <c r="C1157">
        <v>13</v>
      </c>
      <c r="D1157" t="s">
        <v>120</v>
      </c>
      <c r="E1157">
        <v>558.78021000000001</v>
      </c>
      <c r="F1157">
        <v>2</v>
      </c>
      <c r="G1157">
        <v>775.35807299999999</v>
      </c>
      <c r="H1157">
        <v>1</v>
      </c>
      <c r="I1157" t="s">
        <v>15</v>
      </c>
      <c r="J1157">
        <v>10.47</v>
      </c>
      <c r="K1157">
        <v>5064</v>
      </c>
      <c r="L1157">
        <v>1072</v>
      </c>
      <c r="M1157">
        <v>2</v>
      </c>
    </row>
    <row r="1158" spans="1:13">
      <c r="A1158" t="s">
        <v>65</v>
      </c>
      <c r="B1158" t="s">
        <v>66</v>
      </c>
      <c r="C1158">
        <v>14</v>
      </c>
      <c r="D1158" t="s">
        <v>121</v>
      </c>
      <c r="E1158">
        <v>558.78021000000001</v>
      </c>
      <c r="F1158">
        <v>2</v>
      </c>
      <c r="G1158">
        <v>775.35807299999999</v>
      </c>
      <c r="H1158">
        <v>1</v>
      </c>
      <c r="I1158" t="s">
        <v>15</v>
      </c>
      <c r="J1158">
        <v>10.42</v>
      </c>
      <c r="K1158">
        <v>10222</v>
      </c>
      <c r="L1158">
        <v>2516</v>
      </c>
      <c r="M1158">
        <v>1</v>
      </c>
    </row>
    <row r="1159" spans="1:13">
      <c r="A1159" t="s">
        <v>65</v>
      </c>
      <c r="B1159" t="s">
        <v>66</v>
      </c>
      <c r="C1159">
        <v>15</v>
      </c>
      <c r="D1159" t="s">
        <v>122</v>
      </c>
      <c r="E1159">
        <v>558.78021000000001</v>
      </c>
      <c r="F1159">
        <v>2</v>
      </c>
      <c r="G1159">
        <v>775.35807299999999</v>
      </c>
      <c r="H1159">
        <v>1</v>
      </c>
      <c r="I1159" t="s">
        <v>15</v>
      </c>
      <c r="J1159">
        <v>10.42</v>
      </c>
      <c r="K1159">
        <v>14492</v>
      </c>
      <c r="L1159">
        <v>1326</v>
      </c>
      <c r="M1159">
        <v>1</v>
      </c>
    </row>
    <row r="1160" spans="1:13">
      <c r="A1160" t="s">
        <v>65</v>
      </c>
      <c r="B1160" t="s">
        <v>66</v>
      </c>
      <c r="C1160">
        <v>16</v>
      </c>
      <c r="D1160" t="s">
        <v>120</v>
      </c>
      <c r="E1160">
        <v>558.78021000000001</v>
      </c>
      <c r="F1160">
        <v>2</v>
      </c>
      <c r="G1160">
        <v>775.35807299999999</v>
      </c>
      <c r="H1160">
        <v>1</v>
      </c>
      <c r="I1160" t="s">
        <v>15</v>
      </c>
      <c r="J1160">
        <v>10.29</v>
      </c>
      <c r="K1160">
        <v>6601</v>
      </c>
      <c r="L1160">
        <v>1464</v>
      </c>
      <c r="M1160">
        <v>2</v>
      </c>
    </row>
    <row r="1161" spans="1:13">
      <c r="A1161" t="s">
        <v>65</v>
      </c>
      <c r="B1161" t="s">
        <v>66</v>
      </c>
      <c r="C1161">
        <v>17</v>
      </c>
      <c r="D1161" t="s">
        <v>121</v>
      </c>
      <c r="E1161">
        <v>558.78021000000001</v>
      </c>
      <c r="F1161">
        <v>2</v>
      </c>
      <c r="G1161">
        <v>775.35807299999999</v>
      </c>
      <c r="H1161">
        <v>1</v>
      </c>
      <c r="I1161" t="s">
        <v>15</v>
      </c>
      <c r="J1161">
        <v>10.46</v>
      </c>
      <c r="K1161">
        <v>7716</v>
      </c>
      <c r="L1161">
        <v>374</v>
      </c>
      <c r="M1161">
        <v>1</v>
      </c>
    </row>
    <row r="1162" spans="1:13">
      <c r="A1162" t="s">
        <v>65</v>
      </c>
      <c r="B1162" t="s">
        <v>66</v>
      </c>
      <c r="C1162">
        <v>18</v>
      </c>
      <c r="D1162" t="s">
        <v>122</v>
      </c>
      <c r="E1162">
        <v>558.78021000000001</v>
      </c>
      <c r="F1162">
        <v>2</v>
      </c>
      <c r="G1162">
        <v>775.35807299999999</v>
      </c>
      <c r="H1162">
        <v>1</v>
      </c>
      <c r="I1162" t="s">
        <v>15</v>
      </c>
      <c r="J1162">
        <v>10.43</v>
      </c>
      <c r="K1162">
        <v>10480</v>
      </c>
      <c r="L1162">
        <v>512</v>
      </c>
      <c r="M1162">
        <v>2</v>
      </c>
    </row>
    <row r="1163" spans="1:13">
      <c r="A1163" t="s">
        <v>65</v>
      </c>
      <c r="B1163" t="s">
        <v>66</v>
      </c>
      <c r="C1163">
        <v>1</v>
      </c>
      <c r="D1163" t="s">
        <v>117</v>
      </c>
      <c r="E1163">
        <v>558.78021000000001</v>
      </c>
      <c r="F1163">
        <v>2</v>
      </c>
      <c r="G1163">
        <v>775.35807299999999</v>
      </c>
      <c r="H1163">
        <v>1</v>
      </c>
      <c r="I1163" t="s">
        <v>15</v>
      </c>
      <c r="J1163">
        <v>10.51</v>
      </c>
      <c r="K1163">
        <v>3372</v>
      </c>
      <c r="L1163">
        <v>152</v>
      </c>
      <c r="M1163">
        <v>1</v>
      </c>
    </row>
    <row r="1164" spans="1:13">
      <c r="A1164" t="s">
        <v>65</v>
      </c>
      <c r="B1164" t="s">
        <v>66</v>
      </c>
      <c r="C1164">
        <v>2</v>
      </c>
      <c r="D1164" t="s">
        <v>118</v>
      </c>
      <c r="E1164">
        <v>558.78021000000001</v>
      </c>
      <c r="F1164">
        <v>2</v>
      </c>
      <c r="G1164">
        <v>775.35807299999999</v>
      </c>
      <c r="H1164">
        <v>1</v>
      </c>
      <c r="I1164" t="s">
        <v>15</v>
      </c>
      <c r="J1164">
        <v>10.41</v>
      </c>
      <c r="K1164">
        <v>10093</v>
      </c>
      <c r="L1164">
        <v>5414</v>
      </c>
      <c r="M1164">
        <v>2</v>
      </c>
    </row>
    <row r="1165" spans="1:13">
      <c r="A1165" t="s">
        <v>65</v>
      </c>
      <c r="B1165" t="s">
        <v>66</v>
      </c>
      <c r="C1165">
        <v>3</v>
      </c>
      <c r="D1165" t="s">
        <v>119</v>
      </c>
      <c r="E1165">
        <v>558.78021000000001</v>
      </c>
      <c r="F1165">
        <v>2</v>
      </c>
      <c r="G1165">
        <v>775.35807299999999</v>
      </c>
      <c r="H1165">
        <v>1</v>
      </c>
      <c r="I1165" t="s">
        <v>15</v>
      </c>
      <c r="J1165">
        <v>10.39</v>
      </c>
      <c r="K1165">
        <v>5383</v>
      </c>
      <c r="L1165">
        <v>1169</v>
      </c>
      <c r="M1165">
        <v>1</v>
      </c>
    </row>
    <row r="1166" spans="1:13">
      <c r="A1166" t="s">
        <v>65</v>
      </c>
      <c r="B1166" t="s">
        <v>66</v>
      </c>
      <c r="C1166">
        <v>4</v>
      </c>
      <c r="D1166" t="s">
        <v>117</v>
      </c>
      <c r="E1166">
        <v>558.78021000000001</v>
      </c>
      <c r="F1166">
        <v>2</v>
      </c>
      <c r="G1166">
        <v>775.35807299999999</v>
      </c>
      <c r="H1166">
        <v>1</v>
      </c>
      <c r="I1166" t="s">
        <v>15</v>
      </c>
      <c r="J1166">
        <v>10.39</v>
      </c>
      <c r="K1166">
        <v>6572</v>
      </c>
      <c r="L1166">
        <v>1445</v>
      </c>
      <c r="M1166">
        <v>1</v>
      </c>
    </row>
    <row r="1167" spans="1:13">
      <c r="A1167" t="s">
        <v>65</v>
      </c>
      <c r="B1167" t="s">
        <v>66</v>
      </c>
      <c r="C1167">
        <v>5</v>
      </c>
      <c r="D1167" t="s">
        <v>118</v>
      </c>
      <c r="E1167">
        <v>558.78021000000001</v>
      </c>
      <c r="F1167">
        <v>2</v>
      </c>
      <c r="G1167">
        <v>775.35807299999999</v>
      </c>
      <c r="H1167">
        <v>1</v>
      </c>
      <c r="I1167" t="s">
        <v>15</v>
      </c>
      <c r="J1167">
        <v>10.35</v>
      </c>
      <c r="K1167">
        <v>8195</v>
      </c>
      <c r="L1167">
        <v>118</v>
      </c>
      <c r="M1167">
        <v>1</v>
      </c>
    </row>
    <row r="1168" spans="1:13">
      <c r="A1168" t="s">
        <v>65</v>
      </c>
      <c r="B1168" t="s">
        <v>66</v>
      </c>
      <c r="C1168">
        <v>6</v>
      </c>
      <c r="D1168" t="s">
        <v>119</v>
      </c>
      <c r="E1168">
        <v>558.78021000000001</v>
      </c>
      <c r="F1168">
        <v>2</v>
      </c>
      <c r="G1168">
        <v>775.35807299999999</v>
      </c>
      <c r="H1168">
        <v>1</v>
      </c>
      <c r="I1168" t="s">
        <v>15</v>
      </c>
      <c r="J1168">
        <v>10.37</v>
      </c>
      <c r="K1168">
        <v>4469</v>
      </c>
      <c r="L1168">
        <v>339</v>
      </c>
      <c r="M1168">
        <v>2</v>
      </c>
    </row>
    <row r="1169" spans="1:13">
      <c r="A1169" t="s">
        <v>65</v>
      </c>
      <c r="B1169" t="s">
        <v>66</v>
      </c>
      <c r="C1169">
        <v>7</v>
      </c>
      <c r="D1169" t="s">
        <v>117</v>
      </c>
      <c r="E1169">
        <v>558.78021000000001</v>
      </c>
      <c r="F1169">
        <v>2</v>
      </c>
      <c r="G1169">
        <v>775.35807299999999</v>
      </c>
      <c r="H1169">
        <v>1</v>
      </c>
      <c r="I1169" t="s">
        <v>15</v>
      </c>
      <c r="J1169">
        <v>10.49</v>
      </c>
      <c r="K1169">
        <v>3640</v>
      </c>
      <c r="L1169">
        <v>1043</v>
      </c>
      <c r="M1169">
        <v>2</v>
      </c>
    </row>
    <row r="1170" spans="1:13">
      <c r="A1170" t="s">
        <v>65</v>
      </c>
      <c r="B1170" t="s">
        <v>66</v>
      </c>
      <c r="C1170">
        <v>8</v>
      </c>
      <c r="D1170" t="s">
        <v>118</v>
      </c>
      <c r="E1170">
        <v>558.78021000000001</v>
      </c>
      <c r="F1170">
        <v>2</v>
      </c>
      <c r="G1170">
        <v>775.35807299999999</v>
      </c>
      <c r="H1170">
        <v>1</v>
      </c>
      <c r="I1170" t="s">
        <v>15</v>
      </c>
      <c r="J1170">
        <v>10.46</v>
      </c>
      <c r="K1170">
        <v>12941</v>
      </c>
      <c r="L1170">
        <v>1569</v>
      </c>
      <c r="M1170">
        <v>2</v>
      </c>
    </row>
    <row r="1171" spans="1:13">
      <c r="A1171" t="s">
        <v>65</v>
      </c>
      <c r="B1171" t="s">
        <v>66</v>
      </c>
      <c r="C1171">
        <v>9</v>
      </c>
      <c r="D1171" t="s">
        <v>119</v>
      </c>
      <c r="E1171">
        <v>558.78021000000001</v>
      </c>
      <c r="F1171">
        <v>2</v>
      </c>
      <c r="G1171">
        <v>775.35807299999999</v>
      </c>
      <c r="H1171">
        <v>1</v>
      </c>
      <c r="I1171" t="s">
        <v>15</v>
      </c>
      <c r="J1171">
        <v>10.56</v>
      </c>
      <c r="K1171">
        <v>7157</v>
      </c>
      <c r="L1171">
        <v>2472</v>
      </c>
      <c r="M1171">
        <v>2</v>
      </c>
    </row>
    <row r="1172" spans="1:13">
      <c r="A1172" t="s">
        <v>65</v>
      </c>
      <c r="B1172" t="s">
        <v>66</v>
      </c>
      <c r="C1172">
        <v>10</v>
      </c>
      <c r="D1172" t="s">
        <v>120</v>
      </c>
      <c r="E1172">
        <v>558.78021000000001</v>
      </c>
      <c r="F1172">
        <v>2</v>
      </c>
      <c r="G1172">
        <v>660.33113000000003</v>
      </c>
      <c r="H1172">
        <v>1</v>
      </c>
      <c r="I1172" t="s">
        <v>16</v>
      </c>
      <c r="J1172">
        <v>10.4</v>
      </c>
      <c r="K1172">
        <v>2450</v>
      </c>
      <c r="L1172">
        <v>1236</v>
      </c>
      <c r="M1172">
        <v>3</v>
      </c>
    </row>
    <row r="1173" spans="1:13">
      <c r="A1173" t="s">
        <v>65</v>
      </c>
      <c r="B1173" t="s">
        <v>66</v>
      </c>
      <c r="C1173">
        <v>11</v>
      </c>
      <c r="D1173" t="s">
        <v>121</v>
      </c>
      <c r="E1173">
        <v>558.78021000000001</v>
      </c>
      <c r="F1173">
        <v>2</v>
      </c>
      <c r="G1173">
        <v>660.33113000000003</v>
      </c>
      <c r="H1173">
        <v>1</v>
      </c>
      <c r="I1173" t="s">
        <v>16</v>
      </c>
      <c r="J1173">
        <v>10.68</v>
      </c>
      <c r="K1173">
        <v>287</v>
      </c>
      <c r="L1173">
        <v>1058</v>
      </c>
      <c r="M1173">
        <v>3</v>
      </c>
    </row>
    <row r="1174" spans="1:13">
      <c r="A1174" t="s">
        <v>65</v>
      </c>
      <c r="B1174" t="s">
        <v>66</v>
      </c>
      <c r="C1174">
        <v>12</v>
      </c>
      <c r="D1174" t="s">
        <v>122</v>
      </c>
      <c r="E1174">
        <v>558.78021000000001</v>
      </c>
      <c r="F1174">
        <v>2</v>
      </c>
      <c r="G1174">
        <v>660.33113000000003</v>
      </c>
      <c r="H1174">
        <v>1</v>
      </c>
      <c r="I1174" t="s">
        <v>16</v>
      </c>
      <c r="J1174">
        <v>10.67</v>
      </c>
      <c r="K1174">
        <v>6099</v>
      </c>
      <c r="L1174">
        <v>318</v>
      </c>
      <c r="M1174">
        <v>3</v>
      </c>
    </row>
    <row r="1175" spans="1:13">
      <c r="A1175" t="s">
        <v>65</v>
      </c>
      <c r="B1175" t="s">
        <v>66</v>
      </c>
      <c r="C1175">
        <v>13</v>
      </c>
      <c r="D1175" t="s">
        <v>120</v>
      </c>
      <c r="E1175">
        <v>558.78021000000001</v>
      </c>
      <c r="F1175">
        <v>2</v>
      </c>
      <c r="G1175">
        <v>660.33113000000003</v>
      </c>
      <c r="H1175">
        <v>1</v>
      </c>
      <c r="I1175" t="s">
        <v>16</v>
      </c>
      <c r="J1175" t="e">
        <v>#N/A</v>
      </c>
      <c r="K1175" t="e">
        <v>#N/A</v>
      </c>
      <c r="L1175" t="e">
        <v>#N/A</v>
      </c>
      <c r="M1175" t="e">
        <v>#N/A</v>
      </c>
    </row>
    <row r="1176" spans="1:13">
      <c r="A1176" t="s">
        <v>65</v>
      </c>
      <c r="B1176" t="s">
        <v>66</v>
      </c>
      <c r="C1176">
        <v>14</v>
      </c>
      <c r="D1176" t="s">
        <v>121</v>
      </c>
      <c r="E1176">
        <v>558.78021000000001</v>
      </c>
      <c r="F1176">
        <v>2</v>
      </c>
      <c r="G1176">
        <v>660.33113000000003</v>
      </c>
      <c r="H1176">
        <v>1</v>
      </c>
      <c r="I1176" t="s">
        <v>16</v>
      </c>
      <c r="J1176">
        <v>10.4</v>
      </c>
      <c r="K1176">
        <v>5172</v>
      </c>
      <c r="L1176">
        <v>2513</v>
      </c>
      <c r="M1176">
        <v>3</v>
      </c>
    </row>
    <row r="1177" spans="1:13">
      <c r="A1177" t="s">
        <v>65</v>
      </c>
      <c r="B1177" t="s">
        <v>66</v>
      </c>
      <c r="C1177">
        <v>15</v>
      </c>
      <c r="D1177" t="s">
        <v>122</v>
      </c>
      <c r="E1177">
        <v>558.78021000000001</v>
      </c>
      <c r="F1177">
        <v>2</v>
      </c>
      <c r="G1177">
        <v>660.33113000000003</v>
      </c>
      <c r="H1177">
        <v>1</v>
      </c>
      <c r="I1177" t="s">
        <v>16</v>
      </c>
      <c r="J1177">
        <v>10.39</v>
      </c>
      <c r="K1177">
        <v>4122</v>
      </c>
      <c r="L1177">
        <v>3560</v>
      </c>
      <c r="M1177">
        <v>3</v>
      </c>
    </row>
    <row r="1178" spans="1:13">
      <c r="A1178" t="s">
        <v>65</v>
      </c>
      <c r="B1178" t="s">
        <v>66</v>
      </c>
      <c r="C1178">
        <v>16</v>
      </c>
      <c r="D1178" t="s">
        <v>120</v>
      </c>
      <c r="E1178">
        <v>558.78021000000001</v>
      </c>
      <c r="F1178">
        <v>2</v>
      </c>
      <c r="G1178">
        <v>660.33113000000003</v>
      </c>
      <c r="H1178">
        <v>1</v>
      </c>
      <c r="I1178" t="s">
        <v>16</v>
      </c>
      <c r="J1178">
        <v>10.29</v>
      </c>
      <c r="K1178">
        <v>3822</v>
      </c>
      <c r="L1178">
        <v>2150</v>
      </c>
      <c r="M1178">
        <v>3</v>
      </c>
    </row>
    <row r="1179" spans="1:13">
      <c r="A1179" t="s">
        <v>65</v>
      </c>
      <c r="B1179" t="s">
        <v>66</v>
      </c>
      <c r="C1179">
        <v>17</v>
      </c>
      <c r="D1179" t="s">
        <v>121</v>
      </c>
      <c r="E1179">
        <v>558.78021000000001</v>
      </c>
      <c r="F1179">
        <v>2</v>
      </c>
      <c r="G1179">
        <v>660.33113000000003</v>
      </c>
      <c r="H1179">
        <v>1</v>
      </c>
      <c r="I1179" t="s">
        <v>16</v>
      </c>
      <c r="J1179">
        <v>10.46</v>
      </c>
      <c r="K1179">
        <v>2265</v>
      </c>
      <c r="L1179">
        <v>2375</v>
      </c>
      <c r="M1179">
        <v>3</v>
      </c>
    </row>
    <row r="1180" spans="1:13">
      <c r="A1180" t="s">
        <v>65</v>
      </c>
      <c r="B1180" t="s">
        <v>66</v>
      </c>
      <c r="C1180">
        <v>18</v>
      </c>
      <c r="D1180" t="s">
        <v>122</v>
      </c>
      <c r="E1180">
        <v>558.78021000000001</v>
      </c>
      <c r="F1180">
        <v>2</v>
      </c>
      <c r="G1180">
        <v>660.33113000000003</v>
      </c>
      <c r="H1180">
        <v>1</v>
      </c>
      <c r="I1180" t="s">
        <v>16</v>
      </c>
      <c r="J1180">
        <v>10.4</v>
      </c>
      <c r="K1180">
        <v>6453</v>
      </c>
      <c r="L1180">
        <v>702</v>
      </c>
      <c r="M1180">
        <v>3</v>
      </c>
    </row>
    <row r="1181" spans="1:13">
      <c r="A1181" t="s">
        <v>65</v>
      </c>
      <c r="B1181" t="s">
        <v>66</v>
      </c>
      <c r="C1181">
        <v>1</v>
      </c>
      <c r="D1181" t="s">
        <v>117</v>
      </c>
      <c r="E1181">
        <v>558.78021000000001</v>
      </c>
      <c r="F1181">
        <v>2</v>
      </c>
      <c r="G1181">
        <v>660.33113000000003</v>
      </c>
      <c r="H1181">
        <v>1</v>
      </c>
      <c r="I1181" t="s">
        <v>16</v>
      </c>
      <c r="J1181">
        <v>10.55</v>
      </c>
      <c r="K1181">
        <v>1434</v>
      </c>
      <c r="L1181">
        <v>259</v>
      </c>
      <c r="M1181">
        <v>3</v>
      </c>
    </row>
    <row r="1182" spans="1:13">
      <c r="A1182" t="s">
        <v>65</v>
      </c>
      <c r="B1182" t="s">
        <v>66</v>
      </c>
      <c r="C1182">
        <v>2</v>
      </c>
      <c r="D1182" t="s">
        <v>118</v>
      </c>
      <c r="E1182">
        <v>558.78021000000001</v>
      </c>
      <c r="F1182">
        <v>2</v>
      </c>
      <c r="G1182">
        <v>660.33113000000003</v>
      </c>
      <c r="H1182">
        <v>1</v>
      </c>
      <c r="I1182" t="s">
        <v>16</v>
      </c>
      <c r="J1182">
        <v>10.92</v>
      </c>
      <c r="K1182">
        <v>11360</v>
      </c>
      <c r="L1182">
        <v>7209</v>
      </c>
      <c r="M1182">
        <v>1</v>
      </c>
    </row>
    <row r="1183" spans="1:13">
      <c r="A1183" t="s">
        <v>65</v>
      </c>
      <c r="B1183" t="s">
        <v>66</v>
      </c>
      <c r="C1183">
        <v>3</v>
      </c>
      <c r="D1183" t="s">
        <v>119</v>
      </c>
      <c r="E1183">
        <v>558.78021000000001</v>
      </c>
      <c r="F1183">
        <v>2</v>
      </c>
      <c r="G1183">
        <v>660.33113000000003</v>
      </c>
      <c r="H1183">
        <v>1</v>
      </c>
      <c r="I1183" t="s">
        <v>16</v>
      </c>
      <c r="J1183">
        <v>10.39</v>
      </c>
      <c r="K1183">
        <v>2292</v>
      </c>
      <c r="L1183">
        <v>1207</v>
      </c>
      <c r="M1183">
        <v>3</v>
      </c>
    </row>
    <row r="1184" spans="1:13">
      <c r="A1184" t="s">
        <v>65</v>
      </c>
      <c r="B1184" t="s">
        <v>66</v>
      </c>
      <c r="C1184">
        <v>4</v>
      </c>
      <c r="D1184" t="s">
        <v>117</v>
      </c>
      <c r="E1184">
        <v>558.78021000000001</v>
      </c>
      <c r="F1184">
        <v>2</v>
      </c>
      <c r="G1184">
        <v>660.33113000000003</v>
      </c>
      <c r="H1184">
        <v>1</v>
      </c>
      <c r="I1184" t="s">
        <v>16</v>
      </c>
      <c r="J1184">
        <v>10.29</v>
      </c>
      <c r="K1184">
        <v>1134</v>
      </c>
      <c r="L1184">
        <v>3610</v>
      </c>
      <c r="M1184">
        <v>3</v>
      </c>
    </row>
    <row r="1185" spans="1:13">
      <c r="A1185" t="s">
        <v>65</v>
      </c>
      <c r="B1185" t="s">
        <v>66</v>
      </c>
      <c r="C1185">
        <v>5</v>
      </c>
      <c r="D1185" t="s">
        <v>118</v>
      </c>
      <c r="E1185">
        <v>558.78021000000001</v>
      </c>
      <c r="F1185">
        <v>2</v>
      </c>
      <c r="G1185">
        <v>660.33113000000003</v>
      </c>
      <c r="H1185">
        <v>1</v>
      </c>
      <c r="I1185" t="s">
        <v>16</v>
      </c>
      <c r="J1185">
        <v>10.32</v>
      </c>
      <c r="K1185">
        <v>4786</v>
      </c>
      <c r="L1185">
        <v>2077</v>
      </c>
      <c r="M1185">
        <v>3</v>
      </c>
    </row>
    <row r="1186" spans="1:13">
      <c r="A1186" t="s">
        <v>65</v>
      </c>
      <c r="B1186" t="s">
        <v>66</v>
      </c>
      <c r="C1186">
        <v>6</v>
      </c>
      <c r="D1186" t="s">
        <v>119</v>
      </c>
      <c r="E1186">
        <v>558.78021000000001</v>
      </c>
      <c r="F1186">
        <v>2</v>
      </c>
      <c r="G1186">
        <v>660.33113000000003</v>
      </c>
      <c r="H1186">
        <v>1</v>
      </c>
      <c r="I1186" t="s">
        <v>16</v>
      </c>
      <c r="J1186">
        <v>10.37</v>
      </c>
      <c r="K1186">
        <v>2534</v>
      </c>
      <c r="L1186">
        <v>290</v>
      </c>
      <c r="M1186">
        <v>3</v>
      </c>
    </row>
    <row r="1187" spans="1:13">
      <c r="A1187" t="s">
        <v>65</v>
      </c>
      <c r="B1187" t="s">
        <v>66</v>
      </c>
      <c r="C1187">
        <v>7</v>
      </c>
      <c r="D1187" t="s">
        <v>117</v>
      </c>
      <c r="E1187">
        <v>558.78021000000001</v>
      </c>
      <c r="F1187">
        <v>2</v>
      </c>
      <c r="G1187">
        <v>660.33113000000003</v>
      </c>
      <c r="H1187">
        <v>1</v>
      </c>
      <c r="I1187" t="s">
        <v>16</v>
      </c>
      <c r="J1187">
        <v>10.46</v>
      </c>
      <c r="K1187">
        <v>3546</v>
      </c>
      <c r="L1187">
        <v>681</v>
      </c>
      <c r="M1187">
        <v>3</v>
      </c>
    </row>
    <row r="1188" spans="1:13">
      <c r="A1188" t="s">
        <v>65</v>
      </c>
      <c r="B1188" t="s">
        <v>66</v>
      </c>
      <c r="C1188">
        <v>8</v>
      </c>
      <c r="D1188" t="s">
        <v>118</v>
      </c>
      <c r="E1188">
        <v>558.78021000000001</v>
      </c>
      <c r="F1188">
        <v>2</v>
      </c>
      <c r="G1188">
        <v>660.33113000000003</v>
      </c>
      <c r="H1188">
        <v>1</v>
      </c>
      <c r="I1188" t="s">
        <v>16</v>
      </c>
      <c r="J1188" t="e">
        <v>#N/A</v>
      </c>
      <c r="K1188" t="e">
        <v>#N/A</v>
      </c>
      <c r="L1188" t="e">
        <v>#N/A</v>
      </c>
      <c r="M1188" t="e">
        <v>#N/A</v>
      </c>
    </row>
    <row r="1189" spans="1:13">
      <c r="A1189" t="s">
        <v>65</v>
      </c>
      <c r="B1189" t="s">
        <v>66</v>
      </c>
      <c r="C1189">
        <v>9</v>
      </c>
      <c r="D1189" t="s">
        <v>119</v>
      </c>
      <c r="E1189">
        <v>558.78021000000001</v>
      </c>
      <c r="F1189">
        <v>2</v>
      </c>
      <c r="G1189">
        <v>660.33113000000003</v>
      </c>
      <c r="H1189">
        <v>1</v>
      </c>
      <c r="I1189" t="s">
        <v>16</v>
      </c>
      <c r="J1189" t="e">
        <v>#N/A</v>
      </c>
      <c r="K1189" t="e">
        <v>#N/A</v>
      </c>
      <c r="L1189" t="e">
        <v>#N/A</v>
      </c>
      <c r="M1189" t="e">
        <v>#N/A</v>
      </c>
    </row>
    <row r="1190" spans="1:13">
      <c r="A1190" t="s">
        <v>67</v>
      </c>
      <c r="B1190" t="s">
        <v>68</v>
      </c>
      <c r="C1190">
        <v>10</v>
      </c>
      <c r="D1190" t="s">
        <v>120</v>
      </c>
      <c r="E1190">
        <v>869.93394699999999</v>
      </c>
      <c r="F1190">
        <v>2</v>
      </c>
      <c r="G1190">
        <v>1169.5433069999999</v>
      </c>
      <c r="H1190">
        <v>1</v>
      </c>
      <c r="I1190" t="s">
        <v>14</v>
      </c>
      <c r="J1190">
        <v>10.99</v>
      </c>
      <c r="K1190">
        <v>5537</v>
      </c>
      <c r="L1190">
        <v>0</v>
      </c>
      <c r="M1190">
        <v>1</v>
      </c>
    </row>
    <row r="1191" spans="1:13">
      <c r="A1191" t="s">
        <v>67</v>
      </c>
      <c r="B1191" t="s">
        <v>68</v>
      </c>
      <c r="C1191">
        <v>11</v>
      </c>
      <c r="D1191" t="s">
        <v>121</v>
      </c>
      <c r="E1191">
        <v>869.93394699999999</v>
      </c>
      <c r="F1191">
        <v>2</v>
      </c>
      <c r="G1191">
        <v>1169.5433069999999</v>
      </c>
      <c r="H1191">
        <v>1</v>
      </c>
      <c r="I1191" t="s">
        <v>14</v>
      </c>
      <c r="J1191">
        <v>10.98</v>
      </c>
      <c r="K1191">
        <v>9491</v>
      </c>
      <c r="L1191">
        <v>233</v>
      </c>
      <c r="M1191">
        <v>1</v>
      </c>
    </row>
    <row r="1192" spans="1:13">
      <c r="A1192" t="s">
        <v>67</v>
      </c>
      <c r="B1192" t="s">
        <v>68</v>
      </c>
      <c r="C1192">
        <v>12</v>
      </c>
      <c r="D1192" t="s">
        <v>122</v>
      </c>
      <c r="E1192">
        <v>869.93394699999999</v>
      </c>
      <c r="F1192">
        <v>2</v>
      </c>
      <c r="G1192">
        <v>1169.5433069999999</v>
      </c>
      <c r="H1192">
        <v>1</v>
      </c>
      <c r="I1192" t="s">
        <v>14</v>
      </c>
      <c r="J1192">
        <v>11.17</v>
      </c>
      <c r="K1192">
        <v>11126</v>
      </c>
      <c r="L1192">
        <v>0</v>
      </c>
      <c r="M1192">
        <v>1</v>
      </c>
    </row>
    <row r="1193" spans="1:13">
      <c r="A1193" t="s">
        <v>67</v>
      </c>
      <c r="B1193" t="s">
        <v>68</v>
      </c>
      <c r="C1193">
        <v>13</v>
      </c>
      <c r="D1193" t="s">
        <v>120</v>
      </c>
      <c r="E1193">
        <v>869.93394699999999</v>
      </c>
      <c r="F1193">
        <v>2</v>
      </c>
      <c r="G1193">
        <v>1169.5433069999999</v>
      </c>
      <c r="H1193">
        <v>1</v>
      </c>
      <c r="I1193" t="s">
        <v>14</v>
      </c>
      <c r="J1193">
        <v>10.81</v>
      </c>
      <c r="K1193">
        <v>6723</v>
      </c>
      <c r="L1193">
        <v>254</v>
      </c>
      <c r="M1193">
        <v>1</v>
      </c>
    </row>
    <row r="1194" spans="1:13">
      <c r="A1194" t="s">
        <v>67</v>
      </c>
      <c r="B1194" t="s">
        <v>68</v>
      </c>
      <c r="C1194">
        <v>14</v>
      </c>
      <c r="D1194" t="s">
        <v>121</v>
      </c>
      <c r="E1194">
        <v>869.93394699999999</v>
      </c>
      <c r="F1194">
        <v>2</v>
      </c>
      <c r="G1194">
        <v>1169.5433069999999</v>
      </c>
      <c r="H1194">
        <v>1</v>
      </c>
      <c r="I1194" t="s">
        <v>14</v>
      </c>
      <c r="J1194">
        <v>10.77</v>
      </c>
      <c r="K1194">
        <v>11310</v>
      </c>
      <c r="L1194">
        <v>0</v>
      </c>
      <c r="M1194">
        <v>1</v>
      </c>
    </row>
    <row r="1195" spans="1:13">
      <c r="A1195" t="s">
        <v>67</v>
      </c>
      <c r="B1195" t="s">
        <v>68</v>
      </c>
      <c r="C1195">
        <v>15</v>
      </c>
      <c r="D1195" t="s">
        <v>122</v>
      </c>
      <c r="E1195">
        <v>869.93394699999999</v>
      </c>
      <c r="F1195">
        <v>2</v>
      </c>
      <c r="G1195">
        <v>1169.5433069999999</v>
      </c>
      <c r="H1195">
        <v>1</v>
      </c>
      <c r="I1195" t="s">
        <v>14</v>
      </c>
      <c r="J1195">
        <v>10.81</v>
      </c>
      <c r="K1195">
        <v>20423</v>
      </c>
      <c r="L1195">
        <v>164</v>
      </c>
      <c r="M1195">
        <v>1</v>
      </c>
    </row>
    <row r="1196" spans="1:13">
      <c r="A1196" t="s">
        <v>67</v>
      </c>
      <c r="B1196" t="s">
        <v>68</v>
      </c>
      <c r="C1196">
        <v>16</v>
      </c>
      <c r="D1196" t="s">
        <v>120</v>
      </c>
      <c r="E1196">
        <v>869.93394699999999</v>
      </c>
      <c r="F1196">
        <v>2</v>
      </c>
      <c r="G1196">
        <v>1169.5433069999999</v>
      </c>
      <c r="H1196">
        <v>1</v>
      </c>
      <c r="I1196" t="s">
        <v>14</v>
      </c>
      <c r="J1196">
        <v>10.84</v>
      </c>
      <c r="K1196">
        <v>11484</v>
      </c>
      <c r="L1196">
        <v>90</v>
      </c>
      <c r="M1196">
        <v>1</v>
      </c>
    </row>
    <row r="1197" spans="1:13">
      <c r="A1197" t="s">
        <v>67</v>
      </c>
      <c r="B1197" t="s">
        <v>68</v>
      </c>
      <c r="C1197">
        <v>17</v>
      </c>
      <c r="D1197" t="s">
        <v>121</v>
      </c>
      <c r="E1197">
        <v>869.93394699999999</v>
      </c>
      <c r="F1197">
        <v>2</v>
      </c>
      <c r="G1197">
        <v>1169.5433069999999</v>
      </c>
      <c r="H1197">
        <v>1</v>
      </c>
      <c r="I1197" t="s">
        <v>14</v>
      </c>
      <c r="J1197">
        <v>10.73</v>
      </c>
      <c r="K1197">
        <v>10880</v>
      </c>
      <c r="L1197">
        <v>0</v>
      </c>
      <c r="M1197">
        <v>1</v>
      </c>
    </row>
    <row r="1198" spans="1:13">
      <c r="A1198" t="s">
        <v>67</v>
      </c>
      <c r="B1198" t="s">
        <v>68</v>
      </c>
      <c r="C1198">
        <v>18</v>
      </c>
      <c r="D1198" t="s">
        <v>122</v>
      </c>
      <c r="E1198">
        <v>869.93394699999999</v>
      </c>
      <c r="F1198">
        <v>2</v>
      </c>
      <c r="G1198">
        <v>1169.5433069999999</v>
      </c>
      <c r="H1198">
        <v>1</v>
      </c>
      <c r="I1198" t="s">
        <v>14</v>
      </c>
      <c r="J1198">
        <v>10.89</v>
      </c>
      <c r="K1198">
        <v>8625</v>
      </c>
      <c r="L1198">
        <v>192</v>
      </c>
      <c r="M1198">
        <v>1</v>
      </c>
    </row>
    <row r="1199" spans="1:13">
      <c r="A1199" t="s">
        <v>67</v>
      </c>
      <c r="B1199" t="s">
        <v>68</v>
      </c>
      <c r="C1199">
        <v>1</v>
      </c>
      <c r="D1199" t="s">
        <v>117</v>
      </c>
      <c r="E1199">
        <v>869.93394699999999</v>
      </c>
      <c r="F1199">
        <v>2</v>
      </c>
      <c r="G1199">
        <v>1169.5433069999999</v>
      </c>
      <c r="H1199">
        <v>1</v>
      </c>
      <c r="I1199" t="s">
        <v>14</v>
      </c>
      <c r="J1199">
        <v>10.73</v>
      </c>
      <c r="K1199">
        <v>2841</v>
      </c>
      <c r="L1199">
        <v>0</v>
      </c>
      <c r="M1199">
        <v>1</v>
      </c>
    </row>
    <row r="1200" spans="1:13">
      <c r="A1200" t="s">
        <v>67</v>
      </c>
      <c r="B1200" t="s">
        <v>68</v>
      </c>
      <c r="C1200">
        <v>2</v>
      </c>
      <c r="D1200" t="s">
        <v>118</v>
      </c>
      <c r="E1200">
        <v>869.93394699999999</v>
      </c>
      <c r="F1200">
        <v>2</v>
      </c>
      <c r="G1200">
        <v>1169.5433069999999</v>
      </c>
      <c r="H1200">
        <v>1</v>
      </c>
      <c r="I1200" t="s">
        <v>14</v>
      </c>
      <c r="J1200">
        <v>10.9</v>
      </c>
      <c r="K1200">
        <v>14183</v>
      </c>
      <c r="L1200">
        <v>0</v>
      </c>
      <c r="M1200">
        <v>1</v>
      </c>
    </row>
    <row r="1201" spans="1:13">
      <c r="A1201" t="s">
        <v>67</v>
      </c>
      <c r="B1201" t="s">
        <v>68</v>
      </c>
      <c r="C1201">
        <v>3</v>
      </c>
      <c r="D1201" t="s">
        <v>119</v>
      </c>
      <c r="E1201">
        <v>869.93394699999999</v>
      </c>
      <c r="F1201">
        <v>2</v>
      </c>
      <c r="G1201">
        <v>1169.5433069999999</v>
      </c>
      <c r="H1201">
        <v>1</v>
      </c>
      <c r="I1201" t="s">
        <v>14</v>
      </c>
      <c r="J1201">
        <v>10.76</v>
      </c>
      <c r="K1201">
        <v>9196</v>
      </c>
      <c r="L1201">
        <v>0</v>
      </c>
      <c r="M1201">
        <v>1</v>
      </c>
    </row>
    <row r="1202" spans="1:13">
      <c r="A1202" t="s">
        <v>67</v>
      </c>
      <c r="B1202" t="s">
        <v>68</v>
      </c>
      <c r="C1202">
        <v>4</v>
      </c>
      <c r="D1202" t="s">
        <v>117</v>
      </c>
      <c r="E1202">
        <v>869.93394699999999</v>
      </c>
      <c r="F1202">
        <v>2</v>
      </c>
      <c r="G1202">
        <v>1169.5433069999999</v>
      </c>
      <c r="H1202">
        <v>1</v>
      </c>
      <c r="I1202" t="s">
        <v>14</v>
      </c>
      <c r="J1202">
        <v>10.79</v>
      </c>
      <c r="K1202">
        <v>12994</v>
      </c>
      <c r="L1202">
        <v>574</v>
      </c>
      <c r="M1202">
        <v>1</v>
      </c>
    </row>
    <row r="1203" spans="1:13">
      <c r="A1203" t="s">
        <v>67</v>
      </c>
      <c r="B1203" t="s">
        <v>68</v>
      </c>
      <c r="C1203">
        <v>5</v>
      </c>
      <c r="D1203" t="s">
        <v>118</v>
      </c>
      <c r="E1203">
        <v>869.93394699999999</v>
      </c>
      <c r="F1203">
        <v>2</v>
      </c>
      <c r="G1203">
        <v>1169.5433069999999</v>
      </c>
      <c r="H1203">
        <v>1</v>
      </c>
      <c r="I1203" t="s">
        <v>14</v>
      </c>
      <c r="J1203">
        <v>10.85</v>
      </c>
      <c r="K1203">
        <v>12343</v>
      </c>
      <c r="L1203">
        <v>532</v>
      </c>
      <c r="M1203">
        <v>1</v>
      </c>
    </row>
    <row r="1204" spans="1:13">
      <c r="A1204" t="s">
        <v>67</v>
      </c>
      <c r="B1204" t="s">
        <v>68</v>
      </c>
      <c r="C1204">
        <v>6</v>
      </c>
      <c r="D1204" t="s">
        <v>119</v>
      </c>
      <c r="E1204">
        <v>869.93394699999999</v>
      </c>
      <c r="F1204">
        <v>2</v>
      </c>
      <c r="G1204">
        <v>1169.5433069999999</v>
      </c>
      <c r="H1204">
        <v>1</v>
      </c>
      <c r="I1204" t="s">
        <v>14</v>
      </c>
      <c r="J1204">
        <v>10.79</v>
      </c>
      <c r="K1204">
        <v>9354</v>
      </c>
      <c r="L1204">
        <v>0</v>
      </c>
      <c r="M1204">
        <v>1</v>
      </c>
    </row>
    <row r="1205" spans="1:13">
      <c r="A1205" t="s">
        <v>67</v>
      </c>
      <c r="B1205" t="s">
        <v>68</v>
      </c>
      <c r="C1205">
        <v>7</v>
      </c>
      <c r="D1205" t="s">
        <v>117</v>
      </c>
      <c r="E1205">
        <v>869.93394699999999</v>
      </c>
      <c r="F1205">
        <v>2</v>
      </c>
      <c r="G1205">
        <v>1169.5433069999999</v>
      </c>
      <c r="H1205">
        <v>1</v>
      </c>
      <c r="I1205" t="s">
        <v>14</v>
      </c>
      <c r="J1205">
        <v>10.96</v>
      </c>
      <c r="K1205">
        <v>6664</v>
      </c>
      <c r="L1205">
        <v>0</v>
      </c>
      <c r="M1205">
        <v>1</v>
      </c>
    </row>
    <row r="1206" spans="1:13">
      <c r="A1206" t="s">
        <v>67</v>
      </c>
      <c r="B1206" t="s">
        <v>68</v>
      </c>
      <c r="C1206">
        <v>8</v>
      </c>
      <c r="D1206" t="s">
        <v>118</v>
      </c>
      <c r="E1206">
        <v>869.93394699999999</v>
      </c>
      <c r="F1206">
        <v>2</v>
      </c>
      <c r="G1206">
        <v>1169.5433069999999</v>
      </c>
      <c r="H1206">
        <v>1</v>
      </c>
      <c r="I1206" t="s">
        <v>14</v>
      </c>
      <c r="J1206">
        <v>10.95</v>
      </c>
      <c r="K1206">
        <v>18819</v>
      </c>
      <c r="L1206">
        <v>703</v>
      </c>
      <c r="M1206">
        <v>1</v>
      </c>
    </row>
    <row r="1207" spans="1:13">
      <c r="A1207" t="s">
        <v>67</v>
      </c>
      <c r="B1207" t="s">
        <v>68</v>
      </c>
      <c r="C1207">
        <v>9</v>
      </c>
      <c r="D1207" t="s">
        <v>119</v>
      </c>
      <c r="E1207">
        <v>869.93394699999999</v>
      </c>
      <c r="F1207">
        <v>2</v>
      </c>
      <c r="G1207">
        <v>1169.5433069999999</v>
      </c>
      <c r="H1207">
        <v>1</v>
      </c>
      <c r="I1207" t="s">
        <v>14</v>
      </c>
      <c r="J1207">
        <v>11.06</v>
      </c>
      <c r="K1207">
        <v>15356</v>
      </c>
      <c r="L1207">
        <v>404</v>
      </c>
      <c r="M1207">
        <v>1</v>
      </c>
    </row>
    <row r="1208" spans="1:13">
      <c r="A1208" t="s">
        <v>67</v>
      </c>
      <c r="B1208" t="s">
        <v>68</v>
      </c>
      <c r="C1208">
        <v>10</v>
      </c>
      <c r="D1208" t="s">
        <v>120</v>
      </c>
      <c r="E1208">
        <v>869.93394699999999</v>
      </c>
      <c r="F1208">
        <v>2</v>
      </c>
      <c r="G1208">
        <v>585.27529200000004</v>
      </c>
      <c r="H1208">
        <v>2</v>
      </c>
      <c r="I1208" t="s">
        <v>14</v>
      </c>
      <c r="J1208">
        <v>10.96</v>
      </c>
      <c r="K1208">
        <v>711</v>
      </c>
      <c r="L1208">
        <v>441</v>
      </c>
      <c r="M1208">
        <v>3</v>
      </c>
    </row>
    <row r="1209" spans="1:13">
      <c r="A1209" t="s">
        <v>67</v>
      </c>
      <c r="B1209" t="s">
        <v>68</v>
      </c>
      <c r="C1209">
        <v>11</v>
      </c>
      <c r="D1209" t="s">
        <v>121</v>
      </c>
      <c r="E1209">
        <v>869.93394699999999</v>
      </c>
      <c r="F1209">
        <v>2</v>
      </c>
      <c r="G1209">
        <v>585.27529200000004</v>
      </c>
      <c r="H1209">
        <v>2</v>
      </c>
      <c r="I1209" t="s">
        <v>14</v>
      </c>
      <c r="J1209">
        <v>10.95</v>
      </c>
      <c r="K1209">
        <v>1003</v>
      </c>
      <c r="L1209">
        <v>878</v>
      </c>
      <c r="M1209">
        <v>3</v>
      </c>
    </row>
    <row r="1210" spans="1:13">
      <c r="A1210" t="s">
        <v>67</v>
      </c>
      <c r="B1210" t="s">
        <v>68</v>
      </c>
      <c r="C1210">
        <v>12</v>
      </c>
      <c r="D1210" t="s">
        <v>122</v>
      </c>
      <c r="E1210">
        <v>869.93394699999999</v>
      </c>
      <c r="F1210">
        <v>2</v>
      </c>
      <c r="G1210">
        <v>585.27529200000004</v>
      </c>
      <c r="H1210">
        <v>2</v>
      </c>
      <c r="I1210" t="s">
        <v>14</v>
      </c>
      <c r="J1210">
        <v>11.11</v>
      </c>
      <c r="K1210">
        <v>1450</v>
      </c>
      <c r="L1210">
        <v>474</v>
      </c>
      <c r="M1210">
        <v>3</v>
      </c>
    </row>
    <row r="1211" spans="1:13">
      <c r="A1211" t="s">
        <v>67</v>
      </c>
      <c r="B1211" t="s">
        <v>68</v>
      </c>
      <c r="C1211">
        <v>13</v>
      </c>
      <c r="D1211" t="s">
        <v>120</v>
      </c>
      <c r="E1211">
        <v>869.93394699999999</v>
      </c>
      <c r="F1211">
        <v>2</v>
      </c>
      <c r="G1211">
        <v>585.27529200000004</v>
      </c>
      <c r="H1211">
        <v>2</v>
      </c>
      <c r="I1211" t="s">
        <v>14</v>
      </c>
      <c r="J1211">
        <v>10.76</v>
      </c>
      <c r="K1211">
        <v>2125</v>
      </c>
      <c r="L1211">
        <v>61</v>
      </c>
      <c r="M1211">
        <v>2</v>
      </c>
    </row>
    <row r="1212" spans="1:13">
      <c r="A1212" t="s">
        <v>67</v>
      </c>
      <c r="B1212" t="s">
        <v>68</v>
      </c>
      <c r="C1212">
        <v>14</v>
      </c>
      <c r="D1212" t="s">
        <v>121</v>
      </c>
      <c r="E1212">
        <v>869.93394699999999</v>
      </c>
      <c r="F1212">
        <v>2</v>
      </c>
      <c r="G1212">
        <v>585.27529200000004</v>
      </c>
      <c r="H1212">
        <v>2</v>
      </c>
      <c r="I1212" t="s">
        <v>14</v>
      </c>
      <c r="J1212">
        <v>10.74</v>
      </c>
      <c r="K1212">
        <v>2923</v>
      </c>
      <c r="L1212">
        <v>119</v>
      </c>
      <c r="M1212">
        <v>3</v>
      </c>
    </row>
    <row r="1213" spans="1:13">
      <c r="A1213" t="s">
        <v>67</v>
      </c>
      <c r="B1213" t="s">
        <v>68</v>
      </c>
      <c r="C1213">
        <v>15</v>
      </c>
      <c r="D1213" t="s">
        <v>122</v>
      </c>
      <c r="E1213">
        <v>869.93394699999999</v>
      </c>
      <c r="F1213">
        <v>2</v>
      </c>
      <c r="G1213">
        <v>585.27529200000004</v>
      </c>
      <c r="H1213">
        <v>2</v>
      </c>
      <c r="I1213" t="s">
        <v>14</v>
      </c>
      <c r="J1213">
        <v>10.81</v>
      </c>
      <c r="K1213">
        <v>3882</v>
      </c>
      <c r="L1213">
        <v>108</v>
      </c>
      <c r="M1213">
        <v>3</v>
      </c>
    </row>
    <row r="1214" spans="1:13">
      <c r="A1214" t="s">
        <v>67</v>
      </c>
      <c r="B1214" t="s">
        <v>68</v>
      </c>
      <c r="C1214">
        <v>16</v>
      </c>
      <c r="D1214" t="s">
        <v>120</v>
      </c>
      <c r="E1214">
        <v>869.93394699999999</v>
      </c>
      <c r="F1214">
        <v>2</v>
      </c>
      <c r="G1214">
        <v>585.27529200000004</v>
      </c>
      <c r="H1214">
        <v>2</v>
      </c>
      <c r="I1214" t="s">
        <v>14</v>
      </c>
      <c r="J1214" t="e">
        <v>#N/A</v>
      </c>
      <c r="K1214" t="e">
        <v>#N/A</v>
      </c>
      <c r="L1214" t="e">
        <v>#N/A</v>
      </c>
      <c r="M1214" t="e">
        <v>#N/A</v>
      </c>
    </row>
    <row r="1215" spans="1:13">
      <c r="A1215" t="s">
        <v>67</v>
      </c>
      <c r="B1215" t="s">
        <v>68</v>
      </c>
      <c r="C1215">
        <v>17</v>
      </c>
      <c r="D1215" t="s">
        <v>121</v>
      </c>
      <c r="E1215">
        <v>869.93394699999999</v>
      </c>
      <c r="F1215">
        <v>2</v>
      </c>
      <c r="G1215">
        <v>585.27529200000004</v>
      </c>
      <c r="H1215">
        <v>2</v>
      </c>
      <c r="I1215" t="s">
        <v>14</v>
      </c>
      <c r="J1215" t="e">
        <v>#N/A</v>
      </c>
      <c r="K1215" t="e">
        <v>#N/A</v>
      </c>
      <c r="L1215" t="e">
        <v>#N/A</v>
      </c>
      <c r="M1215" t="e">
        <v>#N/A</v>
      </c>
    </row>
    <row r="1216" spans="1:13">
      <c r="A1216" t="s">
        <v>67</v>
      </c>
      <c r="B1216" t="s">
        <v>68</v>
      </c>
      <c r="C1216">
        <v>18</v>
      </c>
      <c r="D1216" t="s">
        <v>122</v>
      </c>
      <c r="E1216">
        <v>869.93394699999999</v>
      </c>
      <c r="F1216">
        <v>2</v>
      </c>
      <c r="G1216">
        <v>585.27529200000004</v>
      </c>
      <c r="H1216">
        <v>2</v>
      </c>
      <c r="I1216" t="s">
        <v>14</v>
      </c>
      <c r="J1216">
        <v>10.92</v>
      </c>
      <c r="K1216">
        <v>1574</v>
      </c>
      <c r="L1216">
        <v>494</v>
      </c>
      <c r="M1216">
        <v>3</v>
      </c>
    </row>
    <row r="1217" spans="1:13">
      <c r="A1217" t="s">
        <v>67</v>
      </c>
      <c r="B1217" t="s">
        <v>68</v>
      </c>
      <c r="C1217">
        <v>1</v>
      </c>
      <c r="D1217" t="s">
        <v>117</v>
      </c>
      <c r="E1217">
        <v>869.93394699999999</v>
      </c>
      <c r="F1217">
        <v>2</v>
      </c>
      <c r="G1217">
        <v>585.27529200000004</v>
      </c>
      <c r="H1217">
        <v>2</v>
      </c>
      <c r="I1217" t="s">
        <v>14</v>
      </c>
      <c r="J1217">
        <v>10.79</v>
      </c>
      <c r="K1217">
        <v>608</v>
      </c>
      <c r="L1217">
        <v>549</v>
      </c>
      <c r="M1217">
        <v>3</v>
      </c>
    </row>
    <row r="1218" spans="1:13">
      <c r="A1218" t="s">
        <v>67</v>
      </c>
      <c r="B1218" t="s">
        <v>68</v>
      </c>
      <c r="C1218">
        <v>2</v>
      </c>
      <c r="D1218" t="s">
        <v>118</v>
      </c>
      <c r="E1218">
        <v>869.93394699999999</v>
      </c>
      <c r="F1218">
        <v>2</v>
      </c>
      <c r="G1218">
        <v>585.27529200000004</v>
      </c>
      <c r="H1218">
        <v>2</v>
      </c>
      <c r="I1218" t="s">
        <v>14</v>
      </c>
      <c r="J1218">
        <v>10.93</v>
      </c>
      <c r="K1218">
        <v>2040</v>
      </c>
      <c r="L1218">
        <v>249</v>
      </c>
      <c r="M1218">
        <v>3</v>
      </c>
    </row>
    <row r="1219" spans="1:13">
      <c r="A1219" t="s">
        <v>67</v>
      </c>
      <c r="B1219" t="s">
        <v>68</v>
      </c>
      <c r="C1219">
        <v>3</v>
      </c>
      <c r="D1219" t="s">
        <v>119</v>
      </c>
      <c r="E1219">
        <v>869.93394699999999</v>
      </c>
      <c r="F1219">
        <v>2</v>
      </c>
      <c r="G1219">
        <v>585.27529200000004</v>
      </c>
      <c r="H1219">
        <v>2</v>
      </c>
      <c r="I1219" t="s">
        <v>14</v>
      </c>
      <c r="J1219">
        <v>10.78</v>
      </c>
      <c r="K1219">
        <v>1586</v>
      </c>
      <c r="L1219">
        <v>0</v>
      </c>
      <c r="M1219">
        <v>3</v>
      </c>
    </row>
    <row r="1220" spans="1:13">
      <c r="A1220" t="s">
        <v>67</v>
      </c>
      <c r="B1220" t="s">
        <v>68</v>
      </c>
      <c r="C1220">
        <v>4</v>
      </c>
      <c r="D1220" t="s">
        <v>117</v>
      </c>
      <c r="E1220">
        <v>869.93394699999999</v>
      </c>
      <c r="F1220">
        <v>2</v>
      </c>
      <c r="G1220">
        <v>585.27529200000004</v>
      </c>
      <c r="H1220">
        <v>2</v>
      </c>
      <c r="I1220" t="s">
        <v>14</v>
      </c>
      <c r="J1220">
        <v>10.85</v>
      </c>
      <c r="K1220">
        <v>1873</v>
      </c>
      <c r="L1220">
        <v>283</v>
      </c>
      <c r="M1220">
        <v>3</v>
      </c>
    </row>
    <row r="1221" spans="1:13">
      <c r="A1221" t="s">
        <v>67</v>
      </c>
      <c r="B1221" t="s">
        <v>68</v>
      </c>
      <c r="C1221">
        <v>5</v>
      </c>
      <c r="D1221" t="s">
        <v>118</v>
      </c>
      <c r="E1221">
        <v>869.93394699999999</v>
      </c>
      <c r="F1221">
        <v>2</v>
      </c>
      <c r="G1221">
        <v>585.27529200000004</v>
      </c>
      <c r="H1221">
        <v>2</v>
      </c>
      <c r="I1221" t="s">
        <v>14</v>
      </c>
      <c r="J1221">
        <v>10.88</v>
      </c>
      <c r="K1221">
        <v>3329</v>
      </c>
      <c r="L1221">
        <v>0</v>
      </c>
      <c r="M1221">
        <v>3</v>
      </c>
    </row>
    <row r="1222" spans="1:13">
      <c r="A1222" t="s">
        <v>67</v>
      </c>
      <c r="B1222" t="s">
        <v>68</v>
      </c>
      <c r="C1222">
        <v>6</v>
      </c>
      <c r="D1222" t="s">
        <v>119</v>
      </c>
      <c r="E1222">
        <v>869.93394699999999</v>
      </c>
      <c r="F1222">
        <v>2</v>
      </c>
      <c r="G1222">
        <v>585.27529200000004</v>
      </c>
      <c r="H1222">
        <v>2</v>
      </c>
      <c r="I1222" t="s">
        <v>14</v>
      </c>
      <c r="J1222">
        <v>10.79</v>
      </c>
      <c r="K1222">
        <v>1616</v>
      </c>
      <c r="L1222">
        <v>71</v>
      </c>
      <c r="M1222">
        <v>3</v>
      </c>
    </row>
    <row r="1223" spans="1:13">
      <c r="A1223" t="s">
        <v>67</v>
      </c>
      <c r="B1223" t="s">
        <v>68</v>
      </c>
      <c r="C1223">
        <v>7</v>
      </c>
      <c r="D1223" t="s">
        <v>117</v>
      </c>
      <c r="E1223">
        <v>869.93394699999999</v>
      </c>
      <c r="F1223">
        <v>2</v>
      </c>
      <c r="G1223">
        <v>585.27529200000004</v>
      </c>
      <c r="H1223">
        <v>2</v>
      </c>
      <c r="I1223" t="s">
        <v>14</v>
      </c>
      <c r="J1223">
        <v>10.99</v>
      </c>
      <c r="K1223">
        <v>1284</v>
      </c>
      <c r="L1223">
        <v>175</v>
      </c>
      <c r="M1223">
        <v>3</v>
      </c>
    </row>
    <row r="1224" spans="1:13">
      <c r="A1224" t="s">
        <v>67</v>
      </c>
      <c r="B1224" t="s">
        <v>68</v>
      </c>
      <c r="C1224">
        <v>8</v>
      </c>
      <c r="D1224" t="s">
        <v>118</v>
      </c>
      <c r="E1224">
        <v>869.93394699999999</v>
      </c>
      <c r="F1224">
        <v>2</v>
      </c>
      <c r="G1224">
        <v>585.27529200000004</v>
      </c>
      <c r="H1224">
        <v>2</v>
      </c>
      <c r="I1224" t="s">
        <v>14</v>
      </c>
      <c r="J1224">
        <v>10.92</v>
      </c>
      <c r="K1224">
        <v>2703</v>
      </c>
      <c r="L1224">
        <v>750</v>
      </c>
      <c r="M1224">
        <v>3</v>
      </c>
    </row>
    <row r="1225" spans="1:13">
      <c r="A1225" t="s">
        <v>67</v>
      </c>
      <c r="B1225" t="s">
        <v>68</v>
      </c>
      <c r="C1225">
        <v>9</v>
      </c>
      <c r="D1225" t="s">
        <v>119</v>
      </c>
      <c r="E1225">
        <v>869.93394699999999</v>
      </c>
      <c r="F1225">
        <v>2</v>
      </c>
      <c r="G1225">
        <v>585.27529200000004</v>
      </c>
      <c r="H1225">
        <v>2</v>
      </c>
      <c r="I1225" t="s">
        <v>14</v>
      </c>
      <c r="J1225">
        <v>11.06</v>
      </c>
      <c r="K1225">
        <v>1783</v>
      </c>
      <c r="L1225">
        <v>600</v>
      </c>
      <c r="M1225">
        <v>3</v>
      </c>
    </row>
    <row r="1226" spans="1:13">
      <c r="A1226" t="s">
        <v>67</v>
      </c>
      <c r="B1226" t="s">
        <v>68</v>
      </c>
      <c r="C1226">
        <v>10</v>
      </c>
      <c r="D1226" t="s">
        <v>120</v>
      </c>
      <c r="E1226">
        <v>869.93394699999999</v>
      </c>
      <c r="F1226">
        <v>2</v>
      </c>
      <c r="G1226">
        <v>570.32458799999995</v>
      </c>
      <c r="H1226">
        <v>1</v>
      </c>
      <c r="I1226" t="s">
        <v>69</v>
      </c>
      <c r="J1226">
        <v>10.99</v>
      </c>
      <c r="K1226">
        <v>2337</v>
      </c>
      <c r="L1226">
        <v>190</v>
      </c>
      <c r="M1226">
        <v>2</v>
      </c>
    </row>
    <row r="1227" spans="1:13">
      <c r="A1227" t="s">
        <v>67</v>
      </c>
      <c r="B1227" t="s">
        <v>68</v>
      </c>
      <c r="C1227">
        <v>11</v>
      </c>
      <c r="D1227" t="s">
        <v>121</v>
      </c>
      <c r="E1227">
        <v>869.93394699999999</v>
      </c>
      <c r="F1227">
        <v>2</v>
      </c>
      <c r="G1227">
        <v>570.32458799999995</v>
      </c>
      <c r="H1227">
        <v>1</v>
      </c>
      <c r="I1227" t="s">
        <v>69</v>
      </c>
      <c r="J1227">
        <v>10.95</v>
      </c>
      <c r="K1227">
        <v>2054</v>
      </c>
      <c r="L1227">
        <v>324</v>
      </c>
      <c r="M1227">
        <v>2</v>
      </c>
    </row>
    <row r="1228" spans="1:13">
      <c r="A1228" t="s">
        <v>67</v>
      </c>
      <c r="B1228" t="s">
        <v>68</v>
      </c>
      <c r="C1228">
        <v>12</v>
      </c>
      <c r="D1228" t="s">
        <v>122</v>
      </c>
      <c r="E1228">
        <v>869.93394699999999</v>
      </c>
      <c r="F1228">
        <v>2</v>
      </c>
      <c r="G1228">
        <v>570.32458799999995</v>
      </c>
      <c r="H1228">
        <v>1</v>
      </c>
      <c r="I1228" t="s">
        <v>69</v>
      </c>
      <c r="J1228">
        <v>11.17</v>
      </c>
      <c r="K1228">
        <v>2777</v>
      </c>
      <c r="L1228">
        <v>289</v>
      </c>
      <c r="M1228">
        <v>2</v>
      </c>
    </row>
    <row r="1229" spans="1:13">
      <c r="A1229" t="s">
        <v>67</v>
      </c>
      <c r="B1229" t="s">
        <v>68</v>
      </c>
      <c r="C1229">
        <v>13</v>
      </c>
      <c r="D1229" t="s">
        <v>120</v>
      </c>
      <c r="E1229">
        <v>869.93394699999999</v>
      </c>
      <c r="F1229">
        <v>2</v>
      </c>
      <c r="G1229">
        <v>570.32458799999995</v>
      </c>
      <c r="H1229">
        <v>1</v>
      </c>
      <c r="I1229" t="s">
        <v>69</v>
      </c>
      <c r="J1229">
        <v>10.87</v>
      </c>
      <c r="K1229">
        <v>1882</v>
      </c>
      <c r="L1229">
        <v>0</v>
      </c>
      <c r="M1229">
        <v>3</v>
      </c>
    </row>
    <row r="1230" spans="1:13">
      <c r="A1230" t="s">
        <v>67</v>
      </c>
      <c r="B1230" t="s">
        <v>68</v>
      </c>
      <c r="C1230">
        <v>14</v>
      </c>
      <c r="D1230" t="s">
        <v>121</v>
      </c>
      <c r="E1230">
        <v>869.93394699999999</v>
      </c>
      <c r="F1230">
        <v>2</v>
      </c>
      <c r="G1230">
        <v>570.32458799999995</v>
      </c>
      <c r="H1230">
        <v>1</v>
      </c>
      <c r="I1230" t="s">
        <v>69</v>
      </c>
      <c r="J1230">
        <v>10.79</v>
      </c>
      <c r="K1230">
        <v>3452</v>
      </c>
      <c r="L1230">
        <v>1159</v>
      </c>
      <c r="M1230">
        <v>2</v>
      </c>
    </row>
    <row r="1231" spans="1:13">
      <c r="A1231" t="s">
        <v>67</v>
      </c>
      <c r="B1231" t="s">
        <v>68</v>
      </c>
      <c r="C1231">
        <v>15</v>
      </c>
      <c r="D1231" t="s">
        <v>122</v>
      </c>
      <c r="E1231">
        <v>869.93394699999999</v>
      </c>
      <c r="F1231">
        <v>2</v>
      </c>
      <c r="G1231">
        <v>570.32458799999995</v>
      </c>
      <c r="H1231">
        <v>1</v>
      </c>
      <c r="I1231" t="s">
        <v>69</v>
      </c>
      <c r="J1231">
        <v>10.81</v>
      </c>
      <c r="K1231">
        <v>7548</v>
      </c>
      <c r="L1231">
        <v>0</v>
      </c>
      <c r="M1231">
        <v>2</v>
      </c>
    </row>
    <row r="1232" spans="1:13">
      <c r="A1232" t="s">
        <v>67</v>
      </c>
      <c r="B1232" t="s">
        <v>68</v>
      </c>
      <c r="C1232">
        <v>16</v>
      </c>
      <c r="D1232" t="s">
        <v>120</v>
      </c>
      <c r="E1232">
        <v>869.93394699999999</v>
      </c>
      <c r="F1232">
        <v>2</v>
      </c>
      <c r="G1232">
        <v>570.32458799999995</v>
      </c>
      <c r="H1232">
        <v>1</v>
      </c>
      <c r="I1232" t="s">
        <v>69</v>
      </c>
      <c r="J1232">
        <v>10.84</v>
      </c>
      <c r="K1232">
        <v>4857</v>
      </c>
      <c r="L1232">
        <v>598</v>
      </c>
      <c r="M1232">
        <v>2</v>
      </c>
    </row>
    <row r="1233" spans="1:13">
      <c r="A1233" t="s">
        <v>67</v>
      </c>
      <c r="B1233" t="s">
        <v>68</v>
      </c>
      <c r="C1233">
        <v>17</v>
      </c>
      <c r="D1233" t="s">
        <v>121</v>
      </c>
      <c r="E1233">
        <v>869.93394699999999</v>
      </c>
      <c r="F1233">
        <v>2</v>
      </c>
      <c r="G1233">
        <v>570.32458799999995</v>
      </c>
      <c r="H1233">
        <v>1</v>
      </c>
      <c r="I1233" t="s">
        <v>69</v>
      </c>
      <c r="J1233">
        <v>10.7</v>
      </c>
      <c r="K1233">
        <v>4178</v>
      </c>
      <c r="L1233">
        <v>0</v>
      </c>
      <c r="M1233">
        <v>2</v>
      </c>
    </row>
    <row r="1234" spans="1:13">
      <c r="A1234" t="s">
        <v>67</v>
      </c>
      <c r="B1234" t="s">
        <v>68</v>
      </c>
      <c r="C1234">
        <v>18</v>
      </c>
      <c r="D1234" t="s">
        <v>122</v>
      </c>
      <c r="E1234">
        <v>869.93394699999999</v>
      </c>
      <c r="F1234">
        <v>2</v>
      </c>
      <c r="G1234">
        <v>570.32458799999995</v>
      </c>
      <c r="H1234">
        <v>1</v>
      </c>
      <c r="I1234" t="s">
        <v>69</v>
      </c>
      <c r="J1234">
        <v>10.87</v>
      </c>
      <c r="K1234">
        <v>2402</v>
      </c>
      <c r="L1234">
        <v>0</v>
      </c>
      <c r="M1234">
        <v>2</v>
      </c>
    </row>
    <row r="1235" spans="1:13">
      <c r="A1235" t="s">
        <v>67</v>
      </c>
      <c r="B1235" t="s">
        <v>68</v>
      </c>
      <c r="C1235">
        <v>1</v>
      </c>
      <c r="D1235" t="s">
        <v>117</v>
      </c>
      <c r="E1235">
        <v>869.93394699999999</v>
      </c>
      <c r="F1235">
        <v>2</v>
      </c>
      <c r="G1235">
        <v>570.32458799999995</v>
      </c>
      <c r="H1235">
        <v>1</v>
      </c>
      <c r="I1235" t="s">
        <v>69</v>
      </c>
      <c r="J1235">
        <v>10.76</v>
      </c>
      <c r="K1235">
        <v>2053</v>
      </c>
      <c r="L1235">
        <v>621</v>
      </c>
      <c r="M1235">
        <v>2</v>
      </c>
    </row>
    <row r="1236" spans="1:13">
      <c r="A1236" t="s">
        <v>67</v>
      </c>
      <c r="B1236" t="s">
        <v>68</v>
      </c>
      <c r="C1236">
        <v>2</v>
      </c>
      <c r="D1236" t="s">
        <v>118</v>
      </c>
      <c r="E1236">
        <v>869.93394699999999</v>
      </c>
      <c r="F1236">
        <v>2</v>
      </c>
      <c r="G1236">
        <v>570.32458799999995</v>
      </c>
      <c r="H1236">
        <v>1</v>
      </c>
      <c r="I1236" t="s">
        <v>69</v>
      </c>
      <c r="J1236">
        <v>10.9</v>
      </c>
      <c r="K1236">
        <v>3517</v>
      </c>
      <c r="L1236">
        <v>435</v>
      </c>
      <c r="M1236">
        <v>2</v>
      </c>
    </row>
    <row r="1237" spans="1:13">
      <c r="A1237" t="s">
        <v>67</v>
      </c>
      <c r="B1237" t="s">
        <v>68</v>
      </c>
      <c r="C1237">
        <v>3</v>
      </c>
      <c r="D1237" t="s">
        <v>119</v>
      </c>
      <c r="E1237">
        <v>869.93394699999999</v>
      </c>
      <c r="F1237">
        <v>2</v>
      </c>
      <c r="G1237">
        <v>570.32458799999995</v>
      </c>
      <c r="H1237">
        <v>1</v>
      </c>
      <c r="I1237" t="s">
        <v>69</v>
      </c>
      <c r="J1237">
        <v>10.81</v>
      </c>
      <c r="K1237">
        <v>4172</v>
      </c>
      <c r="L1237">
        <v>66</v>
      </c>
      <c r="M1237">
        <v>2</v>
      </c>
    </row>
    <row r="1238" spans="1:13">
      <c r="A1238" t="s">
        <v>67</v>
      </c>
      <c r="B1238" t="s">
        <v>68</v>
      </c>
      <c r="C1238">
        <v>4</v>
      </c>
      <c r="D1238" t="s">
        <v>117</v>
      </c>
      <c r="E1238">
        <v>869.93394699999999</v>
      </c>
      <c r="F1238">
        <v>2</v>
      </c>
      <c r="G1238">
        <v>570.32458799999995</v>
      </c>
      <c r="H1238">
        <v>1</v>
      </c>
      <c r="I1238" t="s">
        <v>69</v>
      </c>
      <c r="J1238">
        <v>10.76</v>
      </c>
      <c r="K1238">
        <v>3746</v>
      </c>
      <c r="L1238">
        <v>551</v>
      </c>
      <c r="M1238">
        <v>2</v>
      </c>
    </row>
    <row r="1239" spans="1:13">
      <c r="A1239" t="s">
        <v>67</v>
      </c>
      <c r="B1239" t="s">
        <v>68</v>
      </c>
      <c r="C1239">
        <v>5</v>
      </c>
      <c r="D1239" t="s">
        <v>118</v>
      </c>
      <c r="E1239">
        <v>869.93394699999999</v>
      </c>
      <c r="F1239">
        <v>2</v>
      </c>
      <c r="G1239">
        <v>570.32458799999995</v>
      </c>
      <c r="H1239">
        <v>1</v>
      </c>
      <c r="I1239" t="s">
        <v>69</v>
      </c>
      <c r="J1239">
        <v>10.85</v>
      </c>
      <c r="K1239">
        <v>4101</v>
      </c>
      <c r="L1239">
        <v>164</v>
      </c>
      <c r="M1239">
        <v>2</v>
      </c>
    </row>
    <row r="1240" spans="1:13">
      <c r="A1240" t="s">
        <v>67</v>
      </c>
      <c r="B1240" t="s">
        <v>68</v>
      </c>
      <c r="C1240">
        <v>6</v>
      </c>
      <c r="D1240" t="s">
        <v>119</v>
      </c>
      <c r="E1240">
        <v>869.93394699999999</v>
      </c>
      <c r="F1240">
        <v>2</v>
      </c>
      <c r="G1240">
        <v>570.32458799999995</v>
      </c>
      <c r="H1240">
        <v>1</v>
      </c>
      <c r="I1240" t="s">
        <v>69</v>
      </c>
      <c r="J1240">
        <v>10.79</v>
      </c>
      <c r="K1240">
        <v>2496</v>
      </c>
      <c r="L1240">
        <v>0</v>
      </c>
      <c r="M1240">
        <v>2</v>
      </c>
    </row>
    <row r="1241" spans="1:13">
      <c r="A1241" t="s">
        <v>67</v>
      </c>
      <c r="B1241" t="s">
        <v>68</v>
      </c>
      <c r="C1241">
        <v>7</v>
      </c>
      <c r="D1241" t="s">
        <v>117</v>
      </c>
      <c r="E1241">
        <v>869.93394699999999</v>
      </c>
      <c r="F1241">
        <v>2</v>
      </c>
      <c r="G1241">
        <v>570.32458799999995</v>
      </c>
      <c r="H1241">
        <v>1</v>
      </c>
      <c r="I1241" t="s">
        <v>69</v>
      </c>
      <c r="J1241">
        <v>10.96</v>
      </c>
      <c r="K1241">
        <v>2789</v>
      </c>
      <c r="L1241">
        <v>521</v>
      </c>
      <c r="M1241">
        <v>2</v>
      </c>
    </row>
    <row r="1242" spans="1:13">
      <c r="A1242" t="s">
        <v>67</v>
      </c>
      <c r="B1242" t="s">
        <v>68</v>
      </c>
      <c r="C1242">
        <v>8</v>
      </c>
      <c r="D1242" t="s">
        <v>118</v>
      </c>
      <c r="E1242">
        <v>869.93394699999999</v>
      </c>
      <c r="F1242">
        <v>2</v>
      </c>
      <c r="G1242">
        <v>570.32458799999995</v>
      </c>
      <c r="H1242">
        <v>1</v>
      </c>
      <c r="I1242" t="s">
        <v>69</v>
      </c>
      <c r="J1242">
        <v>10.95</v>
      </c>
      <c r="K1242">
        <v>7935</v>
      </c>
      <c r="L1242">
        <v>1187</v>
      </c>
      <c r="M1242">
        <v>2</v>
      </c>
    </row>
    <row r="1243" spans="1:13">
      <c r="A1243" t="s">
        <v>67</v>
      </c>
      <c r="B1243" t="s">
        <v>68</v>
      </c>
      <c r="C1243">
        <v>9</v>
      </c>
      <c r="D1243" t="s">
        <v>119</v>
      </c>
      <c r="E1243">
        <v>869.93394699999999</v>
      </c>
      <c r="F1243">
        <v>2</v>
      </c>
      <c r="G1243">
        <v>570.32458799999995</v>
      </c>
      <c r="H1243">
        <v>1</v>
      </c>
      <c r="I1243" t="s">
        <v>69</v>
      </c>
      <c r="J1243">
        <v>11.09</v>
      </c>
      <c r="K1243">
        <v>4505</v>
      </c>
      <c r="L1243">
        <v>1148</v>
      </c>
      <c r="M1243">
        <v>2</v>
      </c>
    </row>
    <row r="1244" spans="1:13">
      <c r="A1244" t="s">
        <v>70</v>
      </c>
      <c r="B1244" t="s">
        <v>71</v>
      </c>
      <c r="C1244">
        <v>10</v>
      </c>
      <c r="D1244" t="s">
        <v>120</v>
      </c>
      <c r="E1244">
        <v>609.78549199999998</v>
      </c>
      <c r="F1244">
        <v>2</v>
      </c>
      <c r="G1244">
        <v>1034.4425309999999</v>
      </c>
      <c r="H1244">
        <v>1</v>
      </c>
      <c r="I1244" t="s">
        <v>19</v>
      </c>
      <c r="J1244">
        <v>8.93</v>
      </c>
      <c r="K1244">
        <v>873089</v>
      </c>
      <c r="L1244">
        <v>1631</v>
      </c>
      <c r="M1244">
        <v>2</v>
      </c>
    </row>
    <row r="1245" spans="1:13">
      <c r="A1245" t="s">
        <v>70</v>
      </c>
      <c r="B1245" t="s">
        <v>71</v>
      </c>
      <c r="C1245">
        <v>11</v>
      </c>
      <c r="D1245" t="s">
        <v>121</v>
      </c>
      <c r="E1245">
        <v>609.78549199999998</v>
      </c>
      <c r="F1245">
        <v>2</v>
      </c>
      <c r="G1245">
        <v>1034.4425309999999</v>
      </c>
      <c r="H1245">
        <v>1</v>
      </c>
      <c r="I1245" t="s">
        <v>19</v>
      </c>
      <c r="J1245">
        <v>8.8800000000000008</v>
      </c>
      <c r="K1245">
        <v>841134</v>
      </c>
      <c r="L1245">
        <v>3874</v>
      </c>
      <c r="M1245">
        <v>2</v>
      </c>
    </row>
    <row r="1246" spans="1:13">
      <c r="A1246" t="s">
        <v>70</v>
      </c>
      <c r="B1246" t="s">
        <v>71</v>
      </c>
      <c r="C1246">
        <v>12</v>
      </c>
      <c r="D1246" t="s">
        <v>122</v>
      </c>
      <c r="E1246">
        <v>609.78549199999998</v>
      </c>
      <c r="F1246">
        <v>2</v>
      </c>
      <c r="G1246">
        <v>1034.4425309999999</v>
      </c>
      <c r="H1246">
        <v>1</v>
      </c>
      <c r="I1246" t="s">
        <v>19</v>
      </c>
      <c r="J1246">
        <v>9.08</v>
      </c>
      <c r="K1246">
        <v>774738</v>
      </c>
      <c r="L1246">
        <v>5471</v>
      </c>
      <c r="M1246">
        <v>2</v>
      </c>
    </row>
    <row r="1247" spans="1:13">
      <c r="A1247" t="s">
        <v>70</v>
      </c>
      <c r="B1247" t="s">
        <v>71</v>
      </c>
      <c r="C1247">
        <v>13</v>
      </c>
      <c r="D1247" t="s">
        <v>120</v>
      </c>
      <c r="E1247">
        <v>609.78549199999998</v>
      </c>
      <c r="F1247">
        <v>2</v>
      </c>
      <c r="G1247">
        <v>1034.4425309999999</v>
      </c>
      <c r="H1247">
        <v>1</v>
      </c>
      <c r="I1247" t="s">
        <v>19</v>
      </c>
      <c r="J1247">
        <v>8.81</v>
      </c>
      <c r="K1247">
        <v>658514</v>
      </c>
      <c r="L1247">
        <v>1316</v>
      </c>
      <c r="M1247">
        <v>1</v>
      </c>
    </row>
    <row r="1248" spans="1:13">
      <c r="A1248" t="s">
        <v>70</v>
      </c>
      <c r="B1248" t="s">
        <v>71</v>
      </c>
      <c r="C1248">
        <v>14</v>
      </c>
      <c r="D1248" t="s">
        <v>121</v>
      </c>
      <c r="E1248">
        <v>609.78549199999998</v>
      </c>
      <c r="F1248">
        <v>2</v>
      </c>
      <c r="G1248">
        <v>1034.4425309999999</v>
      </c>
      <c r="H1248">
        <v>1</v>
      </c>
      <c r="I1248" t="s">
        <v>19</v>
      </c>
      <c r="J1248">
        <v>8.77</v>
      </c>
      <c r="K1248">
        <v>974784</v>
      </c>
      <c r="L1248">
        <v>4233</v>
      </c>
      <c r="M1248">
        <v>2</v>
      </c>
    </row>
    <row r="1249" spans="1:13">
      <c r="A1249" t="s">
        <v>70</v>
      </c>
      <c r="B1249" t="s">
        <v>71</v>
      </c>
      <c r="C1249">
        <v>15</v>
      </c>
      <c r="D1249" t="s">
        <v>122</v>
      </c>
      <c r="E1249">
        <v>609.78549199999998</v>
      </c>
      <c r="F1249">
        <v>2</v>
      </c>
      <c r="G1249">
        <v>1034.4425309999999</v>
      </c>
      <c r="H1249">
        <v>1</v>
      </c>
      <c r="I1249" t="s">
        <v>19</v>
      </c>
      <c r="J1249">
        <v>8.81</v>
      </c>
      <c r="K1249">
        <v>1221443</v>
      </c>
      <c r="L1249">
        <v>8017</v>
      </c>
      <c r="M1249">
        <v>1</v>
      </c>
    </row>
    <row r="1250" spans="1:13">
      <c r="A1250" t="s">
        <v>70</v>
      </c>
      <c r="B1250" t="s">
        <v>71</v>
      </c>
      <c r="C1250">
        <v>16</v>
      </c>
      <c r="D1250" t="s">
        <v>120</v>
      </c>
      <c r="E1250">
        <v>609.78549199999998</v>
      </c>
      <c r="F1250">
        <v>2</v>
      </c>
      <c r="G1250">
        <v>1034.4425309999999</v>
      </c>
      <c r="H1250">
        <v>1</v>
      </c>
      <c r="I1250" t="s">
        <v>19</v>
      </c>
      <c r="J1250">
        <v>8.8800000000000008</v>
      </c>
      <c r="K1250">
        <v>1856663</v>
      </c>
      <c r="L1250">
        <v>9246</v>
      </c>
      <c r="M1250">
        <v>1</v>
      </c>
    </row>
    <row r="1251" spans="1:13">
      <c r="A1251" t="s">
        <v>70</v>
      </c>
      <c r="B1251" t="s">
        <v>71</v>
      </c>
      <c r="C1251">
        <v>17</v>
      </c>
      <c r="D1251" t="s">
        <v>121</v>
      </c>
      <c r="E1251">
        <v>609.78549199999998</v>
      </c>
      <c r="F1251">
        <v>2</v>
      </c>
      <c r="G1251">
        <v>1034.4425309999999</v>
      </c>
      <c r="H1251">
        <v>1</v>
      </c>
      <c r="I1251" t="s">
        <v>19</v>
      </c>
      <c r="J1251">
        <v>8.93</v>
      </c>
      <c r="K1251">
        <v>761968</v>
      </c>
      <c r="L1251">
        <v>406</v>
      </c>
      <c r="M1251">
        <v>1</v>
      </c>
    </row>
    <row r="1252" spans="1:13">
      <c r="A1252" t="s">
        <v>70</v>
      </c>
      <c r="B1252" t="s">
        <v>71</v>
      </c>
      <c r="C1252">
        <v>18</v>
      </c>
      <c r="D1252" t="s">
        <v>122</v>
      </c>
      <c r="E1252">
        <v>609.78549199999998</v>
      </c>
      <c r="F1252">
        <v>2</v>
      </c>
      <c r="G1252">
        <v>1034.4425309999999</v>
      </c>
      <c r="H1252">
        <v>1</v>
      </c>
      <c r="I1252" t="s">
        <v>19</v>
      </c>
      <c r="J1252">
        <v>8.76</v>
      </c>
      <c r="K1252">
        <v>917224</v>
      </c>
      <c r="L1252">
        <v>2415</v>
      </c>
      <c r="M1252">
        <v>1</v>
      </c>
    </row>
    <row r="1253" spans="1:13">
      <c r="A1253" t="s">
        <v>70</v>
      </c>
      <c r="B1253" t="s">
        <v>71</v>
      </c>
      <c r="C1253">
        <v>1</v>
      </c>
      <c r="D1253" t="s">
        <v>117</v>
      </c>
      <c r="E1253">
        <v>609.78549199999998</v>
      </c>
      <c r="F1253">
        <v>2</v>
      </c>
      <c r="G1253">
        <v>1034.4425309999999</v>
      </c>
      <c r="H1253">
        <v>1</v>
      </c>
      <c r="I1253" t="s">
        <v>19</v>
      </c>
      <c r="J1253">
        <v>8.76</v>
      </c>
      <c r="K1253">
        <v>908493</v>
      </c>
      <c r="L1253">
        <v>3516</v>
      </c>
      <c r="M1253">
        <v>1</v>
      </c>
    </row>
    <row r="1254" spans="1:13">
      <c r="A1254" t="s">
        <v>70</v>
      </c>
      <c r="B1254" t="s">
        <v>71</v>
      </c>
      <c r="C1254">
        <v>2</v>
      </c>
      <c r="D1254" t="s">
        <v>118</v>
      </c>
      <c r="E1254">
        <v>609.78549199999998</v>
      </c>
      <c r="F1254">
        <v>2</v>
      </c>
      <c r="G1254">
        <v>1034.4425309999999</v>
      </c>
      <c r="H1254">
        <v>1</v>
      </c>
      <c r="I1254" t="s">
        <v>19</v>
      </c>
      <c r="J1254">
        <v>8.8699999999999992</v>
      </c>
      <c r="K1254">
        <v>660600</v>
      </c>
      <c r="L1254">
        <v>1960</v>
      </c>
      <c r="M1254">
        <v>1</v>
      </c>
    </row>
    <row r="1255" spans="1:13">
      <c r="A1255" t="s">
        <v>70</v>
      </c>
      <c r="B1255" t="s">
        <v>71</v>
      </c>
      <c r="C1255">
        <v>3</v>
      </c>
      <c r="D1255" t="s">
        <v>119</v>
      </c>
      <c r="E1255">
        <v>609.78549199999998</v>
      </c>
      <c r="F1255">
        <v>2</v>
      </c>
      <c r="G1255">
        <v>1034.4425309999999</v>
      </c>
      <c r="H1255">
        <v>1</v>
      </c>
      <c r="I1255" t="s">
        <v>19</v>
      </c>
      <c r="J1255">
        <v>8.76</v>
      </c>
      <c r="K1255">
        <v>768810</v>
      </c>
      <c r="L1255">
        <v>1660</v>
      </c>
      <c r="M1255">
        <v>1</v>
      </c>
    </row>
    <row r="1256" spans="1:13">
      <c r="A1256" t="s">
        <v>70</v>
      </c>
      <c r="B1256" t="s">
        <v>71</v>
      </c>
      <c r="C1256">
        <v>4</v>
      </c>
      <c r="D1256" t="s">
        <v>117</v>
      </c>
      <c r="E1256">
        <v>609.78549199999998</v>
      </c>
      <c r="F1256">
        <v>2</v>
      </c>
      <c r="G1256">
        <v>1034.4425309999999</v>
      </c>
      <c r="H1256">
        <v>1</v>
      </c>
      <c r="I1256" t="s">
        <v>19</v>
      </c>
      <c r="J1256">
        <v>8.73</v>
      </c>
      <c r="K1256">
        <v>2139868</v>
      </c>
      <c r="L1256">
        <v>6044</v>
      </c>
      <c r="M1256">
        <v>1</v>
      </c>
    </row>
    <row r="1257" spans="1:13">
      <c r="A1257" t="s">
        <v>70</v>
      </c>
      <c r="B1257" t="s">
        <v>71</v>
      </c>
      <c r="C1257">
        <v>5</v>
      </c>
      <c r="D1257" t="s">
        <v>118</v>
      </c>
      <c r="E1257">
        <v>609.78549199999998</v>
      </c>
      <c r="F1257">
        <v>2</v>
      </c>
      <c r="G1257">
        <v>1034.4425309999999</v>
      </c>
      <c r="H1257">
        <v>1</v>
      </c>
      <c r="I1257" t="s">
        <v>19</v>
      </c>
      <c r="J1257">
        <v>8.83</v>
      </c>
      <c r="K1257">
        <v>863609</v>
      </c>
      <c r="L1257">
        <v>3426</v>
      </c>
      <c r="M1257">
        <v>1</v>
      </c>
    </row>
    <row r="1258" spans="1:13">
      <c r="A1258" t="s">
        <v>70</v>
      </c>
      <c r="B1258" t="s">
        <v>71</v>
      </c>
      <c r="C1258">
        <v>6</v>
      </c>
      <c r="D1258" t="s">
        <v>119</v>
      </c>
      <c r="E1258">
        <v>609.78549199999998</v>
      </c>
      <c r="F1258">
        <v>2</v>
      </c>
      <c r="G1258">
        <v>1034.4425309999999</v>
      </c>
      <c r="H1258">
        <v>1</v>
      </c>
      <c r="I1258" t="s">
        <v>19</v>
      </c>
      <c r="J1258">
        <v>8.81</v>
      </c>
      <c r="K1258">
        <v>477702</v>
      </c>
      <c r="L1258">
        <v>1212</v>
      </c>
      <c r="M1258">
        <v>1</v>
      </c>
    </row>
    <row r="1259" spans="1:13">
      <c r="A1259" t="s">
        <v>70</v>
      </c>
      <c r="B1259" t="s">
        <v>71</v>
      </c>
      <c r="C1259">
        <v>7</v>
      </c>
      <c r="D1259" t="s">
        <v>117</v>
      </c>
      <c r="E1259">
        <v>609.78549199999998</v>
      </c>
      <c r="F1259">
        <v>2</v>
      </c>
      <c r="G1259">
        <v>1034.4425309999999</v>
      </c>
      <c r="H1259">
        <v>1</v>
      </c>
      <c r="I1259" t="s">
        <v>19</v>
      </c>
      <c r="J1259">
        <v>8.8000000000000007</v>
      </c>
      <c r="K1259">
        <v>825033</v>
      </c>
      <c r="L1259">
        <v>1944</v>
      </c>
      <c r="M1259">
        <v>1</v>
      </c>
    </row>
    <row r="1260" spans="1:13">
      <c r="A1260" t="s">
        <v>70</v>
      </c>
      <c r="B1260" t="s">
        <v>71</v>
      </c>
      <c r="C1260">
        <v>8</v>
      </c>
      <c r="D1260" t="s">
        <v>118</v>
      </c>
      <c r="E1260">
        <v>609.78549199999998</v>
      </c>
      <c r="F1260">
        <v>2</v>
      </c>
      <c r="G1260">
        <v>1034.4425309999999</v>
      </c>
      <c r="H1260">
        <v>1</v>
      </c>
      <c r="I1260" t="s">
        <v>19</v>
      </c>
      <c r="J1260">
        <v>8.9</v>
      </c>
      <c r="K1260">
        <v>2412425</v>
      </c>
      <c r="L1260">
        <v>3995</v>
      </c>
      <c r="M1260">
        <v>1</v>
      </c>
    </row>
    <row r="1261" spans="1:13">
      <c r="A1261" t="s">
        <v>70</v>
      </c>
      <c r="B1261" t="s">
        <v>71</v>
      </c>
      <c r="C1261">
        <v>9</v>
      </c>
      <c r="D1261" t="s">
        <v>119</v>
      </c>
      <c r="E1261">
        <v>609.78549199999998</v>
      </c>
      <c r="F1261">
        <v>2</v>
      </c>
      <c r="G1261">
        <v>1034.4425309999999</v>
      </c>
      <c r="H1261">
        <v>1</v>
      </c>
      <c r="I1261" t="s">
        <v>19</v>
      </c>
      <c r="J1261">
        <v>8.8800000000000008</v>
      </c>
      <c r="K1261">
        <v>639462</v>
      </c>
      <c r="L1261">
        <v>3537</v>
      </c>
      <c r="M1261">
        <v>1</v>
      </c>
    </row>
    <row r="1262" spans="1:13">
      <c r="A1262" t="s">
        <v>70</v>
      </c>
      <c r="B1262" t="s">
        <v>71</v>
      </c>
      <c r="C1262">
        <v>10</v>
      </c>
      <c r="D1262" t="s">
        <v>120</v>
      </c>
      <c r="E1262">
        <v>609.78549199999998</v>
      </c>
      <c r="F1262">
        <v>2</v>
      </c>
      <c r="G1262">
        <v>905.39993700000002</v>
      </c>
      <c r="H1262">
        <v>1</v>
      </c>
      <c r="I1262" t="s">
        <v>20</v>
      </c>
      <c r="J1262">
        <v>8.9</v>
      </c>
      <c r="K1262">
        <v>951204</v>
      </c>
      <c r="L1262">
        <v>1448</v>
      </c>
      <c r="M1262">
        <v>1</v>
      </c>
    </row>
    <row r="1263" spans="1:13">
      <c r="A1263" t="s">
        <v>70</v>
      </c>
      <c r="B1263" t="s">
        <v>71</v>
      </c>
      <c r="C1263">
        <v>11</v>
      </c>
      <c r="D1263" t="s">
        <v>121</v>
      </c>
      <c r="E1263">
        <v>609.78549199999998</v>
      </c>
      <c r="F1263">
        <v>2</v>
      </c>
      <c r="G1263">
        <v>905.39993700000002</v>
      </c>
      <c r="H1263">
        <v>1</v>
      </c>
      <c r="I1263" t="s">
        <v>20</v>
      </c>
      <c r="J1263">
        <v>8.8800000000000008</v>
      </c>
      <c r="K1263">
        <v>933524</v>
      </c>
      <c r="L1263">
        <v>2349</v>
      </c>
      <c r="M1263">
        <v>1</v>
      </c>
    </row>
    <row r="1264" spans="1:13">
      <c r="A1264" t="s">
        <v>70</v>
      </c>
      <c r="B1264" t="s">
        <v>71</v>
      </c>
      <c r="C1264">
        <v>12</v>
      </c>
      <c r="D1264" t="s">
        <v>122</v>
      </c>
      <c r="E1264">
        <v>609.78549199999998</v>
      </c>
      <c r="F1264">
        <v>2</v>
      </c>
      <c r="G1264">
        <v>905.39993700000002</v>
      </c>
      <c r="H1264">
        <v>1</v>
      </c>
      <c r="I1264" t="s">
        <v>20</v>
      </c>
      <c r="J1264">
        <v>9.06</v>
      </c>
      <c r="K1264">
        <v>1022925</v>
      </c>
      <c r="L1264">
        <v>14924</v>
      </c>
      <c r="M1264">
        <v>1</v>
      </c>
    </row>
    <row r="1265" spans="1:13">
      <c r="A1265" t="s">
        <v>70</v>
      </c>
      <c r="B1265" t="s">
        <v>71</v>
      </c>
      <c r="C1265">
        <v>13</v>
      </c>
      <c r="D1265" t="s">
        <v>120</v>
      </c>
      <c r="E1265">
        <v>609.78549199999998</v>
      </c>
      <c r="F1265">
        <v>2</v>
      </c>
      <c r="G1265">
        <v>905.39993700000002</v>
      </c>
      <c r="H1265">
        <v>1</v>
      </c>
      <c r="I1265" t="s">
        <v>20</v>
      </c>
      <c r="J1265">
        <v>8.83</v>
      </c>
      <c r="K1265">
        <v>636969</v>
      </c>
      <c r="L1265">
        <v>720</v>
      </c>
      <c r="M1265">
        <v>2</v>
      </c>
    </row>
    <row r="1266" spans="1:13">
      <c r="A1266" t="s">
        <v>70</v>
      </c>
      <c r="B1266" t="s">
        <v>71</v>
      </c>
      <c r="C1266">
        <v>14</v>
      </c>
      <c r="D1266" t="s">
        <v>121</v>
      </c>
      <c r="E1266">
        <v>609.78549199999998</v>
      </c>
      <c r="F1266">
        <v>2</v>
      </c>
      <c r="G1266">
        <v>905.39993700000002</v>
      </c>
      <c r="H1266">
        <v>1</v>
      </c>
      <c r="I1266" t="s">
        <v>20</v>
      </c>
      <c r="J1266">
        <v>8.77</v>
      </c>
      <c r="K1266">
        <v>989581</v>
      </c>
      <c r="L1266">
        <v>1384</v>
      </c>
      <c r="M1266">
        <v>1</v>
      </c>
    </row>
    <row r="1267" spans="1:13">
      <c r="A1267" t="s">
        <v>70</v>
      </c>
      <c r="B1267" t="s">
        <v>71</v>
      </c>
      <c r="C1267">
        <v>15</v>
      </c>
      <c r="D1267" t="s">
        <v>122</v>
      </c>
      <c r="E1267">
        <v>609.78549199999998</v>
      </c>
      <c r="F1267">
        <v>2</v>
      </c>
      <c r="G1267">
        <v>905.39993700000002</v>
      </c>
      <c r="H1267">
        <v>1</v>
      </c>
      <c r="I1267" t="s">
        <v>20</v>
      </c>
      <c r="J1267">
        <v>8.83</v>
      </c>
      <c r="K1267">
        <v>1173831</v>
      </c>
      <c r="L1267">
        <v>15748</v>
      </c>
      <c r="M1267">
        <v>2</v>
      </c>
    </row>
    <row r="1268" spans="1:13">
      <c r="A1268" t="s">
        <v>70</v>
      </c>
      <c r="B1268" t="s">
        <v>71</v>
      </c>
      <c r="C1268">
        <v>16</v>
      </c>
      <c r="D1268" t="s">
        <v>120</v>
      </c>
      <c r="E1268">
        <v>609.78549199999998</v>
      </c>
      <c r="F1268">
        <v>2</v>
      </c>
      <c r="G1268">
        <v>905.39993700000002</v>
      </c>
      <c r="H1268">
        <v>1</v>
      </c>
      <c r="I1268" t="s">
        <v>20</v>
      </c>
      <c r="J1268">
        <v>8.9</v>
      </c>
      <c r="K1268">
        <v>1797307</v>
      </c>
      <c r="L1268">
        <v>561</v>
      </c>
      <c r="M1268">
        <v>2</v>
      </c>
    </row>
    <row r="1269" spans="1:13">
      <c r="A1269" t="s">
        <v>70</v>
      </c>
      <c r="B1269" t="s">
        <v>71</v>
      </c>
      <c r="C1269">
        <v>17</v>
      </c>
      <c r="D1269" t="s">
        <v>121</v>
      </c>
      <c r="E1269">
        <v>609.78549199999998</v>
      </c>
      <c r="F1269">
        <v>2</v>
      </c>
      <c r="G1269">
        <v>905.39993700000002</v>
      </c>
      <c r="H1269">
        <v>1</v>
      </c>
      <c r="I1269" t="s">
        <v>20</v>
      </c>
      <c r="J1269">
        <v>8.9</v>
      </c>
      <c r="K1269">
        <v>673617</v>
      </c>
      <c r="L1269">
        <v>2639</v>
      </c>
      <c r="M1269">
        <v>2</v>
      </c>
    </row>
    <row r="1270" spans="1:13">
      <c r="A1270" t="s">
        <v>70</v>
      </c>
      <c r="B1270" t="s">
        <v>71</v>
      </c>
      <c r="C1270">
        <v>18</v>
      </c>
      <c r="D1270" t="s">
        <v>122</v>
      </c>
      <c r="E1270">
        <v>609.78549199999998</v>
      </c>
      <c r="F1270">
        <v>2</v>
      </c>
      <c r="G1270">
        <v>905.39993700000002</v>
      </c>
      <c r="H1270">
        <v>1</v>
      </c>
      <c r="I1270" t="s">
        <v>20</v>
      </c>
      <c r="J1270">
        <v>8.76</v>
      </c>
      <c r="K1270">
        <v>827144</v>
      </c>
      <c r="L1270">
        <v>3673</v>
      </c>
      <c r="M1270">
        <v>2</v>
      </c>
    </row>
    <row r="1271" spans="1:13">
      <c r="A1271" t="s">
        <v>70</v>
      </c>
      <c r="B1271" t="s">
        <v>71</v>
      </c>
      <c r="C1271">
        <v>1</v>
      </c>
      <c r="D1271" t="s">
        <v>117</v>
      </c>
      <c r="E1271">
        <v>609.78549199999998</v>
      </c>
      <c r="F1271">
        <v>2</v>
      </c>
      <c r="G1271">
        <v>905.39993700000002</v>
      </c>
      <c r="H1271">
        <v>1</v>
      </c>
      <c r="I1271" t="s">
        <v>20</v>
      </c>
      <c r="J1271" t="e">
        <v>#N/A</v>
      </c>
      <c r="K1271" t="e">
        <v>#N/A</v>
      </c>
      <c r="L1271" t="e">
        <v>#N/A</v>
      </c>
      <c r="M1271" t="e">
        <v>#N/A</v>
      </c>
    </row>
    <row r="1272" spans="1:13">
      <c r="A1272" t="s">
        <v>70</v>
      </c>
      <c r="B1272" t="s">
        <v>71</v>
      </c>
      <c r="C1272">
        <v>2</v>
      </c>
      <c r="D1272" t="s">
        <v>118</v>
      </c>
      <c r="E1272">
        <v>609.78549199999998</v>
      </c>
      <c r="F1272">
        <v>2</v>
      </c>
      <c r="G1272">
        <v>905.39993700000002</v>
      </c>
      <c r="H1272">
        <v>1</v>
      </c>
      <c r="I1272" t="s">
        <v>20</v>
      </c>
      <c r="J1272">
        <v>8.89</v>
      </c>
      <c r="K1272">
        <v>602439</v>
      </c>
      <c r="L1272">
        <v>2377</v>
      </c>
      <c r="M1272">
        <v>2</v>
      </c>
    </row>
    <row r="1273" spans="1:13">
      <c r="A1273" t="s">
        <v>70</v>
      </c>
      <c r="B1273" t="s">
        <v>71</v>
      </c>
      <c r="C1273">
        <v>3</v>
      </c>
      <c r="D1273" t="s">
        <v>119</v>
      </c>
      <c r="E1273">
        <v>609.78549199999998</v>
      </c>
      <c r="F1273">
        <v>2</v>
      </c>
      <c r="G1273">
        <v>905.39993700000002</v>
      </c>
      <c r="H1273">
        <v>1</v>
      </c>
      <c r="I1273" t="s">
        <v>20</v>
      </c>
      <c r="J1273">
        <v>8.73</v>
      </c>
      <c r="K1273">
        <v>649272</v>
      </c>
      <c r="L1273">
        <v>3634</v>
      </c>
      <c r="M1273">
        <v>2</v>
      </c>
    </row>
    <row r="1274" spans="1:13">
      <c r="A1274" t="s">
        <v>70</v>
      </c>
      <c r="B1274" t="s">
        <v>71</v>
      </c>
      <c r="C1274">
        <v>4</v>
      </c>
      <c r="D1274" t="s">
        <v>117</v>
      </c>
      <c r="E1274">
        <v>609.78549199999998</v>
      </c>
      <c r="F1274">
        <v>2</v>
      </c>
      <c r="G1274">
        <v>905.39993700000002</v>
      </c>
      <c r="H1274">
        <v>1</v>
      </c>
      <c r="I1274" t="s">
        <v>20</v>
      </c>
      <c r="J1274">
        <v>8.76</v>
      </c>
      <c r="K1274">
        <v>1709845</v>
      </c>
      <c r="L1274">
        <v>2834</v>
      </c>
      <c r="M1274">
        <v>2</v>
      </c>
    </row>
    <row r="1275" spans="1:13">
      <c r="A1275" t="s">
        <v>70</v>
      </c>
      <c r="B1275" t="s">
        <v>71</v>
      </c>
      <c r="C1275">
        <v>5</v>
      </c>
      <c r="D1275" t="s">
        <v>118</v>
      </c>
      <c r="E1275">
        <v>609.78549199999998</v>
      </c>
      <c r="F1275">
        <v>2</v>
      </c>
      <c r="G1275">
        <v>905.39993700000002</v>
      </c>
      <c r="H1275">
        <v>1</v>
      </c>
      <c r="I1275" t="s">
        <v>20</v>
      </c>
      <c r="J1275">
        <v>8.81</v>
      </c>
      <c r="K1275">
        <v>754084</v>
      </c>
      <c r="L1275">
        <v>1507</v>
      </c>
      <c r="M1275">
        <v>2</v>
      </c>
    </row>
    <row r="1276" spans="1:13">
      <c r="A1276" t="s">
        <v>70</v>
      </c>
      <c r="B1276" t="s">
        <v>71</v>
      </c>
      <c r="C1276">
        <v>6</v>
      </c>
      <c r="D1276" t="s">
        <v>119</v>
      </c>
      <c r="E1276">
        <v>609.78549199999998</v>
      </c>
      <c r="F1276">
        <v>2</v>
      </c>
      <c r="G1276">
        <v>905.39993700000002</v>
      </c>
      <c r="H1276">
        <v>1</v>
      </c>
      <c r="I1276" t="s">
        <v>20</v>
      </c>
      <c r="J1276">
        <v>8.81</v>
      </c>
      <c r="K1276">
        <v>417444</v>
      </c>
      <c r="L1276">
        <v>101</v>
      </c>
      <c r="M1276">
        <v>2</v>
      </c>
    </row>
    <row r="1277" spans="1:13">
      <c r="A1277" t="s">
        <v>70</v>
      </c>
      <c r="B1277" t="s">
        <v>71</v>
      </c>
      <c r="C1277">
        <v>7</v>
      </c>
      <c r="D1277" t="s">
        <v>117</v>
      </c>
      <c r="E1277">
        <v>609.78549199999998</v>
      </c>
      <c r="F1277">
        <v>2</v>
      </c>
      <c r="G1277">
        <v>905.39993700000002</v>
      </c>
      <c r="H1277">
        <v>1</v>
      </c>
      <c r="I1277" t="s">
        <v>20</v>
      </c>
      <c r="J1277">
        <v>8.8000000000000007</v>
      </c>
      <c r="K1277">
        <v>614132</v>
      </c>
      <c r="L1277">
        <v>3567</v>
      </c>
      <c r="M1277">
        <v>2</v>
      </c>
    </row>
    <row r="1278" spans="1:13">
      <c r="A1278" t="s">
        <v>70</v>
      </c>
      <c r="B1278" t="s">
        <v>71</v>
      </c>
      <c r="C1278">
        <v>8</v>
      </c>
      <c r="D1278" t="s">
        <v>118</v>
      </c>
      <c r="E1278">
        <v>609.78549199999998</v>
      </c>
      <c r="F1278">
        <v>2</v>
      </c>
      <c r="G1278">
        <v>905.39993700000002</v>
      </c>
      <c r="H1278">
        <v>1</v>
      </c>
      <c r="I1278" t="s">
        <v>20</v>
      </c>
      <c r="J1278">
        <v>8.9</v>
      </c>
      <c r="K1278">
        <v>1584185</v>
      </c>
      <c r="L1278">
        <v>2922</v>
      </c>
      <c r="M1278">
        <v>2</v>
      </c>
    </row>
    <row r="1279" spans="1:13">
      <c r="A1279" t="s">
        <v>70</v>
      </c>
      <c r="B1279" t="s">
        <v>71</v>
      </c>
      <c r="C1279">
        <v>9</v>
      </c>
      <c r="D1279" t="s">
        <v>119</v>
      </c>
      <c r="E1279">
        <v>609.78549199999998</v>
      </c>
      <c r="F1279">
        <v>2</v>
      </c>
      <c r="G1279">
        <v>905.39993700000002</v>
      </c>
      <c r="H1279">
        <v>1</v>
      </c>
      <c r="I1279" t="s">
        <v>20</v>
      </c>
      <c r="J1279">
        <v>8.85</v>
      </c>
      <c r="K1279">
        <v>526485</v>
      </c>
      <c r="L1279">
        <v>2252</v>
      </c>
      <c r="M1279">
        <v>2</v>
      </c>
    </row>
    <row r="1280" spans="1:13">
      <c r="A1280" t="s">
        <v>70</v>
      </c>
      <c r="B1280" t="s">
        <v>71</v>
      </c>
      <c r="C1280">
        <v>10</v>
      </c>
      <c r="D1280" t="s">
        <v>120</v>
      </c>
      <c r="E1280">
        <v>609.78549199999998</v>
      </c>
      <c r="F1280">
        <v>2</v>
      </c>
      <c r="G1280">
        <v>733.35153100000002</v>
      </c>
      <c r="H1280">
        <v>1</v>
      </c>
      <c r="I1280" t="s">
        <v>16</v>
      </c>
      <c r="J1280">
        <v>8.93</v>
      </c>
      <c r="K1280">
        <v>254896</v>
      </c>
      <c r="L1280">
        <v>1353</v>
      </c>
      <c r="M1280">
        <v>3</v>
      </c>
    </row>
    <row r="1281" spans="1:13">
      <c r="A1281" t="s">
        <v>70</v>
      </c>
      <c r="B1281" t="s">
        <v>71</v>
      </c>
      <c r="C1281">
        <v>11</v>
      </c>
      <c r="D1281" t="s">
        <v>121</v>
      </c>
      <c r="E1281">
        <v>609.78549199999998</v>
      </c>
      <c r="F1281">
        <v>2</v>
      </c>
      <c r="G1281">
        <v>733.35153100000002</v>
      </c>
      <c r="H1281">
        <v>1</v>
      </c>
      <c r="I1281" t="s">
        <v>16</v>
      </c>
      <c r="J1281">
        <v>8.8800000000000008</v>
      </c>
      <c r="K1281">
        <v>295023</v>
      </c>
      <c r="L1281">
        <v>1989</v>
      </c>
      <c r="M1281">
        <v>3</v>
      </c>
    </row>
    <row r="1282" spans="1:13">
      <c r="A1282" t="s">
        <v>70</v>
      </c>
      <c r="B1282" t="s">
        <v>71</v>
      </c>
      <c r="C1282">
        <v>12</v>
      </c>
      <c r="D1282" t="s">
        <v>122</v>
      </c>
      <c r="E1282">
        <v>609.78549199999998</v>
      </c>
      <c r="F1282">
        <v>2</v>
      </c>
      <c r="G1282">
        <v>733.35153100000002</v>
      </c>
      <c r="H1282">
        <v>1</v>
      </c>
      <c r="I1282" t="s">
        <v>16</v>
      </c>
      <c r="J1282">
        <v>9.08</v>
      </c>
      <c r="K1282">
        <v>235390</v>
      </c>
      <c r="L1282">
        <v>4034</v>
      </c>
      <c r="M1282">
        <v>3</v>
      </c>
    </row>
    <row r="1283" spans="1:13">
      <c r="A1283" t="s">
        <v>70</v>
      </c>
      <c r="B1283" t="s">
        <v>71</v>
      </c>
      <c r="C1283">
        <v>13</v>
      </c>
      <c r="D1283" t="s">
        <v>120</v>
      </c>
      <c r="E1283">
        <v>609.78549199999998</v>
      </c>
      <c r="F1283">
        <v>2</v>
      </c>
      <c r="G1283">
        <v>733.35153100000002</v>
      </c>
      <c r="H1283">
        <v>1</v>
      </c>
      <c r="I1283" t="s">
        <v>16</v>
      </c>
      <c r="J1283">
        <v>8.81</v>
      </c>
      <c r="K1283">
        <v>192489</v>
      </c>
      <c r="L1283">
        <v>2087</v>
      </c>
      <c r="M1283">
        <v>3</v>
      </c>
    </row>
    <row r="1284" spans="1:13">
      <c r="A1284" t="s">
        <v>70</v>
      </c>
      <c r="B1284" t="s">
        <v>71</v>
      </c>
      <c r="C1284">
        <v>14</v>
      </c>
      <c r="D1284" t="s">
        <v>121</v>
      </c>
      <c r="E1284">
        <v>609.78549199999998</v>
      </c>
      <c r="F1284">
        <v>2</v>
      </c>
      <c r="G1284">
        <v>733.35153100000002</v>
      </c>
      <c r="H1284">
        <v>1</v>
      </c>
      <c r="I1284" t="s">
        <v>16</v>
      </c>
      <c r="J1284">
        <v>8.7899999999999991</v>
      </c>
      <c r="K1284">
        <v>214536</v>
      </c>
      <c r="L1284">
        <v>2193</v>
      </c>
      <c r="M1284">
        <v>3</v>
      </c>
    </row>
    <row r="1285" spans="1:13">
      <c r="A1285" t="s">
        <v>70</v>
      </c>
      <c r="B1285" t="s">
        <v>71</v>
      </c>
      <c r="C1285">
        <v>15</v>
      </c>
      <c r="D1285" t="s">
        <v>122</v>
      </c>
      <c r="E1285">
        <v>609.78549199999998</v>
      </c>
      <c r="F1285">
        <v>2</v>
      </c>
      <c r="G1285">
        <v>733.35153100000002</v>
      </c>
      <c r="H1285">
        <v>1</v>
      </c>
      <c r="I1285" t="s">
        <v>16</v>
      </c>
      <c r="J1285">
        <v>8.7799999999999994</v>
      </c>
      <c r="K1285">
        <v>357955</v>
      </c>
      <c r="L1285">
        <v>9770</v>
      </c>
      <c r="M1285">
        <v>3</v>
      </c>
    </row>
    <row r="1286" spans="1:13">
      <c r="A1286" t="s">
        <v>70</v>
      </c>
      <c r="B1286" t="s">
        <v>71</v>
      </c>
      <c r="C1286">
        <v>16</v>
      </c>
      <c r="D1286" t="s">
        <v>120</v>
      </c>
      <c r="E1286">
        <v>609.78549199999998</v>
      </c>
      <c r="F1286">
        <v>2</v>
      </c>
      <c r="G1286">
        <v>733.35153100000002</v>
      </c>
      <c r="H1286">
        <v>1</v>
      </c>
      <c r="I1286" t="s">
        <v>16</v>
      </c>
      <c r="J1286">
        <v>8.9</v>
      </c>
      <c r="K1286">
        <v>516764</v>
      </c>
      <c r="L1286">
        <v>2548</v>
      </c>
      <c r="M1286">
        <v>3</v>
      </c>
    </row>
    <row r="1287" spans="1:13">
      <c r="A1287" t="s">
        <v>70</v>
      </c>
      <c r="B1287" t="s">
        <v>71</v>
      </c>
      <c r="C1287">
        <v>17</v>
      </c>
      <c r="D1287" t="s">
        <v>121</v>
      </c>
      <c r="E1287">
        <v>609.78549199999998</v>
      </c>
      <c r="F1287">
        <v>2</v>
      </c>
      <c r="G1287">
        <v>733.35153100000002</v>
      </c>
      <c r="H1287">
        <v>1</v>
      </c>
      <c r="I1287" t="s">
        <v>16</v>
      </c>
      <c r="J1287">
        <v>8.9</v>
      </c>
      <c r="K1287">
        <v>160011</v>
      </c>
      <c r="L1287">
        <v>1803</v>
      </c>
      <c r="M1287">
        <v>3</v>
      </c>
    </row>
    <row r="1288" spans="1:13">
      <c r="A1288" t="s">
        <v>70</v>
      </c>
      <c r="B1288" t="s">
        <v>71</v>
      </c>
      <c r="C1288">
        <v>18</v>
      </c>
      <c r="D1288" t="s">
        <v>122</v>
      </c>
      <c r="E1288">
        <v>609.78549199999998</v>
      </c>
      <c r="F1288">
        <v>2</v>
      </c>
      <c r="G1288">
        <v>733.35153100000002</v>
      </c>
      <c r="H1288">
        <v>1</v>
      </c>
      <c r="I1288" t="s">
        <v>16</v>
      </c>
      <c r="J1288">
        <v>8.73</v>
      </c>
      <c r="K1288">
        <v>248224</v>
      </c>
      <c r="L1288">
        <v>1985</v>
      </c>
      <c r="M1288">
        <v>3</v>
      </c>
    </row>
    <row r="1289" spans="1:13">
      <c r="A1289" t="s">
        <v>70</v>
      </c>
      <c r="B1289" t="s">
        <v>71</v>
      </c>
      <c r="C1289">
        <v>1</v>
      </c>
      <c r="D1289" t="s">
        <v>117</v>
      </c>
      <c r="E1289">
        <v>609.78549199999998</v>
      </c>
      <c r="F1289">
        <v>2</v>
      </c>
      <c r="G1289">
        <v>733.35153100000002</v>
      </c>
      <c r="H1289">
        <v>1</v>
      </c>
      <c r="I1289" t="s">
        <v>16</v>
      </c>
      <c r="J1289">
        <v>8.76</v>
      </c>
      <c r="K1289">
        <v>292574</v>
      </c>
      <c r="L1289">
        <v>1745</v>
      </c>
      <c r="M1289">
        <v>2</v>
      </c>
    </row>
    <row r="1290" spans="1:13">
      <c r="A1290" t="s">
        <v>70</v>
      </c>
      <c r="B1290" t="s">
        <v>71</v>
      </c>
      <c r="C1290">
        <v>2</v>
      </c>
      <c r="D1290" t="s">
        <v>118</v>
      </c>
      <c r="E1290">
        <v>609.78549199999998</v>
      </c>
      <c r="F1290">
        <v>2</v>
      </c>
      <c r="G1290">
        <v>733.35153100000002</v>
      </c>
      <c r="H1290">
        <v>1</v>
      </c>
      <c r="I1290" t="s">
        <v>16</v>
      </c>
      <c r="J1290">
        <v>8.8699999999999992</v>
      </c>
      <c r="K1290">
        <v>171360</v>
      </c>
      <c r="L1290">
        <v>848</v>
      </c>
      <c r="M1290">
        <v>3</v>
      </c>
    </row>
    <row r="1291" spans="1:13">
      <c r="A1291" t="s">
        <v>70</v>
      </c>
      <c r="B1291" t="s">
        <v>71</v>
      </c>
      <c r="C1291">
        <v>3</v>
      </c>
      <c r="D1291" t="s">
        <v>119</v>
      </c>
      <c r="E1291">
        <v>609.78549199999998</v>
      </c>
      <c r="F1291">
        <v>2</v>
      </c>
      <c r="G1291">
        <v>733.35153100000002</v>
      </c>
      <c r="H1291">
        <v>1</v>
      </c>
      <c r="I1291" t="s">
        <v>16</v>
      </c>
      <c r="J1291" t="e">
        <v>#N/A</v>
      </c>
      <c r="K1291" t="e">
        <v>#N/A</v>
      </c>
      <c r="L1291" t="e">
        <v>#N/A</v>
      </c>
      <c r="M1291" t="e">
        <v>#N/A</v>
      </c>
    </row>
    <row r="1292" spans="1:13">
      <c r="A1292" t="s">
        <v>70</v>
      </c>
      <c r="B1292" t="s">
        <v>71</v>
      </c>
      <c r="C1292">
        <v>4</v>
      </c>
      <c r="D1292" t="s">
        <v>117</v>
      </c>
      <c r="E1292">
        <v>609.78549199999998</v>
      </c>
      <c r="F1292">
        <v>2</v>
      </c>
      <c r="G1292">
        <v>733.35153100000002</v>
      </c>
      <c r="H1292">
        <v>1</v>
      </c>
      <c r="I1292" t="s">
        <v>16</v>
      </c>
      <c r="J1292">
        <v>8.76</v>
      </c>
      <c r="K1292">
        <v>650877</v>
      </c>
      <c r="L1292">
        <v>4063</v>
      </c>
      <c r="M1292">
        <v>3</v>
      </c>
    </row>
    <row r="1293" spans="1:13">
      <c r="A1293" t="s">
        <v>70</v>
      </c>
      <c r="B1293" t="s">
        <v>71</v>
      </c>
      <c r="C1293">
        <v>5</v>
      </c>
      <c r="D1293" t="s">
        <v>118</v>
      </c>
      <c r="E1293">
        <v>609.78549199999998</v>
      </c>
      <c r="F1293">
        <v>2</v>
      </c>
      <c r="G1293">
        <v>733.35153100000002</v>
      </c>
      <c r="H1293">
        <v>1</v>
      </c>
      <c r="I1293" t="s">
        <v>16</v>
      </c>
      <c r="J1293">
        <v>8.83</v>
      </c>
      <c r="K1293">
        <v>282392</v>
      </c>
      <c r="L1293">
        <v>1469</v>
      </c>
      <c r="M1293">
        <v>3</v>
      </c>
    </row>
    <row r="1294" spans="1:13">
      <c r="A1294" t="s">
        <v>70</v>
      </c>
      <c r="B1294" t="s">
        <v>71</v>
      </c>
      <c r="C1294">
        <v>6</v>
      </c>
      <c r="D1294" t="s">
        <v>119</v>
      </c>
      <c r="E1294">
        <v>609.78549199999998</v>
      </c>
      <c r="F1294">
        <v>2</v>
      </c>
      <c r="G1294">
        <v>733.35153100000002</v>
      </c>
      <c r="H1294">
        <v>1</v>
      </c>
      <c r="I1294" t="s">
        <v>16</v>
      </c>
      <c r="J1294">
        <v>8.81</v>
      </c>
      <c r="K1294">
        <v>112278</v>
      </c>
      <c r="L1294">
        <v>909</v>
      </c>
      <c r="M1294">
        <v>3</v>
      </c>
    </row>
    <row r="1295" spans="1:13">
      <c r="A1295" t="s">
        <v>70</v>
      </c>
      <c r="B1295" t="s">
        <v>71</v>
      </c>
      <c r="C1295">
        <v>7</v>
      </c>
      <c r="D1295" t="s">
        <v>117</v>
      </c>
      <c r="E1295">
        <v>609.78549199999998</v>
      </c>
      <c r="F1295">
        <v>2</v>
      </c>
      <c r="G1295">
        <v>733.35153100000002</v>
      </c>
      <c r="H1295">
        <v>1</v>
      </c>
      <c r="I1295" t="s">
        <v>16</v>
      </c>
      <c r="J1295">
        <v>8.82</v>
      </c>
      <c r="K1295">
        <v>220799</v>
      </c>
      <c r="L1295">
        <v>2142</v>
      </c>
      <c r="M1295">
        <v>3</v>
      </c>
    </row>
    <row r="1296" spans="1:13">
      <c r="A1296" t="s">
        <v>70</v>
      </c>
      <c r="B1296" t="s">
        <v>71</v>
      </c>
      <c r="C1296">
        <v>8</v>
      </c>
      <c r="D1296" t="s">
        <v>118</v>
      </c>
      <c r="E1296">
        <v>609.78549199999998</v>
      </c>
      <c r="F1296">
        <v>2</v>
      </c>
      <c r="G1296">
        <v>733.35153100000002</v>
      </c>
      <c r="H1296">
        <v>1</v>
      </c>
      <c r="I1296" t="s">
        <v>16</v>
      </c>
      <c r="J1296">
        <v>8.9</v>
      </c>
      <c r="K1296">
        <v>619906</v>
      </c>
      <c r="L1296">
        <v>3560</v>
      </c>
      <c r="M1296">
        <v>3</v>
      </c>
    </row>
    <row r="1297" spans="1:13">
      <c r="A1297" t="s">
        <v>70</v>
      </c>
      <c r="B1297" t="s">
        <v>71</v>
      </c>
      <c r="C1297">
        <v>9</v>
      </c>
      <c r="D1297" t="s">
        <v>119</v>
      </c>
      <c r="E1297">
        <v>609.78549199999998</v>
      </c>
      <c r="F1297">
        <v>2</v>
      </c>
      <c r="G1297">
        <v>733.35153100000002</v>
      </c>
      <c r="H1297">
        <v>1</v>
      </c>
      <c r="I1297" t="s">
        <v>16</v>
      </c>
      <c r="J1297">
        <v>8.8800000000000008</v>
      </c>
      <c r="K1297">
        <v>203303</v>
      </c>
      <c r="L1297">
        <v>2388</v>
      </c>
      <c r="M1297">
        <v>3</v>
      </c>
    </row>
    <row r="1298" spans="1:13">
      <c r="A1298" t="s">
        <v>72</v>
      </c>
      <c r="B1298" t="s">
        <v>71</v>
      </c>
      <c r="C1298">
        <v>10</v>
      </c>
      <c r="D1298" t="s">
        <v>120</v>
      </c>
      <c r="E1298">
        <v>622.83700499999998</v>
      </c>
      <c r="F1298">
        <v>2</v>
      </c>
      <c r="G1298">
        <v>1002.540077</v>
      </c>
      <c r="H1298">
        <v>1</v>
      </c>
      <c r="I1298" t="s">
        <v>19</v>
      </c>
      <c r="J1298">
        <v>10.29</v>
      </c>
      <c r="K1298">
        <v>25874</v>
      </c>
      <c r="L1298">
        <v>3582</v>
      </c>
      <c r="M1298">
        <v>3</v>
      </c>
    </row>
    <row r="1299" spans="1:13">
      <c r="A1299" t="s">
        <v>72</v>
      </c>
      <c r="B1299" t="s">
        <v>71</v>
      </c>
      <c r="C1299">
        <v>11</v>
      </c>
      <c r="D1299" t="s">
        <v>121</v>
      </c>
      <c r="E1299">
        <v>622.83700499999998</v>
      </c>
      <c r="F1299">
        <v>2</v>
      </c>
      <c r="G1299">
        <v>1002.540077</v>
      </c>
      <c r="H1299">
        <v>1</v>
      </c>
      <c r="I1299" t="s">
        <v>19</v>
      </c>
      <c r="J1299">
        <v>10.42</v>
      </c>
      <c r="K1299">
        <v>22011</v>
      </c>
      <c r="L1299">
        <v>2186</v>
      </c>
      <c r="M1299">
        <v>3</v>
      </c>
    </row>
    <row r="1300" spans="1:13">
      <c r="A1300" t="s">
        <v>72</v>
      </c>
      <c r="B1300" t="s">
        <v>71</v>
      </c>
      <c r="C1300">
        <v>12</v>
      </c>
      <c r="D1300" t="s">
        <v>122</v>
      </c>
      <c r="E1300">
        <v>622.83700499999998</v>
      </c>
      <c r="F1300">
        <v>2</v>
      </c>
      <c r="G1300">
        <v>1002.540077</v>
      </c>
      <c r="H1300">
        <v>1</v>
      </c>
      <c r="I1300" t="s">
        <v>19</v>
      </c>
      <c r="J1300">
        <v>10.56</v>
      </c>
      <c r="K1300">
        <v>30116</v>
      </c>
      <c r="L1300">
        <v>3512</v>
      </c>
      <c r="M1300">
        <v>3</v>
      </c>
    </row>
    <row r="1301" spans="1:13">
      <c r="A1301" t="s">
        <v>72</v>
      </c>
      <c r="B1301" t="s">
        <v>71</v>
      </c>
      <c r="C1301">
        <v>13</v>
      </c>
      <c r="D1301" t="s">
        <v>120</v>
      </c>
      <c r="E1301">
        <v>622.83700499999998</v>
      </c>
      <c r="F1301">
        <v>2</v>
      </c>
      <c r="G1301">
        <v>1002.540077</v>
      </c>
      <c r="H1301">
        <v>1</v>
      </c>
      <c r="I1301" t="s">
        <v>19</v>
      </c>
      <c r="J1301">
        <v>10.39</v>
      </c>
      <c r="K1301">
        <v>17025</v>
      </c>
      <c r="L1301">
        <v>1908</v>
      </c>
      <c r="M1301">
        <v>3</v>
      </c>
    </row>
    <row r="1302" spans="1:13">
      <c r="A1302" t="s">
        <v>72</v>
      </c>
      <c r="B1302" t="s">
        <v>71</v>
      </c>
      <c r="C1302">
        <v>14</v>
      </c>
      <c r="D1302" t="s">
        <v>121</v>
      </c>
      <c r="E1302">
        <v>622.83700499999998</v>
      </c>
      <c r="F1302">
        <v>2</v>
      </c>
      <c r="G1302">
        <v>1002.540077</v>
      </c>
      <c r="H1302">
        <v>1</v>
      </c>
      <c r="I1302" t="s">
        <v>19</v>
      </c>
      <c r="J1302">
        <v>10.27</v>
      </c>
      <c r="K1302">
        <v>33834</v>
      </c>
      <c r="L1302">
        <v>800</v>
      </c>
      <c r="M1302">
        <v>3</v>
      </c>
    </row>
    <row r="1303" spans="1:13">
      <c r="A1303" t="s">
        <v>72</v>
      </c>
      <c r="B1303" t="s">
        <v>71</v>
      </c>
      <c r="C1303">
        <v>15</v>
      </c>
      <c r="D1303" t="s">
        <v>122</v>
      </c>
      <c r="E1303">
        <v>622.83700499999998</v>
      </c>
      <c r="F1303">
        <v>2</v>
      </c>
      <c r="G1303">
        <v>1002.540077</v>
      </c>
      <c r="H1303">
        <v>1</v>
      </c>
      <c r="I1303" t="s">
        <v>19</v>
      </c>
      <c r="J1303">
        <v>10.29</v>
      </c>
      <c r="K1303">
        <v>33680</v>
      </c>
      <c r="L1303">
        <v>2192</v>
      </c>
      <c r="M1303">
        <v>3</v>
      </c>
    </row>
    <row r="1304" spans="1:13">
      <c r="A1304" t="s">
        <v>72</v>
      </c>
      <c r="B1304" t="s">
        <v>71</v>
      </c>
      <c r="C1304">
        <v>16</v>
      </c>
      <c r="D1304" t="s">
        <v>120</v>
      </c>
      <c r="E1304">
        <v>622.83700499999998</v>
      </c>
      <c r="F1304">
        <v>2</v>
      </c>
      <c r="G1304">
        <v>1002.540077</v>
      </c>
      <c r="H1304">
        <v>1</v>
      </c>
      <c r="I1304" t="s">
        <v>19</v>
      </c>
      <c r="J1304">
        <v>10.19</v>
      </c>
      <c r="K1304">
        <v>44362</v>
      </c>
      <c r="L1304">
        <v>1899</v>
      </c>
      <c r="M1304">
        <v>3</v>
      </c>
    </row>
    <row r="1305" spans="1:13">
      <c r="A1305" t="s">
        <v>72</v>
      </c>
      <c r="B1305" t="s">
        <v>71</v>
      </c>
      <c r="C1305">
        <v>17</v>
      </c>
      <c r="D1305" t="s">
        <v>121</v>
      </c>
      <c r="E1305">
        <v>622.83700499999998</v>
      </c>
      <c r="F1305">
        <v>2</v>
      </c>
      <c r="G1305">
        <v>1002.540077</v>
      </c>
      <c r="H1305">
        <v>1</v>
      </c>
      <c r="I1305" t="s">
        <v>19</v>
      </c>
      <c r="J1305">
        <v>10.34</v>
      </c>
      <c r="K1305">
        <v>24039</v>
      </c>
      <c r="L1305">
        <v>1914</v>
      </c>
      <c r="M1305">
        <v>3</v>
      </c>
    </row>
    <row r="1306" spans="1:13">
      <c r="A1306" t="s">
        <v>72</v>
      </c>
      <c r="B1306" t="s">
        <v>71</v>
      </c>
      <c r="C1306">
        <v>18</v>
      </c>
      <c r="D1306" t="s">
        <v>122</v>
      </c>
      <c r="E1306">
        <v>622.83700499999998</v>
      </c>
      <c r="F1306">
        <v>2</v>
      </c>
      <c r="G1306">
        <v>1002.540077</v>
      </c>
      <c r="H1306">
        <v>1</v>
      </c>
      <c r="I1306" t="s">
        <v>19</v>
      </c>
      <c r="J1306">
        <v>10.31</v>
      </c>
      <c r="K1306">
        <v>20587</v>
      </c>
      <c r="L1306">
        <v>4311</v>
      </c>
      <c r="M1306">
        <v>3</v>
      </c>
    </row>
    <row r="1307" spans="1:13">
      <c r="A1307" t="s">
        <v>72</v>
      </c>
      <c r="B1307" t="s">
        <v>71</v>
      </c>
      <c r="C1307">
        <v>1</v>
      </c>
      <c r="D1307" t="s">
        <v>117</v>
      </c>
      <c r="E1307">
        <v>622.83700499999998</v>
      </c>
      <c r="F1307">
        <v>2</v>
      </c>
      <c r="G1307">
        <v>1002.540077</v>
      </c>
      <c r="H1307">
        <v>1</v>
      </c>
      <c r="I1307" t="s">
        <v>19</v>
      </c>
      <c r="J1307">
        <v>10.36</v>
      </c>
      <c r="K1307">
        <v>19121</v>
      </c>
      <c r="L1307">
        <v>1332</v>
      </c>
      <c r="M1307">
        <v>3</v>
      </c>
    </row>
    <row r="1308" spans="1:13">
      <c r="A1308" t="s">
        <v>72</v>
      </c>
      <c r="B1308" t="s">
        <v>71</v>
      </c>
      <c r="C1308">
        <v>2</v>
      </c>
      <c r="D1308" t="s">
        <v>118</v>
      </c>
      <c r="E1308">
        <v>622.83700499999998</v>
      </c>
      <c r="F1308">
        <v>2</v>
      </c>
      <c r="G1308">
        <v>1002.540077</v>
      </c>
      <c r="H1308">
        <v>1</v>
      </c>
      <c r="I1308" t="s">
        <v>19</v>
      </c>
      <c r="J1308">
        <v>10.35</v>
      </c>
      <c r="K1308">
        <v>19264</v>
      </c>
      <c r="L1308">
        <v>791</v>
      </c>
      <c r="M1308">
        <v>3</v>
      </c>
    </row>
    <row r="1309" spans="1:13">
      <c r="A1309" t="s">
        <v>72</v>
      </c>
      <c r="B1309" t="s">
        <v>71</v>
      </c>
      <c r="C1309">
        <v>3</v>
      </c>
      <c r="D1309" t="s">
        <v>119</v>
      </c>
      <c r="E1309">
        <v>622.83700499999998</v>
      </c>
      <c r="F1309">
        <v>2</v>
      </c>
      <c r="G1309">
        <v>1002.540077</v>
      </c>
      <c r="H1309">
        <v>1</v>
      </c>
      <c r="I1309" t="s">
        <v>19</v>
      </c>
      <c r="J1309">
        <v>10.220000000000001</v>
      </c>
      <c r="K1309">
        <v>17496</v>
      </c>
      <c r="L1309">
        <v>1135</v>
      </c>
      <c r="M1309">
        <v>3</v>
      </c>
    </row>
    <row r="1310" spans="1:13">
      <c r="A1310" t="s">
        <v>72</v>
      </c>
      <c r="B1310" t="s">
        <v>71</v>
      </c>
      <c r="C1310">
        <v>4</v>
      </c>
      <c r="D1310" t="s">
        <v>117</v>
      </c>
      <c r="E1310">
        <v>622.83700499999998</v>
      </c>
      <c r="F1310">
        <v>2</v>
      </c>
      <c r="G1310">
        <v>1002.540077</v>
      </c>
      <c r="H1310">
        <v>1</v>
      </c>
      <c r="I1310" t="s">
        <v>19</v>
      </c>
      <c r="J1310">
        <v>10.220000000000001</v>
      </c>
      <c r="K1310">
        <v>72796</v>
      </c>
      <c r="L1310">
        <v>1983</v>
      </c>
      <c r="M1310">
        <v>3</v>
      </c>
    </row>
    <row r="1311" spans="1:13">
      <c r="A1311" t="s">
        <v>72</v>
      </c>
      <c r="B1311" t="s">
        <v>71</v>
      </c>
      <c r="C1311">
        <v>5</v>
      </c>
      <c r="D1311" t="s">
        <v>118</v>
      </c>
      <c r="E1311">
        <v>622.83700499999998</v>
      </c>
      <c r="F1311">
        <v>2</v>
      </c>
      <c r="G1311">
        <v>1002.540077</v>
      </c>
      <c r="H1311">
        <v>1</v>
      </c>
      <c r="I1311" t="s">
        <v>19</v>
      </c>
      <c r="J1311">
        <v>10.26</v>
      </c>
      <c r="K1311">
        <v>22670</v>
      </c>
      <c r="L1311">
        <v>83</v>
      </c>
      <c r="M1311">
        <v>3</v>
      </c>
    </row>
    <row r="1312" spans="1:13">
      <c r="A1312" t="s">
        <v>72</v>
      </c>
      <c r="B1312" t="s">
        <v>71</v>
      </c>
      <c r="C1312">
        <v>6</v>
      </c>
      <c r="D1312" t="s">
        <v>119</v>
      </c>
      <c r="E1312">
        <v>622.83700499999998</v>
      </c>
      <c r="F1312">
        <v>2</v>
      </c>
      <c r="G1312">
        <v>1002.540077</v>
      </c>
      <c r="H1312">
        <v>1</v>
      </c>
      <c r="I1312" t="s">
        <v>19</v>
      </c>
      <c r="J1312">
        <v>10.32</v>
      </c>
      <c r="K1312">
        <v>7309</v>
      </c>
      <c r="L1312">
        <v>1189</v>
      </c>
      <c r="M1312">
        <v>3</v>
      </c>
    </row>
    <row r="1313" spans="1:13">
      <c r="A1313" t="s">
        <v>72</v>
      </c>
      <c r="B1313" t="s">
        <v>71</v>
      </c>
      <c r="C1313">
        <v>7</v>
      </c>
      <c r="D1313" t="s">
        <v>117</v>
      </c>
      <c r="E1313">
        <v>622.83700499999998</v>
      </c>
      <c r="F1313">
        <v>2</v>
      </c>
      <c r="G1313">
        <v>1002.540077</v>
      </c>
      <c r="H1313">
        <v>1</v>
      </c>
      <c r="I1313" t="s">
        <v>19</v>
      </c>
      <c r="J1313">
        <v>10.37</v>
      </c>
      <c r="K1313">
        <v>23546</v>
      </c>
      <c r="L1313">
        <v>1291</v>
      </c>
      <c r="M1313">
        <v>3</v>
      </c>
    </row>
    <row r="1314" spans="1:13">
      <c r="A1314" t="s">
        <v>72</v>
      </c>
      <c r="B1314" t="s">
        <v>71</v>
      </c>
      <c r="C1314">
        <v>8</v>
      </c>
      <c r="D1314" t="s">
        <v>118</v>
      </c>
      <c r="E1314">
        <v>622.83700499999998</v>
      </c>
      <c r="F1314">
        <v>2</v>
      </c>
      <c r="G1314">
        <v>1002.540077</v>
      </c>
      <c r="H1314">
        <v>1</v>
      </c>
      <c r="I1314" t="s">
        <v>19</v>
      </c>
      <c r="J1314">
        <v>10.36</v>
      </c>
      <c r="K1314">
        <v>67955</v>
      </c>
      <c r="L1314">
        <v>1014</v>
      </c>
      <c r="M1314">
        <v>3</v>
      </c>
    </row>
    <row r="1315" spans="1:13">
      <c r="A1315" t="s">
        <v>72</v>
      </c>
      <c r="B1315" t="s">
        <v>71</v>
      </c>
      <c r="C1315">
        <v>9</v>
      </c>
      <c r="D1315" t="s">
        <v>119</v>
      </c>
      <c r="E1315">
        <v>622.83700499999998</v>
      </c>
      <c r="F1315">
        <v>2</v>
      </c>
      <c r="G1315">
        <v>1002.540077</v>
      </c>
      <c r="H1315">
        <v>1</v>
      </c>
      <c r="I1315" t="s">
        <v>19</v>
      </c>
      <c r="J1315">
        <v>10.51</v>
      </c>
      <c r="K1315">
        <v>27564</v>
      </c>
      <c r="L1315">
        <v>2696</v>
      </c>
      <c r="M1315">
        <v>3</v>
      </c>
    </row>
    <row r="1316" spans="1:13">
      <c r="A1316" t="s">
        <v>72</v>
      </c>
      <c r="B1316" t="s">
        <v>71</v>
      </c>
      <c r="C1316">
        <v>10</v>
      </c>
      <c r="D1316" t="s">
        <v>120</v>
      </c>
      <c r="E1316">
        <v>622.83700499999998</v>
      </c>
      <c r="F1316">
        <v>2</v>
      </c>
      <c r="G1316">
        <v>743.441014</v>
      </c>
      <c r="H1316">
        <v>1</v>
      </c>
      <c r="I1316" t="s">
        <v>15</v>
      </c>
      <c r="J1316">
        <v>10.31</v>
      </c>
      <c r="K1316">
        <v>49837</v>
      </c>
      <c r="L1316">
        <v>3323</v>
      </c>
      <c r="M1316">
        <v>2</v>
      </c>
    </row>
    <row r="1317" spans="1:13">
      <c r="A1317" t="s">
        <v>72</v>
      </c>
      <c r="B1317" t="s">
        <v>71</v>
      </c>
      <c r="C1317">
        <v>11</v>
      </c>
      <c r="D1317" t="s">
        <v>121</v>
      </c>
      <c r="E1317">
        <v>622.83700499999998</v>
      </c>
      <c r="F1317">
        <v>2</v>
      </c>
      <c r="G1317">
        <v>743.441014</v>
      </c>
      <c r="H1317">
        <v>1</v>
      </c>
      <c r="I1317" t="s">
        <v>15</v>
      </c>
      <c r="J1317">
        <v>10.45</v>
      </c>
      <c r="K1317">
        <v>74236</v>
      </c>
      <c r="L1317">
        <v>3303</v>
      </c>
      <c r="M1317">
        <v>2</v>
      </c>
    </row>
    <row r="1318" spans="1:13">
      <c r="A1318" t="s">
        <v>72</v>
      </c>
      <c r="B1318" t="s">
        <v>71</v>
      </c>
      <c r="C1318">
        <v>12</v>
      </c>
      <c r="D1318" t="s">
        <v>122</v>
      </c>
      <c r="E1318">
        <v>622.83700499999998</v>
      </c>
      <c r="F1318">
        <v>2</v>
      </c>
      <c r="G1318">
        <v>743.441014</v>
      </c>
      <c r="H1318">
        <v>1</v>
      </c>
      <c r="I1318" t="s">
        <v>15</v>
      </c>
      <c r="J1318">
        <v>10.56</v>
      </c>
      <c r="K1318">
        <v>48419</v>
      </c>
      <c r="L1318">
        <v>6531</v>
      </c>
      <c r="M1318">
        <v>2</v>
      </c>
    </row>
    <row r="1319" spans="1:13">
      <c r="A1319" t="s">
        <v>72</v>
      </c>
      <c r="B1319" t="s">
        <v>71</v>
      </c>
      <c r="C1319">
        <v>13</v>
      </c>
      <c r="D1319" t="s">
        <v>120</v>
      </c>
      <c r="E1319">
        <v>622.83700499999998</v>
      </c>
      <c r="F1319">
        <v>2</v>
      </c>
      <c r="G1319">
        <v>743.441014</v>
      </c>
      <c r="H1319">
        <v>1</v>
      </c>
      <c r="I1319" t="s">
        <v>15</v>
      </c>
      <c r="J1319">
        <v>10.39</v>
      </c>
      <c r="K1319">
        <v>32393</v>
      </c>
      <c r="L1319">
        <v>1561</v>
      </c>
      <c r="M1319">
        <v>2</v>
      </c>
    </row>
    <row r="1320" spans="1:13">
      <c r="A1320" t="s">
        <v>72</v>
      </c>
      <c r="B1320" t="s">
        <v>71</v>
      </c>
      <c r="C1320">
        <v>14</v>
      </c>
      <c r="D1320" t="s">
        <v>121</v>
      </c>
      <c r="E1320">
        <v>622.83700499999998</v>
      </c>
      <c r="F1320">
        <v>2</v>
      </c>
      <c r="G1320">
        <v>743.441014</v>
      </c>
      <c r="H1320">
        <v>1</v>
      </c>
      <c r="I1320" t="s">
        <v>15</v>
      </c>
      <c r="J1320">
        <v>10.26</v>
      </c>
      <c r="K1320">
        <v>61171</v>
      </c>
      <c r="L1320">
        <v>3731</v>
      </c>
      <c r="M1320">
        <v>2</v>
      </c>
    </row>
    <row r="1321" spans="1:13">
      <c r="A1321" t="s">
        <v>72</v>
      </c>
      <c r="B1321" t="s">
        <v>71</v>
      </c>
      <c r="C1321">
        <v>15</v>
      </c>
      <c r="D1321" t="s">
        <v>122</v>
      </c>
      <c r="E1321">
        <v>622.83700499999998</v>
      </c>
      <c r="F1321">
        <v>2</v>
      </c>
      <c r="G1321">
        <v>743.441014</v>
      </c>
      <c r="H1321">
        <v>1</v>
      </c>
      <c r="I1321" t="s">
        <v>15</v>
      </c>
      <c r="J1321">
        <v>10.26</v>
      </c>
      <c r="K1321">
        <v>79053</v>
      </c>
      <c r="L1321">
        <v>6847</v>
      </c>
      <c r="M1321">
        <v>2</v>
      </c>
    </row>
    <row r="1322" spans="1:13">
      <c r="A1322" t="s">
        <v>72</v>
      </c>
      <c r="B1322" t="s">
        <v>71</v>
      </c>
      <c r="C1322">
        <v>16</v>
      </c>
      <c r="D1322" t="s">
        <v>120</v>
      </c>
      <c r="E1322">
        <v>622.83700499999998</v>
      </c>
      <c r="F1322">
        <v>2</v>
      </c>
      <c r="G1322">
        <v>743.441014</v>
      </c>
      <c r="H1322">
        <v>1</v>
      </c>
      <c r="I1322" t="s">
        <v>15</v>
      </c>
      <c r="J1322">
        <v>10.17</v>
      </c>
      <c r="K1322">
        <v>125862</v>
      </c>
      <c r="L1322">
        <v>7329</v>
      </c>
      <c r="M1322">
        <v>2</v>
      </c>
    </row>
    <row r="1323" spans="1:13">
      <c r="A1323" t="s">
        <v>72</v>
      </c>
      <c r="B1323" t="s">
        <v>71</v>
      </c>
      <c r="C1323">
        <v>17</v>
      </c>
      <c r="D1323" t="s">
        <v>121</v>
      </c>
      <c r="E1323">
        <v>622.83700499999998</v>
      </c>
      <c r="F1323">
        <v>2</v>
      </c>
      <c r="G1323">
        <v>743.441014</v>
      </c>
      <c r="H1323">
        <v>1</v>
      </c>
      <c r="I1323" t="s">
        <v>15</v>
      </c>
      <c r="J1323">
        <v>10.36</v>
      </c>
      <c r="K1323">
        <v>57364</v>
      </c>
      <c r="L1323">
        <v>2004</v>
      </c>
      <c r="M1323">
        <v>2</v>
      </c>
    </row>
    <row r="1324" spans="1:13">
      <c r="A1324" t="s">
        <v>72</v>
      </c>
      <c r="B1324" t="s">
        <v>71</v>
      </c>
      <c r="C1324">
        <v>18</v>
      </c>
      <c r="D1324" t="s">
        <v>122</v>
      </c>
      <c r="E1324">
        <v>622.83700499999998</v>
      </c>
      <c r="F1324">
        <v>2</v>
      </c>
      <c r="G1324">
        <v>743.441014</v>
      </c>
      <c r="H1324">
        <v>1</v>
      </c>
      <c r="I1324" t="s">
        <v>15</v>
      </c>
      <c r="J1324">
        <v>10.31</v>
      </c>
      <c r="K1324">
        <v>56113</v>
      </c>
      <c r="L1324">
        <v>7863</v>
      </c>
      <c r="M1324">
        <v>2</v>
      </c>
    </row>
    <row r="1325" spans="1:13">
      <c r="A1325" t="s">
        <v>72</v>
      </c>
      <c r="B1325" t="s">
        <v>71</v>
      </c>
      <c r="C1325">
        <v>1</v>
      </c>
      <c r="D1325" t="s">
        <v>117</v>
      </c>
      <c r="E1325">
        <v>622.83700499999998</v>
      </c>
      <c r="F1325">
        <v>2</v>
      </c>
      <c r="G1325">
        <v>743.441014</v>
      </c>
      <c r="H1325">
        <v>1</v>
      </c>
      <c r="I1325" t="s">
        <v>15</v>
      </c>
      <c r="J1325">
        <v>10.32</v>
      </c>
      <c r="K1325">
        <v>26268</v>
      </c>
      <c r="L1325">
        <v>3486</v>
      </c>
      <c r="M1325">
        <v>2</v>
      </c>
    </row>
    <row r="1326" spans="1:13">
      <c r="A1326" t="s">
        <v>72</v>
      </c>
      <c r="B1326" t="s">
        <v>71</v>
      </c>
      <c r="C1326">
        <v>2</v>
      </c>
      <c r="D1326" t="s">
        <v>118</v>
      </c>
      <c r="E1326">
        <v>622.83700499999998</v>
      </c>
      <c r="F1326">
        <v>2</v>
      </c>
      <c r="G1326">
        <v>743.441014</v>
      </c>
      <c r="H1326">
        <v>1</v>
      </c>
      <c r="I1326" t="s">
        <v>15</v>
      </c>
      <c r="J1326">
        <v>10.35</v>
      </c>
      <c r="K1326">
        <v>52281</v>
      </c>
      <c r="L1326">
        <v>444</v>
      </c>
      <c r="M1326">
        <v>2</v>
      </c>
    </row>
    <row r="1327" spans="1:13">
      <c r="A1327" t="s">
        <v>72</v>
      </c>
      <c r="B1327" t="s">
        <v>71</v>
      </c>
      <c r="C1327">
        <v>3</v>
      </c>
      <c r="D1327" t="s">
        <v>119</v>
      </c>
      <c r="E1327">
        <v>622.83700499999998</v>
      </c>
      <c r="F1327">
        <v>2</v>
      </c>
      <c r="G1327">
        <v>743.441014</v>
      </c>
      <c r="H1327">
        <v>1</v>
      </c>
      <c r="I1327" t="s">
        <v>15</v>
      </c>
      <c r="J1327">
        <v>10.220000000000001</v>
      </c>
      <c r="K1327">
        <v>37933</v>
      </c>
      <c r="L1327">
        <v>934</v>
      </c>
      <c r="M1327">
        <v>2</v>
      </c>
    </row>
    <row r="1328" spans="1:13">
      <c r="A1328" t="s">
        <v>72</v>
      </c>
      <c r="B1328" t="s">
        <v>71</v>
      </c>
      <c r="C1328">
        <v>4</v>
      </c>
      <c r="D1328" t="s">
        <v>117</v>
      </c>
      <c r="E1328">
        <v>622.83700499999998</v>
      </c>
      <c r="F1328">
        <v>2</v>
      </c>
      <c r="G1328">
        <v>743.441014</v>
      </c>
      <c r="H1328">
        <v>1</v>
      </c>
      <c r="I1328" t="s">
        <v>15</v>
      </c>
      <c r="J1328">
        <v>10.24</v>
      </c>
      <c r="K1328">
        <v>138127</v>
      </c>
      <c r="L1328">
        <v>6767</v>
      </c>
      <c r="M1328">
        <v>2</v>
      </c>
    </row>
    <row r="1329" spans="1:13">
      <c r="A1329" t="s">
        <v>72</v>
      </c>
      <c r="B1329" t="s">
        <v>71</v>
      </c>
      <c r="C1329">
        <v>5</v>
      </c>
      <c r="D1329" t="s">
        <v>118</v>
      </c>
      <c r="E1329">
        <v>622.83700499999998</v>
      </c>
      <c r="F1329">
        <v>2</v>
      </c>
      <c r="G1329">
        <v>743.441014</v>
      </c>
      <c r="H1329">
        <v>1</v>
      </c>
      <c r="I1329" t="s">
        <v>15</v>
      </c>
      <c r="J1329">
        <v>10.23</v>
      </c>
      <c r="K1329">
        <v>61896</v>
      </c>
      <c r="L1329">
        <v>2388</v>
      </c>
      <c r="M1329">
        <v>2</v>
      </c>
    </row>
    <row r="1330" spans="1:13">
      <c r="A1330" t="s">
        <v>72</v>
      </c>
      <c r="B1330" t="s">
        <v>71</v>
      </c>
      <c r="C1330">
        <v>6</v>
      </c>
      <c r="D1330" t="s">
        <v>119</v>
      </c>
      <c r="E1330">
        <v>622.83700499999998</v>
      </c>
      <c r="F1330">
        <v>2</v>
      </c>
      <c r="G1330">
        <v>743.441014</v>
      </c>
      <c r="H1330">
        <v>1</v>
      </c>
      <c r="I1330" t="s">
        <v>15</v>
      </c>
      <c r="J1330">
        <v>10.29</v>
      </c>
      <c r="K1330">
        <v>29272</v>
      </c>
      <c r="L1330">
        <v>313</v>
      </c>
      <c r="M1330">
        <v>2</v>
      </c>
    </row>
    <row r="1331" spans="1:13">
      <c r="A1331" t="s">
        <v>72</v>
      </c>
      <c r="B1331" t="s">
        <v>71</v>
      </c>
      <c r="C1331">
        <v>7</v>
      </c>
      <c r="D1331" t="s">
        <v>117</v>
      </c>
      <c r="E1331">
        <v>622.83700499999998</v>
      </c>
      <c r="F1331">
        <v>2</v>
      </c>
      <c r="G1331">
        <v>743.441014</v>
      </c>
      <c r="H1331">
        <v>1</v>
      </c>
      <c r="I1331" t="s">
        <v>15</v>
      </c>
      <c r="J1331">
        <v>10.38</v>
      </c>
      <c r="K1331">
        <v>38894</v>
      </c>
      <c r="L1331">
        <v>4017</v>
      </c>
      <c r="M1331">
        <v>2</v>
      </c>
    </row>
    <row r="1332" spans="1:13">
      <c r="A1332" t="s">
        <v>72</v>
      </c>
      <c r="B1332" t="s">
        <v>71</v>
      </c>
      <c r="C1332">
        <v>8</v>
      </c>
      <c r="D1332" t="s">
        <v>118</v>
      </c>
      <c r="E1332">
        <v>622.83700499999998</v>
      </c>
      <c r="F1332">
        <v>2</v>
      </c>
      <c r="G1332">
        <v>743.441014</v>
      </c>
      <c r="H1332">
        <v>1</v>
      </c>
      <c r="I1332" t="s">
        <v>15</v>
      </c>
      <c r="J1332">
        <v>10.39</v>
      </c>
      <c r="K1332">
        <v>126014</v>
      </c>
      <c r="L1332">
        <v>11646</v>
      </c>
      <c r="M1332">
        <v>2</v>
      </c>
    </row>
    <row r="1333" spans="1:13">
      <c r="A1333" t="s">
        <v>72</v>
      </c>
      <c r="B1333" t="s">
        <v>71</v>
      </c>
      <c r="C1333">
        <v>9</v>
      </c>
      <c r="D1333" t="s">
        <v>119</v>
      </c>
      <c r="E1333">
        <v>622.83700499999998</v>
      </c>
      <c r="F1333">
        <v>2</v>
      </c>
      <c r="G1333">
        <v>743.441014</v>
      </c>
      <c r="H1333">
        <v>1</v>
      </c>
      <c r="I1333" t="s">
        <v>15</v>
      </c>
      <c r="J1333">
        <v>10.51</v>
      </c>
      <c r="K1333">
        <v>46775</v>
      </c>
      <c r="L1333">
        <v>5404</v>
      </c>
      <c r="M1333">
        <v>2</v>
      </c>
    </row>
    <row r="1334" spans="1:13">
      <c r="A1334" t="s">
        <v>72</v>
      </c>
      <c r="B1334" t="s">
        <v>71</v>
      </c>
      <c r="C1334">
        <v>10</v>
      </c>
      <c r="D1334" t="s">
        <v>120</v>
      </c>
      <c r="E1334">
        <v>622.83700499999998</v>
      </c>
      <c r="F1334">
        <v>2</v>
      </c>
      <c r="G1334">
        <v>644.37260000000003</v>
      </c>
      <c r="H1334">
        <v>1</v>
      </c>
      <c r="I1334" t="s">
        <v>16</v>
      </c>
      <c r="J1334">
        <v>10.28</v>
      </c>
      <c r="K1334">
        <v>73765</v>
      </c>
      <c r="L1334">
        <v>3374</v>
      </c>
      <c r="M1334">
        <v>1</v>
      </c>
    </row>
    <row r="1335" spans="1:13">
      <c r="A1335" t="s">
        <v>72</v>
      </c>
      <c r="B1335" t="s">
        <v>71</v>
      </c>
      <c r="C1335">
        <v>11</v>
      </c>
      <c r="D1335" t="s">
        <v>121</v>
      </c>
      <c r="E1335">
        <v>622.83700499999998</v>
      </c>
      <c r="F1335">
        <v>2</v>
      </c>
      <c r="G1335">
        <v>644.37260000000003</v>
      </c>
      <c r="H1335">
        <v>1</v>
      </c>
      <c r="I1335" t="s">
        <v>16</v>
      </c>
      <c r="J1335">
        <v>10.42</v>
      </c>
      <c r="K1335">
        <v>107230</v>
      </c>
      <c r="L1335">
        <v>5002</v>
      </c>
      <c r="M1335">
        <v>1</v>
      </c>
    </row>
    <row r="1336" spans="1:13">
      <c r="A1336" t="s">
        <v>72</v>
      </c>
      <c r="B1336" t="s">
        <v>71</v>
      </c>
      <c r="C1336">
        <v>12</v>
      </c>
      <c r="D1336" t="s">
        <v>122</v>
      </c>
      <c r="E1336">
        <v>622.83700499999998</v>
      </c>
      <c r="F1336">
        <v>2</v>
      </c>
      <c r="G1336">
        <v>644.37260000000003</v>
      </c>
      <c r="H1336">
        <v>1</v>
      </c>
      <c r="I1336" t="s">
        <v>16</v>
      </c>
      <c r="J1336">
        <v>10.58</v>
      </c>
      <c r="K1336">
        <v>98659</v>
      </c>
      <c r="L1336">
        <v>4831</v>
      </c>
      <c r="M1336">
        <v>1</v>
      </c>
    </row>
    <row r="1337" spans="1:13">
      <c r="A1337" t="s">
        <v>72</v>
      </c>
      <c r="B1337" t="s">
        <v>71</v>
      </c>
      <c r="C1337">
        <v>13</v>
      </c>
      <c r="D1337" t="s">
        <v>120</v>
      </c>
      <c r="E1337">
        <v>622.83700499999998</v>
      </c>
      <c r="F1337">
        <v>2</v>
      </c>
      <c r="G1337">
        <v>644.37260000000003</v>
      </c>
      <c r="H1337">
        <v>1</v>
      </c>
      <c r="I1337" t="s">
        <v>16</v>
      </c>
      <c r="J1337">
        <v>10.37</v>
      </c>
      <c r="K1337">
        <v>70046</v>
      </c>
      <c r="L1337">
        <v>1733</v>
      </c>
      <c r="M1337">
        <v>1</v>
      </c>
    </row>
    <row r="1338" spans="1:13">
      <c r="A1338" t="s">
        <v>72</v>
      </c>
      <c r="B1338" t="s">
        <v>71</v>
      </c>
      <c r="C1338">
        <v>14</v>
      </c>
      <c r="D1338" t="s">
        <v>121</v>
      </c>
      <c r="E1338">
        <v>622.83700499999998</v>
      </c>
      <c r="F1338">
        <v>2</v>
      </c>
      <c r="G1338">
        <v>644.37260000000003</v>
      </c>
      <c r="H1338">
        <v>1</v>
      </c>
      <c r="I1338" t="s">
        <v>16</v>
      </c>
      <c r="J1338">
        <v>10.26</v>
      </c>
      <c r="K1338">
        <v>136003</v>
      </c>
      <c r="L1338">
        <v>4294</v>
      </c>
      <c r="M1338">
        <v>1</v>
      </c>
    </row>
    <row r="1339" spans="1:13">
      <c r="A1339" t="s">
        <v>72</v>
      </c>
      <c r="B1339" t="s">
        <v>71</v>
      </c>
      <c r="C1339">
        <v>15</v>
      </c>
      <c r="D1339" t="s">
        <v>122</v>
      </c>
      <c r="E1339">
        <v>622.83700499999998</v>
      </c>
      <c r="F1339">
        <v>2</v>
      </c>
      <c r="G1339">
        <v>644.37260000000003</v>
      </c>
      <c r="H1339">
        <v>1</v>
      </c>
      <c r="I1339" t="s">
        <v>16</v>
      </c>
      <c r="J1339">
        <v>10.29</v>
      </c>
      <c r="K1339">
        <v>150346</v>
      </c>
      <c r="L1339">
        <v>13948</v>
      </c>
      <c r="M1339">
        <v>1</v>
      </c>
    </row>
    <row r="1340" spans="1:13">
      <c r="A1340" t="s">
        <v>72</v>
      </c>
      <c r="B1340" t="s">
        <v>71</v>
      </c>
      <c r="C1340">
        <v>16</v>
      </c>
      <c r="D1340" t="s">
        <v>120</v>
      </c>
      <c r="E1340">
        <v>622.83700499999998</v>
      </c>
      <c r="F1340">
        <v>2</v>
      </c>
      <c r="G1340">
        <v>644.37260000000003</v>
      </c>
      <c r="H1340">
        <v>1</v>
      </c>
      <c r="I1340" t="s">
        <v>16</v>
      </c>
      <c r="J1340">
        <v>10.199999999999999</v>
      </c>
      <c r="K1340">
        <v>160188</v>
      </c>
      <c r="L1340">
        <v>8463</v>
      </c>
      <c r="M1340">
        <v>1</v>
      </c>
    </row>
    <row r="1341" spans="1:13">
      <c r="A1341" t="s">
        <v>72</v>
      </c>
      <c r="B1341" t="s">
        <v>71</v>
      </c>
      <c r="C1341">
        <v>17</v>
      </c>
      <c r="D1341" t="s">
        <v>121</v>
      </c>
      <c r="E1341">
        <v>622.83700499999998</v>
      </c>
      <c r="F1341">
        <v>2</v>
      </c>
      <c r="G1341">
        <v>644.37260000000003</v>
      </c>
      <c r="H1341">
        <v>1</v>
      </c>
      <c r="I1341" t="s">
        <v>16</v>
      </c>
      <c r="J1341">
        <v>10.31</v>
      </c>
      <c r="K1341">
        <v>99472</v>
      </c>
      <c r="L1341">
        <v>8385</v>
      </c>
      <c r="M1341">
        <v>1</v>
      </c>
    </row>
    <row r="1342" spans="1:13">
      <c r="A1342" t="s">
        <v>72</v>
      </c>
      <c r="B1342" t="s">
        <v>71</v>
      </c>
      <c r="C1342">
        <v>18</v>
      </c>
      <c r="D1342" t="s">
        <v>122</v>
      </c>
      <c r="E1342">
        <v>622.83700499999998</v>
      </c>
      <c r="F1342">
        <v>2</v>
      </c>
      <c r="G1342">
        <v>644.37260000000003</v>
      </c>
      <c r="H1342">
        <v>1</v>
      </c>
      <c r="I1342" t="s">
        <v>16</v>
      </c>
      <c r="J1342">
        <v>10.31</v>
      </c>
      <c r="K1342">
        <v>79280</v>
      </c>
      <c r="L1342">
        <v>5349</v>
      </c>
      <c r="M1342">
        <v>1</v>
      </c>
    </row>
    <row r="1343" spans="1:13">
      <c r="A1343" t="s">
        <v>72</v>
      </c>
      <c r="B1343" t="s">
        <v>71</v>
      </c>
      <c r="C1343">
        <v>1</v>
      </c>
      <c r="D1343" t="s">
        <v>117</v>
      </c>
      <c r="E1343">
        <v>622.83700499999998</v>
      </c>
      <c r="F1343">
        <v>2</v>
      </c>
      <c r="G1343">
        <v>644.37260000000003</v>
      </c>
      <c r="H1343">
        <v>1</v>
      </c>
      <c r="I1343" t="s">
        <v>16</v>
      </c>
      <c r="J1343">
        <v>10.34</v>
      </c>
      <c r="K1343">
        <v>74527</v>
      </c>
      <c r="L1343">
        <v>7773</v>
      </c>
      <c r="M1343">
        <v>1</v>
      </c>
    </row>
    <row r="1344" spans="1:13">
      <c r="A1344" t="s">
        <v>72</v>
      </c>
      <c r="B1344" t="s">
        <v>71</v>
      </c>
      <c r="C1344">
        <v>2</v>
      </c>
      <c r="D1344" t="s">
        <v>118</v>
      </c>
      <c r="E1344">
        <v>622.83700499999998</v>
      </c>
      <c r="F1344">
        <v>2</v>
      </c>
      <c r="G1344">
        <v>644.37260000000003</v>
      </c>
      <c r="H1344">
        <v>1</v>
      </c>
      <c r="I1344" t="s">
        <v>16</v>
      </c>
      <c r="J1344">
        <v>10.32</v>
      </c>
      <c r="K1344">
        <v>81848</v>
      </c>
      <c r="L1344">
        <v>1420</v>
      </c>
      <c r="M1344">
        <v>1</v>
      </c>
    </row>
    <row r="1345" spans="1:13">
      <c r="A1345" t="s">
        <v>72</v>
      </c>
      <c r="B1345" t="s">
        <v>71</v>
      </c>
      <c r="C1345">
        <v>3</v>
      </c>
      <c r="D1345" t="s">
        <v>119</v>
      </c>
      <c r="E1345">
        <v>622.83700499999998</v>
      </c>
      <c r="F1345">
        <v>2</v>
      </c>
      <c r="G1345">
        <v>644.37260000000003</v>
      </c>
      <c r="H1345">
        <v>1</v>
      </c>
      <c r="I1345" t="s">
        <v>16</v>
      </c>
      <c r="J1345">
        <v>10.24</v>
      </c>
      <c r="K1345">
        <v>70607</v>
      </c>
      <c r="L1345">
        <v>570</v>
      </c>
      <c r="M1345">
        <v>1</v>
      </c>
    </row>
    <row r="1346" spans="1:13">
      <c r="A1346" t="s">
        <v>72</v>
      </c>
      <c r="B1346" t="s">
        <v>71</v>
      </c>
      <c r="C1346">
        <v>4</v>
      </c>
      <c r="D1346" t="s">
        <v>117</v>
      </c>
      <c r="E1346">
        <v>622.83700499999998</v>
      </c>
      <c r="F1346">
        <v>2</v>
      </c>
      <c r="G1346">
        <v>644.37260000000003</v>
      </c>
      <c r="H1346">
        <v>1</v>
      </c>
      <c r="I1346" t="s">
        <v>16</v>
      </c>
      <c r="J1346">
        <v>10.24</v>
      </c>
      <c r="K1346">
        <v>211616</v>
      </c>
      <c r="L1346">
        <v>6833</v>
      </c>
      <c r="M1346">
        <v>1</v>
      </c>
    </row>
    <row r="1347" spans="1:13">
      <c r="A1347" t="s">
        <v>72</v>
      </c>
      <c r="B1347" t="s">
        <v>71</v>
      </c>
      <c r="C1347">
        <v>5</v>
      </c>
      <c r="D1347" t="s">
        <v>118</v>
      </c>
      <c r="E1347">
        <v>622.83700499999998</v>
      </c>
      <c r="F1347">
        <v>2</v>
      </c>
      <c r="G1347">
        <v>644.37260000000003</v>
      </c>
      <c r="H1347">
        <v>1</v>
      </c>
      <c r="I1347" t="s">
        <v>16</v>
      </c>
      <c r="J1347">
        <v>10.23</v>
      </c>
      <c r="K1347">
        <v>86075</v>
      </c>
      <c r="L1347">
        <v>1401</v>
      </c>
      <c r="M1347">
        <v>1</v>
      </c>
    </row>
    <row r="1348" spans="1:13">
      <c r="A1348" t="s">
        <v>72</v>
      </c>
      <c r="B1348" t="s">
        <v>71</v>
      </c>
      <c r="C1348">
        <v>6</v>
      </c>
      <c r="D1348" t="s">
        <v>119</v>
      </c>
      <c r="E1348">
        <v>622.83700499999998</v>
      </c>
      <c r="F1348">
        <v>2</v>
      </c>
      <c r="G1348">
        <v>644.37260000000003</v>
      </c>
      <c r="H1348">
        <v>1</v>
      </c>
      <c r="I1348" t="s">
        <v>16</v>
      </c>
      <c r="J1348">
        <v>10.31</v>
      </c>
      <c r="K1348">
        <v>34625</v>
      </c>
      <c r="L1348">
        <v>2450</v>
      </c>
      <c r="M1348">
        <v>1</v>
      </c>
    </row>
    <row r="1349" spans="1:13">
      <c r="A1349" t="s">
        <v>72</v>
      </c>
      <c r="B1349" t="s">
        <v>71</v>
      </c>
      <c r="C1349">
        <v>7</v>
      </c>
      <c r="D1349" t="s">
        <v>117</v>
      </c>
      <c r="E1349">
        <v>622.83700499999998</v>
      </c>
      <c r="F1349">
        <v>2</v>
      </c>
      <c r="G1349">
        <v>644.37260000000003</v>
      </c>
      <c r="H1349">
        <v>1</v>
      </c>
      <c r="I1349" t="s">
        <v>16</v>
      </c>
      <c r="J1349">
        <v>10.37</v>
      </c>
      <c r="K1349">
        <v>115336</v>
      </c>
      <c r="L1349">
        <v>883</v>
      </c>
      <c r="M1349">
        <v>1</v>
      </c>
    </row>
    <row r="1350" spans="1:13">
      <c r="A1350" t="s">
        <v>72</v>
      </c>
      <c r="B1350" t="s">
        <v>71</v>
      </c>
      <c r="C1350">
        <v>8</v>
      </c>
      <c r="D1350" t="s">
        <v>118</v>
      </c>
      <c r="E1350">
        <v>622.83700499999998</v>
      </c>
      <c r="F1350">
        <v>2</v>
      </c>
      <c r="G1350">
        <v>644.37260000000003</v>
      </c>
      <c r="H1350">
        <v>1</v>
      </c>
      <c r="I1350" t="s">
        <v>16</v>
      </c>
      <c r="J1350">
        <v>10.36</v>
      </c>
      <c r="K1350">
        <v>353874</v>
      </c>
      <c r="L1350">
        <v>14065</v>
      </c>
      <c r="M1350">
        <v>1</v>
      </c>
    </row>
    <row r="1351" spans="1:13">
      <c r="A1351" t="s">
        <v>72</v>
      </c>
      <c r="B1351" t="s">
        <v>71</v>
      </c>
      <c r="C1351">
        <v>9</v>
      </c>
      <c r="D1351" t="s">
        <v>119</v>
      </c>
      <c r="E1351">
        <v>622.83700499999998</v>
      </c>
      <c r="F1351">
        <v>2</v>
      </c>
      <c r="G1351">
        <v>644.37260000000003</v>
      </c>
      <c r="H1351">
        <v>1</v>
      </c>
      <c r="I1351" t="s">
        <v>16</v>
      </c>
      <c r="J1351">
        <v>10.48</v>
      </c>
      <c r="K1351">
        <v>104246</v>
      </c>
      <c r="L1351">
        <v>3213</v>
      </c>
      <c r="M135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11"/>
  <sheetViews>
    <sheetView topLeftCell="A2" workbookViewId="0">
      <selection activeCell="E1" sqref="E1:E1048576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8" max="10" width="20.5703125" customWidth="1"/>
  </cols>
  <sheetData>
    <row r="1" spans="1:18" ht="30" customHeight="1">
      <c r="A1" t="s">
        <v>0</v>
      </c>
      <c r="B1" t="s">
        <v>1</v>
      </c>
      <c r="C1" t="s">
        <v>2</v>
      </c>
      <c r="D1" t="s">
        <v>9</v>
      </c>
      <c r="H1" s="30" t="s">
        <v>135</v>
      </c>
      <c r="I1" s="32" t="s">
        <v>133</v>
      </c>
      <c r="J1" s="32" t="s">
        <v>134</v>
      </c>
      <c r="M1" s="2" t="s">
        <v>75</v>
      </c>
      <c r="N1" t="s">
        <v>74</v>
      </c>
      <c r="O1" s="2" t="s">
        <v>76</v>
      </c>
      <c r="P1" t="s">
        <v>74</v>
      </c>
    </row>
    <row r="2" spans="1:18">
      <c r="A2" t="s">
        <v>38</v>
      </c>
      <c r="B2" t="s">
        <v>39</v>
      </c>
      <c r="C2">
        <v>1</v>
      </c>
      <c r="D2">
        <v>7460</v>
      </c>
      <c r="G2">
        <v>1</v>
      </c>
      <c r="H2">
        <f>SUM(D2:D4)</f>
        <v>28784</v>
      </c>
      <c r="I2" s="8">
        <v>1.7881650946322143</v>
      </c>
      <c r="J2" s="7">
        <f>H2*I2</f>
        <v>51470.544083893656</v>
      </c>
      <c r="L2" t="s">
        <v>79</v>
      </c>
      <c r="M2" s="1">
        <f>J2+J5+J8</f>
        <v>107670.96088756021</v>
      </c>
      <c r="N2" s="1">
        <f>STDEV(J2,J5,J8)</f>
        <v>14330.663348167342</v>
      </c>
      <c r="O2" s="1">
        <f>J17+J14+J11</f>
        <v>92797.813409745897</v>
      </c>
      <c r="P2" s="1">
        <f>STDEV(J14,J17,J11)</f>
        <v>9346.7360065778739</v>
      </c>
    </row>
    <row r="3" spans="1:18">
      <c r="A3" t="s">
        <v>38</v>
      </c>
      <c r="B3" t="s">
        <v>39</v>
      </c>
      <c r="C3">
        <v>1</v>
      </c>
      <c r="D3">
        <v>6999</v>
      </c>
      <c r="G3">
        <v>2</v>
      </c>
      <c r="H3">
        <f>SUM(D5:D7)</f>
        <v>19425</v>
      </c>
      <c r="I3" s="8">
        <v>1.4486387804211689</v>
      </c>
      <c r="J3" s="7">
        <f t="shared" ref="J3:J19" si="0">H3*I3</f>
        <v>28139.808309681204</v>
      </c>
      <c r="L3" t="s">
        <v>77</v>
      </c>
      <c r="M3" s="1">
        <f>J3+J6+J9</f>
        <v>93265.358544135772</v>
      </c>
      <c r="N3" s="1">
        <f t="shared" ref="N3:N4" si="1">STDEV(J3,J6,J9)</f>
        <v>5722.2866833865246</v>
      </c>
      <c r="O3" s="1">
        <f t="shared" ref="O3:O4" si="2">J18+J15+J12</f>
        <v>70070.902555983295</v>
      </c>
      <c r="P3" s="1">
        <f t="shared" ref="P3:P4" si="3">STDEV(J15,J18,J12)</f>
        <v>5083.5308443028625</v>
      </c>
      <c r="R3" s="3"/>
    </row>
    <row r="4" spans="1:18">
      <c r="A4" t="s">
        <v>38</v>
      </c>
      <c r="B4" t="s">
        <v>39</v>
      </c>
      <c r="C4">
        <v>1</v>
      </c>
      <c r="D4">
        <v>14325</v>
      </c>
      <c r="G4">
        <v>3</v>
      </c>
      <c r="H4">
        <f>SUM(D8:D10)</f>
        <v>13362</v>
      </c>
      <c r="I4" s="8">
        <v>1.6059691881650662</v>
      </c>
      <c r="J4" s="7">
        <f t="shared" si="0"/>
        <v>21458.960292261614</v>
      </c>
      <c r="L4" t="s">
        <v>78</v>
      </c>
      <c r="M4" s="1">
        <f>J4+J7+J10</f>
        <v>98428.88969483439</v>
      </c>
      <c r="N4" s="1">
        <f t="shared" si="1"/>
        <v>10365.925427845372</v>
      </c>
      <c r="O4" s="1">
        <f t="shared" si="2"/>
        <v>77045.431212272291</v>
      </c>
      <c r="P4" s="1">
        <f t="shared" si="3"/>
        <v>6935.4664849655946</v>
      </c>
    </row>
    <row r="5" spans="1:18">
      <c r="A5" t="s">
        <v>38</v>
      </c>
      <c r="B5" t="s">
        <v>39</v>
      </c>
      <c r="C5">
        <v>2</v>
      </c>
      <c r="D5">
        <v>5855</v>
      </c>
      <c r="G5">
        <v>4</v>
      </c>
      <c r="H5">
        <f>SUM(D11:D13)</f>
        <v>66924</v>
      </c>
      <c r="I5" s="8">
        <v>0.49202514864039082</v>
      </c>
      <c r="J5" s="7">
        <f t="shared" si="0"/>
        <v>32928.291047609513</v>
      </c>
    </row>
    <row r="6" spans="1:18">
      <c r="A6" t="s">
        <v>38</v>
      </c>
      <c r="B6" t="s">
        <v>39</v>
      </c>
      <c r="C6">
        <v>2</v>
      </c>
      <c r="D6">
        <v>4682</v>
      </c>
      <c r="G6">
        <v>5</v>
      </c>
      <c r="H6">
        <f>SUM(D14:D16)</f>
        <v>31610</v>
      </c>
      <c r="I6" s="8">
        <v>1.1921443187133312</v>
      </c>
      <c r="J6" s="7">
        <f t="shared" si="0"/>
        <v>37683.681914528395</v>
      </c>
    </row>
    <row r="7" spans="1:18">
      <c r="A7" t="s">
        <v>38</v>
      </c>
      <c r="B7" t="s">
        <v>39</v>
      </c>
      <c r="C7">
        <v>2</v>
      </c>
      <c r="D7">
        <v>8888</v>
      </c>
      <c r="G7">
        <v>6</v>
      </c>
      <c r="H7">
        <f>SUM(D17:D19)</f>
        <v>13735</v>
      </c>
      <c r="I7" s="8">
        <v>2.5624287909280561</v>
      </c>
      <c r="J7" s="7">
        <f t="shared" si="0"/>
        <v>35194.959443396852</v>
      </c>
    </row>
    <row r="8" spans="1:18">
      <c r="A8" t="s">
        <v>38</v>
      </c>
      <c r="B8" t="s">
        <v>39</v>
      </c>
      <c r="C8">
        <v>3</v>
      </c>
      <c r="D8">
        <v>2983</v>
      </c>
      <c r="G8">
        <v>7</v>
      </c>
      <c r="H8">
        <f>SUM(D20:D22)</f>
        <v>18604</v>
      </c>
      <c r="I8" s="8">
        <v>1.2509205416070222</v>
      </c>
      <c r="J8" s="7">
        <f t="shared" si="0"/>
        <v>23272.125756057041</v>
      </c>
    </row>
    <row r="9" spans="1:18">
      <c r="A9" t="s">
        <v>38</v>
      </c>
      <c r="B9" t="s">
        <v>39</v>
      </c>
      <c r="C9">
        <v>3</v>
      </c>
      <c r="D9">
        <v>4525</v>
      </c>
      <c r="G9">
        <v>8</v>
      </c>
      <c r="H9">
        <f>SUM(D23:D25)</f>
        <v>63954</v>
      </c>
      <c r="I9" s="8">
        <v>0.42908759921077921</v>
      </c>
      <c r="J9" s="7">
        <f t="shared" si="0"/>
        <v>27441.868319926172</v>
      </c>
    </row>
    <row r="10" spans="1:18">
      <c r="A10" t="s">
        <v>38</v>
      </c>
      <c r="B10" t="s">
        <v>39</v>
      </c>
      <c r="C10">
        <v>3</v>
      </c>
      <c r="D10">
        <v>5854</v>
      </c>
      <c r="G10">
        <v>9</v>
      </c>
      <c r="H10">
        <f>SUM(D26:D28)</f>
        <v>30087</v>
      </c>
      <c r="I10" s="8">
        <v>1.3884724285962684</v>
      </c>
      <c r="J10" s="7">
        <f t="shared" si="0"/>
        <v>41774.969959175927</v>
      </c>
    </row>
    <row r="11" spans="1:18">
      <c r="A11" t="s">
        <v>38</v>
      </c>
      <c r="B11" t="s">
        <v>39</v>
      </c>
      <c r="C11">
        <v>4</v>
      </c>
      <c r="D11">
        <v>21227</v>
      </c>
      <c r="G11">
        <v>10</v>
      </c>
      <c r="H11">
        <f>SUM(D29:D31)</f>
        <v>18940</v>
      </c>
      <c r="I11" s="8">
        <v>1.2295427417646518</v>
      </c>
      <c r="J11" s="7">
        <f t="shared" si="0"/>
        <v>23287.539529022506</v>
      </c>
    </row>
    <row r="12" spans="1:18">
      <c r="A12" t="s">
        <v>38</v>
      </c>
      <c r="B12" t="s">
        <v>39</v>
      </c>
      <c r="C12">
        <v>4</v>
      </c>
      <c r="D12">
        <v>19406</v>
      </c>
      <c r="G12">
        <v>11</v>
      </c>
      <c r="H12">
        <f>SUM(D32:D34)</f>
        <v>20500</v>
      </c>
      <c r="I12" s="8">
        <v>1.0455942814758112</v>
      </c>
      <c r="J12" s="7">
        <f t="shared" si="0"/>
        <v>21434.68277025413</v>
      </c>
    </row>
    <row r="13" spans="1:18">
      <c r="A13" t="s">
        <v>38</v>
      </c>
      <c r="B13" t="s">
        <v>39</v>
      </c>
      <c r="C13">
        <v>4</v>
      </c>
      <c r="D13">
        <v>26291</v>
      </c>
      <c r="G13">
        <v>12</v>
      </c>
      <c r="H13">
        <f>SUM(D35:D37)</f>
        <v>28248</v>
      </c>
      <c r="I13" s="8">
        <v>1.1316575144214516</v>
      </c>
      <c r="J13" s="7">
        <f t="shared" si="0"/>
        <v>31967.061467377163</v>
      </c>
    </row>
    <row r="14" spans="1:18">
      <c r="A14" t="s">
        <v>38</v>
      </c>
      <c r="B14" t="s">
        <v>39</v>
      </c>
      <c r="C14">
        <v>5</v>
      </c>
      <c r="D14">
        <v>7456</v>
      </c>
      <c r="G14">
        <v>13</v>
      </c>
      <c r="H14">
        <f>SUM(D38:D40)</f>
        <v>17430</v>
      </c>
      <c r="I14" s="8">
        <v>1.6154731638855595</v>
      </c>
      <c r="J14" s="7">
        <f t="shared" si="0"/>
        <v>28157.697246525302</v>
      </c>
    </row>
    <row r="15" spans="1:18">
      <c r="A15" t="s">
        <v>38</v>
      </c>
      <c r="B15" t="s">
        <v>39</v>
      </c>
      <c r="C15">
        <v>5</v>
      </c>
      <c r="D15">
        <v>8020</v>
      </c>
      <c r="G15">
        <v>14</v>
      </c>
      <c r="H15">
        <f>SUM(D41:D43)</f>
        <v>30412</v>
      </c>
      <c r="I15" s="8">
        <v>0.95756042869370894</v>
      </c>
      <c r="J15" s="7">
        <f t="shared" si="0"/>
        <v>29121.327757433075</v>
      </c>
    </row>
    <row r="16" spans="1:18">
      <c r="A16" t="s">
        <v>38</v>
      </c>
      <c r="B16" t="s">
        <v>39</v>
      </c>
      <c r="C16">
        <v>5</v>
      </c>
      <c r="D16">
        <v>16134</v>
      </c>
      <c r="G16">
        <v>15</v>
      </c>
      <c r="H16">
        <f>SUM(D44:D46)</f>
        <v>33664</v>
      </c>
      <c r="I16" s="8">
        <v>0.79720588754366584</v>
      </c>
      <c r="J16" s="7">
        <f t="shared" si="0"/>
        <v>26837.138998269966</v>
      </c>
    </row>
    <row r="17" spans="1:16">
      <c r="A17" t="s">
        <v>38</v>
      </c>
      <c r="B17" t="s">
        <v>39</v>
      </c>
      <c r="C17">
        <v>6</v>
      </c>
      <c r="D17">
        <v>2883</v>
      </c>
      <c r="G17">
        <v>16</v>
      </c>
      <c r="H17">
        <f>SUM(D47:D49)</f>
        <v>71229</v>
      </c>
      <c r="I17" s="8">
        <v>0.58055815235645736</v>
      </c>
      <c r="J17" s="7">
        <f t="shared" si="0"/>
        <v>41352.5766341981</v>
      </c>
    </row>
    <row r="18" spans="1:16">
      <c r="A18" t="s">
        <v>38</v>
      </c>
      <c r="B18" t="s">
        <v>39</v>
      </c>
      <c r="C18">
        <v>6</v>
      </c>
      <c r="D18">
        <v>3984</v>
      </c>
      <c r="G18">
        <v>17</v>
      </c>
      <c r="H18">
        <f>SUM(D50:D52)</f>
        <v>15397</v>
      </c>
      <c r="I18" s="8">
        <v>1.2674476864516522</v>
      </c>
      <c r="J18" s="7">
        <f t="shared" si="0"/>
        <v>19514.89202829609</v>
      </c>
    </row>
    <row r="19" spans="1:16">
      <c r="A19" t="s">
        <v>38</v>
      </c>
      <c r="B19" t="s">
        <v>39</v>
      </c>
      <c r="C19">
        <v>6</v>
      </c>
      <c r="D19">
        <v>6868</v>
      </c>
      <c r="G19">
        <v>18</v>
      </c>
      <c r="H19">
        <f>SUM(D53:D55)</f>
        <v>14913</v>
      </c>
      <c r="I19" s="8">
        <v>1.2231764733202688</v>
      </c>
      <c r="J19" s="7">
        <f t="shared" si="0"/>
        <v>18241.23074662517</v>
      </c>
    </row>
    <row r="20" spans="1:16">
      <c r="A20" t="s">
        <v>38</v>
      </c>
      <c r="B20" t="s">
        <v>39</v>
      </c>
      <c r="C20">
        <v>7</v>
      </c>
      <c r="D20">
        <v>7348</v>
      </c>
    </row>
    <row r="21" spans="1:16">
      <c r="A21" t="s">
        <v>38</v>
      </c>
      <c r="B21" t="s">
        <v>39</v>
      </c>
      <c r="C21">
        <v>7</v>
      </c>
      <c r="D21">
        <v>6605</v>
      </c>
    </row>
    <row r="22" spans="1:16">
      <c r="A22" t="s">
        <v>38</v>
      </c>
      <c r="B22" t="s">
        <v>39</v>
      </c>
      <c r="C22">
        <v>7</v>
      </c>
      <c r="D22">
        <v>4651</v>
      </c>
    </row>
    <row r="23" spans="1:16">
      <c r="A23" t="s">
        <v>38</v>
      </c>
      <c r="B23" t="s">
        <v>39</v>
      </c>
      <c r="C23">
        <v>8</v>
      </c>
      <c r="D23">
        <v>19668</v>
      </c>
    </row>
    <row r="24" spans="1:16">
      <c r="A24" t="s">
        <v>38</v>
      </c>
      <c r="B24" t="s">
        <v>39</v>
      </c>
      <c r="C24">
        <v>8</v>
      </c>
      <c r="D24">
        <v>16609</v>
      </c>
    </row>
    <row r="25" spans="1:16">
      <c r="A25" t="s">
        <v>38</v>
      </c>
      <c r="B25" t="s">
        <v>39</v>
      </c>
      <c r="C25">
        <v>8</v>
      </c>
      <c r="D25">
        <v>27677</v>
      </c>
    </row>
    <row r="26" spans="1:16">
      <c r="A26" t="s">
        <v>38</v>
      </c>
      <c r="B26" t="s">
        <v>39</v>
      </c>
      <c r="C26">
        <v>9</v>
      </c>
      <c r="D26">
        <v>7413</v>
      </c>
      <c r="M26" s="1"/>
      <c r="N26" s="1"/>
      <c r="O26" s="1"/>
      <c r="P26" s="1"/>
    </row>
    <row r="27" spans="1:16">
      <c r="A27" t="s">
        <v>38</v>
      </c>
      <c r="B27" t="s">
        <v>39</v>
      </c>
      <c r="C27">
        <v>9</v>
      </c>
      <c r="D27">
        <v>6919</v>
      </c>
      <c r="M27" s="1"/>
      <c r="N27" s="1"/>
      <c r="O27" s="1"/>
      <c r="P27" s="1"/>
    </row>
    <row r="28" spans="1:16">
      <c r="A28" t="s">
        <v>38</v>
      </c>
      <c r="B28" t="s">
        <v>39</v>
      </c>
      <c r="C28">
        <v>9</v>
      </c>
      <c r="D28">
        <v>15755</v>
      </c>
      <c r="M28" s="1"/>
      <c r="N28" s="1"/>
      <c r="O28" s="1"/>
      <c r="P28" s="1"/>
    </row>
    <row r="29" spans="1:16">
      <c r="A29" t="s">
        <v>38</v>
      </c>
      <c r="B29" t="s">
        <v>39</v>
      </c>
      <c r="C29">
        <v>10</v>
      </c>
      <c r="D29">
        <v>7317</v>
      </c>
    </row>
    <row r="30" spans="1:16">
      <c r="A30" t="s">
        <v>38</v>
      </c>
      <c r="B30" t="s">
        <v>39</v>
      </c>
      <c r="C30">
        <v>10</v>
      </c>
    </row>
    <row r="31" spans="1:16">
      <c r="A31" t="s">
        <v>38</v>
      </c>
      <c r="B31" t="s">
        <v>39</v>
      </c>
      <c r="C31">
        <v>10</v>
      </c>
      <c r="D31">
        <v>11623</v>
      </c>
    </row>
    <row r="32" spans="1:16">
      <c r="A32" t="s">
        <v>38</v>
      </c>
      <c r="B32" t="s">
        <v>39</v>
      </c>
      <c r="C32">
        <v>11</v>
      </c>
      <c r="D32">
        <v>4905</v>
      </c>
    </row>
    <row r="33" spans="1:4">
      <c r="A33" t="s">
        <v>38</v>
      </c>
      <c r="B33" t="s">
        <v>39</v>
      </c>
      <c r="C33">
        <v>11</v>
      </c>
      <c r="D33">
        <v>7323</v>
      </c>
    </row>
    <row r="34" spans="1:4">
      <c r="A34" t="s">
        <v>38</v>
      </c>
      <c r="B34" t="s">
        <v>39</v>
      </c>
      <c r="C34">
        <v>11</v>
      </c>
      <c r="D34">
        <v>8272</v>
      </c>
    </row>
    <row r="35" spans="1:4">
      <c r="A35" t="s">
        <v>38</v>
      </c>
      <c r="B35" t="s">
        <v>39</v>
      </c>
      <c r="C35">
        <v>12</v>
      </c>
      <c r="D35">
        <v>10629</v>
      </c>
    </row>
    <row r="36" spans="1:4">
      <c r="A36" t="s">
        <v>38</v>
      </c>
      <c r="B36" t="s">
        <v>39</v>
      </c>
      <c r="C36">
        <v>12</v>
      </c>
      <c r="D36">
        <v>7553</v>
      </c>
    </row>
    <row r="37" spans="1:4">
      <c r="A37" t="s">
        <v>38</v>
      </c>
      <c r="B37" t="s">
        <v>39</v>
      </c>
      <c r="C37">
        <v>12</v>
      </c>
      <c r="D37">
        <v>10066</v>
      </c>
    </row>
    <row r="38" spans="1:4">
      <c r="A38" t="s">
        <v>38</v>
      </c>
      <c r="B38" t="s">
        <v>39</v>
      </c>
      <c r="C38">
        <v>13</v>
      </c>
      <c r="D38">
        <v>5865</v>
      </c>
    </row>
    <row r="39" spans="1:4">
      <c r="A39" t="s">
        <v>38</v>
      </c>
      <c r="B39" t="s">
        <v>39</v>
      </c>
      <c r="C39">
        <v>13</v>
      </c>
      <c r="D39">
        <v>5143</v>
      </c>
    </row>
    <row r="40" spans="1:4">
      <c r="A40" t="s">
        <v>38</v>
      </c>
      <c r="B40" t="s">
        <v>39</v>
      </c>
      <c r="C40">
        <v>13</v>
      </c>
      <c r="D40">
        <v>6422</v>
      </c>
    </row>
    <row r="41" spans="1:4">
      <c r="A41" t="s">
        <v>38</v>
      </c>
      <c r="B41" t="s">
        <v>39</v>
      </c>
      <c r="C41">
        <v>14</v>
      </c>
      <c r="D41">
        <v>9501</v>
      </c>
    </row>
    <row r="42" spans="1:4">
      <c r="A42" t="s">
        <v>38</v>
      </c>
      <c r="B42" t="s">
        <v>39</v>
      </c>
      <c r="C42">
        <v>14</v>
      </c>
      <c r="D42">
        <v>7315</v>
      </c>
    </row>
    <row r="43" spans="1:4">
      <c r="A43" t="s">
        <v>38</v>
      </c>
      <c r="B43" t="s">
        <v>39</v>
      </c>
      <c r="C43">
        <v>14</v>
      </c>
      <c r="D43">
        <v>13596</v>
      </c>
    </row>
    <row r="44" spans="1:4">
      <c r="A44" t="s">
        <v>38</v>
      </c>
      <c r="B44" t="s">
        <v>39</v>
      </c>
      <c r="C44">
        <v>15</v>
      </c>
      <c r="D44">
        <v>11336</v>
      </c>
    </row>
    <row r="45" spans="1:4">
      <c r="A45" t="s">
        <v>38</v>
      </c>
      <c r="B45" t="s">
        <v>39</v>
      </c>
      <c r="C45">
        <v>15</v>
      </c>
      <c r="D45">
        <v>9385</v>
      </c>
    </row>
    <row r="46" spans="1:4">
      <c r="A46" t="s">
        <v>38</v>
      </c>
      <c r="B46" t="s">
        <v>39</v>
      </c>
      <c r="C46">
        <v>15</v>
      </c>
      <c r="D46">
        <v>12943</v>
      </c>
    </row>
    <row r="47" spans="1:4">
      <c r="A47" t="s">
        <v>38</v>
      </c>
      <c r="B47" t="s">
        <v>39</v>
      </c>
      <c r="C47">
        <v>16</v>
      </c>
      <c r="D47">
        <v>24401</v>
      </c>
    </row>
    <row r="48" spans="1:4">
      <c r="A48" t="s">
        <v>38</v>
      </c>
      <c r="B48" t="s">
        <v>39</v>
      </c>
      <c r="C48">
        <v>16</v>
      </c>
      <c r="D48">
        <v>20625</v>
      </c>
    </row>
    <row r="49" spans="1:18">
      <c r="A49" t="s">
        <v>38</v>
      </c>
      <c r="B49" t="s">
        <v>39</v>
      </c>
      <c r="C49">
        <v>16</v>
      </c>
      <c r="D49">
        <v>26203</v>
      </c>
    </row>
    <row r="50" spans="1:18">
      <c r="A50" t="s">
        <v>38</v>
      </c>
      <c r="B50" t="s">
        <v>39</v>
      </c>
      <c r="C50">
        <v>17</v>
      </c>
    </row>
    <row r="51" spans="1:18">
      <c r="A51" t="s">
        <v>38</v>
      </c>
      <c r="B51" t="s">
        <v>39</v>
      </c>
      <c r="C51">
        <v>17</v>
      </c>
      <c r="D51">
        <v>4126</v>
      </c>
    </row>
    <row r="52" spans="1:18">
      <c r="A52" t="s">
        <v>38</v>
      </c>
      <c r="B52" t="s">
        <v>39</v>
      </c>
      <c r="C52">
        <v>17</v>
      </c>
      <c r="D52">
        <v>11271</v>
      </c>
    </row>
    <row r="53" spans="1:18">
      <c r="A53" t="s">
        <v>38</v>
      </c>
      <c r="B53" t="s">
        <v>39</v>
      </c>
      <c r="C53">
        <v>18</v>
      </c>
      <c r="D53">
        <v>5627</v>
      </c>
    </row>
    <row r="54" spans="1:18">
      <c r="A54" t="s">
        <v>38</v>
      </c>
      <c r="B54" t="s">
        <v>39</v>
      </c>
      <c r="C54">
        <v>18</v>
      </c>
    </row>
    <row r="55" spans="1:18">
      <c r="A55" t="s">
        <v>38</v>
      </c>
      <c r="B55" t="s">
        <v>39</v>
      </c>
      <c r="C55">
        <v>18</v>
      </c>
      <c r="D55">
        <v>9286</v>
      </c>
    </row>
    <row r="57" spans="1:18">
      <c r="A57" t="s">
        <v>0</v>
      </c>
      <c r="B57" t="s">
        <v>1</v>
      </c>
      <c r="C57" t="s">
        <v>2</v>
      </c>
      <c r="D57" t="s">
        <v>9</v>
      </c>
      <c r="H57" t="s">
        <v>73</v>
      </c>
      <c r="I57" s="4" t="s">
        <v>82</v>
      </c>
      <c r="J57" s="4" t="s">
        <v>83</v>
      </c>
      <c r="M57" s="2" t="s">
        <v>75</v>
      </c>
      <c r="N57" t="s">
        <v>74</v>
      </c>
      <c r="O57" s="2" t="s">
        <v>76</v>
      </c>
      <c r="P57" t="s">
        <v>74</v>
      </c>
    </row>
    <row r="58" spans="1:18">
      <c r="A58" t="s">
        <v>40</v>
      </c>
      <c r="B58" t="s">
        <v>39</v>
      </c>
      <c r="C58">
        <v>1</v>
      </c>
      <c r="D58">
        <v>9394</v>
      </c>
      <c r="G58">
        <v>1</v>
      </c>
      <c r="H58">
        <f>SUM(D58:D60)</f>
        <v>33823</v>
      </c>
      <c r="I58" s="8">
        <v>1.7881650946322143</v>
      </c>
      <c r="J58" s="7">
        <f>H58*I58</f>
        <v>60481.107995745384</v>
      </c>
      <c r="L58" t="s">
        <v>79</v>
      </c>
      <c r="M58" s="1">
        <f>J58+J61+J64</f>
        <v>98867.677499727462</v>
      </c>
      <c r="N58" s="1">
        <f>STDEV(J58,J61,J64)</f>
        <v>23848.435423715706</v>
      </c>
      <c r="O58" s="1">
        <f>J73+J70+J67</f>
        <v>57910.817896499095</v>
      </c>
      <c r="P58" s="1">
        <f>STDEV(J70,J73,J67)</f>
        <v>4780.3305957158045</v>
      </c>
    </row>
    <row r="59" spans="1:18">
      <c r="A59" t="s">
        <v>40</v>
      </c>
      <c r="B59" t="s">
        <v>39</v>
      </c>
      <c r="C59">
        <v>1</v>
      </c>
      <c r="D59">
        <v>9641</v>
      </c>
      <c r="G59">
        <v>2</v>
      </c>
      <c r="H59">
        <f>SUM(D61:D63)</f>
        <v>12371</v>
      </c>
      <c r="I59" s="8">
        <v>1.4486387804211689</v>
      </c>
      <c r="J59" s="7">
        <f t="shared" ref="J59:J75" si="4">H59*I59</f>
        <v>17921.11035259028</v>
      </c>
      <c r="L59" t="s">
        <v>77</v>
      </c>
      <c r="M59" s="1">
        <f>J59+J62+J65</f>
        <v>63112.249880836134</v>
      </c>
      <c r="N59" s="1">
        <f t="shared" ref="N59:N60" si="5">STDEV(J59,J62,J65)</f>
        <v>3654.7590797926728</v>
      </c>
      <c r="O59" s="1">
        <f t="shared" ref="O59:O60" si="6">J74+J71+J68</f>
        <v>64742.836351427082</v>
      </c>
      <c r="P59" s="1">
        <f t="shared" ref="P59:P60" si="7">STDEV(J71,J74,J68)</f>
        <v>4011.5661140321308</v>
      </c>
      <c r="R59" s="3"/>
    </row>
    <row r="60" spans="1:18">
      <c r="A60" t="s">
        <v>40</v>
      </c>
      <c r="B60" t="s">
        <v>39</v>
      </c>
      <c r="C60">
        <v>1</v>
      </c>
      <c r="D60">
        <v>14788</v>
      </c>
      <c r="G60">
        <v>3</v>
      </c>
      <c r="H60">
        <f>SUM(D64:D66)</f>
        <v>11451</v>
      </c>
      <c r="I60" s="8">
        <v>1.6059691881650662</v>
      </c>
      <c r="J60" s="7">
        <f t="shared" si="4"/>
        <v>18389.953173678172</v>
      </c>
      <c r="L60" t="s">
        <v>78</v>
      </c>
      <c r="M60" s="1">
        <f>J60+J63+J66</f>
        <v>58708.294694917364</v>
      </c>
      <c r="N60" s="1">
        <f t="shared" si="5"/>
        <v>3923.1245087629823</v>
      </c>
      <c r="O60" s="1">
        <f t="shared" si="6"/>
        <v>47647.693010339819</v>
      </c>
      <c r="P60" s="1">
        <f t="shared" si="7"/>
        <v>1342.9494066832815</v>
      </c>
    </row>
    <row r="61" spans="1:18">
      <c r="A61" t="s">
        <v>40</v>
      </c>
      <c r="B61" t="s">
        <v>39</v>
      </c>
      <c r="C61">
        <v>2</v>
      </c>
      <c r="D61">
        <v>3535</v>
      </c>
      <c r="G61">
        <v>4</v>
      </c>
      <c r="H61">
        <f>SUM(D67:D69)</f>
        <v>40474</v>
      </c>
      <c r="I61" s="8">
        <v>0.49202514864039082</v>
      </c>
      <c r="J61" s="7">
        <f t="shared" si="4"/>
        <v>19914.225866071178</v>
      </c>
    </row>
    <row r="62" spans="1:18">
      <c r="A62" t="s">
        <v>40</v>
      </c>
      <c r="B62" t="s">
        <v>39</v>
      </c>
      <c r="C62">
        <v>2</v>
      </c>
      <c r="D62">
        <v>5493</v>
      </c>
      <c r="G62">
        <v>5</v>
      </c>
      <c r="H62">
        <f>SUM(D70:D72)</f>
        <v>21021</v>
      </c>
      <c r="I62" s="8">
        <v>1.1921443187133312</v>
      </c>
      <c r="J62" s="7">
        <f t="shared" si="4"/>
        <v>25060.065723672935</v>
      </c>
    </row>
    <row r="63" spans="1:18">
      <c r="A63" t="s">
        <v>40</v>
      </c>
      <c r="B63" t="s">
        <v>39</v>
      </c>
      <c r="C63">
        <v>2</v>
      </c>
      <c r="D63">
        <v>3343</v>
      </c>
      <c r="G63">
        <v>6</v>
      </c>
      <c r="H63">
        <f>SUM(D73:D75)</f>
        <v>6389</v>
      </c>
      <c r="I63" s="8">
        <v>2.5624287909280561</v>
      </c>
      <c r="J63" s="7">
        <f t="shared" si="4"/>
        <v>16371.357545239351</v>
      </c>
    </row>
    <row r="64" spans="1:18">
      <c r="A64" t="s">
        <v>40</v>
      </c>
      <c r="B64" t="s">
        <v>39</v>
      </c>
      <c r="C64">
        <v>3</v>
      </c>
      <c r="D64">
        <v>2364</v>
      </c>
      <c r="G64">
        <v>7</v>
      </c>
      <c r="H64">
        <f>SUM(D76:D78)</f>
        <v>14767</v>
      </c>
      <c r="I64" s="8">
        <v>1.2509205416070222</v>
      </c>
      <c r="J64" s="7">
        <f t="shared" si="4"/>
        <v>18472.343637910897</v>
      </c>
    </row>
    <row r="65" spans="1:10">
      <c r="A65" t="s">
        <v>40</v>
      </c>
      <c r="B65" t="s">
        <v>39</v>
      </c>
      <c r="C65">
        <v>3</v>
      </c>
      <c r="D65">
        <v>4935</v>
      </c>
      <c r="G65">
        <v>8</v>
      </c>
      <c r="H65">
        <f>SUM(D79:D81)</f>
        <v>46916</v>
      </c>
      <c r="I65" s="8">
        <v>0.42908759921077921</v>
      </c>
      <c r="J65" s="7">
        <f t="shared" si="4"/>
        <v>20131.073804572916</v>
      </c>
    </row>
    <row r="66" spans="1:10">
      <c r="A66" t="s">
        <v>40</v>
      </c>
      <c r="B66" t="s">
        <v>39</v>
      </c>
      <c r="C66">
        <v>3</v>
      </c>
      <c r="D66">
        <v>4152</v>
      </c>
      <c r="G66">
        <v>9</v>
      </c>
      <c r="H66">
        <f>SUM(D82:D84)</f>
        <v>17247</v>
      </c>
      <c r="I66" s="8">
        <v>1.3884724285962684</v>
      </c>
      <c r="J66" s="7">
        <f t="shared" si="4"/>
        <v>23946.983975999839</v>
      </c>
    </row>
    <row r="67" spans="1:10">
      <c r="A67" t="s">
        <v>40</v>
      </c>
      <c r="B67" t="s">
        <v>39</v>
      </c>
      <c r="C67">
        <v>4</v>
      </c>
      <c r="D67">
        <v>8619</v>
      </c>
      <c r="G67">
        <v>10</v>
      </c>
      <c r="H67">
        <f>SUM(D85:D87)</f>
        <v>13210</v>
      </c>
      <c r="I67" s="8">
        <v>1.2295427417646518</v>
      </c>
      <c r="J67" s="7">
        <f t="shared" si="4"/>
        <v>16242.25961871105</v>
      </c>
    </row>
    <row r="68" spans="1:10">
      <c r="A68" t="s">
        <v>40</v>
      </c>
      <c r="B68" t="s">
        <v>39</v>
      </c>
      <c r="C68">
        <v>4</v>
      </c>
      <c r="D68">
        <v>20083</v>
      </c>
      <c r="G68">
        <v>11</v>
      </c>
      <c r="H68">
        <f>SUM(D88:D90)</f>
        <v>21034</v>
      </c>
      <c r="I68" s="8">
        <v>1.0455942814758112</v>
      </c>
      <c r="J68" s="7">
        <f t="shared" si="4"/>
        <v>21993.030116562215</v>
      </c>
    </row>
    <row r="69" spans="1:10">
      <c r="A69" t="s">
        <v>40</v>
      </c>
      <c r="B69" t="s">
        <v>39</v>
      </c>
      <c r="C69">
        <v>4</v>
      </c>
      <c r="D69">
        <v>11772</v>
      </c>
      <c r="G69">
        <v>12</v>
      </c>
      <c r="H69">
        <f>SUM(D91:D93)</f>
        <v>13239</v>
      </c>
      <c r="I69" s="8">
        <v>1.1316575144214516</v>
      </c>
      <c r="J69" s="7">
        <f t="shared" si="4"/>
        <v>14982.013833425597</v>
      </c>
    </row>
    <row r="70" spans="1:10">
      <c r="A70" t="s">
        <v>40</v>
      </c>
      <c r="B70" t="s">
        <v>39</v>
      </c>
      <c r="C70">
        <v>5</v>
      </c>
      <c r="D70">
        <v>5587</v>
      </c>
      <c r="G70">
        <v>13</v>
      </c>
      <c r="H70">
        <f>SUM(D94:D96)</f>
        <v>15359</v>
      </c>
      <c r="I70" s="8">
        <v>1.6154731638855595</v>
      </c>
      <c r="J70" s="7">
        <f t="shared" si="4"/>
        <v>24812.052324118307</v>
      </c>
    </row>
    <row r="71" spans="1:10">
      <c r="A71" t="s">
        <v>40</v>
      </c>
      <c r="B71" t="s">
        <v>39</v>
      </c>
      <c r="C71">
        <v>5</v>
      </c>
      <c r="D71">
        <v>7107</v>
      </c>
      <c r="G71">
        <v>14</v>
      </c>
      <c r="H71">
        <f>SUM(D97:D99)</f>
        <v>26495</v>
      </c>
      <c r="I71" s="8">
        <v>0.95756042869370894</v>
      </c>
      <c r="J71" s="7">
        <f t="shared" si="4"/>
        <v>25370.563558239817</v>
      </c>
    </row>
    <row r="72" spans="1:10">
      <c r="A72" t="s">
        <v>40</v>
      </c>
      <c r="B72" t="s">
        <v>39</v>
      </c>
      <c r="C72">
        <v>5</v>
      </c>
      <c r="D72">
        <v>8327</v>
      </c>
      <c r="G72">
        <v>15</v>
      </c>
      <c r="H72">
        <f>SUM(D100:D102)</f>
        <v>21859</v>
      </c>
      <c r="I72" s="8">
        <v>0.79720588754366584</v>
      </c>
      <c r="J72" s="7">
        <f t="shared" si="4"/>
        <v>17426.123495816992</v>
      </c>
    </row>
    <row r="73" spans="1:10">
      <c r="A73" t="s">
        <v>40</v>
      </c>
      <c r="B73" t="s">
        <v>39</v>
      </c>
      <c r="C73">
        <v>6</v>
      </c>
      <c r="D73">
        <v>1648</v>
      </c>
      <c r="G73">
        <v>16</v>
      </c>
      <c r="H73">
        <f>SUM(D103:D105)</f>
        <v>29035</v>
      </c>
      <c r="I73" s="8">
        <v>0.58055815235645736</v>
      </c>
      <c r="J73" s="7">
        <f t="shared" si="4"/>
        <v>16856.505953669741</v>
      </c>
    </row>
    <row r="74" spans="1:10">
      <c r="A74" t="s">
        <v>40</v>
      </c>
      <c r="B74" t="s">
        <v>39</v>
      </c>
      <c r="C74">
        <v>6</v>
      </c>
      <c r="D74">
        <v>2587</v>
      </c>
      <c r="G74">
        <v>17</v>
      </c>
      <c r="H74">
        <f>SUM(D106:D108)</f>
        <v>13712</v>
      </c>
      <c r="I74" s="8">
        <v>1.2674476864516522</v>
      </c>
      <c r="J74" s="7">
        <f t="shared" si="4"/>
        <v>17379.242676625054</v>
      </c>
    </row>
    <row r="75" spans="1:10">
      <c r="A75" t="s">
        <v>40</v>
      </c>
      <c r="B75" t="s">
        <v>39</v>
      </c>
      <c r="C75">
        <v>6</v>
      </c>
      <c r="D75">
        <v>2154</v>
      </c>
      <c r="G75">
        <v>18</v>
      </c>
      <c r="H75">
        <f>SUM(D109:D111)</f>
        <v>12459</v>
      </c>
      <c r="I75" s="8">
        <v>1.2231764733202688</v>
      </c>
      <c r="J75" s="7">
        <f t="shared" si="4"/>
        <v>15239.555681097228</v>
      </c>
    </row>
    <row r="76" spans="1:10">
      <c r="A76" t="s">
        <v>40</v>
      </c>
      <c r="B76" t="s">
        <v>39</v>
      </c>
      <c r="C76">
        <v>7</v>
      </c>
      <c r="D76">
        <v>3313</v>
      </c>
    </row>
    <row r="77" spans="1:10">
      <c r="A77" t="s">
        <v>40</v>
      </c>
      <c r="B77" t="s">
        <v>39</v>
      </c>
      <c r="C77">
        <v>7</v>
      </c>
      <c r="D77">
        <v>8007</v>
      </c>
    </row>
    <row r="78" spans="1:10">
      <c r="A78" t="s">
        <v>40</v>
      </c>
      <c r="B78" t="s">
        <v>39</v>
      </c>
      <c r="C78">
        <v>7</v>
      </c>
      <c r="D78">
        <v>3447</v>
      </c>
    </row>
    <row r="79" spans="1:10">
      <c r="A79" t="s">
        <v>40</v>
      </c>
      <c r="B79" t="s">
        <v>39</v>
      </c>
      <c r="C79">
        <v>8</v>
      </c>
      <c r="D79">
        <v>9443</v>
      </c>
    </row>
    <row r="80" spans="1:10">
      <c r="A80" t="s">
        <v>40</v>
      </c>
      <c r="B80" t="s">
        <v>39</v>
      </c>
      <c r="C80">
        <v>8</v>
      </c>
      <c r="D80">
        <v>22558</v>
      </c>
    </row>
    <row r="81" spans="1:4">
      <c r="A81" t="s">
        <v>40</v>
      </c>
      <c r="B81" t="s">
        <v>39</v>
      </c>
      <c r="C81">
        <v>8</v>
      </c>
      <c r="D81">
        <v>14915</v>
      </c>
    </row>
    <row r="82" spans="1:4">
      <c r="A82" t="s">
        <v>40</v>
      </c>
      <c r="B82" t="s">
        <v>39</v>
      </c>
      <c r="C82">
        <v>9</v>
      </c>
      <c r="D82">
        <v>4540</v>
      </c>
    </row>
    <row r="83" spans="1:4">
      <c r="A83" t="s">
        <v>40</v>
      </c>
      <c r="B83" t="s">
        <v>39</v>
      </c>
      <c r="C83">
        <v>9</v>
      </c>
      <c r="D83">
        <v>7190</v>
      </c>
    </row>
    <row r="84" spans="1:4">
      <c r="A84" t="s">
        <v>40</v>
      </c>
      <c r="B84" t="s">
        <v>39</v>
      </c>
      <c r="C84">
        <v>9</v>
      </c>
      <c r="D84">
        <v>5517</v>
      </c>
    </row>
    <row r="85" spans="1:4">
      <c r="A85" t="s">
        <v>40</v>
      </c>
      <c r="B85" t="s">
        <v>39</v>
      </c>
      <c r="C85">
        <v>10</v>
      </c>
      <c r="D85">
        <v>2869</v>
      </c>
    </row>
    <row r="86" spans="1:4">
      <c r="A86" t="s">
        <v>40</v>
      </c>
      <c r="B86" t="s">
        <v>39</v>
      </c>
      <c r="C86">
        <v>10</v>
      </c>
      <c r="D86">
        <v>6265</v>
      </c>
    </row>
    <row r="87" spans="1:4">
      <c r="A87" t="s">
        <v>40</v>
      </c>
      <c r="B87" t="s">
        <v>39</v>
      </c>
      <c r="C87">
        <v>10</v>
      </c>
      <c r="D87">
        <v>4076</v>
      </c>
    </row>
    <row r="88" spans="1:4">
      <c r="A88" t="s">
        <v>40</v>
      </c>
      <c r="B88" t="s">
        <v>39</v>
      </c>
      <c r="C88">
        <v>11</v>
      </c>
      <c r="D88">
        <v>5296</v>
      </c>
    </row>
    <row r="89" spans="1:4">
      <c r="A89" t="s">
        <v>40</v>
      </c>
      <c r="B89" t="s">
        <v>39</v>
      </c>
      <c r="C89">
        <v>11</v>
      </c>
      <c r="D89">
        <v>8798</v>
      </c>
    </row>
    <row r="90" spans="1:4">
      <c r="A90" t="s">
        <v>40</v>
      </c>
      <c r="B90" t="s">
        <v>39</v>
      </c>
      <c r="C90">
        <v>11</v>
      </c>
      <c r="D90">
        <v>6940</v>
      </c>
    </row>
    <row r="91" spans="1:4">
      <c r="A91" t="s">
        <v>40</v>
      </c>
      <c r="B91" t="s">
        <v>39</v>
      </c>
      <c r="C91">
        <v>12</v>
      </c>
      <c r="D91">
        <v>1919</v>
      </c>
    </row>
    <row r="92" spans="1:4">
      <c r="A92" t="s">
        <v>40</v>
      </c>
      <c r="B92" t="s">
        <v>39</v>
      </c>
      <c r="C92">
        <v>12</v>
      </c>
      <c r="D92">
        <v>2633</v>
      </c>
    </row>
    <row r="93" spans="1:4">
      <c r="A93" t="s">
        <v>40</v>
      </c>
      <c r="B93" t="s">
        <v>39</v>
      </c>
      <c r="C93">
        <v>12</v>
      </c>
      <c r="D93">
        <v>8687</v>
      </c>
    </row>
    <row r="94" spans="1:4">
      <c r="A94" t="s">
        <v>40</v>
      </c>
      <c r="B94" t="s">
        <v>39</v>
      </c>
      <c r="C94">
        <v>13</v>
      </c>
      <c r="D94">
        <v>3306</v>
      </c>
    </row>
    <row r="95" spans="1:4">
      <c r="A95" t="s">
        <v>40</v>
      </c>
      <c r="B95" t="s">
        <v>39</v>
      </c>
      <c r="C95">
        <v>13</v>
      </c>
      <c r="D95">
        <v>7719</v>
      </c>
    </row>
    <row r="96" spans="1:4">
      <c r="A96" t="s">
        <v>40</v>
      </c>
      <c r="B96" t="s">
        <v>39</v>
      </c>
      <c r="C96">
        <v>13</v>
      </c>
      <c r="D96">
        <v>4334</v>
      </c>
    </row>
    <row r="97" spans="1:4">
      <c r="A97" t="s">
        <v>40</v>
      </c>
      <c r="B97" t="s">
        <v>39</v>
      </c>
      <c r="C97">
        <v>14</v>
      </c>
      <c r="D97">
        <v>5250</v>
      </c>
    </row>
    <row r="98" spans="1:4">
      <c r="A98" t="s">
        <v>40</v>
      </c>
      <c r="B98" t="s">
        <v>39</v>
      </c>
      <c r="C98">
        <v>14</v>
      </c>
      <c r="D98">
        <v>11690</v>
      </c>
    </row>
    <row r="99" spans="1:4">
      <c r="A99" t="s">
        <v>40</v>
      </c>
      <c r="B99" t="s">
        <v>39</v>
      </c>
      <c r="C99">
        <v>14</v>
      </c>
      <c r="D99">
        <v>9555</v>
      </c>
    </row>
    <row r="100" spans="1:4">
      <c r="A100" t="s">
        <v>40</v>
      </c>
      <c r="B100" t="s">
        <v>39</v>
      </c>
      <c r="C100">
        <v>15</v>
      </c>
      <c r="D100">
        <v>5147</v>
      </c>
    </row>
    <row r="101" spans="1:4">
      <c r="A101" t="s">
        <v>40</v>
      </c>
      <c r="B101" t="s">
        <v>39</v>
      </c>
      <c r="C101">
        <v>15</v>
      </c>
      <c r="D101">
        <v>10205</v>
      </c>
    </row>
    <row r="102" spans="1:4">
      <c r="A102" t="s">
        <v>40</v>
      </c>
      <c r="B102" t="s">
        <v>39</v>
      </c>
      <c r="C102">
        <v>15</v>
      </c>
      <c r="D102">
        <v>6507</v>
      </c>
    </row>
    <row r="103" spans="1:4">
      <c r="A103" t="s">
        <v>40</v>
      </c>
      <c r="B103" t="s">
        <v>39</v>
      </c>
      <c r="C103">
        <v>16</v>
      </c>
      <c r="D103">
        <v>5744</v>
      </c>
    </row>
    <row r="104" spans="1:4">
      <c r="A104" t="s">
        <v>40</v>
      </c>
      <c r="B104" t="s">
        <v>39</v>
      </c>
      <c r="C104">
        <v>16</v>
      </c>
      <c r="D104">
        <v>16891</v>
      </c>
    </row>
    <row r="105" spans="1:4">
      <c r="A105" t="s">
        <v>40</v>
      </c>
      <c r="B105" t="s">
        <v>39</v>
      </c>
      <c r="C105">
        <v>16</v>
      </c>
      <c r="D105">
        <v>6400</v>
      </c>
    </row>
    <row r="106" spans="1:4">
      <c r="A106" t="s">
        <v>40</v>
      </c>
      <c r="B106" t="s">
        <v>39</v>
      </c>
      <c r="C106">
        <v>17</v>
      </c>
      <c r="D106">
        <v>4909</v>
      </c>
    </row>
    <row r="107" spans="1:4">
      <c r="A107" t="s">
        <v>40</v>
      </c>
      <c r="B107" t="s">
        <v>39</v>
      </c>
      <c r="C107">
        <v>17</v>
      </c>
      <c r="D107">
        <v>8803</v>
      </c>
    </row>
    <row r="108" spans="1:4">
      <c r="A108" t="s">
        <v>40</v>
      </c>
      <c r="B108" t="s">
        <v>39</v>
      </c>
      <c r="C108">
        <v>17</v>
      </c>
    </row>
    <row r="109" spans="1:4">
      <c r="A109" t="s">
        <v>40</v>
      </c>
      <c r="B109" t="s">
        <v>39</v>
      </c>
      <c r="C109">
        <v>18</v>
      </c>
      <c r="D109">
        <v>3460</v>
      </c>
    </row>
    <row r="110" spans="1:4">
      <c r="A110" t="s">
        <v>40</v>
      </c>
      <c r="B110" t="s">
        <v>39</v>
      </c>
      <c r="C110">
        <v>18</v>
      </c>
      <c r="D110">
        <v>6478</v>
      </c>
    </row>
    <row r="111" spans="1:4">
      <c r="A111" t="s">
        <v>40</v>
      </c>
      <c r="B111" t="s">
        <v>39</v>
      </c>
      <c r="C111">
        <v>18</v>
      </c>
      <c r="D111">
        <v>2521</v>
      </c>
    </row>
  </sheetData>
  <sortState ref="A58:E111">
    <sortCondition ref="C58:C111"/>
  </sortState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55"/>
  <sheetViews>
    <sheetView workbookViewId="0">
      <selection activeCell="H1" sqref="H1:J1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8" max="10" width="17.5703125" customWidth="1"/>
  </cols>
  <sheetData>
    <row r="1" spans="1:18" s="2" customFormat="1" ht="29.25" customHeight="1">
      <c r="A1" s="2" t="s">
        <v>0</v>
      </c>
      <c r="B1" s="2" t="s">
        <v>1</v>
      </c>
      <c r="C1" s="2" t="s">
        <v>2</v>
      </c>
      <c r="D1" s="2" t="s">
        <v>9</v>
      </c>
      <c r="H1" s="30" t="s">
        <v>135</v>
      </c>
      <c r="I1" s="32" t="s">
        <v>133</v>
      </c>
      <c r="J1" s="32" t="s">
        <v>134</v>
      </c>
      <c r="M1" s="2" t="s">
        <v>75</v>
      </c>
      <c r="N1" s="2" t="s">
        <v>74</v>
      </c>
      <c r="O1" s="2" t="s">
        <v>76</v>
      </c>
      <c r="P1" s="2" t="s">
        <v>74</v>
      </c>
    </row>
    <row r="2" spans="1:18">
      <c r="A2" t="s">
        <v>41</v>
      </c>
      <c r="B2" t="s">
        <v>42</v>
      </c>
      <c r="C2">
        <v>1</v>
      </c>
      <c r="D2">
        <v>850</v>
      </c>
      <c r="G2">
        <v>1</v>
      </c>
      <c r="H2">
        <f>SUM(D2:D4)</f>
        <v>4316</v>
      </c>
      <c r="I2" s="8">
        <v>1.7881650946322143</v>
      </c>
      <c r="J2" s="7">
        <f>H2*I2</f>
        <v>7717.7205484326369</v>
      </c>
      <c r="L2" t="s">
        <v>79</v>
      </c>
      <c r="M2" s="1">
        <f>J2+J5+J8</f>
        <v>21344.733698224401</v>
      </c>
      <c r="N2" s="1">
        <f>STDEV(J2,J5,J8)</f>
        <v>3677.677449493955</v>
      </c>
      <c r="O2" s="1">
        <f>J17+J14+J11</f>
        <v>11732.956194745697</v>
      </c>
      <c r="P2" s="1">
        <f>STDEV(J14,J17,J11)</f>
        <v>1893.0222744417617</v>
      </c>
    </row>
    <row r="3" spans="1:18">
      <c r="A3" t="s">
        <v>41</v>
      </c>
      <c r="B3" t="s">
        <v>42</v>
      </c>
      <c r="C3">
        <v>1</v>
      </c>
      <c r="D3">
        <v>912</v>
      </c>
      <c r="G3">
        <v>2</v>
      </c>
      <c r="H3">
        <f>SUM(D5:D7)</f>
        <v>1608</v>
      </c>
      <c r="I3" s="8">
        <v>1.4486387804211689</v>
      </c>
      <c r="J3" s="7">
        <f t="shared" ref="J3:J19" si="0">H3*I3</f>
        <v>2329.4111589172394</v>
      </c>
      <c r="L3" t="s">
        <v>77</v>
      </c>
      <c r="M3" s="1">
        <f>J3+J6+J9</f>
        <v>16968.180816232292</v>
      </c>
      <c r="N3" s="1">
        <f t="shared" ref="N3:N4" si="1">STDEV(J3,J6,J9)</f>
        <v>4238.4141801328242</v>
      </c>
      <c r="O3" s="1">
        <f t="shared" ref="O3:O4" si="2">J18+J15+J12</f>
        <v>13440.608338955884</v>
      </c>
      <c r="P3" s="1">
        <f t="shared" ref="P3:P4" si="3">STDEV(J15,J18,J12)</f>
        <v>1485.4188893791472</v>
      </c>
      <c r="R3" s="3"/>
    </row>
    <row r="4" spans="1:18">
      <c r="A4" t="s">
        <v>41</v>
      </c>
      <c r="B4" t="s">
        <v>42</v>
      </c>
      <c r="C4">
        <v>1</v>
      </c>
      <c r="D4">
        <v>2554</v>
      </c>
      <c r="G4">
        <v>3</v>
      </c>
      <c r="H4">
        <f>SUM(D8:D10)</f>
        <v>3451</v>
      </c>
      <c r="I4" s="8">
        <v>1.6059691881650662</v>
      </c>
      <c r="J4" s="7">
        <f t="shared" si="0"/>
        <v>5542.1996683576435</v>
      </c>
      <c r="L4" t="s">
        <v>78</v>
      </c>
      <c r="M4" s="1">
        <f>J4+J7+J10</f>
        <v>19539.467680941867</v>
      </c>
      <c r="N4" s="1">
        <f t="shared" si="1"/>
        <v>1012.7124402679135</v>
      </c>
      <c r="O4" s="1">
        <f t="shared" si="2"/>
        <v>23724.417043656798</v>
      </c>
      <c r="P4" s="1">
        <f t="shared" si="3"/>
        <v>4727.0068629896487</v>
      </c>
    </row>
    <row r="5" spans="1:18">
      <c r="A5" t="s">
        <v>41</v>
      </c>
      <c r="B5" t="s">
        <v>42</v>
      </c>
      <c r="C5">
        <v>2</v>
      </c>
      <c r="D5">
        <v>310</v>
      </c>
      <c r="G5">
        <v>4</v>
      </c>
      <c r="H5">
        <f>SUM(D11:D13)</f>
        <v>6449</v>
      </c>
      <c r="I5" s="8">
        <v>0.49202514864039082</v>
      </c>
      <c r="J5" s="7">
        <f t="shared" si="0"/>
        <v>3173.0701835818804</v>
      </c>
    </row>
    <row r="6" spans="1:18">
      <c r="A6" t="s">
        <v>41</v>
      </c>
      <c r="B6" t="s">
        <v>42</v>
      </c>
      <c r="C6">
        <v>2</v>
      </c>
      <c r="D6">
        <v>389</v>
      </c>
      <c r="G6">
        <v>5</v>
      </c>
      <c r="H6">
        <f>SUM(D14:D16)</f>
        <v>3532</v>
      </c>
      <c r="I6" s="8">
        <v>1.1921443187133312</v>
      </c>
      <c r="J6" s="7">
        <f t="shared" si="0"/>
        <v>4210.6537336954852</v>
      </c>
    </row>
    <row r="7" spans="1:18">
      <c r="A7" t="s">
        <v>41</v>
      </c>
      <c r="B7" t="s">
        <v>42</v>
      </c>
      <c r="C7">
        <v>2</v>
      </c>
      <c r="D7">
        <v>909</v>
      </c>
      <c r="G7">
        <v>6</v>
      </c>
      <c r="H7">
        <f>SUM(D17:D19)</f>
        <v>2511</v>
      </c>
      <c r="I7" s="8">
        <v>2.5624287909280561</v>
      </c>
      <c r="J7" s="7">
        <f t="shared" si="0"/>
        <v>6434.2586940203491</v>
      </c>
    </row>
    <row r="8" spans="1:18">
      <c r="A8" t="s">
        <v>41</v>
      </c>
      <c r="B8" t="s">
        <v>42</v>
      </c>
      <c r="C8">
        <v>3</v>
      </c>
      <c r="D8">
        <v>666</v>
      </c>
      <c r="G8">
        <v>7</v>
      </c>
      <c r="H8">
        <f>SUM(D20:D22)</f>
        <v>8357</v>
      </c>
      <c r="I8" s="8">
        <v>1.2509205416070222</v>
      </c>
      <c r="J8" s="7">
        <f t="shared" si="0"/>
        <v>10453.942966209885</v>
      </c>
    </row>
    <row r="9" spans="1:18">
      <c r="A9" t="s">
        <v>41</v>
      </c>
      <c r="B9" t="s">
        <v>42</v>
      </c>
      <c r="C9">
        <v>3</v>
      </c>
      <c r="D9">
        <v>958</v>
      </c>
      <c r="G9">
        <v>8</v>
      </c>
      <c r="H9">
        <f>SUM(D23:D25)</f>
        <v>24303</v>
      </c>
      <c r="I9" s="8">
        <v>0.42908759921077921</v>
      </c>
      <c r="J9" s="7">
        <f t="shared" si="0"/>
        <v>10428.115923619567</v>
      </c>
    </row>
    <row r="10" spans="1:18">
      <c r="A10" t="s">
        <v>41</v>
      </c>
      <c r="B10" t="s">
        <v>42</v>
      </c>
      <c r="C10">
        <v>3</v>
      </c>
      <c r="D10">
        <v>1827</v>
      </c>
      <c r="G10">
        <v>9</v>
      </c>
      <c r="H10">
        <f>SUM(D26:D28)</f>
        <v>5447</v>
      </c>
      <c r="I10" s="8">
        <v>1.3884724285962684</v>
      </c>
      <c r="J10" s="7">
        <f t="shared" si="0"/>
        <v>7563.0093185638743</v>
      </c>
    </row>
    <row r="11" spans="1:18">
      <c r="A11" t="s">
        <v>41</v>
      </c>
      <c r="B11" t="s">
        <v>42</v>
      </c>
      <c r="C11">
        <v>4</v>
      </c>
      <c r="D11">
        <v>783</v>
      </c>
      <c r="G11">
        <v>10</v>
      </c>
      <c r="H11">
        <f>SUM(D29:D31)</f>
        <v>2125</v>
      </c>
      <c r="I11" s="8">
        <v>1.2295427417646518</v>
      </c>
      <c r="J11" s="7">
        <f t="shared" si="0"/>
        <v>2612.7783262498851</v>
      </c>
    </row>
    <row r="12" spans="1:18">
      <c r="A12" t="s">
        <v>41</v>
      </c>
      <c r="B12" t="s">
        <v>42</v>
      </c>
      <c r="C12">
        <v>4</v>
      </c>
      <c r="D12">
        <v>1010</v>
      </c>
      <c r="G12">
        <v>11</v>
      </c>
      <c r="H12">
        <f>SUM(D32:D34)</f>
        <v>5714</v>
      </c>
      <c r="I12" s="8">
        <v>1.0455942814758112</v>
      </c>
      <c r="J12" s="7">
        <f t="shared" si="0"/>
        <v>5974.5257243527858</v>
      </c>
    </row>
    <row r="13" spans="1:18">
      <c r="A13" t="s">
        <v>41</v>
      </c>
      <c r="B13" t="s">
        <v>42</v>
      </c>
      <c r="C13">
        <v>4</v>
      </c>
      <c r="D13">
        <v>4656</v>
      </c>
      <c r="G13">
        <v>12</v>
      </c>
      <c r="H13">
        <f>SUM(D35:D37)</f>
        <v>5090</v>
      </c>
      <c r="I13" s="8">
        <v>1.1316575144214516</v>
      </c>
      <c r="J13" s="7">
        <f t="shared" si="0"/>
        <v>5760.1367484051889</v>
      </c>
    </row>
    <row r="14" spans="1:18">
      <c r="A14" t="s">
        <v>41</v>
      </c>
      <c r="B14" t="s">
        <v>42</v>
      </c>
      <c r="C14">
        <v>5</v>
      </c>
      <c r="D14">
        <v>1570</v>
      </c>
      <c r="G14">
        <v>13</v>
      </c>
      <c r="H14">
        <f>SUM(D38:D40)</f>
        <v>1880</v>
      </c>
      <c r="I14" s="8">
        <v>1.6154731638855595</v>
      </c>
      <c r="J14" s="7">
        <f t="shared" si="0"/>
        <v>3037.0895481048519</v>
      </c>
    </row>
    <row r="15" spans="1:18">
      <c r="A15" t="s">
        <v>41</v>
      </c>
      <c r="B15" t="s">
        <v>42</v>
      </c>
      <c r="C15">
        <v>5</v>
      </c>
      <c r="D15">
        <v>1962</v>
      </c>
      <c r="G15">
        <v>14</v>
      </c>
      <c r="H15">
        <f>SUM(D41:D43)</f>
        <v>4660</v>
      </c>
      <c r="I15" s="8">
        <v>0.95756042869370894</v>
      </c>
      <c r="J15" s="7">
        <f t="shared" si="0"/>
        <v>4462.2315977126837</v>
      </c>
    </row>
    <row r="16" spans="1:18">
      <c r="A16" t="s">
        <v>41</v>
      </c>
      <c r="B16" t="s">
        <v>42</v>
      </c>
      <c r="C16">
        <v>5</v>
      </c>
      <c r="G16">
        <v>15</v>
      </c>
      <c r="H16">
        <f>SUM(D44:D46)</f>
        <v>5816</v>
      </c>
      <c r="I16" s="8">
        <v>0.79720588754366584</v>
      </c>
      <c r="J16" s="7">
        <f t="shared" si="0"/>
        <v>4636.5494419539609</v>
      </c>
    </row>
    <row r="17" spans="1:10">
      <c r="A17" t="s">
        <v>41</v>
      </c>
      <c r="B17" t="s">
        <v>42</v>
      </c>
      <c r="C17">
        <v>6</v>
      </c>
      <c r="D17">
        <v>482</v>
      </c>
      <c r="G17">
        <v>16</v>
      </c>
      <c r="H17">
        <f>SUM(D47:D49)</f>
        <v>10478</v>
      </c>
      <c r="I17" s="8">
        <v>0.58055815235645736</v>
      </c>
      <c r="J17" s="7">
        <f t="shared" si="0"/>
        <v>6083.0883203909598</v>
      </c>
    </row>
    <row r="18" spans="1:10">
      <c r="A18" t="s">
        <v>41</v>
      </c>
      <c r="B18" t="s">
        <v>42</v>
      </c>
      <c r="C18">
        <v>6</v>
      </c>
      <c r="D18">
        <v>586</v>
      </c>
      <c r="G18">
        <v>17</v>
      </c>
      <c r="H18">
        <f>SUM(D50:D52)</f>
        <v>2370</v>
      </c>
      <c r="I18" s="8">
        <v>1.2674476864516522</v>
      </c>
      <c r="J18" s="7">
        <f t="shared" si="0"/>
        <v>3003.8510168904158</v>
      </c>
    </row>
    <row r="19" spans="1:10">
      <c r="A19" t="s">
        <v>41</v>
      </c>
      <c r="B19" t="s">
        <v>42</v>
      </c>
      <c r="C19">
        <v>6</v>
      </c>
      <c r="D19">
        <v>1443</v>
      </c>
      <c r="G19">
        <v>18</v>
      </c>
      <c r="H19">
        <f>SUM(D53:D55)</f>
        <v>10896</v>
      </c>
      <c r="I19" s="8">
        <v>1.2231764733202688</v>
      </c>
      <c r="J19" s="7">
        <f t="shared" si="0"/>
        <v>13327.730853297649</v>
      </c>
    </row>
    <row r="20" spans="1:10">
      <c r="A20" t="s">
        <v>41</v>
      </c>
      <c r="B20" t="s">
        <v>42</v>
      </c>
      <c r="C20">
        <v>7</v>
      </c>
      <c r="D20">
        <v>1704</v>
      </c>
    </row>
    <row r="21" spans="1:10">
      <c r="A21" t="s">
        <v>41</v>
      </c>
      <c r="B21" t="s">
        <v>42</v>
      </c>
      <c r="C21">
        <v>7</v>
      </c>
      <c r="D21">
        <v>2674</v>
      </c>
    </row>
    <row r="22" spans="1:10">
      <c r="A22" t="s">
        <v>41</v>
      </c>
      <c r="B22" t="s">
        <v>42</v>
      </c>
      <c r="C22">
        <v>7</v>
      </c>
      <c r="D22">
        <v>3979</v>
      </c>
    </row>
    <row r="23" spans="1:10">
      <c r="A23" t="s">
        <v>41</v>
      </c>
      <c r="B23" t="s">
        <v>42</v>
      </c>
      <c r="C23">
        <v>8</v>
      </c>
      <c r="D23">
        <v>5017</v>
      </c>
    </row>
    <row r="24" spans="1:10">
      <c r="A24" t="s">
        <v>41</v>
      </c>
      <c r="B24" t="s">
        <v>42</v>
      </c>
      <c r="C24">
        <v>8</v>
      </c>
      <c r="D24">
        <v>7972</v>
      </c>
    </row>
    <row r="25" spans="1:10">
      <c r="A25" t="s">
        <v>41</v>
      </c>
      <c r="B25" t="s">
        <v>42</v>
      </c>
      <c r="C25">
        <v>8</v>
      </c>
      <c r="D25">
        <v>11314</v>
      </c>
    </row>
    <row r="26" spans="1:10">
      <c r="A26" t="s">
        <v>41</v>
      </c>
      <c r="B26" t="s">
        <v>42</v>
      </c>
      <c r="C26">
        <v>9</v>
      </c>
      <c r="D26">
        <v>1226</v>
      </c>
    </row>
    <row r="27" spans="1:10">
      <c r="A27" t="s">
        <v>41</v>
      </c>
      <c r="B27" t="s">
        <v>42</v>
      </c>
      <c r="C27">
        <v>9</v>
      </c>
      <c r="D27">
        <v>1354</v>
      </c>
    </row>
    <row r="28" spans="1:10">
      <c r="A28" t="s">
        <v>41</v>
      </c>
      <c r="B28" t="s">
        <v>42</v>
      </c>
      <c r="C28">
        <v>9</v>
      </c>
      <c r="D28">
        <v>2867</v>
      </c>
    </row>
    <row r="29" spans="1:10">
      <c r="A29" t="s">
        <v>41</v>
      </c>
      <c r="B29" t="s">
        <v>42</v>
      </c>
      <c r="C29">
        <v>10</v>
      </c>
      <c r="D29">
        <v>562</v>
      </c>
    </row>
    <row r="30" spans="1:10">
      <c r="A30" t="s">
        <v>41</v>
      </c>
      <c r="B30" t="s">
        <v>42</v>
      </c>
      <c r="C30">
        <v>10</v>
      </c>
      <c r="D30">
        <v>754</v>
      </c>
    </row>
    <row r="31" spans="1:10">
      <c r="A31" t="s">
        <v>41</v>
      </c>
      <c r="B31" t="s">
        <v>42</v>
      </c>
      <c r="C31">
        <v>10</v>
      </c>
      <c r="D31">
        <v>809</v>
      </c>
    </row>
    <row r="32" spans="1:10">
      <c r="A32" t="s">
        <v>41</v>
      </c>
      <c r="B32" t="s">
        <v>42</v>
      </c>
      <c r="C32">
        <v>11</v>
      </c>
      <c r="D32">
        <v>1478</v>
      </c>
    </row>
    <row r="33" spans="1:4">
      <c r="A33" t="s">
        <v>41</v>
      </c>
      <c r="B33" t="s">
        <v>42</v>
      </c>
      <c r="C33">
        <v>11</v>
      </c>
      <c r="D33">
        <v>1766</v>
      </c>
    </row>
    <row r="34" spans="1:4">
      <c r="A34" t="s">
        <v>41</v>
      </c>
      <c r="B34" t="s">
        <v>42</v>
      </c>
      <c r="C34">
        <v>11</v>
      </c>
      <c r="D34">
        <v>2470</v>
      </c>
    </row>
    <row r="35" spans="1:4">
      <c r="A35" t="s">
        <v>41</v>
      </c>
      <c r="B35" t="s">
        <v>42</v>
      </c>
      <c r="C35">
        <v>12</v>
      </c>
      <c r="D35">
        <v>457</v>
      </c>
    </row>
    <row r="36" spans="1:4">
      <c r="A36" t="s">
        <v>41</v>
      </c>
      <c r="B36" t="s">
        <v>42</v>
      </c>
      <c r="C36">
        <v>12</v>
      </c>
      <c r="D36">
        <v>1204</v>
      </c>
    </row>
    <row r="37" spans="1:4">
      <c r="A37" t="s">
        <v>41</v>
      </c>
      <c r="B37" t="s">
        <v>42</v>
      </c>
      <c r="C37">
        <v>12</v>
      </c>
      <c r="D37">
        <v>3429</v>
      </c>
    </row>
    <row r="38" spans="1:4">
      <c r="A38" t="s">
        <v>41</v>
      </c>
      <c r="B38" t="s">
        <v>42</v>
      </c>
      <c r="C38">
        <v>13</v>
      </c>
      <c r="D38">
        <v>233</v>
      </c>
    </row>
    <row r="39" spans="1:4">
      <c r="A39" t="s">
        <v>41</v>
      </c>
      <c r="B39" t="s">
        <v>42</v>
      </c>
      <c r="C39">
        <v>13</v>
      </c>
      <c r="D39">
        <v>206</v>
      </c>
    </row>
    <row r="40" spans="1:4">
      <c r="A40" t="s">
        <v>41</v>
      </c>
      <c r="B40" t="s">
        <v>42</v>
      </c>
      <c r="C40">
        <v>13</v>
      </c>
      <c r="D40">
        <v>1441</v>
      </c>
    </row>
    <row r="41" spans="1:4">
      <c r="A41" t="s">
        <v>41</v>
      </c>
      <c r="B41" t="s">
        <v>42</v>
      </c>
      <c r="C41">
        <v>14</v>
      </c>
      <c r="D41">
        <v>964</v>
      </c>
    </row>
    <row r="42" spans="1:4">
      <c r="A42" t="s">
        <v>41</v>
      </c>
      <c r="B42" t="s">
        <v>42</v>
      </c>
      <c r="C42">
        <v>14</v>
      </c>
      <c r="D42">
        <v>1132</v>
      </c>
    </row>
    <row r="43" spans="1:4">
      <c r="A43" t="s">
        <v>41</v>
      </c>
      <c r="B43" t="s">
        <v>42</v>
      </c>
      <c r="C43">
        <v>14</v>
      </c>
      <c r="D43">
        <v>2564</v>
      </c>
    </row>
    <row r="44" spans="1:4">
      <c r="A44" t="s">
        <v>41</v>
      </c>
      <c r="B44" t="s">
        <v>42</v>
      </c>
      <c r="C44">
        <v>15</v>
      </c>
    </row>
    <row r="45" spans="1:4">
      <c r="A45" t="s">
        <v>41</v>
      </c>
      <c r="B45" t="s">
        <v>42</v>
      </c>
      <c r="C45">
        <v>15</v>
      </c>
      <c r="D45">
        <v>2440</v>
      </c>
    </row>
    <row r="46" spans="1:4">
      <c r="A46" t="s">
        <v>41</v>
      </c>
      <c r="B46" t="s">
        <v>42</v>
      </c>
      <c r="C46">
        <v>15</v>
      </c>
      <c r="D46">
        <v>3376</v>
      </c>
    </row>
    <row r="47" spans="1:4">
      <c r="A47" t="s">
        <v>41</v>
      </c>
      <c r="B47" t="s">
        <v>42</v>
      </c>
      <c r="C47">
        <v>16</v>
      </c>
      <c r="D47">
        <v>2367</v>
      </c>
    </row>
    <row r="48" spans="1:4">
      <c r="A48" t="s">
        <v>41</v>
      </c>
      <c r="B48" t="s">
        <v>42</v>
      </c>
      <c r="C48">
        <v>16</v>
      </c>
      <c r="D48">
        <v>2634</v>
      </c>
    </row>
    <row r="49" spans="1:4">
      <c r="A49" t="s">
        <v>41</v>
      </c>
      <c r="B49" t="s">
        <v>42</v>
      </c>
      <c r="C49">
        <v>16</v>
      </c>
      <c r="D49">
        <v>5477</v>
      </c>
    </row>
    <row r="50" spans="1:4">
      <c r="A50" t="s">
        <v>41</v>
      </c>
      <c r="B50" t="s">
        <v>42</v>
      </c>
      <c r="C50">
        <v>17</v>
      </c>
      <c r="D50">
        <v>288</v>
      </c>
    </row>
    <row r="51" spans="1:4">
      <c r="A51" t="s">
        <v>41</v>
      </c>
      <c r="B51" t="s">
        <v>42</v>
      </c>
      <c r="C51">
        <v>17</v>
      </c>
      <c r="D51">
        <v>284</v>
      </c>
    </row>
    <row r="52" spans="1:4">
      <c r="A52" t="s">
        <v>41</v>
      </c>
      <c r="B52" t="s">
        <v>42</v>
      </c>
      <c r="C52">
        <v>17</v>
      </c>
      <c r="D52">
        <v>1798</v>
      </c>
    </row>
    <row r="53" spans="1:4">
      <c r="A53" t="s">
        <v>41</v>
      </c>
      <c r="B53" t="s">
        <v>42</v>
      </c>
      <c r="C53">
        <v>18</v>
      </c>
      <c r="D53">
        <v>2489</v>
      </c>
    </row>
    <row r="54" spans="1:4">
      <c r="A54" t="s">
        <v>41</v>
      </c>
      <c r="B54" t="s">
        <v>42</v>
      </c>
      <c r="C54">
        <v>18</v>
      </c>
      <c r="D54">
        <v>3064</v>
      </c>
    </row>
    <row r="55" spans="1:4">
      <c r="A55" t="s">
        <v>41</v>
      </c>
      <c r="B55" t="s">
        <v>42</v>
      </c>
      <c r="C55">
        <v>18</v>
      </c>
      <c r="D55">
        <v>5343</v>
      </c>
    </row>
  </sheetData>
  <sortState ref="A2:E55">
    <sortCondition ref="C2:C55"/>
  </sortState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11"/>
  <sheetViews>
    <sheetView zoomScale="40" zoomScaleNormal="40" workbookViewId="0">
      <selection activeCell="W64" sqref="W64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8" max="10" width="16.42578125" customWidth="1"/>
  </cols>
  <sheetData>
    <row r="1" spans="1:18" ht="29.25" customHeight="1">
      <c r="A1" t="s">
        <v>0</v>
      </c>
      <c r="B1" t="s">
        <v>1</v>
      </c>
      <c r="C1" t="s">
        <v>2</v>
      </c>
      <c r="D1" t="s">
        <v>9</v>
      </c>
      <c r="H1" s="30" t="s">
        <v>135</v>
      </c>
      <c r="I1" s="32" t="s">
        <v>133</v>
      </c>
      <c r="J1" s="32" t="s">
        <v>134</v>
      </c>
      <c r="M1" s="2" t="s">
        <v>75</v>
      </c>
      <c r="N1" t="s">
        <v>74</v>
      </c>
      <c r="O1" s="2" t="s">
        <v>76</v>
      </c>
      <c r="P1" t="s">
        <v>74</v>
      </c>
    </row>
    <row r="2" spans="1:18">
      <c r="A2" t="s">
        <v>52</v>
      </c>
      <c r="B2" t="s">
        <v>53</v>
      </c>
      <c r="C2">
        <v>1</v>
      </c>
      <c r="D2">
        <v>191</v>
      </c>
      <c r="G2">
        <v>1</v>
      </c>
      <c r="H2">
        <f>SUM(D2:D4)</f>
        <v>2088</v>
      </c>
      <c r="I2" s="8">
        <v>1.7881650946322143</v>
      </c>
      <c r="J2" s="7">
        <f>H2*I2</f>
        <v>3733.6887175920633</v>
      </c>
      <c r="L2" t="s">
        <v>79</v>
      </c>
      <c r="M2" s="1">
        <f>J2+J5+J8</f>
        <v>9804.6032742685456</v>
      </c>
      <c r="N2" s="1">
        <f>STDEV(J2,J5,J8)</f>
        <v>531.92120067068709</v>
      </c>
      <c r="O2" s="1">
        <f>J17+J14+J11</f>
        <v>108074.5615859367</v>
      </c>
      <c r="P2" s="1">
        <f>STDEV(J14,J17,J11)</f>
        <v>2213.9173750625928</v>
      </c>
    </row>
    <row r="3" spans="1:18">
      <c r="A3" t="s">
        <v>52</v>
      </c>
      <c r="B3" t="s">
        <v>53</v>
      </c>
      <c r="C3">
        <v>1</v>
      </c>
      <c r="D3">
        <v>597</v>
      </c>
      <c r="G3">
        <v>2</v>
      </c>
      <c r="H3">
        <f>SUM(D5:D7)</f>
        <v>2041</v>
      </c>
      <c r="I3" s="8">
        <v>1.4486387804211689</v>
      </c>
      <c r="J3" s="7">
        <f t="shared" ref="J3:J19" si="0">H3*I3</f>
        <v>2956.6717508396059</v>
      </c>
      <c r="L3" t="s">
        <v>77</v>
      </c>
      <c r="M3" s="1">
        <f>J3+J6+J9</f>
        <v>10415.040144485431</v>
      </c>
      <c r="N3" s="1">
        <f t="shared" ref="N3:N4" si="1">STDEV(J3,J6,J9)</f>
        <v>2216.0841100451808</v>
      </c>
      <c r="O3" s="1">
        <f t="shared" ref="O3:O4" si="2">J18+J15+J12</f>
        <v>115644.98471628835</v>
      </c>
      <c r="P3" s="1">
        <f t="shared" ref="P3:P4" si="3">STDEV(J15,J18,J12)</f>
        <v>29140.217455160917</v>
      </c>
      <c r="R3" s="3"/>
    </row>
    <row r="4" spans="1:18">
      <c r="A4" t="s">
        <v>52</v>
      </c>
      <c r="B4" t="s">
        <v>53</v>
      </c>
      <c r="C4">
        <v>1</v>
      </c>
      <c r="D4">
        <v>1300</v>
      </c>
      <c r="G4">
        <v>3</v>
      </c>
      <c r="H4">
        <f>SUM(D8:D10)</f>
        <v>17917</v>
      </c>
      <c r="I4" s="8">
        <v>1.6059691881650662</v>
      </c>
      <c r="J4" s="7">
        <f t="shared" si="0"/>
        <v>28774.149944353492</v>
      </c>
      <c r="L4" t="s">
        <v>78</v>
      </c>
      <c r="M4" s="1">
        <f>J4+J7+J10</f>
        <v>31413.056830917118</v>
      </c>
      <c r="N4" s="1">
        <f t="shared" si="1"/>
        <v>15853.524569387728</v>
      </c>
      <c r="O4" s="1">
        <f t="shared" si="2"/>
        <v>74367.91770378474</v>
      </c>
      <c r="P4" s="1">
        <f t="shared" si="3"/>
        <v>6193.1086787534432</v>
      </c>
    </row>
    <row r="5" spans="1:18">
      <c r="A5" t="s">
        <v>52</v>
      </c>
      <c r="B5" t="s">
        <v>53</v>
      </c>
      <c r="C5">
        <v>2</v>
      </c>
      <c r="D5">
        <v>520</v>
      </c>
      <c r="G5">
        <v>4</v>
      </c>
      <c r="H5">
        <f>SUM(D11:D13)</f>
        <v>5464</v>
      </c>
      <c r="I5" s="8">
        <v>0.49202514864039082</v>
      </c>
      <c r="J5" s="7">
        <f t="shared" si="0"/>
        <v>2688.4254121710956</v>
      </c>
    </row>
    <row r="6" spans="1:18">
      <c r="A6" t="s">
        <v>52</v>
      </c>
      <c r="B6" t="s">
        <v>53</v>
      </c>
      <c r="C6">
        <v>2</v>
      </c>
      <c r="D6">
        <v>724</v>
      </c>
      <c r="G6">
        <v>5</v>
      </c>
      <c r="H6">
        <f>SUM(D14:D16)</f>
        <v>4949</v>
      </c>
      <c r="I6" s="8">
        <v>1.1921443187133312</v>
      </c>
      <c r="J6" s="7">
        <f t="shared" si="0"/>
        <v>5899.9222333122761</v>
      </c>
    </row>
    <row r="7" spans="1:18">
      <c r="A7" t="s">
        <v>52</v>
      </c>
      <c r="B7" t="s">
        <v>53</v>
      </c>
      <c r="C7">
        <v>2</v>
      </c>
      <c r="D7">
        <v>797</v>
      </c>
      <c r="G7">
        <v>6</v>
      </c>
      <c r="H7">
        <f>SUM(D17:D19)</f>
        <v>404</v>
      </c>
      <c r="I7" s="8">
        <v>2.5624287909280561</v>
      </c>
      <c r="J7" s="7">
        <f t="shared" si="0"/>
        <v>1035.2212315349348</v>
      </c>
    </row>
    <row r="8" spans="1:18">
      <c r="A8" t="s">
        <v>52</v>
      </c>
      <c r="B8" t="s">
        <v>53</v>
      </c>
      <c r="C8">
        <v>3</v>
      </c>
      <c r="D8">
        <v>1131</v>
      </c>
      <c r="G8">
        <v>7</v>
      </c>
      <c r="H8">
        <f>SUM(D20:D22)</f>
        <v>2704</v>
      </c>
      <c r="I8" s="8">
        <v>1.2509205416070222</v>
      </c>
      <c r="J8" s="7">
        <f t="shared" si="0"/>
        <v>3382.4891445053877</v>
      </c>
    </row>
    <row r="9" spans="1:18">
      <c r="A9" t="s">
        <v>52</v>
      </c>
      <c r="B9" t="s">
        <v>53</v>
      </c>
      <c r="C9">
        <v>3</v>
      </c>
      <c r="D9">
        <v>1005</v>
      </c>
      <c r="G9">
        <v>8</v>
      </c>
      <c r="H9">
        <f>SUM(D23:D25)</f>
        <v>3632</v>
      </c>
      <c r="I9" s="8">
        <v>0.42908759921077921</v>
      </c>
      <c r="J9" s="7">
        <f t="shared" si="0"/>
        <v>1558.4461603335501</v>
      </c>
    </row>
    <row r="10" spans="1:18">
      <c r="A10" t="s">
        <v>52</v>
      </c>
      <c r="B10" t="s">
        <v>53</v>
      </c>
      <c r="C10">
        <v>3</v>
      </c>
      <c r="D10">
        <v>15781</v>
      </c>
      <c r="G10">
        <v>9</v>
      </c>
      <c r="H10">
        <f>SUM(D26:D28)</f>
        <v>1155</v>
      </c>
      <c r="I10" s="8">
        <v>1.3884724285962684</v>
      </c>
      <c r="J10" s="7">
        <f t="shared" si="0"/>
        <v>1603.68565502869</v>
      </c>
    </row>
    <row r="11" spans="1:18">
      <c r="A11" t="s">
        <v>52</v>
      </c>
      <c r="B11" t="s">
        <v>53</v>
      </c>
      <c r="C11">
        <v>4</v>
      </c>
      <c r="D11">
        <v>1399</v>
      </c>
      <c r="G11">
        <v>10</v>
      </c>
      <c r="H11">
        <f>SUM(D29:D31)</f>
        <v>29880</v>
      </c>
      <c r="I11" s="8">
        <v>1.2295427417646518</v>
      </c>
      <c r="J11" s="7">
        <f t="shared" si="0"/>
        <v>36738.7371239278</v>
      </c>
    </row>
    <row r="12" spans="1:18">
      <c r="A12" t="s">
        <v>52</v>
      </c>
      <c r="B12" t="s">
        <v>53</v>
      </c>
      <c r="C12">
        <v>4</v>
      </c>
      <c r="D12">
        <v>271</v>
      </c>
      <c r="G12">
        <v>11</v>
      </c>
      <c r="H12">
        <f>SUM(D32:D34)</f>
        <v>6653</v>
      </c>
      <c r="I12" s="8">
        <v>1.0455942814758112</v>
      </c>
      <c r="J12" s="7">
        <f t="shared" si="0"/>
        <v>6956.3387546585718</v>
      </c>
    </row>
    <row r="13" spans="1:18">
      <c r="A13" t="s">
        <v>52</v>
      </c>
      <c r="B13" t="s">
        <v>53</v>
      </c>
      <c r="C13">
        <v>4</v>
      </c>
      <c r="D13">
        <v>3794</v>
      </c>
      <c r="G13">
        <v>12</v>
      </c>
      <c r="H13">
        <f>SUM(D35:D37)</f>
        <v>25169</v>
      </c>
      <c r="I13" s="8">
        <v>1.1316575144214516</v>
      </c>
      <c r="J13" s="7">
        <f t="shared" si="0"/>
        <v>28482.687980473514</v>
      </c>
    </row>
    <row r="14" spans="1:18">
      <c r="A14" t="s">
        <v>52</v>
      </c>
      <c r="B14" t="s">
        <v>53</v>
      </c>
      <c r="C14">
        <v>5</v>
      </c>
      <c r="D14">
        <v>554</v>
      </c>
      <c r="G14">
        <v>13</v>
      </c>
      <c r="H14">
        <f>SUM(D38:D40)</f>
        <v>20763</v>
      </c>
      <c r="I14" s="8">
        <v>1.6154731638855595</v>
      </c>
      <c r="J14" s="7">
        <f t="shared" si="0"/>
        <v>33542.069301755873</v>
      </c>
    </row>
    <row r="15" spans="1:18">
      <c r="A15" t="s">
        <v>52</v>
      </c>
      <c r="B15" t="s">
        <v>53</v>
      </c>
      <c r="C15">
        <v>5</v>
      </c>
      <c r="D15">
        <v>639</v>
      </c>
      <c r="G15">
        <v>14</v>
      </c>
      <c r="H15">
        <f>SUM(D41:D43)</f>
        <v>67228</v>
      </c>
      <c r="I15" s="8">
        <v>0.95756042869370894</v>
      </c>
      <c r="J15" s="7">
        <f t="shared" si="0"/>
        <v>64374.872500220663</v>
      </c>
    </row>
    <row r="16" spans="1:18">
      <c r="A16" t="s">
        <v>52</v>
      </c>
      <c r="B16" t="s">
        <v>53</v>
      </c>
      <c r="C16">
        <v>5</v>
      </c>
      <c r="D16">
        <v>3756</v>
      </c>
      <c r="G16">
        <v>15</v>
      </c>
      <c r="H16">
        <f>SUM(D44:D46)</f>
        <v>35431</v>
      </c>
      <c r="I16" s="8">
        <v>0.79720588754366584</v>
      </c>
      <c r="J16" s="7">
        <f t="shared" si="0"/>
        <v>28245.801801559624</v>
      </c>
    </row>
    <row r="17" spans="1:16">
      <c r="A17" t="s">
        <v>52</v>
      </c>
      <c r="B17" t="s">
        <v>53</v>
      </c>
      <c r="C17">
        <v>6</v>
      </c>
      <c r="D17">
        <v>18</v>
      </c>
      <c r="G17">
        <v>16</v>
      </c>
      <c r="H17">
        <f>SUM(D47:D49)</f>
        <v>65099</v>
      </c>
      <c r="I17" s="8">
        <v>0.58055815235645736</v>
      </c>
      <c r="J17" s="7">
        <f t="shared" si="0"/>
        <v>37793.755160253015</v>
      </c>
    </row>
    <row r="18" spans="1:16">
      <c r="A18" t="s">
        <v>52</v>
      </c>
      <c r="B18" t="s">
        <v>53</v>
      </c>
      <c r="C18">
        <v>6</v>
      </c>
      <c r="D18">
        <v>162</v>
      </c>
      <c r="G18">
        <v>17</v>
      </c>
      <c r="H18">
        <f>SUM(D50:D52)</f>
        <v>34963</v>
      </c>
      <c r="I18" s="8">
        <v>1.2674476864516522</v>
      </c>
      <c r="J18" s="7">
        <f t="shared" si="0"/>
        <v>44313.773461409117</v>
      </c>
    </row>
    <row r="19" spans="1:16">
      <c r="A19" t="s">
        <v>52</v>
      </c>
      <c r="B19" t="s">
        <v>53</v>
      </c>
      <c r="C19">
        <v>6</v>
      </c>
      <c r="D19">
        <v>224</v>
      </c>
      <c r="G19">
        <v>18</v>
      </c>
      <c r="H19">
        <f>SUM(D53:D55)</f>
        <v>14421</v>
      </c>
      <c r="I19" s="8">
        <v>1.2231764733202688</v>
      </c>
      <c r="J19" s="7">
        <f t="shared" si="0"/>
        <v>17639.427921751598</v>
      </c>
    </row>
    <row r="20" spans="1:16">
      <c r="A20" t="s">
        <v>52</v>
      </c>
      <c r="B20" t="s">
        <v>53</v>
      </c>
      <c r="C20">
        <v>7</v>
      </c>
      <c r="D20">
        <v>19</v>
      </c>
    </row>
    <row r="21" spans="1:16">
      <c r="A21" t="s">
        <v>52</v>
      </c>
      <c r="B21" t="s">
        <v>53</v>
      </c>
      <c r="C21">
        <v>7</v>
      </c>
      <c r="D21">
        <v>283</v>
      </c>
    </row>
    <row r="22" spans="1:16">
      <c r="A22" t="s">
        <v>52</v>
      </c>
      <c r="B22" t="s">
        <v>53</v>
      </c>
      <c r="C22">
        <v>7</v>
      </c>
      <c r="D22">
        <v>2402</v>
      </c>
    </row>
    <row r="23" spans="1:16">
      <c r="A23" t="s">
        <v>52</v>
      </c>
      <c r="B23" t="s">
        <v>53</v>
      </c>
      <c r="C23">
        <v>8</v>
      </c>
      <c r="D23">
        <v>383</v>
      </c>
    </row>
    <row r="24" spans="1:16">
      <c r="A24" t="s">
        <v>52</v>
      </c>
      <c r="B24" t="s">
        <v>53</v>
      </c>
      <c r="C24">
        <v>8</v>
      </c>
      <c r="D24">
        <v>339</v>
      </c>
      <c r="M24" s="1"/>
      <c r="N24" s="1"/>
      <c r="O24" s="1"/>
      <c r="P24" s="1"/>
    </row>
    <row r="25" spans="1:16">
      <c r="A25" t="s">
        <v>52</v>
      </c>
      <c r="B25" t="s">
        <v>53</v>
      </c>
      <c r="C25">
        <v>8</v>
      </c>
      <c r="D25">
        <v>2910</v>
      </c>
      <c r="M25" s="1"/>
      <c r="N25" s="1"/>
      <c r="O25" s="1"/>
      <c r="P25" s="1"/>
    </row>
    <row r="26" spans="1:16">
      <c r="A26" t="s">
        <v>52</v>
      </c>
      <c r="B26" t="s">
        <v>53</v>
      </c>
      <c r="C26">
        <v>9</v>
      </c>
      <c r="D26">
        <v>397</v>
      </c>
      <c r="M26" s="1"/>
      <c r="N26" s="1"/>
      <c r="O26" s="1"/>
      <c r="P26" s="1"/>
    </row>
    <row r="27" spans="1:16">
      <c r="A27" t="s">
        <v>52</v>
      </c>
      <c r="B27" t="s">
        <v>53</v>
      </c>
      <c r="C27">
        <v>9</v>
      </c>
      <c r="D27">
        <v>664</v>
      </c>
    </row>
    <row r="28" spans="1:16">
      <c r="A28" t="s">
        <v>52</v>
      </c>
      <c r="B28" t="s">
        <v>53</v>
      </c>
      <c r="C28">
        <v>9</v>
      </c>
      <c r="D28">
        <v>94</v>
      </c>
    </row>
    <row r="29" spans="1:16">
      <c r="A29" t="s">
        <v>52</v>
      </c>
      <c r="B29" t="s">
        <v>53</v>
      </c>
      <c r="C29">
        <v>10</v>
      </c>
      <c r="D29">
        <v>7814</v>
      </c>
    </row>
    <row r="30" spans="1:16">
      <c r="A30" t="s">
        <v>52</v>
      </c>
      <c r="B30" t="s">
        <v>53</v>
      </c>
      <c r="C30">
        <v>10</v>
      </c>
      <c r="D30">
        <v>4200</v>
      </c>
    </row>
    <row r="31" spans="1:16">
      <c r="A31" t="s">
        <v>52</v>
      </c>
      <c r="B31" t="s">
        <v>53</v>
      </c>
      <c r="C31">
        <v>10</v>
      </c>
      <c r="D31">
        <v>17866</v>
      </c>
    </row>
    <row r="32" spans="1:16">
      <c r="A32" t="s">
        <v>52</v>
      </c>
      <c r="B32" t="s">
        <v>53</v>
      </c>
      <c r="C32">
        <v>11</v>
      </c>
      <c r="D32">
        <v>556</v>
      </c>
    </row>
    <row r="33" spans="1:4">
      <c r="A33" t="s">
        <v>52</v>
      </c>
      <c r="B33" t="s">
        <v>53</v>
      </c>
      <c r="C33">
        <v>11</v>
      </c>
      <c r="D33">
        <v>173</v>
      </c>
    </row>
    <row r="34" spans="1:4">
      <c r="A34" t="s">
        <v>52</v>
      </c>
      <c r="B34" t="s">
        <v>53</v>
      </c>
      <c r="C34">
        <v>11</v>
      </c>
      <c r="D34">
        <v>5924</v>
      </c>
    </row>
    <row r="35" spans="1:4">
      <c r="A35" t="s">
        <v>52</v>
      </c>
      <c r="B35" t="s">
        <v>53</v>
      </c>
      <c r="C35">
        <v>12</v>
      </c>
      <c r="D35">
        <v>7717</v>
      </c>
    </row>
    <row r="36" spans="1:4">
      <c r="A36" t="s">
        <v>52</v>
      </c>
      <c r="B36" t="s">
        <v>53</v>
      </c>
      <c r="C36">
        <v>12</v>
      </c>
      <c r="D36">
        <v>3783</v>
      </c>
    </row>
    <row r="37" spans="1:4">
      <c r="A37" t="s">
        <v>52</v>
      </c>
      <c r="B37" t="s">
        <v>53</v>
      </c>
      <c r="C37">
        <v>12</v>
      </c>
      <c r="D37">
        <v>13669</v>
      </c>
    </row>
    <row r="38" spans="1:4">
      <c r="A38" t="s">
        <v>52</v>
      </c>
      <c r="B38" t="s">
        <v>53</v>
      </c>
      <c r="C38">
        <v>13</v>
      </c>
      <c r="D38">
        <v>7590</v>
      </c>
    </row>
    <row r="39" spans="1:4">
      <c r="A39" t="s">
        <v>52</v>
      </c>
      <c r="B39" t="s">
        <v>53</v>
      </c>
      <c r="C39">
        <v>13</v>
      </c>
      <c r="D39">
        <v>1685</v>
      </c>
    </row>
    <row r="40" spans="1:4">
      <c r="A40" t="s">
        <v>52</v>
      </c>
      <c r="B40" t="s">
        <v>53</v>
      </c>
      <c r="C40">
        <v>13</v>
      </c>
      <c r="D40">
        <v>11488</v>
      </c>
    </row>
    <row r="41" spans="1:4">
      <c r="A41" t="s">
        <v>52</v>
      </c>
      <c r="B41" t="s">
        <v>53</v>
      </c>
      <c r="C41">
        <v>14</v>
      </c>
      <c r="D41">
        <v>18971</v>
      </c>
    </row>
    <row r="42" spans="1:4">
      <c r="A42" t="s">
        <v>52</v>
      </c>
      <c r="B42" t="s">
        <v>53</v>
      </c>
      <c r="C42">
        <v>14</v>
      </c>
      <c r="D42">
        <v>8011</v>
      </c>
    </row>
    <row r="43" spans="1:4">
      <c r="A43" t="s">
        <v>52</v>
      </c>
      <c r="B43" t="s">
        <v>53</v>
      </c>
      <c r="C43">
        <v>14</v>
      </c>
      <c r="D43">
        <v>40246</v>
      </c>
    </row>
    <row r="44" spans="1:4">
      <c r="A44" t="s">
        <v>52</v>
      </c>
      <c r="B44" t="s">
        <v>53</v>
      </c>
      <c r="C44">
        <v>15</v>
      </c>
      <c r="D44">
        <v>8765</v>
      </c>
    </row>
    <row r="45" spans="1:4">
      <c r="A45" t="s">
        <v>52</v>
      </c>
      <c r="B45" t="s">
        <v>53</v>
      </c>
      <c r="C45">
        <v>15</v>
      </c>
      <c r="D45">
        <v>6356</v>
      </c>
    </row>
    <row r="46" spans="1:4">
      <c r="A46" t="s">
        <v>52</v>
      </c>
      <c r="B46" t="s">
        <v>53</v>
      </c>
      <c r="C46">
        <v>15</v>
      </c>
      <c r="D46">
        <v>20310</v>
      </c>
    </row>
    <row r="47" spans="1:4">
      <c r="A47" t="s">
        <v>52</v>
      </c>
      <c r="B47" t="s">
        <v>53</v>
      </c>
      <c r="C47">
        <v>16</v>
      </c>
      <c r="D47">
        <v>20884</v>
      </c>
    </row>
    <row r="48" spans="1:4">
      <c r="A48" t="s">
        <v>52</v>
      </c>
      <c r="B48" t="s">
        <v>53</v>
      </c>
      <c r="C48">
        <v>16</v>
      </c>
      <c r="D48">
        <v>10104</v>
      </c>
    </row>
    <row r="49" spans="1:16">
      <c r="A49" t="s">
        <v>52</v>
      </c>
      <c r="B49" t="s">
        <v>53</v>
      </c>
      <c r="C49">
        <v>16</v>
      </c>
      <c r="D49">
        <v>34111</v>
      </c>
    </row>
    <row r="50" spans="1:16">
      <c r="A50" t="s">
        <v>52</v>
      </c>
      <c r="B50" t="s">
        <v>53</v>
      </c>
      <c r="C50">
        <v>17</v>
      </c>
      <c r="D50">
        <v>12490</v>
      </c>
    </row>
    <row r="51" spans="1:16">
      <c r="A51" t="s">
        <v>52</v>
      </c>
      <c r="B51" t="s">
        <v>53</v>
      </c>
      <c r="C51">
        <v>17</v>
      </c>
      <c r="D51">
        <v>6732</v>
      </c>
    </row>
    <row r="52" spans="1:16">
      <c r="A52" t="s">
        <v>52</v>
      </c>
      <c r="B52" t="s">
        <v>53</v>
      </c>
      <c r="C52">
        <v>17</v>
      </c>
      <c r="D52">
        <v>15741</v>
      </c>
    </row>
    <row r="53" spans="1:16">
      <c r="A53" t="s">
        <v>52</v>
      </c>
      <c r="B53" t="s">
        <v>53</v>
      </c>
      <c r="C53">
        <v>18</v>
      </c>
      <c r="D53">
        <v>7449</v>
      </c>
    </row>
    <row r="54" spans="1:16">
      <c r="A54" t="s">
        <v>52</v>
      </c>
      <c r="B54" t="s">
        <v>53</v>
      </c>
      <c r="C54">
        <v>18</v>
      </c>
      <c r="D54">
        <v>2641</v>
      </c>
    </row>
    <row r="55" spans="1:16">
      <c r="A55" t="s">
        <v>52</v>
      </c>
      <c r="B55" t="s">
        <v>53</v>
      </c>
      <c r="C55">
        <v>18</v>
      </c>
      <c r="D55">
        <v>4331</v>
      </c>
    </row>
    <row r="57" spans="1:16">
      <c r="A57" t="s">
        <v>0</v>
      </c>
      <c r="B57" t="s">
        <v>1</v>
      </c>
      <c r="C57" t="s">
        <v>2</v>
      </c>
      <c r="D57" t="s">
        <v>9</v>
      </c>
      <c r="H57" t="s">
        <v>73</v>
      </c>
      <c r="M57" s="2" t="s">
        <v>80</v>
      </c>
      <c r="N57" t="s">
        <v>74</v>
      </c>
      <c r="O57" s="2" t="s">
        <v>81</v>
      </c>
      <c r="P57" t="s">
        <v>74</v>
      </c>
    </row>
    <row r="58" spans="1:16">
      <c r="A58" t="s">
        <v>55</v>
      </c>
      <c r="B58" t="s">
        <v>53</v>
      </c>
      <c r="C58">
        <v>1</v>
      </c>
      <c r="G58">
        <v>1</v>
      </c>
      <c r="H58">
        <f>SUM(D58:D60)</f>
        <v>368</v>
      </c>
      <c r="I58" s="8">
        <v>1.7881650946322143</v>
      </c>
      <c r="J58" s="7">
        <f>H58*I58</f>
        <v>658.04475482465489</v>
      </c>
      <c r="L58" t="s">
        <v>79</v>
      </c>
      <c r="M58" s="1">
        <f>J58+J61+J64</f>
        <v>5858.7968353894021</v>
      </c>
      <c r="N58" s="1">
        <f>STDEV(J58,J61,J64)</f>
        <v>1829.1711645275761</v>
      </c>
      <c r="O58" s="1">
        <f>J73+J70+J67</f>
        <v>155253.3250108721</v>
      </c>
      <c r="P58" s="1">
        <f>STDEV(J70,J73,J67)</f>
        <v>8272.1190533283079</v>
      </c>
    </row>
    <row r="59" spans="1:16">
      <c r="A59" t="s">
        <v>55</v>
      </c>
      <c r="B59" t="s">
        <v>53</v>
      </c>
      <c r="C59">
        <v>1</v>
      </c>
      <c r="D59">
        <v>59</v>
      </c>
      <c r="G59">
        <v>2</v>
      </c>
      <c r="H59">
        <f>SUM(D61:D63)</f>
        <v>279</v>
      </c>
      <c r="I59" s="8">
        <v>1.4486387804211689</v>
      </c>
      <c r="J59" s="7">
        <f t="shared" ref="J59:J75" si="4">H59*I59</f>
        <v>404.1702197375061</v>
      </c>
      <c r="L59" t="s">
        <v>77</v>
      </c>
      <c r="M59" s="1">
        <f>J59+J62+J65</f>
        <v>2977.8049139207696</v>
      </c>
      <c r="N59" s="1">
        <f>STDEV(J59,J62,J65)</f>
        <v>1097.7469782459332</v>
      </c>
      <c r="O59" s="1">
        <f t="shared" ref="O59:O60" si="5">J74+J71+J68</f>
        <v>174038.8108873622</v>
      </c>
      <c r="P59" s="1">
        <f t="shared" ref="P59:P60" si="6">STDEV(J71,J74,J68)</f>
        <v>11361.3010634764</v>
      </c>
    </row>
    <row r="60" spans="1:16">
      <c r="A60" t="s">
        <v>55</v>
      </c>
      <c r="B60" t="s">
        <v>53</v>
      </c>
      <c r="C60">
        <v>1</v>
      </c>
      <c r="D60">
        <v>309</v>
      </c>
      <c r="G60">
        <v>3</v>
      </c>
      <c r="H60">
        <f>SUM(D64:D66)</f>
        <v>2440</v>
      </c>
      <c r="I60" s="8">
        <v>1.6059691881650662</v>
      </c>
      <c r="J60" s="7">
        <f t="shared" si="4"/>
        <v>3918.5648191227615</v>
      </c>
      <c r="L60" t="s">
        <v>78</v>
      </c>
      <c r="M60" s="1">
        <f>J60+J63+J66</f>
        <v>9047.7179303562443</v>
      </c>
      <c r="N60" s="1">
        <f t="shared" ref="N60" si="7">STDEV(J60,J63,J66)</f>
        <v>814.19616247021645</v>
      </c>
      <c r="O60" s="1">
        <f t="shared" si="5"/>
        <v>104148.40346384427</v>
      </c>
      <c r="P60" s="1">
        <f t="shared" si="6"/>
        <v>4381.1901891562411</v>
      </c>
    </row>
    <row r="61" spans="1:16">
      <c r="A61" t="s">
        <v>55</v>
      </c>
      <c r="B61" t="s">
        <v>53</v>
      </c>
      <c r="C61">
        <v>2</v>
      </c>
      <c r="D61">
        <v>64</v>
      </c>
      <c r="G61">
        <v>4</v>
      </c>
      <c r="H61">
        <f>SUM(D67:D69)</f>
        <v>2348</v>
      </c>
      <c r="I61" s="8">
        <v>0.49202514864039082</v>
      </c>
      <c r="J61" s="7">
        <f t="shared" si="4"/>
        <v>1155.2750490076376</v>
      </c>
    </row>
    <row r="62" spans="1:16">
      <c r="A62" t="s">
        <v>55</v>
      </c>
      <c r="B62" t="s">
        <v>53</v>
      </c>
      <c r="C62">
        <v>2</v>
      </c>
      <c r="D62">
        <v>215</v>
      </c>
      <c r="G62">
        <v>5</v>
      </c>
      <c r="H62">
        <f>SUM(D70:D72)</f>
        <v>1895</v>
      </c>
      <c r="I62" s="8">
        <v>1.1921443187133312</v>
      </c>
      <c r="J62" s="7">
        <f t="shared" si="4"/>
        <v>2259.1134839617625</v>
      </c>
    </row>
    <row r="63" spans="1:16">
      <c r="A63" t="s">
        <v>55</v>
      </c>
      <c r="B63" t="s">
        <v>53</v>
      </c>
      <c r="C63">
        <v>2</v>
      </c>
      <c r="G63">
        <v>6</v>
      </c>
      <c r="H63">
        <f>SUM(D73:D75)</f>
        <v>912</v>
      </c>
      <c r="I63" s="8">
        <v>2.5624287909280561</v>
      </c>
      <c r="J63" s="7">
        <f t="shared" si="4"/>
        <v>2336.9350573263873</v>
      </c>
    </row>
    <row r="64" spans="1:16">
      <c r="A64" t="s">
        <v>55</v>
      </c>
      <c r="B64" t="s">
        <v>53</v>
      </c>
      <c r="C64">
        <v>3</v>
      </c>
      <c r="D64">
        <v>1167</v>
      </c>
      <c r="G64">
        <v>7</v>
      </c>
      <c r="H64">
        <f>SUM(D76:D78)</f>
        <v>3234</v>
      </c>
      <c r="I64" s="8">
        <v>1.2509205416070222</v>
      </c>
      <c r="J64" s="7">
        <f t="shared" si="4"/>
        <v>4045.4770315571095</v>
      </c>
    </row>
    <row r="65" spans="1:10">
      <c r="A65" t="s">
        <v>55</v>
      </c>
      <c r="B65" t="s">
        <v>53</v>
      </c>
      <c r="C65">
        <v>3</v>
      </c>
      <c r="D65">
        <v>362</v>
      </c>
      <c r="G65">
        <v>8</v>
      </c>
      <c r="H65">
        <f>SUM(D79:D81)</f>
        <v>733</v>
      </c>
      <c r="I65" s="8">
        <v>0.42908759921077921</v>
      </c>
      <c r="J65" s="7">
        <f t="shared" si="4"/>
        <v>314.52121022150118</v>
      </c>
    </row>
    <row r="66" spans="1:10">
      <c r="A66" t="s">
        <v>55</v>
      </c>
      <c r="B66" t="s">
        <v>53</v>
      </c>
      <c r="C66">
        <v>3</v>
      </c>
      <c r="D66">
        <v>911</v>
      </c>
      <c r="G66">
        <v>9</v>
      </c>
      <c r="H66">
        <f>SUM(D82:D84)</f>
        <v>2011</v>
      </c>
      <c r="I66" s="8">
        <v>1.3884724285962684</v>
      </c>
      <c r="J66" s="7">
        <f t="shared" si="4"/>
        <v>2792.218053907096</v>
      </c>
    </row>
    <row r="67" spans="1:10">
      <c r="A67" t="s">
        <v>55</v>
      </c>
      <c r="B67" t="s">
        <v>53</v>
      </c>
      <c r="C67">
        <v>4</v>
      </c>
      <c r="D67">
        <v>511</v>
      </c>
      <c r="G67">
        <v>10</v>
      </c>
      <c r="H67">
        <f>SUM(D85:D87)</f>
        <v>37331</v>
      </c>
      <c r="I67" s="8">
        <v>1.2295427417646518</v>
      </c>
      <c r="J67" s="7">
        <f t="shared" si="4"/>
        <v>45900.060092816217</v>
      </c>
    </row>
    <row r="68" spans="1:10">
      <c r="A68" t="s">
        <v>55</v>
      </c>
      <c r="B68" t="s">
        <v>53</v>
      </c>
      <c r="C68">
        <v>4</v>
      </c>
      <c r="D68">
        <v>642</v>
      </c>
      <c r="G68">
        <v>11</v>
      </c>
      <c r="H68">
        <f>SUM(D88:D90)</f>
        <v>43284</v>
      </c>
      <c r="I68" s="8">
        <v>1.0455942814758112</v>
      </c>
      <c r="J68" s="7">
        <f t="shared" si="4"/>
        <v>45257.502879399013</v>
      </c>
    </row>
    <row r="69" spans="1:10">
      <c r="A69" t="s">
        <v>55</v>
      </c>
      <c r="B69" t="s">
        <v>53</v>
      </c>
      <c r="C69">
        <v>4</v>
      </c>
      <c r="D69">
        <v>1195</v>
      </c>
      <c r="G69">
        <v>12</v>
      </c>
      <c r="H69">
        <f>SUM(D91:D93)</f>
        <v>32556</v>
      </c>
      <c r="I69" s="8">
        <v>1.1316575144214516</v>
      </c>
      <c r="J69" s="7">
        <f>H69*I69</f>
        <v>36842.242039504774</v>
      </c>
    </row>
    <row r="70" spans="1:10">
      <c r="A70" t="s">
        <v>55</v>
      </c>
      <c r="B70" t="s">
        <v>53</v>
      </c>
      <c r="C70">
        <v>5</v>
      </c>
      <c r="D70">
        <v>1654</v>
      </c>
      <c r="G70">
        <v>13</v>
      </c>
      <c r="H70">
        <f>SUM(D94:D96)</f>
        <v>37893</v>
      </c>
      <c r="I70" s="8">
        <v>1.6154731638855595</v>
      </c>
      <c r="J70" s="7">
        <f t="shared" si="4"/>
        <v>61215.124599115508</v>
      </c>
    </row>
    <row r="71" spans="1:10">
      <c r="A71" t="s">
        <v>55</v>
      </c>
      <c r="B71" t="s">
        <v>53</v>
      </c>
      <c r="C71">
        <v>5</v>
      </c>
      <c r="D71">
        <v>241</v>
      </c>
      <c r="G71">
        <v>14</v>
      </c>
      <c r="H71">
        <f>SUM(D97:D99)</f>
        <v>70018</v>
      </c>
      <c r="I71" s="8">
        <v>0.95756042869370894</v>
      </c>
      <c r="J71" s="7">
        <f t="shared" si="4"/>
        <v>67046.466096276112</v>
      </c>
    </row>
    <row r="72" spans="1:10">
      <c r="A72" t="s">
        <v>55</v>
      </c>
      <c r="B72" t="s">
        <v>53</v>
      </c>
      <c r="C72">
        <v>5</v>
      </c>
      <c r="G72">
        <v>15</v>
      </c>
      <c r="H72">
        <f>SUM(D100:D102)</f>
        <v>37227</v>
      </c>
      <c r="I72" s="8">
        <v>0.79720588754366584</v>
      </c>
      <c r="J72" s="7">
        <f t="shared" si="4"/>
        <v>29677.583575588047</v>
      </c>
    </row>
    <row r="73" spans="1:10">
      <c r="A73" t="s">
        <v>55</v>
      </c>
      <c r="B73" t="s">
        <v>53</v>
      </c>
      <c r="C73">
        <v>6</v>
      </c>
      <c r="D73">
        <v>429</v>
      </c>
      <c r="G73">
        <v>16</v>
      </c>
      <c r="H73">
        <f>SUM(D103:D105)</f>
        <v>82917</v>
      </c>
      <c r="I73" s="8">
        <v>0.58055815235645736</v>
      </c>
      <c r="J73" s="7">
        <f t="shared" si="4"/>
        <v>48138.140318940372</v>
      </c>
    </row>
    <row r="74" spans="1:10">
      <c r="A74" t="s">
        <v>55</v>
      </c>
      <c r="B74" t="s">
        <v>53</v>
      </c>
      <c r="C74">
        <v>6</v>
      </c>
      <c r="D74">
        <v>168</v>
      </c>
      <c r="G74">
        <v>17</v>
      </c>
      <c r="H74">
        <f>SUM(D106:D108)</f>
        <v>48708</v>
      </c>
      <c r="I74" s="8">
        <v>1.2674476864516522</v>
      </c>
      <c r="J74" s="7">
        <f t="shared" si="4"/>
        <v>61734.841911687072</v>
      </c>
    </row>
    <row r="75" spans="1:10">
      <c r="A75" t="s">
        <v>55</v>
      </c>
      <c r="B75" t="s">
        <v>53</v>
      </c>
      <c r="C75">
        <v>6</v>
      </c>
      <c r="D75">
        <v>315</v>
      </c>
      <c r="G75">
        <v>18</v>
      </c>
      <c r="H75">
        <f>SUM(D109:D111)</f>
        <v>30763</v>
      </c>
      <c r="I75" s="8">
        <v>1.2231764733202688</v>
      </c>
      <c r="J75" s="7">
        <f t="shared" si="4"/>
        <v>37628.577848751433</v>
      </c>
    </row>
    <row r="76" spans="1:10">
      <c r="A76" t="s">
        <v>55</v>
      </c>
      <c r="B76" t="s">
        <v>53</v>
      </c>
      <c r="C76">
        <v>7</v>
      </c>
      <c r="D76">
        <v>1570</v>
      </c>
    </row>
    <row r="77" spans="1:10">
      <c r="A77" t="s">
        <v>55</v>
      </c>
      <c r="B77" t="s">
        <v>53</v>
      </c>
      <c r="C77">
        <v>7</v>
      </c>
      <c r="D77">
        <v>420</v>
      </c>
    </row>
    <row r="78" spans="1:10">
      <c r="A78" t="s">
        <v>55</v>
      </c>
      <c r="B78" t="s">
        <v>53</v>
      </c>
      <c r="C78">
        <v>7</v>
      </c>
      <c r="D78">
        <v>1244</v>
      </c>
    </row>
    <row r="79" spans="1:10">
      <c r="A79" t="s">
        <v>55</v>
      </c>
      <c r="B79" t="s">
        <v>53</v>
      </c>
      <c r="C79">
        <v>8</v>
      </c>
      <c r="D79">
        <v>212</v>
      </c>
    </row>
    <row r="80" spans="1:10">
      <c r="A80" t="s">
        <v>55</v>
      </c>
      <c r="B80" t="s">
        <v>53</v>
      </c>
      <c r="C80">
        <v>8</v>
      </c>
      <c r="D80">
        <v>204</v>
      </c>
    </row>
    <row r="81" spans="1:4">
      <c r="A81" t="s">
        <v>55</v>
      </c>
      <c r="B81" t="s">
        <v>53</v>
      </c>
      <c r="C81">
        <v>8</v>
      </c>
      <c r="D81">
        <v>317</v>
      </c>
    </row>
    <row r="82" spans="1:4">
      <c r="A82" t="s">
        <v>55</v>
      </c>
      <c r="B82" t="s">
        <v>53</v>
      </c>
      <c r="C82">
        <v>9</v>
      </c>
      <c r="D82">
        <v>312</v>
      </c>
    </row>
    <row r="83" spans="1:4">
      <c r="A83" t="s">
        <v>55</v>
      </c>
      <c r="B83" t="s">
        <v>53</v>
      </c>
      <c r="C83">
        <v>9</v>
      </c>
      <c r="D83">
        <v>775</v>
      </c>
    </row>
    <row r="84" spans="1:4">
      <c r="A84" t="s">
        <v>55</v>
      </c>
      <c r="B84" t="s">
        <v>53</v>
      </c>
      <c r="C84">
        <v>9</v>
      </c>
      <c r="D84">
        <v>924</v>
      </c>
    </row>
    <row r="85" spans="1:4">
      <c r="A85" t="s">
        <v>55</v>
      </c>
      <c r="B85" t="s">
        <v>53</v>
      </c>
      <c r="C85">
        <v>10</v>
      </c>
      <c r="D85">
        <v>13992</v>
      </c>
    </row>
    <row r="86" spans="1:4">
      <c r="A86" t="s">
        <v>55</v>
      </c>
      <c r="B86" t="s">
        <v>53</v>
      </c>
      <c r="C86">
        <v>10</v>
      </c>
      <c r="D86">
        <v>6258</v>
      </c>
    </row>
    <row r="87" spans="1:4">
      <c r="A87" t="s">
        <v>55</v>
      </c>
      <c r="B87" t="s">
        <v>53</v>
      </c>
      <c r="C87">
        <v>10</v>
      </c>
      <c r="D87">
        <v>17081</v>
      </c>
    </row>
    <row r="88" spans="1:4">
      <c r="A88" t="s">
        <v>55</v>
      </c>
      <c r="B88" t="s">
        <v>53</v>
      </c>
      <c r="C88">
        <v>11</v>
      </c>
      <c r="D88">
        <v>15897</v>
      </c>
    </row>
    <row r="89" spans="1:4">
      <c r="A89" t="s">
        <v>55</v>
      </c>
      <c r="B89" t="s">
        <v>53</v>
      </c>
      <c r="C89">
        <v>11</v>
      </c>
      <c r="D89">
        <v>7903</v>
      </c>
    </row>
    <row r="90" spans="1:4">
      <c r="A90" t="s">
        <v>55</v>
      </c>
      <c r="B90" t="s">
        <v>53</v>
      </c>
      <c r="C90">
        <v>11</v>
      </c>
      <c r="D90">
        <v>19484</v>
      </c>
    </row>
    <row r="91" spans="1:4">
      <c r="A91" t="s">
        <v>55</v>
      </c>
      <c r="B91" t="s">
        <v>53</v>
      </c>
      <c r="C91">
        <v>12</v>
      </c>
      <c r="D91">
        <v>14208</v>
      </c>
    </row>
    <row r="92" spans="1:4">
      <c r="A92" t="s">
        <v>55</v>
      </c>
      <c r="B92" t="s">
        <v>53</v>
      </c>
      <c r="C92">
        <v>12</v>
      </c>
      <c r="D92">
        <v>6561</v>
      </c>
    </row>
    <row r="93" spans="1:4">
      <c r="A93" t="s">
        <v>55</v>
      </c>
      <c r="B93" t="s">
        <v>53</v>
      </c>
      <c r="C93">
        <v>12</v>
      </c>
      <c r="D93">
        <v>11787</v>
      </c>
    </row>
    <row r="94" spans="1:4">
      <c r="A94" t="s">
        <v>55</v>
      </c>
      <c r="B94" t="s">
        <v>53</v>
      </c>
      <c r="C94">
        <v>13</v>
      </c>
      <c r="D94">
        <v>14898</v>
      </c>
    </row>
    <row r="95" spans="1:4">
      <c r="A95" t="s">
        <v>55</v>
      </c>
      <c r="B95" t="s">
        <v>53</v>
      </c>
      <c r="C95">
        <v>13</v>
      </c>
      <c r="D95">
        <v>4265</v>
      </c>
    </row>
    <row r="96" spans="1:4">
      <c r="A96" t="s">
        <v>55</v>
      </c>
      <c r="B96" t="s">
        <v>53</v>
      </c>
      <c r="C96">
        <v>13</v>
      </c>
      <c r="D96">
        <v>18730</v>
      </c>
    </row>
    <row r="97" spans="1:4">
      <c r="A97" t="s">
        <v>55</v>
      </c>
      <c r="B97" t="s">
        <v>53</v>
      </c>
      <c r="C97">
        <v>14</v>
      </c>
      <c r="D97">
        <v>28253</v>
      </c>
    </row>
    <row r="98" spans="1:4">
      <c r="A98" t="s">
        <v>55</v>
      </c>
      <c r="B98" t="s">
        <v>53</v>
      </c>
      <c r="C98">
        <v>14</v>
      </c>
      <c r="D98">
        <v>11348</v>
      </c>
    </row>
    <row r="99" spans="1:4">
      <c r="A99" t="s">
        <v>55</v>
      </c>
      <c r="B99" t="s">
        <v>53</v>
      </c>
      <c r="C99">
        <v>14</v>
      </c>
      <c r="D99">
        <v>30417</v>
      </c>
    </row>
    <row r="100" spans="1:4">
      <c r="A100" t="s">
        <v>55</v>
      </c>
      <c r="B100" t="s">
        <v>53</v>
      </c>
      <c r="C100">
        <v>15</v>
      </c>
      <c r="D100">
        <v>13177</v>
      </c>
    </row>
    <row r="101" spans="1:4">
      <c r="A101" t="s">
        <v>55</v>
      </c>
      <c r="B101" t="s">
        <v>53</v>
      </c>
      <c r="C101">
        <v>15</v>
      </c>
      <c r="D101">
        <v>7484</v>
      </c>
    </row>
    <row r="102" spans="1:4">
      <c r="A102" t="s">
        <v>55</v>
      </c>
      <c r="B102" t="s">
        <v>53</v>
      </c>
      <c r="C102">
        <v>15</v>
      </c>
      <c r="D102">
        <v>16566</v>
      </c>
    </row>
    <row r="103" spans="1:4">
      <c r="A103" t="s">
        <v>55</v>
      </c>
      <c r="B103" t="s">
        <v>53</v>
      </c>
      <c r="C103">
        <v>16</v>
      </c>
      <c r="D103">
        <v>35678</v>
      </c>
    </row>
    <row r="104" spans="1:4">
      <c r="A104" t="s">
        <v>55</v>
      </c>
      <c r="B104" t="s">
        <v>53</v>
      </c>
      <c r="C104">
        <v>16</v>
      </c>
      <c r="D104">
        <v>15355</v>
      </c>
    </row>
    <row r="105" spans="1:4">
      <c r="A105" t="s">
        <v>55</v>
      </c>
      <c r="B105" t="s">
        <v>53</v>
      </c>
      <c r="C105">
        <v>16</v>
      </c>
      <c r="D105">
        <v>31884</v>
      </c>
    </row>
    <row r="106" spans="1:4">
      <c r="A106" t="s">
        <v>55</v>
      </c>
      <c r="B106" t="s">
        <v>53</v>
      </c>
      <c r="C106">
        <v>17</v>
      </c>
      <c r="D106">
        <v>18848</v>
      </c>
    </row>
    <row r="107" spans="1:4">
      <c r="A107" t="s">
        <v>55</v>
      </c>
      <c r="B107" t="s">
        <v>53</v>
      </c>
      <c r="C107">
        <v>17</v>
      </c>
      <c r="D107">
        <v>9179</v>
      </c>
    </row>
    <row r="108" spans="1:4">
      <c r="A108" t="s">
        <v>55</v>
      </c>
      <c r="B108" t="s">
        <v>53</v>
      </c>
      <c r="C108">
        <v>17</v>
      </c>
      <c r="D108">
        <v>20681</v>
      </c>
    </row>
    <row r="109" spans="1:4">
      <c r="A109" t="s">
        <v>55</v>
      </c>
      <c r="B109" t="s">
        <v>53</v>
      </c>
      <c r="C109">
        <v>18</v>
      </c>
      <c r="D109">
        <v>11534</v>
      </c>
    </row>
    <row r="110" spans="1:4">
      <c r="A110" t="s">
        <v>55</v>
      </c>
      <c r="B110" t="s">
        <v>53</v>
      </c>
      <c r="C110">
        <v>18</v>
      </c>
      <c r="D110">
        <v>4616</v>
      </c>
    </row>
    <row r="111" spans="1:4">
      <c r="A111" t="s">
        <v>55</v>
      </c>
      <c r="B111" t="s">
        <v>53</v>
      </c>
      <c r="C111">
        <v>18</v>
      </c>
      <c r="D111">
        <v>14613</v>
      </c>
    </row>
  </sheetData>
  <sortState ref="A58:E111">
    <sortCondition ref="C58:C111"/>
  </sortState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55"/>
  <sheetViews>
    <sheetView workbookViewId="0">
      <selection activeCell="H1" sqref="H1:J1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8" max="10" width="20.42578125" customWidth="1"/>
  </cols>
  <sheetData>
    <row r="1" spans="1:18" ht="30.75" customHeight="1">
      <c r="A1" t="s">
        <v>0</v>
      </c>
      <c r="B1" t="s">
        <v>1</v>
      </c>
      <c r="C1" t="s">
        <v>2</v>
      </c>
      <c r="D1" t="s">
        <v>9</v>
      </c>
      <c r="H1" s="30" t="s">
        <v>135</v>
      </c>
      <c r="I1" s="32" t="s">
        <v>133</v>
      </c>
      <c r="J1" s="32" t="s">
        <v>134</v>
      </c>
      <c r="M1" s="2" t="s">
        <v>75</v>
      </c>
      <c r="N1" t="s">
        <v>74</v>
      </c>
      <c r="O1" s="2" t="s">
        <v>76</v>
      </c>
      <c r="P1" t="s">
        <v>74</v>
      </c>
    </row>
    <row r="2" spans="1:18">
      <c r="A2" t="s">
        <v>67</v>
      </c>
      <c r="B2" t="s">
        <v>68</v>
      </c>
      <c r="C2">
        <v>1</v>
      </c>
      <c r="D2">
        <v>2841</v>
      </c>
      <c r="G2">
        <v>1</v>
      </c>
      <c r="H2">
        <f>SUM(D2:D4)</f>
        <v>5502</v>
      </c>
      <c r="I2" s="8">
        <v>1.7881650946322143</v>
      </c>
      <c r="J2" s="7">
        <f>H2*I2</f>
        <v>9838.4843506664438</v>
      </c>
      <c r="L2" t="s">
        <v>79</v>
      </c>
      <c r="M2" s="1">
        <f>J2+J5+J8</f>
        <v>32427.682297544634</v>
      </c>
      <c r="N2" s="1">
        <f>STDEV(J2,J5,J8)</f>
        <v>2295.9829919549452</v>
      </c>
      <c r="O2" s="1">
        <f>J17+J14+J11</f>
        <v>37376.552254198461</v>
      </c>
      <c r="P2" s="1">
        <f>STDEV(J14,J17,J11)</f>
        <v>4255.7079924161035</v>
      </c>
    </row>
    <row r="3" spans="1:18">
      <c r="A3" t="s">
        <v>67</v>
      </c>
      <c r="B3" t="s">
        <v>68</v>
      </c>
      <c r="C3">
        <v>1</v>
      </c>
      <c r="D3">
        <v>608</v>
      </c>
      <c r="G3">
        <v>2</v>
      </c>
      <c r="H3">
        <f>SUM(D5:D7)</f>
        <v>19740</v>
      </c>
      <c r="I3" s="8">
        <v>1.4486387804211689</v>
      </c>
      <c r="J3" s="7">
        <f t="shared" ref="J3:J19" si="0">H3*I3</f>
        <v>28596.129525513876</v>
      </c>
      <c r="L3" t="s">
        <v>77</v>
      </c>
      <c r="M3" s="1">
        <f>J3+J6+J9</f>
        <v>64808.032549384494</v>
      </c>
      <c r="N3" s="1">
        <f t="shared" ref="N3:N4" si="1">STDEV(J3,J6,J9)</f>
        <v>8158.5483907531207</v>
      </c>
      <c r="O3" s="1">
        <f t="shared" ref="O3:O4" si="2">J18+J15+J12</f>
        <v>49139.800487995701</v>
      </c>
      <c r="P3" s="1">
        <f t="shared" ref="P3:P4" si="3">STDEV(J15,J18,J12)</f>
        <v>3020.9694696589236</v>
      </c>
      <c r="R3" s="3"/>
    </row>
    <row r="4" spans="1:18">
      <c r="A4" t="s">
        <v>67</v>
      </c>
      <c r="B4" t="s">
        <v>68</v>
      </c>
      <c r="C4">
        <v>1</v>
      </c>
      <c r="D4">
        <v>2053</v>
      </c>
      <c r="G4">
        <v>3</v>
      </c>
      <c r="H4">
        <f>SUM(D8:D10)</f>
        <v>14954</v>
      </c>
      <c r="I4" s="8">
        <v>1.6059691881650662</v>
      </c>
      <c r="J4" s="7">
        <f t="shared" si="0"/>
        <v>24015.663239820398</v>
      </c>
      <c r="L4" t="s">
        <v>78</v>
      </c>
      <c r="M4" s="1">
        <f>J4+J7+J10</f>
        <v>88573.42658299522</v>
      </c>
      <c r="N4" s="1">
        <f t="shared" si="1"/>
        <v>5264.867377397396</v>
      </c>
      <c r="O4" s="1">
        <f t="shared" si="2"/>
        <v>58180.98369514964</v>
      </c>
      <c r="P4" s="1">
        <f t="shared" si="3"/>
        <v>5287.637539021759</v>
      </c>
    </row>
    <row r="5" spans="1:18">
      <c r="A5" t="s">
        <v>67</v>
      </c>
      <c r="B5" t="s">
        <v>68</v>
      </c>
      <c r="C5">
        <v>2</v>
      </c>
      <c r="D5">
        <v>14183</v>
      </c>
      <c r="G5">
        <v>4</v>
      </c>
      <c r="H5">
        <f>SUM(D11:D13)</f>
        <v>18613</v>
      </c>
      <c r="I5" s="8">
        <v>0.49202514864039082</v>
      </c>
      <c r="J5" s="7">
        <f t="shared" si="0"/>
        <v>9158.064091643595</v>
      </c>
    </row>
    <row r="6" spans="1:18">
      <c r="A6" t="s">
        <v>67</v>
      </c>
      <c r="B6" t="s">
        <v>68</v>
      </c>
      <c r="C6">
        <v>2</v>
      </c>
      <c r="D6">
        <v>2040</v>
      </c>
      <c r="G6">
        <v>5</v>
      </c>
      <c r="H6">
        <f>SUM(D14:D16)</f>
        <v>19773</v>
      </c>
      <c r="I6" s="8">
        <v>1.1921443187133312</v>
      </c>
      <c r="J6" s="7">
        <f t="shared" si="0"/>
        <v>23572.269613918696</v>
      </c>
    </row>
    <row r="7" spans="1:18">
      <c r="A7" t="s">
        <v>67</v>
      </c>
      <c r="B7" t="s">
        <v>68</v>
      </c>
      <c r="C7">
        <v>2</v>
      </c>
      <c r="D7">
        <v>3517</v>
      </c>
      <c r="G7">
        <v>6</v>
      </c>
      <c r="H7">
        <f>SUM(D17:D19)</f>
        <v>13466</v>
      </c>
      <c r="I7" s="8">
        <v>2.5624287909280561</v>
      </c>
      <c r="J7" s="7">
        <f t="shared" si="0"/>
        <v>34505.666098637201</v>
      </c>
    </row>
    <row r="8" spans="1:18">
      <c r="A8" t="s">
        <v>67</v>
      </c>
      <c r="B8" t="s">
        <v>68</v>
      </c>
      <c r="C8">
        <v>3</v>
      </c>
      <c r="D8">
        <v>9196</v>
      </c>
      <c r="G8">
        <v>7</v>
      </c>
      <c r="H8">
        <f>SUM(D20:D22)</f>
        <v>10737</v>
      </c>
      <c r="I8" s="8">
        <v>1.2509205416070222</v>
      </c>
      <c r="J8" s="7">
        <f t="shared" si="0"/>
        <v>13431.133855234597</v>
      </c>
    </row>
    <row r="9" spans="1:18">
      <c r="A9" t="s">
        <v>67</v>
      </c>
      <c r="B9" t="s">
        <v>68</v>
      </c>
      <c r="C9">
        <v>3</v>
      </c>
      <c r="D9">
        <v>1586</v>
      </c>
      <c r="G9">
        <v>8</v>
      </c>
      <c r="H9">
        <f>SUM(D23:D25)</f>
        <v>29457</v>
      </c>
      <c r="I9" s="8">
        <v>0.42908759921077921</v>
      </c>
      <c r="J9" s="7">
        <f t="shared" si="0"/>
        <v>12639.633409951923</v>
      </c>
    </row>
    <row r="10" spans="1:18">
      <c r="A10" t="s">
        <v>67</v>
      </c>
      <c r="B10" t="s">
        <v>68</v>
      </c>
      <c r="C10">
        <v>3</v>
      </c>
      <c r="D10">
        <v>4172</v>
      </c>
      <c r="G10">
        <v>9</v>
      </c>
      <c r="H10">
        <f>SUM(D26:D28)</f>
        <v>21644</v>
      </c>
      <c r="I10" s="8">
        <v>1.3884724285962684</v>
      </c>
      <c r="J10" s="7">
        <f t="shared" si="0"/>
        <v>30052.097244537632</v>
      </c>
    </row>
    <row r="11" spans="1:18">
      <c r="A11" t="s">
        <v>67</v>
      </c>
      <c r="B11" t="s">
        <v>68</v>
      </c>
      <c r="C11">
        <v>4</v>
      </c>
      <c r="D11">
        <v>12994</v>
      </c>
      <c r="G11">
        <v>10</v>
      </c>
      <c r="H11">
        <f>SUM(D29:D31)</f>
        <v>8585</v>
      </c>
      <c r="I11" s="8">
        <v>1.2295427417646518</v>
      </c>
      <c r="J11" s="7">
        <f t="shared" si="0"/>
        <v>10555.624438049535</v>
      </c>
    </row>
    <row r="12" spans="1:18">
      <c r="A12" t="s">
        <v>67</v>
      </c>
      <c r="B12" t="s">
        <v>68</v>
      </c>
      <c r="C12">
        <v>4</v>
      </c>
      <c r="D12">
        <v>1873</v>
      </c>
      <c r="G12">
        <v>11</v>
      </c>
      <c r="H12">
        <f>SUM(D32:D34)</f>
        <v>12548</v>
      </c>
      <c r="I12" s="8">
        <v>1.0455942814758112</v>
      </c>
      <c r="J12" s="7">
        <f t="shared" si="0"/>
        <v>13120.11704395848</v>
      </c>
    </row>
    <row r="13" spans="1:18">
      <c r="A13" t="s">
        <v>67</v>
      </c>
      <c r="B13" t="s">
        <v>68</v>
      </c>
      <c r="C13">
        <v>4</v>
      </c>
      <c r="D13">
        <v>3746</v>
      </c>
      <c r="G13">
        <v>12</v>
      </c>
      <c r="H13">
        <f>SUM(D35:D37)</f>
        <v>15353</v>
      </c>
      <c r="I13" s="8">
        <v>1.1316575144214516</v>
      </c>
      <c r="J13" s="7">
        <f t="shared" si="0"/>
        <v>17374.337818912547</v>
      </c>
    </row>
    <row r="14" spans="1:18">
      <c r="A14" t="s">
        <v>67</v>
      </c>
      <c r="B14" t="s">
        <v>68</v>
      </c>
      <c r="C14">
        <v>5</v>
      </c>
      <c r="D14">
        <v>12343</v>
      </c>
      <c r="G14">
        <v>13</v>
      </c>
      <c r="H14">
        <f>SUM(D38:D40)</f>
        <v>10730</v>
      </c>
      <c r="I14" s="8">
        <v>1.6154731638855595</v>
      </c>
      <c r="J14" s="7">
        <f t="shared" si="0"/>
        <v>17334.027048492055</v>
      </c>
    </row>
    <row r="15" spans="1:18">
      <c r="A15" t="s">
        <v>67</v>
      </c>
      <c r="B15" t="s">
        <v>68</v>
      </c>
      <c r="C15">
        <v>5</v>
      </c>
      <c r="D15">
        <v>3329</v>
      </c>
      <c r="G15">
        <v>14</v>
      </c>
      <c r="H15">
        <f>SUM(D41:D43)</f>
        <v>17685</v>
      </c>
      <c r="I15" s="8">
        <v>0.95756042869370894</v>
      </c>
      <c r="J15" s="7">
        <f t="shared" si="0"/>
        <v>16934.456181448244</v>
      </c>
    </row>
    <row r="16" spans="1:18">
      <c r="A16" t="s">
        <v>67</v>
      </c>
      <c r="B16" t="s">
        <v>68</v>
      </c>
      <c r="C16">
        <v>5</v>
      </c>
      <c r="D16">
        <v>4101</v>
      </c>
      <c r="G16">
        <v>15</v>
      </c>
      <c r="H16">
        <f>SUM(D44:D46)</f>
        <v>31853</v>
      </c>
      <c r="I16" s="8">
        <v>0.79720588754366584</v>
      </c>
      <c r="J16" s="7">
        <f t="shared" si="0"/>
        <v>25393.399135928386</v>
      </c>
    </row>
    <row r="17" spans="1:10">
      <c r="A17" t="s">
        <v>67</v>
      </c>
      <c r="B17" t="s">
        <v>68</v>
      </c>
      <c r="C17">
        <v>6</v>
      </c>
      <c r="D17">
        <v>9354</v>
      </c>
      <c r="G17">
        <v>16</v>
      </c>
      <c r="H17">
        <f>SUM(D47:D49)</f>
        <v>16341</v>
      </c>
      <c r="I17" s="8">
        <v>0.58055815235645736</v>
      </c>
      <c r="J17" s="7">
        <f t="shared" si="0"/>
        <v>9486.900767656869</v>
      </c>
    </row>
    <row r="18" spans="1:10">
      <c r="A18" t="s">
        <v>67</v>
      </c>
      <c r="B18" t="s">
        <v>68</v>
      </c>
      <c r="C18">
        <v>6</v>
      </c>
      <c r="D18">
        <v>1616</v>
      </c>
      <c r="G18">
        <v>17</v>
      </c>
      <c r="H18">
        <f>SUM(D50:D52)</f>
        <v>15058</v>
      </c>
      <c r="I18" s="8">
        <v>1.2674476864516522</v>
      </c>
      <c r="J18" s="7">
        <f t="shared" si="0"/>
        <v>19085.227262588978</v>
      </c>
    </row>
    <row r="19" spans="1:10">
      <c r="A19" t="s">
        <v>67</v>
      </c>
      <c r="B19" t="s">
        <v>68</v>
      </c>
      <c r="C19">
        <v>6</v>
      </c>
      <c r="D19">
        <v>2496</v>
      </c>
      <c r="G19">
        <v>18</v>
      </c>
      <c r="H19">
        <f>SUM(D53:D55)</f>
        <v>12601</v>
      </c>
      <c r="I19" s="8">
        <v>1.2231764733202688</v>
      </c>
      <c r="J19" s="7">
        <f t="shared" si="0"/>
        <v>15413.246740308707</v>
      </c>
    </row>
    <row r="20" spans="1:10">
      <c r="A20" t="s">
        <v>67</v>
      </c>
      <c r="B20" t="s">
        <v>68</v>
      </c>
      <c r="C20">
        <v>7</v>
      </c>
      <c r="D20">
        <v>6664</v>
      </c>
    </row>
    <row r="21" spans="1:10">
      <c r="A21" t="s">
        <v>67</v>
      </c>
      <c r="B21" t="s">
        <v>68</v>
      </c>
      <c r="C21">
        <v>7</v>
      </c>
      <c r="D21">
        <v>1284</v>
      </c>
    </row>
    <row r="22" spans="1:10">
      <c r="A22" t="s">
        <v>67</v>
      </c>
      <c r="B22" t="s">
        <v>68</v>
      </c>
      <c r="C22">
        <v>7</v>
      </c>
      <c r="D22">
        <v>2789</v>
      </c>
    </row>
    <row r="23" spans="1:10">
      <c r="A23" t="s">
        <v>67</v>
      </c>
      <c r="B23" t="s">
        <v>68</v>
      </c>
      <c r="C23">
        <v>8</v>
      </c>
      <c r="D23">
        <v>18819</v>
      </c>
    </row>
    <row r="24" spans="1:10">
      <c r="A24" t="s">
        <v>67</v>
      </c>
      <c r="B24" t="s">
        <v>68</v>
      </c>
      <c r="C24">
        <v>8</v>
      </c>
      <c r="D24">
        <v>2703</v>
      </c>
    </row>
    <row r="25" spans="1:10">
      <c r="A25" t="s">
        <v>67</v>
      </c>
      <c r="B25" t="s">
        <v>68</v>
      </c>
      <c r="C25">
        <v>8</v>
      </c>
      <c r="D25">
        <v>7935</v>
      </c>
    </row>
    <row r="26" spans="1:10">
      <c r="A26" t="s">
        <v>67</v>
      </c>
      <c r="B26" t="s">
        <v>68</v>
      </c>
      <c r="C26">
        <v>9</v>
      </c>
      <c r="D26">
        <v>15356</v>
      </c>
    </row>
    <row r="27" spans="1:10">
      <c r="A27" t="s">
        <v>67</v>
      </c>
      <c r="B27" t="s">
        <v>68</v>
      </c>
      <c r="C27">
        <v>9</v>
      </c>
      <c r="D27">
        <v>1783</v>
      </c>
    </row>
    <row r="28" spans="1:10">
      <c r="A28" t="s">
        <v>67</v>
      </c>
      <c r="B28" t="s">
        <v>68</v>
      </c>
      <c r="C28">
        <v>9</v>
      </c>
      <c r="D28">
        <v>4505</v>
      </c>
    </row>
    <row r="29" spans="1:10">
      <c r="A29" t="s">
        <v>67</v>
      </c>
      <c r="B29" t="s">
        <v>68</v>
      </c>
      <c r="C29">
        <v>10</v>
      </c>
      <c r="D29">
        <v>5537</v>
      </c>
    </row>
    <row r="30" spans="1:10">
      <c r="A30" t="s">
        <v>67</v>
      </c>
      <c r="B30" t="s">
        <v>68</v>
      </c>
      <c r="C30">
        <v>10</v>
      </c>
      <c r="D30">
        <v>711</v>
      </c>
    </row>
    <row r="31" spans="1:10">
      <c r="A31" t="s">
        <v>67</v>
      </c>
      <c r="B31" t="s">
        <v>68</v>
      </c>
      <c r="C31">
        <v>10</v>
      </c>
      <c r="D31">
        <v>2337</v>
      </c>
    </row>
    <row r="32" spans="1:10">
      <c r="A32" t="s">
        <v>67</v>
      </c>
      <c r="B32" t="s">
        <v>68</v>
      </c>
      <c r="C32">
        <v>11</v>
      </c>
      <c r="D32">
        <v>9491</v>
      </c>
    </row>
    <row r="33" spans="1:4">
      <c r="A33" t="s">
        <v>67</v>
      </c>
      <c r="B33" t="s">
        <v>68</v>
      </c>
      <c r="C33">
        <v>11</v>
      </c>
      <c r="D33">
        <v>1003</v>
      </c>
    </row>
    <row r="34" spans="1:4">
      <c r="A34" t="s">
        <v>67</v>
      </c>
      <c r="B34" t="s">
        <v>68</v>
      </c>
      <c r="C34">
        <v>11</v>
      </c>
      <c r="D34">
        <v>2054</v>
      </c>
    </row>
    <row r="35" spans="1:4">
      <c r="A35" t="s">
        <v>67</v>
      </c>
      <c r="B35" t="s">
        <v>68</v>
      </c>
      <c r="C35">
        <v>12</v>
      </c>
      <c r="D35">
        <v>11126</v>
      </c>
    </row>
    <row r="36" spans="1:4">
      <c r="A36" t="s">
        <v>67</v>
      </c>
      <c r="B36" t="s">
        <v>68</v>
      </c>
      <c r="C36">
        <v>12</v>
      </c>
      <c r="D36">
        <v>1450</v>
      </c>
    </row>
    <row r="37" spans="1:4">
      <c r="A37" t="s">
        <v>67</v>
      </c>
      <c r="B37" t="s">
        <v>68</v>
      </c>
      <c r="C37">
        <v>12</v>
      </c>
      <c r="D37">
        <v>2777</v>
      </c>
    </row>
    <row r="38" spans="1:4">
      <c r="A38" t="s">
        <v>67</v>
      </c>
      <c r="B38" t="s">
        <v>68</v>
      </c>
      <c r="C38">
        <v>13</v>
      </c>
      <c r="D38">
        <v>6723</v>
      </c>
    </row>
    <row r="39" spans="1:4">
      <c r="A39" t="s">
        <v>67</v>
      </c>
      <c r="B39" t="s">
        <v>68</v>
      </c>
      <c r="C39">
        <v>13</v>
      </c>
      <c r="D39">
        <v>2125</v>
      </c>
    </row>
    <row r="40" spans="1:4">
      <c r="A40" t="s">
        <v>67</v>
      </c>
      <c r="B40" t="s">
        <v>68</v>
      </c>
      <c r="C40">
        <v>13</v>
      </c>
      <c r="D40">
        <v>1882</v>
      </c>
    </row>
    <row r="41" spans="1:4">
      <c r="A41" t="s">
        <v>67</v>
      </c>
      <c r="B41" t="s">
        <v>68</v>
      </c>
      <c r="C41">
        <v>14</v>
      </c>
      <c r="D41">
        <v>11310</v>
      </c>
    </row>
    <row r="42" spans="1:4">
      <c r="A42" t="s">
        <v>67</v>
      </c>
      <c r="B42" t="s">
        <v>68</v>
      </c>
      <c r="C42">
        <v>14</v>
      </c>
      <c r="D42">
        <v>2923</v>
      </c>
    </row>
    <row r="43" spans="1:4">
      <c r="A43" t="s">
        <v>67</v>
      </c>
      <c r="B43" t="s">
        <v>68</v>
      </c>
      <c r="C43">
        <v>14</v>
      </c>
      <c r="D43">
        <v>3452</v>
      </c>
    </row>
    <row r="44" spans="1:4">
      <c r="A44" t="s">
        <v>67</v>
      </c>
      <c r="B44" t="s">
        <v>68</v>
      </c>
      <c r="C44">
        <v>15</v>
      </c>
      <c r="D44">
        <v>20423</v>
      </c>
    </row>
    <row r="45" spans="1:4">
      <c r="A45" t="s">
        <v>67</v>
      </c>
      <c r="B45" t="s">
        <v>68</v>
      </c>
      <c r="C45">
        <v>15</v>
      </c>
      <c r="D45">
        <v>3882</v>
      </c>
    </row>
    <row r="46" spans="1:4">
      <c r="A46" t="s">
        <v>67</v>
      </c>
      <c r="B46" t="s">
        <v>68</v>
      </c>
      <c r="C46">
        <v>15</v>
      </c>
      <c r="D46">
        <v>7548</v>
      </c>
    </row>
    <row r="47" spans="1:4">
      <c r="A47" t="s">
        <v>67</v>
      </c>
      <c r="B47" t="s">
        <v>68</v>
      </c>
      <c r="C47">
        <v>16</v>
      </c>
      <c r="D47">
        <v>11484</v>
      </c>
    </row>
    <row r="48" spans="1:4">
      <c r="A48" t="s">
        <v>67</v>
      </c>
      <c r="B48" t="s">
        <v>68</v>
      </c>
      <c r="C48">
        <v>16</v>
      </c>
    </row>
    <row r="49" spans="1:4">
      <c r="A49" t="s">
        <v>67</v>
      </c>
      <c r="B49" t="s">
        <v>68</v>
      </c>
      <c r="C49">
        <v>16</v>
      </c>
      <c r="D49">
        <v>4857</v>
      </c>
    </row>
    <row r="50" spans="1:4">
      <c r="A50" t="s">
        <v>67</v>
      </c>
      <c r="B50" t="s">
        <v>68</v>
      </c>
      <c r="C50">
        <v>17</v>
      </c>
      <c r="D50">
        <v>10880</v>
      </c>
    </row>
    <row r="51" spans="1:4">
      <c r="A51" t="s">
        <v>67</v>
      </c>
      <c r="B51" t="s">
        <v>68</v>
      </c>
      <c r="C51">
        <v>17</v>
      </c>
    </row>
    <row r="52" spans="1:4">
      <c r="A52" t="s">
        <v>67</v>
      </c>
      <c r="B52" t="s">
        <v>68</v>
      </c>
      <c r="C52">
        <v>17</v>
      </c>
      <c r="D52">
        <v>4178</v>
      </c>
    </row>
    <row r="53" spans="1:4">
      <c r="A53" t="s">
        <v>67</v>
      </c>
      <c r="B53" t="s">
        <v>68</v>
      </c>
      <c r="C53">
        <v>18</v>
      </c>
      <c r="D53">
        <v>8625</v>
      </c>
    </row>
    <row r="54" spans="1:4">
      <c r="A54" t="s">
        <v>67</v>
      </c>
      <c r="B54" t="s">
        <v>68</v>
      </c>
      <c r="C54">
        <v>18</v>
      </c>
      <c r="D54">
        <v>1574</v>
      </c>
    </row>
    <row r="55" spans="1:4">
      <c r="A55" t="s">
        <v>67</v>
      </c>
      <c r="B55" t="s">
        <v>68</v>
      </c>
      <c r="C55">
        <v>18</v>
      </c>
      <c r="D55">
        <v>2402</v>
      </c>
    </row>
  </sheetData>
  <sortState ref="A2:E55">
    <sortCondition ref="C2:C55"/>
  </sortState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11"/>
  <sheetViews>
    <sheetView workbookViewId="0">
      <selection activeCell="I28" sqref="I28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8" max="8" width="18" customWidth="1"/>
    <col min="9" max="9" width="16.42578125" customWidth="1"/>
    <col min="10" max="10" width="16.5703125" customWidth="1"/>
  </cols>
  <sheetData>
    <row r="1" spans="1:18" ht="45" customHeight="1">
      <c r="A1" t="s">
        <v>0</v>
      </c>
      <c r="B1" t="s">
        <v>1</v>
      </c>
      <c r="C1" t="s">
        <v>2</v>
      </c>
      <c r="D1" t="s">
        <v>9</v>
      </c>
      <c r="H1" s="30" t="s">
        <v>135</v>
      </c>
      <c r="I1" s="32" t="s">
        <v>133</v>
      </c>
      <c r="J1" s="32" t="s">
        <v>134</v>
      </c>
      <c r="M1" s="2" t="s">
        <v>75</v>
      </c>
      <c r="N1" t="s">
        <v>74</v>
      </c>
      <c r="O1" s="2" t="s">
        <v>76</v>
      </c>
      <c r="P1" t="s">
        <v>74</v>
      </c>
    </row>
    <row r="2" spans="1:18">
      <c r="A2" t="s">
        <v>56</v>
      </c>
      <c r="B2" t="s">
        <v>57</v>
      </c>
      <c r="C2">
        <v>1</v>
      </c>
      <c r="D2">
        <v>6079</v>
      </c>
      <c r="G2">
        <v>1</v>
      </c>
      <c r="H2">
        <f>SUM(D2:D4)</f>
        <v>15413</v>
      </c>
      <c r="I2" s="8">
        <v>1.7881650946322143</v>
      </c>
      <c r="J2" s="7">
        <f>H2*I2</f>
        <v>27560.988603566318</v>
      </c>
      <c r="L2" t="s">
        <v>79</v>
      </c>
      <c r="M2" s="1">
        <f>J2+J5+J8</f>
        <v>56018.271777768881</v>
      </c>
      <c r="N2" s="1">
        <f>STDEV(J2,J5,J8)</f>
        <v>8200.8066253196866</v>
      </c>
      <c r="O2" s="1">
        <f>J17+J14+J11</f>
        <v>53071.328473094945</v>
      </c>
      <c r="P2" s="1">
        <f>STDEV(J14,J17,J11)</f>
        <v>6214.0268497858879</v>
      </c>
    </row>
    <row r="3" spans="1:18">
      <c r="A3" t="s">
        <v>56</v>
      </c>
      <c r="B3" t="s">
        <v>57</v>
      </c>
      <c r="C3">
        <v>1</v>
      </c>
      <c r="G3">
        <v>2</v>
      </c>
      <c r="H3">
        <f>SUM(D5:D7)</f>
        <v>14530</v>
      </c>
      <c r="I3" s="8">
        <v>1.4486387804211689</v>
      </c>
      <c r="J3" s="7">
        <f t="shared" ref="J3:J19" si="0">H3*I3</f>
        <v>21048.721479519583</v>
      </c>
      <c r="L3" t="s">
        <v>77</v>
      </c>
      <c r="M3" s="1">
        <f>J3+J6+J9</f>
        <v>66182.423695457794</v>
      </c>
      <c r="N3" s="1">
        <f t="shared" ref="N3:N4" si="1">STDEV(J3,J6,J9)</f>
        <v>9149.3115078171322</v>
      </c>
      <c r="O3" s="1">
        <f t="shared" ref="O3:O4" si="2">J18+J15+J12</f>
        <v>77163.507643865829</v>
      </c>
      <c r="P3" s="1">
        <f t="shared" ref="P3:P4" si="3">STDEV(J15,J18,J12)</f>
        <v>19286.712429152467</v>
      </c>
      <c r="R3" s="3"/>
    </row>
    <row r="4" spans="1:18">
      <c r="A4" t="s">
        <v>56</v>
      </c>
      <c r="B4" t="s">
        <v>57</v>
      </c>
      <c r="C4">
        <v>1</v>
      </c>
      <c r="D4">
        <v>9334</v>
      </c>
      <c r="G4">
        <v>3</v>
      </c>
      <c r="H4">
        <f>SUM(D8:D10)</f>
        <v>25467</v>
      </c>
      <c r="I4" s="8">
        <v>1.6059691881650662</v>
      </c>
      <c r="J4" s="7">
        <f t="shared" si="0"/>
        <v>40899.21731499974</v>
      </c>
      <c r="L4" t="s">
        <v>78</v>
      </c>
      <c r="M4" s="1">
        <f>J4+J7+J10</f>
        <v>122854.82252458771</v>
      </c>
      <c r="N4" s="1">
        <f t="shared" si="1"/>
        <v>7271.7558344718482</v>
      </c>
      <c r="O4" s="1">
        <f t="shared" si="2"/>
        <v>114758.28310793676</v>
      </c>
      <c r="P4" s="1">
        <f t="shared" si="3"/>
        <v>7955.6324945749429</v>
      </c>
    </row>
    <row r="5" spans="1:18">
      <c r="A5" t="s">
        <v>56</v>
      </c>
      <c r="B5" t="s">
        <v>57</v>
      </c>
      <c r="C5">
        <v>2</v>
      </c>
      <c r="D5">
        <v>4887</v>
      </c>
      <c r="G5">
        <v>4</v>
      </c>
      <c r="H5">
        <f>SUM(D11:D13)</f>
        <v>23169</v>
      </c>
      <c r="I5" s="8">
        <v>0.49202514864039082</v>
      </c>
      <c r="J5" s="7">
        <f t="shared" si="0"/>
        <v>11399.730668849215</v>
      </c>
    </row>
    <row r="6" spans="1:18">
      <c r="A6" t="s">
        <v>56</v>
      </c>
      <c r="B6" t="s">
        <v>57</v>
      </c>
      <c r="C6">
        <v>2</v>
      </c>
      <c r="D6">
        <v>3753</v>
      </c>
      <c r="G6">
        <v>5</v>
      </c>
      <c r="H6">
        <f>SUM(D14:D16)</f>
        <v>26569</v>
      </c>
      <c r="I6" s="8">
        <v>1.1921443187133312</v>
      </c>
      <c r="J6" s="7">
        <f t="shared" si="0"/>
        <v>31674.082403894496</v>
      </c>
    </row>
    <row r="7" spans="1:18">
      <c r="A7" t="s">
        <v>56</v>
      </c>
      <c r="B7" t="s">
        <v>57</v>
      </c>
      <c r="C7">
        <v>2</v>
      </c>
      <c r="D7">
        <v>5890</v>
      </c>
      <c r="G7">
        <v>6</v>
      </c>
      <c r="H7">
        <f>SUM(D17:D19)</f>
        <v>13154</v>
      </c>
      <c r="I7" s="8">
        <v>2.5624287909280561</v>
      </c>
      <c r="J7" s="7">
        <f t="shared" si="0"/>
        <v>33706.18831586765</v>
      </c>
    </row>
    <row r="8" spans="1:18">
      <c r="A8" t="s">
        <v>56</v>
      </c>
      <c r="B8" t="s">
        <v>57</v>
      </c>
      <c r="C8">
        <v>3</v>
      </c>
      <c r="D8">
        <v>10064</v>
      </c>
      <c r="G8">
        <v>7</v>
      </c>
      <c r="H8">
        <f>SUM(D20:D22)</f>
        <v>13636</v>
      </c>
      <c r="I8" s="8">
        <v>1.2509205416070222</v>
      </c>
      <c r="J8" s="7">
        <f t="shared" si="0"/>
        <v>17057.552505353353</v>
      </c>
    </row>
    <row r="9" spans="1:18">
      <c r="A9" t="s">
        <v>56</v>
      </c>
      <c r="B9" t="s">
        <v>57</v>
      </c>
      <c r="C9">
        <v>3</v>
      </c>
      <c r="D9">
        <v>3888</v>
      </c>
      <c r="G9">
        <v>8</v>
      </c>
      <c r="H9">
        <f>SUM(D23:D25)</f>
        <v>31368</v>
      </c>
      <c r="I9" s="8">
        <v>0.42908759921077921</v>
      </c>
      <c r="J9" s="7">
        <f t="shared" si="0"/>
        <v>13459.619812043722</v>
      </c>
    </row>
    <row r="10" spans="1:18">
      <c r="A10" t="s">
        <v>56</v>
      </c>
      <c r="B10" t="s">
        <v>57</v>
      </c>
      <c r="C10">
        <v>3</v>
      </c>
      <c r="D10">
        <v>11515</v>
      </c>
      <c r="G10">
        <v>9</v>
      </c>
      <c r="H10">
        <f>SUM(D26:D28)</f>
        <v>34750</v>
      </c>
      <c r="I10" s="8">
        <v>1.3884724285962684</v>
      </c>
      <c r="J10" s="7">
        <f t="shared" si="0"/>
        <v>48249.416893720329</v>
      </c>
    </row>
    <row r="11" spans="1:18">
      <c r="A11" t="s">
        <v>56</v>
      </c>
      <c r="B11" t="s">
        <v>57</v>
      </c>
      <c r="C11">
        <v>4</v>
      </c>
      <c r="D11">
        <v>6859</v>
      </c>
      <c r="G11">
        <v>10</v>
      </c>
      <c r="H11">
        <f>SUM(D29:D31)</f>
        <v>12744</v>
      </c>
      <c r="I11" s="8">
        <v>1.2295427417646518</v>
      </c>
      <c r="J11" s="7">
        <f t="shared" si="0"/>
        <v>15669.292701048724</v>
      </c>
    </row>
    <row r="12" spans="1:18">
      <c r="A12" t="s">
        <v>56</v>
      </c>
      <c r="B12" t="s">
        <v>57</v>
      </c>
      <c r="C12">
        <v>4</v>
      </c>
      <c r="D12">
        <v>3658</v>
      </c>
      <c r="G12">
        <v>11</v>
      </c>
      <c r="H12">
        <f>SUM(D32:D34)</f>
        <v>27958</v>
      </c>
      <c r="I12" s="8">
        <v>1.0455942814758112</v>
      </c>
      <c r="J12" s="7">
        <f t="shared" si="0"/>
        <v>29232.724921500732</v>
      </c>
    </row>
    <row r="13" spans="1:18">
      <c r="A13" t="s">
        <v>56</v>
      </c>
      <c r="B13" t="s">
        <v>57</v>
      </c>
      <c r="C13">
        <v>4</v>
      </c>
      <c r="D13">
        <v>12652</v>
      </c>
      <c r="G13">
        <v>12</v>
      </c>
      <c r="H13">
        <f>SUM(D35:D37)</f>
        <v>32659</v>
      </c>
      <c r="I13" s="8">
        <v>1.1316575144214516</v>
      </c>
      <c r="J13" s="7">
        <f t="shared" si="0"/>
        <v>36958.802763490188</v>
      </c>
    </row>
    <row r="14" spans="1:18">
      <c r="A14" t="s">
        <v>56</v>
      </c>
      <c r="B14" t="s">
        <v>57</v>
      </c>
      <c r="C14">
        <v>5</v>
      </c>
      <c r="D14">
        <v>8579</v>
      </c>
      <c r="G14">
        <v>13</v>
      </c>
      <c r="H14">
        <f>SUM(D38:D40)</f>
        <v>15267</v>
      </c>
      <c r="I14" s="8">
        <v>1.6154731638855595</v>
      </c>
      <c r="J14" s="7">
        <f t="shared" si="0"/>
        <v>24663.428793040835</v>
      </c>
    </row>
    <row r="15" spans="1:18">
      <c r="A15" t="s">
        <v>56</v>
      </c>
      <c r="B15" t="s">
        <v>57</v>
      </c>
      <c r="C15">
        <v>5</v>
      </c>
      <c r="D15">
        <v>5743</v>
      </c>
      <c r="G15">
        <v>14</v>
      </c>
      <c r="H15">
        <f>SUM(D41:D43)</f>
        <v>5138</v>
      </c>
      <c r="I15" s="8">
        <v>0.95756042869370894</v>
      </c>
      <c r="J15" s="7">
        <f t="shared" si="0"/>
        <v>4919.9454826282763</v>
      </c>
    </row>
    <row r="16" spans="1:18">
      <c r="A16" t="s">
        <v>56</v>
      </c>
      <c r="B16" t="s">
        <v>57</v>
      </c>
      <c r="C16">
        <v>5</v>
      </c>
      <c r="D16">
        <v>12247</v>
      </c>
      <c r="G16">
        <v>15</v>
      </c>
      <c r="H16">
        <f>SUM(D44:D46)</f>
        <v>58675</v>
      </c>
      <c r="I16" s="8">
        <v>0.79720588754366584</v>
      </c>
      <c r="J16" s="7">
        <f t="shared" si="0"/>
        <v>46776.05545162459</v>
      </c>
    </row>
    <row r="17" spans="1:16">
      <c r="A17" t="s">
        <v>56</v>
      </c>
      <c r="B17" t="s">
        <v>57</v>
      </c>
      <c r="C17">
        <v>6</v>
      </c>
      <c r="D17">
        <v>3517</v>
      </c>
      <c r="G17">
        <v>16</v>
      </c>
      <c r="H17">
        <f>SUM(D47:D49)</f>
        <v>21942</v>
      </c>
      <c r="I17" s="8">
        <v>0.58055815235645736</v>
      </c>
      <c r="J17" s="7">
        <f t="shared" si="0"/>
        <v>12738.606979005388</v>
      </c>
    </row>
    <row r="18" spans="1:16">
      <c r="A18" t="s">
        <v>56</v>
      </c>
      <c r="B18" t="s">
        <v>57</v>
      </c>
      <c r="C18">
        <v>6</v>
      </c>
      <c r="D18">
        <v>3305</v>
      </c>
      <c r="G18">
        <v>17</v>
      </c>
      <c r="H18">
        <f>SUM(D50:D52)</f>
        <v>33935</v>
      </c>
      <c r="I18" s="8">
        <v>1.2674476864516522</v>
      </c>
      <c r="J18" s="7">
        <f t="shared" si="0"/>
        <v>43010.837239736815</v>
      </c>
    </row>
    <row r="19" spans="1:16">
      <c r="A19" t="s">
        <v>56</v>
      </c>
      <c r="B19" t="s">
        <v>57</v>
      </c>
      <c r="C19">
        <v>6</v>
      </c>
      <c r="D19">
        <v>6332</v>
      </c>
      <c r="G19">
        <v>18</v>
      </c>
      <c r="H19">
        <f>SUM(D53:D55)</f>
        <v>25363</v>
      </c>
      <c r="I19" s="8">
        <v>1.2231764733202688</v>
      </c>
      <c r="J19" s="7">
        <f t="shared" si="0"/>
        <v>31023.424892821979</v>
      </c>
    </row>
    <row r="20" spans="1:16">
      <c r="A20" t="s">
        <v>56</v>
      </c>
      <c r="B20" t="s">
        <v>57</v>
      </c>
      <c r="C20">
        <v>7</v>
      </c>
      <c r="D20">
        <v>7208</v>
      </c>
    </row>
    <row r="21" spans="1:16">
      <c r="A21" t="s">
        <v>56</v>
      </c>
      <c r="B21" t="s">
        <v>57</v>
      </c>
      <c r="C21">
        <v>7</v>
      </c>
      <c r="D21">
        <v>1750</v>
      </c>
    </row>
    <row r="22" spans="1:16">
      <c r="A22" t="s">
        <v>56</v>
      </c>
      <c r="B22" t="s">
        <v>57</v>
      </c>
      <c r="C22">
        <v>7</v>
      </c>
      <c r="D22">
        <v>4678</v>
      </c>
    </row>
    <row r="23" spans="1:16">
      <c r="A23" t="s">
        <v>56</v>
      </c>
      <c r="B23" t="s">
        <v>57</v>
      </c>
      <c r="C23">
        <v>8</v>
      </c>
      <c r="D23">
        <v>10548</v>
      </c>
    </row>
    <row r="24" spans="1:16">
      <c r="A24" t="s">
        <v>56</v>
      </c>
      <c r="B24" t="s">
        <v>57</v>
      </c>
      <c r="C24">
        <v>8</v>
      </c>
      <c r="D24">
        <v>8620</v>
      </c>
    </row>
    <row r="25" spans="1:16">
      <c r="A25" t="s">
        <v>56</v>
      </c>
      <c r="B25" t="s">
        <v>57</v>
      </c>
      <c r="C25">
        <v>8</v>
      </c>
      <c r="D25">
        <v>12200</v>
      </c>
      <c r="M25" s="1"/>
      <c r="N25" s="1"/>
      <c r="O25" s="1"/>
      <c r="P25" s="1"/>
    </row>
    <row r="26" spans="1:16">
      <c r="A26" t="s">
        <v>56</v>
      </c>
      <c r="B26" t="s">
        <v>57</v>
      </c>
      <c r="C26">
        <v>9</v>
      </c>
      <c r="D26">
        <v>15313</v>
      </c>
      <c r="M26" s="1"/>
      <c r="N26" s="1"/>
      <c r="O26" s="1"/>
      <c r="P26" s="1"/>
    </row>
    <row r="27" spans="1:16">
      <c r="A27" t="s">
        <v>56</v>
      </c>
      <c r="B27" t="s">
        <v>57</v>
      </c>
      <c r="C27">
        <v>9</v>
      </c>
      <c r="D27">
        <v>5129</v>
      </c>
      <c r="M27" s="1"/>
      <c r="N27" s="1"/>
      <c r="O27" s="1"/>
      <c r="P27" s="1"/>
    </row>
    <row r="28" spans="1:16">
      <c r="A28" t="s">
        <v>56</v>
      </c>
      <c r="B28" t="s">
        <v>57</v>
      </c>
      <c r="C28">
        <v>9</v>
      </c>
      <c r="D28">
        <v>14308</v>
      </c>
      <c r="M28" s="1"/>
      <c r="N28" s="1"/>
      <c r="O28" s="1"/>
      <c r="P28" s="1"/>
    </row>
    <row r="29" spans="1:16">
      <c r="A29" t="s">
        <v>56</v>
      </c>
      <c r="B29" t="s">
        <v>57</v>
      </c>
      <c r="C29">
        <v>10</v>
      </c>
      <c r="D29">
        <v>5046</v>
      </c>
    </row>
    <row r="30" spans="1:16">
      <c r="A30" t="s">
        <v>56</v>
      </c>
      <c r="B30" t="s">
        <v>57</v>
      </c>
      <c r="C30">
        <v>10</v>
      </c>
      <c r="D30">
        <v>1862</v>
      </c>
    </row>
    <row r="31" spans="1:16">
      <c r="A31" t="s">
        <v>56</v>
      </c>
      <c r="B31" t="s">
        <v>57</v>
      </c>
      <c r="C31">
        <v>10</v>
      </c>
      <c r="D31">
        <v>5836</v>
      </c>
    </row>
    <row r="32" spans="1:16">
      <c r="A32" t="s">
        <v>56</v>
      </c>
      <c r="B32" t="s">
        <v>57</v>
      </c>
      <c r="C32">
        <v>11</v>
      </c>
      <c r="D32">
        <v>8988</v>
      </c>
    </row>
    <row r="33" spans="1:4">
      <c r="A33" t="s">
        <v>56</v>
      </c>
      <c r="B33" t="s">
        <v>57</v>
      </c>
      <c r="C33">
        <v>11</v>
      </c>
      <c r="D33">
        <v>4143</v>
      </c>
    </row>
    <row r="34" spans="1:4">
      <c r="A34" t="s">
        <v>56</v>
      </c>
      <c r="B34" t="s">
        <v>57</v>
      </c>
      <c r="C34">
        <v>11</v>
      </c>
      <c r="D34">
        <v>14827</v>
      </c>
    </row>
    <row r="35" spans="1:4">
      <c r="A35" t="s">
        <v>56</v>
      </c>
      <c r="B35" t="s">
        <v>57</v>
      </c>
      <c r="C35">
        <v>12</v>
      </c>
      <c r="D35">
        <v>10896</v>
      </c>
    </row>
    <row r="36" spans="1:4">
      <c r="A36" t="s">
        <v>56</v>
      </c>
      <c r="B36" t="s">
        <v>57</v>
      </c>
      <c r="C36">
        <v>12</v>
      </c>
      <c r="D36">
        <v>5210</v>
      </c>
    </row>
    <row r="37" spans="1:4">
      <c r="A37" t="s">
        <v>56</v>
      </c>
      <c r="B37" t="s">
        <v>57</v>
      </c>
      <c r="C37">
        <v>12</v>
      </c>
      <c r="D37">
        <v>16553</v>
      </c>
    </row>
    <row r="38" spans="1:4">
      <c r="A38" t="s">
        <v>56</v>
      </c>
      <c r="B38" t="s">
        <v>57</v>
      </c>
      <c r="C38">
        <v>13</v>
      </c>
      <c r="D38">
        <v>9544</v>
      </c>
    </row>
    <row r="39" spans="1:4">
      <c r="A39" t="s">
        <v>56</v>
      </c>
      <c r="B39" t="s">
        <v>57</v>
      </c>
      <c r="C39">
        <v>13</v>
      </c>
      <c r="D39">
        <v>867</v>
      </c>
    </row>
    <row r="40" spans="1:4">
      <c r="A40" t="s">
        <v>56</v>
      </c>
      <c r="B40" t="s">
        <v>57</v>
      </c>
      <c r="C40">
        <v>13</v>
      </c>
      <c r="D40">
        <v>4856</v>
      </c>
    </row>
    <row r="41" spans="1:4">
      <c r="A41" t="s">
        <v>56</v>
      </c>
      <c r="B41" t="s">
        <v>57</v>
      </c>
      <c r="C41">
        <v>14</v>
      </c>
      <c r="D41">
        <v>1117</v>
      </c>
    </row>
    <row r="42" spans="1:4">
      <c r="A42" t="s">
        <v>56</v>
      </c>
      <c r="B42" t="s">
        <v>57</v>
      </c>
      <c r="C42">
        <v>14</v>
      </c>
      <c r="D42">
        <v>1026</v>
      </c>
    </row>
    <row r="43" spans="1:4">
      <c r="A43" t="s">
        <v>56</v>
      </c>
      <c r="B43" t="s">
        <v>57</v>
      </c>
      <c r="C43">
        <v>14</v>
      </c>
      <c r="D43">
        <v>2995</v>
      </c>
    </row>
    <row r="44" spans="1:4">
      <c r="A44" t="s">
        <v>56</v>
      </c>
      <c r="B44" t="s">
        <v>57</v>
      </c>
      <c r="C44">
        <v>15</v>
      </c>
      <c r="D44">
        <v>18319</v>
      </c>
    </row>
    <row r="45" spans="1:4">
      <c r="A45" t="s">
        <v>56</v>
      </c>
      <c r="B45" t="s">
        <v>57</v>
      </c>
      <c r="C45">
        <v>15</v>
      </c>
      <c r="D45">
        <v>15495</v>
      </c>
    </row>
    <row r="46" spans="1:4">
      <c r="A46" t="s">
        <v>56</v>
      </c>
      <c r="B46" t="s">
        <v>57</v>
      </c>
      <c r="C46">
        <v>15</v>
      </c>
      <c r="D46">
        <v>24861</v>
      </c>
    </row>
    <row r="47" spans="1:4">
      <c r="A47" t="s">
        <v>56</v>
      </c>
      <c r="B47" t="s">
        <v>57</v>
      </c>
      <c r="C47">
        <v>16</v>
      </c>
      <c r="D47">
        <v>6949</v>
      </c>
    </row>
    <row r="48" spans="1:4">
      <c r="A48" t="s">
        <v>56</v>
      </c>
      <c r="B48" t="s">
        <v>57</v>
      </c>
      <c r="C48">
        <v>16</v>
      </c>
      <c r="D48">
        <v>5346</v>
      </c>
    </row>
    <row r="49" spans="1:18">
      <c r="A49" t="s">
        <v>56</v>
      </c>
      <c r="B49" t="s">
        <v>57</v>
      </c>
      <c r="C49">
        <v>16</v>
      </c>
      <c r="D49">
        <v>9647</v>
      </c>
    </row>
    <row r="50" spans="1:18">
      <c r="A50" t="s">
        <v>56</v>
      </c>
      <c r="B50" t="s">
        <v>57</v>
      </c>
      <c r="C50">
        <v>17</v>
      </c>
      <c r="D50">
        <v>6979</v>
      </c>
    </row>
    <row r="51" spans="1:18">
      <c r="A51" t="s">
        <v>56</v>
      </c>
      <c r="B51" t="s">
        <v>57</v>
      </c>
      <c r="C51">
        <v>17</v>
      </c>
      <c r="D51">
        <v>11435</v>
      </c>
    </row>
    <row r="52" spans="1:18">
      <c r="A52" t="s">
        <v>56</v>
      </c>
      <c r="B52" t="s">
        <v>57</v>
      </c>
      <c r="C52">
        <v>17</v>
      </c>
      <c r="D52">
        <v>15521</v>
      </c>
    </row>
    <row r="53" spans="1:18">
      <c r="A53" t="s">
        <v>56</v>
      </c>
      <c r="B53" t="s">
        <v>57</v>
      </c>
      <c r="C53">
        <v>18</v>
      </c>
      <c r="D53">
        <v>9515</v>
      </c>
    </row>
    <row r="54" spans="1:18">
      <c r="A54" t="s">
        <v>56</v>
      </c>
      <c r="B54" t="s">
        <v>57</v>
      </c>
      <c r="C54">
        <v>18</v>
      </c>
      <c r="D54">
        <v>6606</v>
      </c>
    </row>
    <row r="55" spans="1:18">
      <c r="A55" t="s">
        <v>56</v>
      </c>
      <c r="B55" t="s">
        <v>57</v>
      </c>
      <c r="C55">
        <v>18</v>
      </c>
      <c r="D55">
        <v>9242</v>
      </c>
    </row>
    <row r="57" spans="1:18">
      <c r="A57" t="s">
        <v>0</v>
      </c>
      <c r="B57" t="s">
        <v>1</v>
      </c>
      <c r="C57" t="s">
        <v>2</v>
      </c>
      <c r="D57" t="s">
        <v>9</v>
      </c>
      <c r="H57" t="s">
        <v>73</v>
      </c>
      <c r="I57" s="4" t="s">
        <v>82</v>
      </c>
      <c r="J57" s="4" t="s">
        <v>83</v>
      </c>
      <c r="M57" s="2" t="s">
        <v>75</v>
      </c>
      <c r="N57" t="s">
        <v>74</v>
      </c>
      <c r="O57" s="2" t="s">
        <v>76</v>
      </c>
      <c r="P57" t="s">
        <v>74</v>
      </c>
    </row>
    <row r="58" spans="1:18">
      <c r="A58" t="s">
        <v>58</v>
      </c>
      <c r="B58" t="s">
        <v>57</v>
      </c>
      <c r="C58">
        <v>1</v>
      </c>
      <c r="D58">
        <v>56952</v>
      </c>
      <c r="G58">
        <v>1</v>
      </c>
      <c r="H58">
        <f>SUM(D58:D60)</f>
        <v>153349</v>
      </c>
      <c r="I58" s="8">
        <v>1.7881650946322143</v>
      </c>
      <c r="J58" s="7">
        <f>H58*I58</f>
        <v>274213.32909675542</v>
      </c>
      <c r="L58" t="s">
        <v>79</v>
      </c>
      <c r="M58" s="1">
        <f>J58+J61+J64</f>
        <v>590956.52775070886</v>
      </c>
      <c r="N58" s="1">
        <f>STDEV(J58,J61,J64)</f>
        <v>85661.941022843763</v>
      </c>
      <c r="O58" s="1">
        <f>J73+J70+J67</f>
        <v>419277.09582117747</v>
      </c>
      <c r="P58" s="1">
        <f>STDEV(J70,J73,J67)</f>
        <v>16970.261114928802</v>
      </c>
    </row>
    <row r="59" spans="1:18">
      <c r="A59" t="s">
        <v>58</v>
      </c>
      <c r="B59" t="s">
        <v>57</v>
      </c>
      <c r="C59">
        <v>1</v>
      </c>
      <c r="D59">
        <v>43436</v>
      </c>
      <c r="G59">
        <v>2</v>
      </c>
      <c r="H59">
        <f>SUM(D61:D63)</f>
        <v>178025</v>
      </c>
      <c r="I59" s="8">
        <v>1.4486387804211689</v>
      </c>
      <c r="J59" s="7">
        <f t="shared" ref="J59:J75" si="4">H59*I59</f>
        <v>257893.9188844786</v>
      </c>
      <c r="L59" t="s">
        <v>77</v>
      </c>
      <c r="M59" s="1">
        <f>J59+J62+J65</f>
        <v>914709.88691354962</v>
      </c>
      <c r="N59" s="1">
        <f t="shared" ref="N59:N60" si="5">STDEV(J59,J62,J65)</f>
        <v>53964.03434286367</v>
      </c>
      <c r="O59" s="1">
        <f t="shared" ref="O59:O60" si="6">J74+J71+J68</f>
        <v>655773.51266744023</v>
      </c>
      <c r="P59" s="1">
        <f t="shared" ref="P59:P60" si="7">STDEV(J71,J74,J68)</f>
        <v>20313.620168278972</v>
      </c>
      <c r="R59" s="3"/>
    </row>
    <row r="60" spans="1:18">
      <c r="A60" t="s">
        <v>58</v>
      </c>
      <c r="B60" t="s">
        <v>57</v>
      </c>
      <c r="C60">
        <v>1</v>
      </c>
      <c r="D60">
        <v>52961</v>
      </c>
      <c r="G60">
        <v>3</v>
      </c>
      <c r="H60">
        <f>SUM(D64:D66)</f>
        <v>152056</v>
      </c>
      <c r="I60" s="8">
        <v>1.6059691881650662</v>
      </c>
      <c r="J60" s="7">
        <f t="shared" si="4"/>
        <v>244197.2508756273</v>
      </c>
      <c r="L60" t="s">
        <v>78</v>
      </c>
      <c r="M60" s="1">
        <f>J60+J63+J66</f>
        <v>724605.60883974622</v>
      </c>
      <c r="N60" s="1">
        <f t="shared" si="5"/>
        <v>43556.179111968457</v>
      </c>
      <c r="O60" s="1">
        <f t="shared" si="6"/>
        <v>615017.59912827681</v>
      </c>
      <c r="P60" s="1">
        <f t="shared" si="7"/>
        <v>57389.350974014509</v>
      </c>
    </row>
    <row r="61" spans="1:18">
      <c r="A61" t="s">
        <v>58</v>
      </c>
      <c r="B61" t="s">
        <v>57</v>
      </c>
      <c r="C61">
        <v>2</v>
      </c>
      <c r="D61">
        <v>56504</v>
      </c>
      <c r="G61">
        <v>4</v>
      </c>
      <c r="H61">
        <f>SUM(D67:D69)</f>
        <v>430661</v>
      </c>
      <c r="I61" s="8">
        <v>0.49202514864039082</v>
      </c>
      <c r="J61" s="7">
        <f t="shared" si="4"/>
        <v>211896.04253861934</v>
      </c>
    </row>
    <row r="62" spans="1:18">
      <c r="A62" t="s">
        <v>58</v>
      </c>
      <c r="B62" t="s">
        <v>57</v>
      </c>
      <c r="C62">
        <v>2</v>
      </c>
      <c r="D62">
        <v>62414</v>
      </c>
      <c r="G62">
        <v>5</v>
      </c>
      <c r="H62">
        <f>SUM(D70:D72)</f>
        <v>245764</v>
      </c>
      <c r="I62" s="8">
        <v>1.1921443187133312</v>
      </c>
      <c r="J62" s="7">
        <f t="shared" si="4"/>
        <v>292986.15634426312</v>
      </c>
    </row>
    <row r="63" spans="1:18">
      <c r="A63" t="s">
        <v>58</v>
      </c>
      <c r="B63" t="s">
        <v>57</v>
      </c>
      <c r="C63">
        <v>2</v>
      </c>
      <c r="D63">
        <v>59107</v>
      </c>
      <c r="G63">
        <v>6</v>
      </c>
      <c r="H63">
        <f>SUM(D73:D75)</f>
        <v>110715</v>
      </c>
      <c r="I63" s="8">
        <v>2.5624287909280561</v>
      </c>
      <c r="J63" s="7">
        <f t="shared" si="4"/>
        <v>283699.30358759972</v>
      </c>
    </row>
    <row r="64" spans="1:18">
      <c r="A64" t="s">
        <v>58</v>
      </c>
      <c r="B64" t="s">
        <v>57</v>
      </c>
      <c r="C64">
        <v>3</v>
      </c>
      <c r="D64">
        <v>58989</v>
      </c>
      <c r="G64">
        <v>7</v>
      </c>
      <c r="H64">
        <f>SUM(D76:D78)</f>
        <v>83816</v>
      </c>
      <c r="I64" s="8">
        <v>1.2509205416070222</v>
      </c>
      <c r="J64" s="7">
        <f t="shared" si="4"/>
        <v>104847.15611533418</v>
      </c>
    </row>
    <row r="65" spans="1:10">
      <c r="A65" t="s">
        <v>58</v>
      </c>
      <c r="B65" t="s">
        <v>57</v>
      </c>
      <c r="C65">
        <v>3</v>
      </c>
      <c r="D65">
        <v>40873</v>
      </c>
      <c r="G65">
        <v>8</v>
      </c>
      <c r="H65">
        <f>SUM(D79:D81)</f>
        <v>847915</v>
      </c>
      <c r="I65" s="8">
        <v>0.42908759921077921</v>
      </c>
      <c r="J65" s="7">
        <f t="shared" si="4"/>
        <v>363829.81168480788</v>
      </c>
    </row>
    <row r="66" spans="1:10">
      <c r="A66" t="s">
        <v>58</v>
      </c>
      <c r="B66" t="s">
        <v>57</v>
      </c>
      <c r="C66">
        <v>3</v>
      </c>
      <c r="D66">
        <v>52194</v>
      </c>
      <c r="G66">
        <v>9</v>
      </c>
      <c r="H66">
        <f>SUM(D82:D84)</f>
        <v>141673</v>
      </c>
      <c r="I66" s="8">
        <v>1.3884724285962684</v>
      </c>
      <c r="J66" s="7">
        <f t="shared" si="4"/>
        <v>196709.05437651914</v>
      </c>
    </row>
    <row r="67" spans="1:10">
      <c r="A67" t="s">
        <v>58</v>
      </c>
      <c r="B67" t="s">
        <v>57</v>
      </c>
      <c r="C67">
        <v>4</v>
      </c>
      <c r="D67">
        <v>151579</v>
      </c>
      <c r="G67">
        <v>10</v>
      </c>
      <c r="H67">
        <f>SUM(D85:D87)</f>
        <v>129562</v>
      </c>
      <c r="I67" s="8">
        <v>1.2295427417646518</v>
      </c>
      <c r="J67" s="7">
        <f t="shared" si="4"/>
        <v>159302.01670851183</v>
      </c>
    </row>
    <row r="68" spans="1:10">
      <c r="A68" t="s">
        <v>58</v>
      </c>
      <c r="B68" t="s">
        <v>57</v>
      </c>
      <c r="C68">
        <v>4</v>
      </c>
      <c r="D68">
        <v>109360</v>
      </c>
      <c r="G68">
        <v>11</v>
      </c>
      <c r="H68">
        <f>SUM(D88:D90)</f>
        <v>192915</v>
      </c>
      <c r="I68" s="8">
        <v>1.0455942814758112</v>
      </c>
      <c r="J68" s="7">
        <f t="shared" si="4"/>
        <v>201710.82081090612</v>
      </c>
    </row>
    <row r="69" spans="1:10">
      <c r="A69" t="s">
        <v>58</v>
      </c>
      <c r="B69" t="s">
        <v>57</v>
      </c>
      <c r="C69">
        <v>4</v>
      </c>
      <c r="D69">
        <v>169722</v>
      </c>
      <c r="G69">
        <v>12</v>
      </c>
      <c r="H69">
        <f>SUM(D91:D93)</f>
        <v>125296</v>
      </c>
      <c r="I69" s="8">
        <v>1.1316575144214516</v>
      </c>
      <c r="J69" s="7">
        <f t="shared" si="4"/>
        <v>141792.1599269502</v>
      </c>
    </row>
    <row r="70" spans="1:10">
      <c r="A70" t="s">
        <v>58</v>
      </c>
      <c r="B70" t="s">
        <v>57</v>
      </c>
      <c r="C70">
        <v>5</v>
      </c>
      <c r="G70">
        <v>13</v>
      </c>
      <c r="H70">
        <f>SUM(D94:D96)</f>
        <v>79695</v>
      </c>
      <c r="I70" s="8">
        <v>1.6154731638855595</v>
      </c>
      <c r="J70" s="7">
        <f t="shared" si="4"/>
        <v>128745.13379585967</v>
      </c>
    </row>
    <row r="71" spans="1:10">
      <c r="A71" t="s">
        <v>58</v>
      </c>
      <c r="B71" t="s">
        <v>57</v>
      </c>
      <c r="C71">
        <v>5</v>
      </c>
      <c r="D71">
        <v>106252</v>
      </c>
      <c r="G71">
        <v>14</v>
      </c>
      <c r="H71">
        <f>SUM(D97:D99)</f>
        <v>222364</v>
      </c>
      <c r="I71" s="8">
        <v>0.95756042869370894</v>
      </c>
      <c r="J71" s="7">
        <f t="shared" si="4"/>
        <v>212926.96716604789</v>
      </c>
    </row>
    <row r="72" spans="1:10">
      <c r="A72" t="s">
        <v>58</v>
      </c>
      <c r="B72" t="s">
        <v>57</v>
      </c>
      <c r="C72">
        <v>5</v>
      </c>
      <c r="D72">
        <v>139512</v>
      </c>
      <c r="G72">
        <v>15</v>
      </c>
      <c r="H72">
        <f>SUM(D100:D102)</f>
        <v>275201</v>
      </c>
      <c r="I72" s="8">
        <v>0.79720588754366584</v>
      </c>
      <c r="J72" s="7">
        <f t="shared" si="4"/>
        <v>219391.85745790438</v>
      </c>
    </row>
    <row r="73" spans="1:10">
      <c r="A73" t="s">
        <v>58</v>
      </c>
      <c r="B73" t="s">
        <v>57</v>
      </c>
      <c r="C73">
        <v>6</v>
      </c>
      <c r="D73">
        <v>38234</v>
      </c>
      <c r="G73">
        <v>16</v>
      </c>
      <c r="H73">
        <f>SUM(D103:D105)</f>
        <v>226041</v>
      </c>
      <c r="I73" s="8">
        <v>0.58055815235645736</v>
      </c>
      <c r="J73" s="7">
        <f t="shared" si="4"/>
        <v>131229.94531680597</v>
      </c>
    </row>
    <row r="74" spans="1:10">
      <c r="A74" t="s">
        <v>58</v>
      </c>
      <c r="B74" t="s">
        <v>57</v>
      </c>
      <c r="C74">
        <v>6</v>
      </c>
      <c r="D74">
        <v>24063</v>
      </c>
      <c r="G74">
        <v>17</v>
      </c>
      <c r="H74">
        <f>SUM(D106:D108)</f>
        <v>190253</v>
      </c>
      <c r="I74" s="8">
        <v>1.2674476864516522</v>
      </c>
      <c r="J74" s="7">
        <f t="shared" si="4"/>
        <v>241135.72469048618</v>
      </c>
    </row>
    <row r="75" spans="1:10">
      <c r="A75" t="s">
        <v>58</v>
      </c>
      <c r="B75" t="s">
        <v>57</v>
      </c>
      <c r="C75">
        <v>6</v>
      </c>
      <c r="D75">
        <v>48418</v>
      </c>
      <c r="G75">
        <v>18</v>
      </c>
      <c r="H75">
        <f>SUM(D109:D111)</f>
        <v>207520</v>
      </c>
      <c r="I75" s="8">
        <v>1.2231764733202688</v>
      </c>
      <c r="J75" s="7">
        <f t="shared" si="4"/>
        <v>253833.58174342217</v>
      </c>
    </row>
    <row r="76" spans="1:10">
      <c r="A76" t="s">
        <v>58</v>
      </c>
      <c r="B76" t="s">
        <v>57</v>
      </c>
      <c r="C76">
        <v>7</v>
      </c>
      <c r="D76">
        <v>32298</v>
      </c>
    </row>
    <row r="77" spans="1:10">
      <c r="A77" t="s">
        <v>58</v>
      </c>
      <c r="B77" t="s">
        <v>57</v>
      </c>
      <c r="C77">
        <v>7</v>
      </c>
      <c r="D77">
        <v>25799</v>
      </c>
    </row>
    <row r="78" spans="1:10">
      <c r="A78" t="s">
        <v>58</v>
      </c>
      <c r="B78" t="s">
        <v>57</v>
      </c>
      <c r="C78">
        <v>7</v>
      </c>
      <c r="D78">
        <v>25719</v>
      </c>
    </row>
    <row r="79" spans="1:10">
      <c r="A79" t="s">
        <v>58</v>
      </c>
      <c r="B79" t="s">
        <v>57</v>
      </c>
      <c r="C79">
        <v>8</v>
      </c>
      <c r="D79">
        <v>295784</v>
      </c>
    </row>
    <row r="80" spans="1:10">
      <c r="A80" t="s">
        <v>58</v>
      </c>
      <c r="B80" t="s">
        <v>57</v>
      </c>
      <c r="C80">
        <v>8</v>
      </c>
      <c r="D80">
        <v>281548</v>
      </c>
    </row>
    <row r="81" spans="1:4">
      <c r="A81" t="s">
        <v>58</v>
      </c>
      <c r="B81" t="s">
        <v>57</v>
      </c>
      <c r="C81">
        <v>8</v>
      </c>
      <c r="D81">
        <v>270583</v>
      </c>
    </row>
    <row r="82" spans="1:4">
      <c r="A82" t="s">
        <v>58</v>
      </c>
      <c r="B82" t="s">
        <v>57</v>
      </c>
      <c r="C82">
        <v>9</v>
      </c>
      <c r="D82">
        <v>47998</v>
      </c>
    </row>
    <row r="83" spans="1:4">
      <c r="A83" t="s">
        <v>58</v>
      </c>
      <c r="B83" t="s">
        <v>57</v>
      </c>
      <c r="C83">
        <v>9</v>
      </c>
      <c r="D83">
        <v>47986</v>
      </c>
    </row>
    <row r="84" spans="1:4">
      <c r="A84" t="s">
        <v>58</v>
      </c>
      <c r="B84" t="s">
        <v>57</v>
      </c>
      <c r="C84">
        <v>9</v>
      </c>
      <c r="D84">
        <v>45689</v>
      </c>
    </row>
    <row r="85" spans="1:4">
      <c r="A85" t="s">
        <v>58</v>
      </c>
      <c r="B85" t="s">
        <v>57</v>
      </c>
      <c r="C85">
        <v>10</v>
      </c>
      <c r="D85">
        <v>40299</v>
      </c>
    </row>
    <row r="86" spans="1:4">
      <c r="A86" t="s">
        <v>58</v>
      </c>
      <c r="B86" t="s">
        <v>57</v>
      </c>
      <c r="C86">
        <v>10</v>
      </c>
      <c r="D86">
        <v>43706</v>
      </c>
    </row>
    <row r="87" spans="1:4">
      <c r="A87" t="s">
        <v>58</v>
      </c>
      <c r="B87" t="s">
        <v>57</v>
      </c>
      <c r="C87">
        <v>10</v>
      </c>
      <c r="D87">
        <v>45557</v>
      </c>
    </row>
    <row r="88" spans="1:4">
      <c r="A88" t="s">
        <v>58</v>
      </c>
      <c r="B88" t="s">
        <v>57</v>
      </c>
      <c r="C88">
        <v>11</v>
      </c>
      <c r="D88">
        <v>63356</v>
      </c>
    </row>
    <row r="89" spans="1:4">
      <c r="A89" t="s">
        <v>58</v>
      </c>
      <c r="B89" t="s">
        <v>57</v>
      </c>
      <c r="C89">
        <v>11</v>
      </c>
      <c r="D89">
        <v>56261</v>
      </c>
    </row>
    <row r="90" spans="1:4">
      <c r="A90" t="s">
        <v>58</v>
      </c>
      <c r="B90" t="s">
        <v>57</v>
      </c>
      <c r="C90">
        <v>11</v>
      </c>
      <c r="D90">
        <v>73298</v>
      </c>
    </row>
    <row r="91" spans="1:4">
      <c r="A91" t="s">
        <v>58</v>
      </c>
      <c r="B91" t="s">
        <v>57</v>
      </c>
      <c r="C91">
        <v>12</v>
      </c>
      <c r="D91">
        <v>49769</v>
      </c>
    </row>
    <row r="92" spans="1:4">
      <c r="A92" t="s">
        <v>58</v>
      </c>
      <c r="B92" t="s">
        <v>57</v>
      </c>
      <c r="C92">
        <v>12</v>
      </c>
      <c r="D92">
        <v>34439</v>
      </c>
    </row>
    <row r="93" spans="1:4">
      <c r="A93" t="s">
        <v>58</v>
      </c>
      <c r="B93" t="s">
        <v>57</v>
      </c>
      <c r="C93">
        <v>12</v>
      </c>
      <c r="D93">
        <v>41088</v>
      </c>
    </row>
    <row r="94" spans="1:4">
      <c r="A94" t="s">
        <v>58</v>
      </c>
      <c r="B94" t="s">
        <v>57</v>
      </c>
      <c r="C94">
        <v>13</v>
      </c>
      <c r="D94">
        <v>23621</v>
      </c>
    </row>
    <row r="95" spans="1:4">
      <c r="A95" t="s">
        <v>58</v>
      </c>
      <c r="B95" t="s">
        <v>57</v>
      </c>
      <c r="C95">
        <v>13</v>
      </c>
      <c r="D95">
        <v>34391</v>
      </c>
    </row>
    <row r="96" spans="1:4">
      <c r="A96" t="s">
        <v>58</v>
      </c>
      <c r="B96" t="s">
        <v>57</v>
      </c>
      <c r="C96">
        <v>13</v>
      </c>
      <c r="D96">
        <v>21683</v>
      </c>
    </row>
    <row r="97" spans="1:4">
      <c r="A97" t="s">
        <v>58</v>
      </c>
      <c r="B97" t="s">
        <v>57</v>
      </c>
      <c r="C97">
        <v>14</v>
      </c>
      <c r="D97">
        <v>88854</v>
      </c>
    </row>
    <row r="98" spans="1:4">
      <c r="A98" t="s">
        <v>58</v>
      </c>
      <c r="B98" t="s">
        <v>57</v>
      </c>
      <c r="C98">
        <v>14</v>
      </c>
      <c r="D98">
        <v>47627</v>
      </c>
    </row>
    <row r="99" spans="1:4">
      <c r="A99" t="s">
        <v>58</v>
      </c>
      <c r="B99" t="s">
        <v>57</v>
      </c>
      <c r="C99">
        <v>14</v>
      </c>
      <c r="D99">
        <v>85883</v>
      </c>
    </row>
    <row r="100" spans="1:4">
      <c r="A100" t="s">
        <v>58</v>
      </c>
      <c r="B100" t="s">
        <v>57</v>
      </c>
      <c r="C100">
        <v>15</v>
      </c>
      <c r="D100">
        <v>103507</v>
      </c>
    </row>
    <row r="101" spans="1:4">
      <c r="A101" t="s">
        <v>58</v>
      </c>
      <c r="B101" t="s">
        <v>57</v>
      </c>
      <c r="C101">
        <v>15</v>
      </c>
      <c r="D101">
        <v>82094</v>
      </c>
    </row>
    <row r="102" spans="1:4">
      <c r="A102" t="s">
        <v>58</v>
      </c>
      <c r="B102" t="s">
        <v>57</v>
      </c>
      <c r="C102">
        <v>15</v>
      </c>
      <c r="D102">
        <v>89600</v>
      </c>
    </row>
    <row r="103" spans="1:4">
      <c r="A103" t="s">
        <v>58</v>
      </c>
      <c r="B103" t="s">
        <v>57</v>
      </c>
      <c r="C103">
        <v>16</v>
      </c>
      <c r="D103">
        <v>75907</v>
      </c>
    </row>
    <row r="104" spans="1:4">
      <c r="A104" t="s">
        <v>58</v>
      </c>
      <c r="B104" t="s">
        <v>57</v>
      </c>
      <c r="C104">
        <v>16</v>
      </c>
      <c r="D104">
        <v>59144</v>
      </c>
    </row>
    <row r="105" spans="1:4">
      <c r="A105" t="s">
        <v>58</v>
      </c>
      <c r="B105" t="s">
        <v>57</v>
      </c>
      <c r="C105">
        <v>16</v>
      </c>
      <c r="D105">
        <v>90990</v>
      </c>
    </row>
    <row r="106" spans="1:4">
      <c r="A106" t="s">
        <v>58</v>
      </c>
      <c r="B106" t="s">
        <v>57</v>
      </c>
      <c r="C106">
        <v>17</v>
      </c>
      <c r="D106">
        <v>65408</v>
      </c>
    </row>
    <row r="107" spans="1:4">
      <c r="A107" t="s">
        <v>58</v>
      </c>
      <c r="B107" t="s">
        <v>57</v>
      </c>
      <c r="C107">
        <v>17</v>
      </c>
      <c r="D107">
        <v>57167</v>
      </c>
    </row>
    <row r="108" spans="1:4">
      <c r="A108" t="s">
        <v>58</v>
      </c>
      <c r="B108" t="s">
        <v>57</v>
      </c>
      <c r="C108">
        <v>17</v>
      </c>
      <c r="D108">
        <v>67678</v>
      </c>
    </row>
    <row r="109" spans="1:4">
      <c r="A109" t="s">
        <v>58</v>
      </c>
      <c r="B109" t="s">
        <v>57</v>
      </c>
      <c r="C109">
        <v>18</v>
      </c>
      <c r="D109">
        <v>64968</v>
      </c>
    </row>
    <row r="110" spans="1:4">
      <c r="A110" t="s">
        <v>58</v>
      </c>
      <c r="B110" t="s">
        <v>57</v>
      </c>
      <c r="C110">
        <v>18</v>
      </c>
      <c r="D110">
        <v>54242</v>
      </c>
    </row>
    <row r="111" spans="1:4">
      <c r="A111" t="s">
        <v>58</v>
      </c>
      <c r="B111" t="s">
        <v>57</v>
      </c>
      <c r="C111">
        <v>18</v>
      </c>
      <c r="D111">
        <v>88310</v>
      </c>
    </row>
  </sheetData>
  <sortState ref="A58:E111">
    <sortCondition ref="C58:C111"/>
  </sortState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111"/>
  <sheetViews>
    <sheetView workbookViewId="0">
      <selection activeCell="H1" sqref="H1:J1"/>
    </sheetView>
  </sheetViews>
  <sheetFormatPr defaultRowHeight="15"/>
  <cols>
    <col min="1" max="1" width="26.140625" bestFit="1" customWidth="1"/>
    <col min="2" max="2" width="13.42578125" bestFit="1" customWidth="1"/>
    <col min="3" max="3" width="15.140625" bestFit="1" customWidth="1"/>
    <col min="4" max="4" width="6" bestFit="1" customWidth="1"/>
    <col min="8" max="10" width="19.85546875" customWidth="1"/>
  </cols>
  <sheetData>
    <row r="1" spans="1:18" ht="39" customHeight="1">
      <c r="A1" t="s">
        <v>0</v>
      </c>
      <c r="B1" t="s">
        <v>1</v>
      </c>
      <c r="C1" t="s">
        <v>2</v>
      </c>
      <c r="D1" t="s">
        <v>9</v>
      </c>
      <c r="H1" s="30" t="s">
        <v>135</v>
      </c>
      <c r="I1" s="32" t="s">
        <v>133</v>
      </c>
      <c r="J1" s="32" t="s">
        <v>134</v>
      </c>
      <c r="M1" s="2" t="s">
        <v>75</v>
      </c>
      <c r="N1" t="s">
        <v>74</v>
      </c>
      <c r="O1" s="2" t="s">
        <v>76</v>
      </c>
      <c r="P1" t="s">
        <v>74</v>
      </c>
    </row>
    <row r="2" spans="1:18">
      <c r="A2" t="s">
        <v>61</v>
      </c>
      <c r="B2" t="s">
        <v>62</v>
      </c>
      <c r="C2">
        <v>1</v>
      </c>
      <c r="D2">
        <v>1444</v>
      </c>
      <c r="G2">
        <v>1</v>
      </c>
      <c r="H2">
        <f>SUM(D2:D4)</f>
        <v>10546</v>
      </c>
      <c r="I2" s="8">
        <v>1.7881650946322143</v>
      </c>
      <c r="J2" s="7">
        <f>H2*I2</f>
        <v>18857.989087991333</v>
      </c>
      <c r="L2" t="s">
        <v>79</v>
      </c>
      <c r="M2" s="1">
        <f>J2+J5+J8</f>
        <v>34200.434767287567</v>
      </c>
      <c r="N2" s="1">
        <f>STDEV(J2,J5,J8)</f>
        <v>8895.2354965318355</v>
      </c>
      <c r="O2" s="1">
        <f>J17+J14+J11</f>
        <v>19074.382621459037</v>
      </c>
      <c r="P2" s="1">
        <f>STDEV(J14,J17,J11)</f>
        <v>3823.6020185639295</v>
      </c>
    </row>
    <row r="3" spans="1:18">
      <c r="A3" t="s">
        <v>61</v>
      </c>
      <c r="B3" t="s">
        <v>62</v>
      </c>
      <c r="C3">
        <v>1</v>
      </c>
      <c r="D3">
        <v>6236</v>
      </c>
      <c r="G3">
        <v>2</v>
      </c>
      <c r="H3">
        <f>SUM(D5:D7)</f>
        <v>2811</v>
      </c>
      <c r="I3" s="8">
        <v>1.4486387804211689</v>
      </c>
      <c r="J3" s="7">
        <f t="shared" ref="J3:J19" si="0">H3*I3</f>
        <v>4072.123611763906</v>
      </c>
      <c r="L3" t="s">
        <v>77</v>
      </c>
      <c r="M3" s="1">
        <f>J3+J6+J9</f>
        <v>15042.771257131446</v>
      </c>
      <c r="N3" s="1">
        <f t="shared" ref="N3:N4" si="1">STDEV(J3,J6,J9)</f>
        <v>3692.4726551758586</v>
      </c>
      <c r="O3" s="1">
        <f t="shared" ref="O3:O4" si="2">J18+J15+J12</f>
        <v>26006.695505729276</v>
      </c>
      <c r="P3" s="1">
        <f t="shared" ref="P3:P4" si="3">STDEV(J15,J18,J12)</f>
        <v>5247.8964805645901</v>
      </c>
      <c r="R3" s="3"/>
    </row>
    <row r="4" spans="1:18">
      <c r="A4" t="s">
        <v>61</v>
      </c>
      <c r="B4" t="s">
        <v>62</v>
      </c>
      <c r="C4">
        <v>1</v>
      </c>
      <c r="D4">
        <v>2866</v>
      </c>
      <c r="G4">
        <v>3</v>
      </c>
      <c r="H4">
        <f>SUM(D8:D10)</f>
        <v>1503</v>
      </c>
      <c r="I4" s="8">
        <v>1.6059691881650662</v>
      </c>
      <c r="J4" s="7">
        <f t="shared" si="0"/>
        <v>2413.7716898120943</v>
      </c>
      <c r="L4" t="s">
        <v>78</v>
      </c>
      <c r="M4" s="1">
        <f>J4+J7+J10</f>
        <v>18501.082003491254</v>
      </c>
      <c r="N4" s="1">
        <f t="shared" si="1"/>
        <v>3724.8411733092375</v>
      </c>
      <c r="O4" s="1">
        <f t="shared" si="2"/>
        <v>41899.614097805425</v>
      </c>
      <c r="P4" s="1">
        <f t="shared" si="3"/>
        <v>14568.06119188951</v>
      </c>
    </row>
    <row r="5" spans="1:18">
      <c r="A5" t="s">
        <v>61</v>
      </c>
      <c r="B5" t="s">
        <v>62</v>
      </c>
      <c r="C5">
        <v>2</v>
      </c>
      <c r="D5">
        <v>819</v>
      </c>
      <c r="G5">
        <v>4</v>
      </c>
      <c r="H5">
        <f>SUM(D11:D13)</f>
        <v>3160</v>
      </c>
      <c r="I5" s="8">
        <v>0.49202514864039082</v>
      </c>
      <c r="J5" s="7">
        <f t="shared" si="0"/>
        <v>1554.7994697036349</v>
      </c>
    </row>
    <row r="6" spans="1:18">
      <c r="A6" t="s">
        <v>61</v>
      </c>
      <c r="B6" t="s">
        <v>62</v>
      </c>
      <c r="C6">
        <v>2</v>
      </c>
      <c r="D6">
        <v>1992</v>
      </c>
      <c r="G6">
        <v>5</v>
      </c>
      <c r="H6">
        <f>SUM(D14:D16)</f>
        <v>7622</v>
      </c>
      <c r="I6" s="8">
        <v>1.1921443187133312</v>
      </c>
      <c r="J6" s="7">
        <f t="shared" si="0"/>
        <v>9086.5239972330091</v>
      </c>
    </row>
    <row r="7" spans="1:18">
      <c r="A7" t="s">
        <v>61</v>
      </c>
      <c r="B7" t="s">
        <v>62</v>
      </c>
      <c r="C7">
        <v>2</v>
      </c>
      <c r="G7">
        <v>6</v>
      </c>
      <c r="H7">
        <f>SUM(D17:D19)</f>
        <v>3849</v>
      </c>
      <c r="I7" s="8">
        <v>2.5624287909280561</v>
      </c>
      <c r="J7" s="7">
        <f t="shared" si="0"/>
        <v>9862.7884162820883</v>
      </c>
    </row>
    <row r="8" spans="1:18">
      <c r="A8" t="s">
        <v>61</v>
      </c>
      <c r="B8" t="s">
        <v>62</v>
      </c>
      <c r="C8">
        <v>3</v>
      </c>
      <c r="D8">
        <v>256</v>
      </c>
      <c r="G8">
        <v>7</v>
      </c>
      <c r="H8">
        <f>SUM(D20:D22)</f>
        <v>11022</v>
      </c>
      <c r="I8" s="8">
        <v>1.2509205416070222</v>
      </c>
      <c r="J8" s="7">
        <f t="shared" si="0"/>
        <v>13787.646209592598</v>
      </c>
    </row>
    <row r="9" spans="1:18">
      <c r="A9" t="s">
        <v>61</v>
      </c>
      <c r="B9" t="s">
        <v>62</v>
      </c>
      <c r="C9">
        <v>3</v>
      </c>
      <c r="D9">
        <v>473</v>
      </c>
      <c r="G9">
        <v>8</v>
      </c>
      <c r="H9">
        <f>SUM(D23:D25)</f>
        <v>4391</v>
      </c>
      <c r="I9" s="8">
        <v>0.42908759921077921</v>
      </c>
      <c r="J9" s="7">
        <f t="shared" si="0"/>
        <v>1884.1236481345315</v>
      </c>
    </row>
    <row r="10" spans="1:18">
      <c r="A10" t="s">
        <v>61</v>
      </c>
      <c r="B10" t="s">
        <v>62</v>
      </c>
      <c r="C10">
        <v>3</v>
      </c>
      <c r="D10">
        <v>774</v>
      </c>
      <c r="G10">
        <v>9</v>
      </c>
      <c r="H10">
        <f>SUM(D26:D28)</f>
        <v>4483</v>
      </c>
      <c r="I10" s="8">
        <v>1.3884724285962684</v>
      </c>
      <c r="J10" s="7">
        <f t="shared" si="0"/>
        <v>6224.5218973970714</v>
      </c>
    </row>
    <row r="11" spans="1:18">
      <c r="A11" t="s">
        <v>61</v>
      </c>
      <c r="B11" t="s">
        <v>62</v>
      </c>
      <c r="C11">
        <v>4</v>
      </c>
      <c r="D11">
        <v>1045</v>
      </c>
      <c r="G11">
        <v>10</v>
      </c>
      <c r="H11">
        <f>SUM(D29:D31)</f>
        <v>1583</v>
      </c>
      <c r="I11" s="8">
        <v>1.2295427417646518</v>
      </c>
      <c r="J11" s="7">
        <f t="shared" si="0"/>
        <v>1946.3661602134439</v>
      </c>
    </row>
    <row r="12" spans="1:18">
      <c r="A12" t="s">
        <v>61</v>
      </c>
      <c r="B12" t="s">
        <v>62</v>
      </c>
      <c r="C12">
        <v>4</v>
      </c>
      <c r="D12">
        <v>2115</v>
      </c>
      <c r="G12">
        <v>11</v>
      </c>
      <c r="H12">
        <f>SUM(D32:D34)</f>
        <v>2885</v>
      </c>
      <c r="I12" s="8">
        <v>1.0455942814758112</v>
      </c>
      <c r="J12" s="7">
        <f t="shared" si="0"/>
        <v>3016.5395020577153</v>
      </c>
    </row>
    <row r="13" spans="1:18">
      <c r="A13" t="s">
        <v>61</v>
      </c>
      <c r="B13" t="s">
        <v>62</v>
      </c>
      <c r="C13">
        <v>4</v>
      </c>
      <c r="G13">
        <v>12</v>
      </c>
      <c r="H13">
        <f>SUM(D35:D37)</f>
        <v>26752</v>
      </c>
      <c r="I13" s="8">
        <v>1.1316575144214516</v>
      </c>
      <c r="J13" s="7">
        <f t="shared" si="0"/>
        <v>30274.101825802671</v>
      </c>
    </row>
    <row r="14" spans="1:18">
      <c r="A14" t="s">
        <v>61</v>
      </c>
      <c r="B14" t="s">
        <v>62</v>
      </c>
      <c r="C14">
        <v>5</v>
      </c>
      <c r="G14">
        <v>13</v>
      </c>
      <c r="H14">
        <f>SUM(D38:D40)</f>
        <v>5209</v>
      </c>
      <c r="I14" s="8">
        <v>1.6154731638855595</v>
      </c>
      <c r="J14" s="7">
        <f t="shared" si="0"/>
        <v>8414.9997106798801</v>
      </c>
    </row>
    <row r="15" spans="1:18">
      <c r="A15" t="s">
        <v>61</v>
      </c>
      <c r="B15" t="s">
        <v>62</v>
      </c>
      <c r="C15">
        <v>5</v>
      </c>
      <c r="D15">
        <v>6141</v>
      </c>
      <c r="G15">
        <v>14</v>
      </c>
      <c r="H15">
        <f>SUM(D41:D43)</f>
        <v>10029</v>
      </c>
      <c r="I15" s="8">
        <v>0.95756042869370894</v>
      </c>
      <c r="J15" s="7">
        <f t="shared" si="0"/>
        <v>9603.3735393692077</v>
      </c>
    </row>
    <row r="16" spans="1:18">
      <c r="A16" t="s">
        <v>61</v>
      </c>
      <c r="B16" t="s">
        <v>62</v>
      </c>
      <c r="C16">
        <v>5</v>
      </c>
      <c r="D16">
        <v>1481</v>
      </c>
      <c r="G16">
        <v>15</v>
      </c>
      <c r="H16">
        <f>SUM(D44:D46)</f>
        <v>11775</v>
      </c>
      <c r="I16" s="8">
        <v>0.79720588754366584</v>
      </c>
      <c r="J16" s="7">
        <f t="shared" si="0"/>
        <v>9387.0993258266644</v>
      </c>
    </row>
    <row r="17" spans="1:16">
      <c r="A17" t="s">
        <v>61</v>
      </c>
      <c r="B17" t="s">
        <v>62</v>
      </c>
      <c r="C17">
        <v>6</v>
      </c>
      <c r="D17">
        <v>866</v>
      </c>
      <c r="G17">
        <v>16</v>
      </c>
      <c r="H17">
        <f>SUM(D47:D49)</f>
        <v>15008</v>
      </c>
      <c r="I17" s="8">
        <v>0.58055815235645736</v>
      </c>
      <c r="J17" s="7">
        <f t="shared" si="0"/>
        <v>8713.0167505657118</v>
      </c>
    </row>
    <row r="18" spans="1:16">
      <c r="A18" t="s">
        <v>61</v>
      </c>
      <c r="B18" t="s">
        <v>62</v>
      </c>
      <c r="C18">
        <v>6</v>
      </c>
      <c r="D18">
        <v>2038</v>
      </c>
      <c r="G18">
        <v>17</v>
      </c>
      <c r="H18">
        <f>SUM(D50:D52)</f>
        <v>10562</v>
      </c>
      <c r="I18" s="8">
        <v>1.2674476864516522</v>
      </c>
      <c r="J18" s="7">
        <f t="shared" si="0"/>
        <v>13386.78246430235</v>
      </c>
    </row>
    <row r="19" spans="1:16">
      <c r="A19" t="s">
        <v>61</v>
      </c>
      <c r="B19" t="s">
        <v>62</v>
      </c>
      <c r="C19">
        <v>6</v>
      </c>
      <c r="D19">
        <v>945</v>
      </c>
      <c r="G19">
        <v>18</v>
      </c>
      <c r="H19">
        <f>SUM(D53:D55)</f>
        <v>1830</v>
      </c>
      <c r="I19" s="8">
        <v>1.2231764733202688</v>
      </c>
      <c r="J19" s="7">
        <f t="shared" si="0"/>
        <v>2238.4129461760917</v>
      </c>
    </row>
    <row r="20" spans="1:16">
      <c r="A20" t="s">
        <v>61</v>
      </c>
      <c r="B20" t="s">
        <v>62</v>
      </c>
      <c r="C20">
        <v>7</v>
      </c>
      <c r="D20">
        <v>727</v>
      </c>
    </row>
    <row r="21" spans="1:16">
      <c r="A21" t="s">
        <v>61</v>
      </c>
      <c r="B21" t="s">
        <v>62</v>
      </c>
      <c r="C21">
        <v>7</v>
      </c>
      <c r="D21">
        <v>1766</v>
      </c>
    </row>
    <row r="22" spans="1:16">
      <c r="A22" t="s">
        <v>61</v>
      </c>
      <c r="B22" t="s">
        <v>62</v>
      </c>
      <c r="C22">
        <v>7</v>
      </c>
      <c r="D22">
        <v>8529</v>
      </c>
    </row>
    <row r="23" spans="1:16">
      <c r="A23" t="s">
        <v>61</v>
      </c>
      <c r="B23" t="s">
        <v>62</v>
      </c>
      <c r="C23">
        <v>8</v>
      </c>
      <c r="D23">
        <v>1802</v>
      </c>
    </row>
    <row r="24" spans="1:16">
      <c r="A24" t="s">
        <v>61</v>
      </c>
      <c r="B24" t="s">
        <v>62</v>
      </c>
      <c r="C24">
        <v>8</v>
      </c>
      <c r="D24">
        <v>2589</v>
      </c>
    </row>
    <row r="25" spans="1:16">
      <c r="A25" t="s">
        <v>61</v>
      </c>
      <c r="B25" t="s">
        <v>62</v>
      </c>
      <c r="C25">
        <v>8</v>
      </c>
    </row>
    <row r="26" spans="1:16">
      <c r="A26" t="s">
        <v>61</v>
      </c>
      <c r="B26" t="s">
        <v>62</v>
      </c>
      <c r="C26">
        <v>9</v>
      </c>
      <c r="D26">
        <v>795</v>
      </c>
    </row>
    <row r="27" spans="1:16">
      <c r="A27" t="s">
        <v>61</v>
      </c>
      <c r="B27" t="s">
        <v>62</v>
      </c>
      <c r="C27">
        <v>9</v>
      </c>
      <c r="D27">
        <v>3688</v>
      </c>
    </row>
    <row r="28" spans="1:16">
      <c r="A28" t="s">
        <v>61</v>
      </c>
      <c r="B28" t="s">
        <v>62</v>
      </c>
      <c r="C28">
        <v>9</v>
      </c>
    </row>
    <row r="29" spans="1:16">
      <c r="A29" t="s">
        <v>61</v>
      </c>
      <c r="B29" t="s">
        <v>62</v>
      </c>
      <c r="C29">
        <v>10</v>
      </c>
      <c r="D29">
        <v>309</v>
      </c>
    </row>
    <row r="30" spans="1:16">
      <c r="A30" t="s">
        <v>61</v>
      </c>
      <c r="B30" t="s">
        <v>62</v>
      </c>
      <c r="C30">
        <v>10</v>
      </c>
      <c r="D30">
        <v>1274</v>
      </c>
      <c r="M30" s="1"/>
      <c r="N30" s="1"/>
      <c r="O30" s="1"/>
      <c r="P30" s="1"/>
    </row>
    <row r="31" spans="1:16">
      <c r="A31" t="s">
        <v>61</v>
      </c>
      <c r="B31" t="s">
        <v>62</v>
      </c>
      <c r="C31">
        <v>10</v>
      </c>
      <c r="M31" s="1"/>
      <c r="N31" s="1"/>
      <c r="O31" s="1"/>
      <c r="P31" s="1"/>
    </row>
    <row r="32" spans="1:16">
      <c r="A32" t="s">
        <v>61</v>
      </c>
      <c r="B32" t="s">
        <v>62</v>
      </c>
      <c r="C32">
        <v>11</v>
      </c>
      <c r="D32">
        <v>989</v>
      </c>
      <c r="M32" s="1"/>
      <c r="N32" s="1"/>
      <c r="O32" s="1"/>
      <c r="P32" s="1"/>
    </row>
    <row r="33" spans="1:4">
      <c r="A33" t="s">
        <v>61</v>
      </c>
      <c r="B33" t="s">
        <v>62</v>
      </c>
      <c r="C33">
        <v>11</v>
      </c>
      <c r="D33">
        <v>1896</v>
      </c>
    </row>
    <row r="34" spans="1:4">
      <c r="A34" t="s">
        <v>61</v>
      </c>
      <c r="B34" t="s">
        <v>62</v>
      </c>
      <c r="C34">
        <v>11</v>
      </c>
    </row>
    <row r="35" spans="1:4">
      <c r="A35" t="s">
        <v>61</v>
      </c>
      <c r="B35" t="s">
        <v>62</v>
      </c>
      <c r="C35">
        <v>12</v>
      </c>
      <c r="D35">
        <v>1057</v>
      </c>
    </row>
    <row r="36" spans="1:4">
      <c r="A36" t="s">
        <v>61</v>
      </c>
      <c r="B36" t="s">
        <v>62</v>
      </c>
      <c r="C36">
        <v>12</v>
      </c>
    </row>
    <row r="37" spans="1:4">
      <c r="A37" t="s">
        <v>61</v>
      </c>
      <c r="B37" t="s">
        <v>62</v>
      </c>
      <c r="C37">
        <v>12</v>
      </c>
      <c r="D37">
        <v>25695</v>
      </c>
    </row>
    <row r="38" spans="1:4">
      <c r="A38" t="s">
        <v>61</v>
      </c>
      <c r="B38" t="s">
        <v>62</v>
      </c>
      <c r="C38">
        <v>13</v>
      </c>
      <c r="D38">
        <v>1576</v>
      </c>
    </row>
    <row r="39" spans="1:4">
      <c r="A39" t="s">
        <v>61</v>
      </c>
      <c r="B39" t="s">
        <v>62</v>
      </c>
      <c r="C39">
        <v>13</v>
      </c>
      <c r="D39">
        <v>2553</v>
      </c>
    </row>
    <row r="40" spans="1:4">
      <c r="A40" t="s">
        <v>61</v>
      </c>
      <c r="B40" t="s">
        <v>62</v>
      </c>
      <c r="C40">
        <v>13</v>
      </c>
      <c r="D40">
        <v>1080</v>
      </c>
    </row>
    <row r="41" spans="1:4">
      <c r="A41" t="s">
        <v>61</v>
      </c>
      <c r="B41" t="s">
        <v>62</v>
      </c>
      <c r="C41">
        <v>14</v>
      </c>
      <c r="D41">
        <v>2384</v>
      </c>
    </row>
    <row r="42" spans="1:4">
      <c r="A42" t="s">
        <v>61</v>
      </c>
      <c r="B42" t="s">
        <v>62</v>
      </c>
      <c r="C42">
        <v>14</v>
      </c>
      <c r="D42">
        <v>5081</v>
      </c>
    </row>
    <row r="43" spans="1:4">
      <c r="A43" t="s">
        <v>61</v>
      </c>
      <c r="B43" t="s">
        <v>62</v>
      </c>
      <c r="C43">
        <v>14</v>
      </c>
      <c r="D43">
        <v>2564</v>
      </c>
    </row>
    <row r="44" spans="1:4">
      <c r="A44" t="s">
        <v>61</v>
      </c>
      <c r="B44" t="s">
        <v>62</v>
      </c>
      <c r="C44">
        <v>15</v>
      </c>
      <c r="D44">
        <v>3647</v>
      </c>
    </row>
    <row r="45" spans="1:4">
      <c r="A45" t="s">
        <v>61</v>
      </c>
      <c r="B45" t="s">
        <v>62</v>
      </c>
      <c r="C45">
        <v>15</v>
      </c>
      <c r="D45">
        <v>4873</v>
      </c>
    </row>
    <row r="46" spans="1:4">
      <c r="A46" t="s">
        <v>61</v>
      </c>
      <c r="B46" t="s">
        <v>62</v>
      </c>
      <c r="C46">
        <v>15</v>
      </c>
      <c r="D46">
        <v>3255</v>
      </c>
    </row>
    <row r="47" spans="1:4">
      <c r="A47" t="s">
        <v>61</v>
      </c>
      <c r="B47" t="s">
        <v>62</v>
      </c>
      <c r="C47">
        <v>16</v>
      </c>
      <c r="D47">
        <v>337</v>
      </c>
    </row>
    <row r="48" spans="1:4">
      <c r="A48" t="s">
        <v>61</v>
      </c>
      <c r="B48" t="s">
        <v>62</v>
      </c>
      <c r="C48">
        <v>16</v>
      </c>
      <c r="D48">
        <v>14662</v>
      </c>
    </row>
    <row r="49" spans="1:18">
      <c r="A49" t="s">
        <v>61</v>
      </c>
      <c r="B49" t="s">
        <v>62</v>
      </c>
      <c r="C49">
        <v>16</v>
      </c>
      <c r="D49">
        <v>9</v>
      </c>
    </row>
    <row r="50" spans="1:18">
      <c r="A50" t="s">
        <v>61</v>
      </c>
      <c r="B50" t="s">
        <v>62</v>
      </c>
      <c r="C50">
        <v>17</v>
      </c>
      <c r="D50">
        <v>3924</v>
      </c>
    </row>
    <row r="51" spans="1:18">
      <c r="A51" t="s">
        <v>61</v>
      </c>
      <c r="B51" t="s">
        <v>62</v>
      </c>
      <c r="C51">
        <v>17</v>
      </c>
    </row>
    <row r="52" spans="1:18">
      <c r="A52" t="s">
        <v>61</v>
      </c>
      <c r="B52" t="s">
        <v>62</v>
      </c>
      <c r="C52">
        <v>17</v>
      </c>
      <c r="D52">
        <v>6638</v>
      </c>
    </row>
    <row r="53" spans="1:18">
      <c r="A53" t="s">
        <v>61</v>
      </c>
      <c r="B53" t="s">
        <v>62</v>
      </c>
      <c r="C53">
        <v>18</v>
      </c>
      <c r="D53">
        <v>669</v>
      </c>
    </row>
    <row r="54" spans="1:18">
      <c r="A54" t="s">
        <v>61</v>
      </c>
      <c r="B54" t="s">
        <v>62</v>
      </c>
      <c r="C54">
        <v>18</v>
      </c>
      <c r="D54">
        <v>1161</v>
      </c>
    </row>
    <row r="55" spans="1:18">
      <c r="A55" t="s">
        <v>61</v>
      </c>
      <c r="B55" t="s">
        <v>62</v>
      </c>
      <c r="C55">
        <v>18</v>
      </c>
    </row>
    <row r="57" spans="1:18">
      <c r="C57" t="s">
        <v>84</v>
      </c>
      <c r="H57" t="s">
        <v>73</v>
      </c>
      <c r="I57" s="4" t="s">
        <v>82</v>
      </c>
      <c r="J57" s="4" t="s">
        <v>83</v>
      </c>
      <c r="M57" s="2" t="s">
        <v>75</v>
      </c>
      <c r="N57" t="s">
        <v>74</v>
      </c>
      <c r="O57" s="2" t="s">
        <v>76</v>
      </c>
      <c r="P57" t="s">
        <v>74</v>
      </c>
    </row>
    <row r="58" spans="1:18">
      <c r="A58" t="s">
        <v>63</v>
      </c>
      <c r="B58" t="s">
        <v>62</v>
      </c>
      <c r="C58">
        <v>1</v>
      </c>
      <c r="D58">
        <v>4618</v>
      </c>
      <c r="G58">
        <v>1</v>
      </c>
      <c r="H58">
        <f>SUM(D58:D60)</f>
        <v>15510</v>
      </c>
      <c r="I58" s="8">
        <v>1.7881650946322143</v>
      </c>
      <c r="J58" s="7">
        <f>H58*I58</f>
        <v>27734.440617745644</v>
      </c>
      <c r="L58" t="s">
        <v>79</v>
      </c>
      <c r="M58" s="1">
        <f>J58+J61+J64</f>
        <v>43790.791809218346</v>
      </c>
      <c r="N58" s="1">
        <f>STDEV(J58,J61,J64)</f>
        <v>12880.536259186421</v>
      </c>
      <c r="O58" s="1">
        <f>J73+J70+J67</f>
        <v>38520.79302770739</v>
      </c>
      <c r="P58" s="1">
        <f>STDEV(J70,J73,J67)</f>
        <v>4887.4466882300758</v>
      </c>
    </row>
    <row r="59" spans="1:18">
      <c r="A59" t="s">
        <v>63</v>
      </c>
      <c r="B59" t="s">
        <v>62</v>
      </c>
      <c r="C59">
        <v>1</v>
      </c>
      <c r="D59">
        <v>6132</v>
      </c>
      <c r="G59">
        <v>2</v>
      </c>
      <c r="H59">
        <f>SUM(D61:D63)</f>
        <v>19141</v>
      </c>
      <c r="I59" s="8">
        <v>1.4486387804211689</v>
      </c>
      <c r="J59" s="7">
        <f t="shared" ref="J59:J75" si="4">H59*I59</f>
        <v>27728.394896041595</v>
      </c>
      <c r="L59" t="s">
        <v>77</v>
      </c>
      <c r="M59" s="1">
        <f>J59+J62+J65</f>
        <v>42049.593728215099</v>
      </c>
      <c r="N59" s="1">
        <f t="shared" ref="N59:N60" si="5">STDEV(J59,J62,J65)</f>
        <v>13006.204868503772</v>
      </c>
      <c r="O59" s="1">
        <f t="shared" ref="O59:O60" si="6">J74+J71+J68</f>
        <v>43804.293619794975</v>
      </c>
      <c r="P59" s="1">
        <f t="shared" ref="P59:P60" si="7">STDEV(J71,J74,J68)</f>
        <v>8374.718706951855</v>
      </c>
      <c r="R59" s="3"/>
    </row>
    <row r="60" spans="1:18">
      <c r="A60" t="s">
        <v>63</v>
      </c>
      <c r="B60" t="s">
        <v>62</v>
      </c>
      <c r="C60">
        <v>1</v>
      </c>
      <c r="D60">
        <v>4760</v>
      </c>
      <c r="G60">
        <v>3</v>
      </c>
      <c r="H60">
        <f>SUM(D64:D66)</f>
        <v>3004</v>
      </c>
      <c r="I60" s="8">
        <v>1.6059691881650662</v>
      </c>
      <c r="J60" s="7">
        <f t="shared" si="4"/>
        <v>4824.3314412478585</v>
      </c>
      <c r="L60" t="s">
        <v>78</v>
      </c>
      <c r="M60" s="1">
        <f>J60+J63+J66</f>
        <v>40438.591694431321</v>
      </c>
      <c r="N60" s="1">
        <f t="shared" si="5"/>
        <v>7737.0017067752515</v>
      </c>
      <c r="O60" s="1">
        <f t="shared" si="6"/>
        <v>57619.096776071194</v>
      </c>
      <c r="P60" s="1">
        <f t="shared" si="7"/>
        <v>7628.4081784738055</v>
      </c>
    </row>
    <row r="61" spans="1:18">
      <c r="A61" t="s">
        <v>63</v>
      </c>
      <c r="B61" t="s">
        <v>62</v>
      </c>
      <c r="C61">
        <v>2</v>
      </c>
      <c r="D61">
        <v>3541</v>
      </c>
      <c r="G61">
        <v>4</v>
      </c>
      <c r="H61">
        <f>SUM(D67:D69)</f>
        <v>4044</v>
      </c>
      <c r="I61" s="8">
        <v>0.49202514864039082</v>
      </c>
      <c r="J61" s="7">
        <f t="shared" si="4"/>
        <v>1989.7497011017406</v>
      </c>
    </row>
    <row r="62" spans="1:18">
      <c r="A62" t="s">
        <v>63</v>
      </c>
      <c r="B62" t="s">
        <v>62</v>
      </c>
      <c r="C62">
        <v>2</v>
      </c>
      <c r="D62">
        <v>9443</v>
      </c>
      <c r="G62">
        <v>5</v>
      </c>
      <c r="H62">
        <f>SUM(D70:D72)</f>
        <v>10457</v>
      </c>
      <c r="I62" s="8">
        <v>1.1921443187133312</v>
      </c>
      <c r="J62" s="7">
        <f t="shared" si="4"/>
        <v>12466.253140785304</v>
      </c>
    </row>
    <row r="63" spans="1:18">
      <c r="A63" t="s">
        <v>63</v>
      </c>
      <c r="B63" t="s">
        <v>62</v>
      </c>
      <c r="C63">
        <v>2</v>
      </c>
      <c r="D63">
        <v>6157</v>
      </c>
      <c r="G63">
        <v>6</v>
      </c>
      <c r="H63">
        <f>SUM(D73:D75)</f>
        <v>6201</v>
      </c>
      <c r="I63" s="8">
        <v>2.5624287909280561</v>
      </c>
      <c r="J63" s="7">
        <f t="shared" si="4"/>
        <v>15889.620932544876</v>
      </c>
    </row>
    <row r="64" spans="1:18">
      <c r="A64" t="s">
        <v>63</v>
      </c>
      <c r="B64" t="s">
        <v>62</v>
      </c>
      <c r="C64">
        <v>3</v>
      </c>
      <c r="D64">
        <v>1244</v>
      </c>
      <c r="G64">
        <v>7</v>
      </c>
      <c r="H64">
        <f>SUM(D76:D78)</f>
        <v>11245</v>
      </c>
      <c r="I64" s="8">
        <v>1.2509205416070222</v>
      </c>
      <c r="J64" s="7">
        <f t="shared" si="4"/>
        <v>14066.601490370964</v>
      </c>
    </row>
    <row r="65" spans="1:10">
      <c r="A65" t="s">
        <v>63</v>
      </c>
      <c r="B65" t="s">
        <v>62</v>
      </c>
      <c r="C65">
        <v>3</v>
      </c>
      <c r="D65">
        <v>1760</v>
      </c>
      <c r="G65">
        <v>8</v>
      </c>
      <c r="H65">
        <f>SUM(D79:D81)</f>
        <v>4323</v>
      </c>
      <c r="I65" s="8">
        <v>0.42908759921077921</v>
      </c>
      <c r="J65" s="7">
        <f t="shared" si="4"/>
        <v>1854.9456913881986</v>
      </c>
    </row>
    <row r="66" spans="1:10">
      <c r="A66" t="s">
        <v>63</v>
      </c>
      <c r="B66" t="s">
        <v>62</v>
      </c>
      <c r="C66">
        <v>3</v>
      </c>
      <c r="G66">
        <v>9</v>
      </c>
      <c r="H66">
        <f>SUM(D82:D84)</f>
        <v>14206</v>
      </c>
      <c r="I66" s="8">
        <v>1.3884724285962684</v>
      </c>
      <c r="J66" s="7">
        <f t="shared" si="4"/>
        <v>19724.639320638587</v>
      </c>
    </row>
    <row r="67" spans="1:10">
      <c r="A67" t="s">
        <v>63</v>
      </c>
      <c r="B67" t="s">
        <v>62</v>
      </c>
      <c r="C67">
        <v>4</v>
      </c>
      <c r="D67">
        <v>4044</v>
      </c>
      <c r="G67">
        <v>10</v>
      </c>
      <c r="H67">
        <f>SUM(D85:D87)</f>
        <v>7889</v>
      </c>
      <c r="I67" s="8">
        <v>1.2295427417646518</v>
      </c>
      <c r="J67" s="7">
        <f t="shared" si="4"/>
        <v>9699.8626897813392</v>
      </c>
    </row>
    <row r="68" spans="1:10">
      <c r="A68" t="s">
        <v>63</v>
      </c>
      <c r="B68" t="s">
        <v>62</v>
      </c>
      <c r="C68">
        <v>4</v>
      </c>
      <c r="G68">
        <v>11</v>
      </c>
      <c r="H68">
        <f>SUM(D88:D90)</f>
        <v>9304</v>
      </c>
      <c r="I68" s="8">
        <v>1.0455942814758112</v>
      </c>
      <c r="J68" s="7">
        <f t="shared" si="4"/>
        <v>9728.2091948509478</v>
      </c>
    </row>
    <row r="69" spans="1:10">
      <c r="A69" t="s">
        <v>63</v>
      </c>
      <c r="B69" t="s">
        <v>62</v>
      </c>
      <c r="C69">
        <v>4</v>
      </c>
      <c r="G69">
        <v>12</v>
      </c>
      <c r="H69">
        <f>SUM(D91:D93)</f>
        <v>23109</v>
      </c>
      <c r="I69" s="8">
        <v>1.1316575144214516</v>
      </c>
      <c r="J69" s="7">
        <f t="shared" si="4"/>
        <v>26151.473500765325</v>
      </c>
    </row>
    <row r="70" spans="1:10">
      <c r="A70" t="s">
        <v>63</v>
      </c>
      <c r="B70" t="s">
        <v>62</v>
      </c>
      <c r="C70">
        <v>5</v>
      </c>
      <c r="D70">
        <v>3014</v>
      </c>
      <c r="G70">
        <v>13</v>
      </c>
      <c r="H70">
        <f>SUM(D94:D96)</f>
        <v>11434</v>
      </c>
      <c r="I70" s="8">
        <v>1.6154731638855595</v>
      </c>
      <c r="J70" s="7">
        <f t="shared" si="4"/>
        <v>18471.320155867488</v>
      </c>
    </row>
    <row r="71" spans="1:10">
      <c r="A71" t="s">
        <v>63</v>
      </c>
      <c r="B71" t="s">
        <v>62</v>
      </c>
      <c r="C71">
        <v>5</v>
      </c>
      <c r="D71">
        <v>7443</v>
      </c>
      <c r="G71">
        <v>14</v>
      </c>
      <c r="H71">
        <f>SUM(D97:D99)</f>
        <v>10239</v>
      </c>
      <c r="I71" s="8">
        <v>0.95756042869370894</v>
      </c>
      <c r="J71" s="7">
        <f t="shared" si="4"/>
        <v>9804.4612293948867</v>
      </c>
    </row>
    <row r="72" spans="1:10">
      <c r="A72" t="s">
        <v>63</v>
      </c>
      <c r="B72" t="s">
        <v>62</v>
      </c>
      <c r="C72">
        <v>5</v>
      </c>
      <c r="G72">
        <v>15</v>
      </c>
      <c r="H72">
        <f>SUM(D100:D102)</f>
        <v>25622</v>
      </c>
      <c r="I72" s="8">
        <v>0.79720588754366584</v>
      </c>
      <c r="J72" s="7">
        <f t="shared" si="4"/>
        <v>20426.009250643805</v>
      </c>
    </row>
    <row r="73" spans="1:10">
      <c r="A73" t="s">
        <v>63</v>
      </c>
      <c r="B73" t="s">
        <v>62</v>
      </c>
      <c r="C73">
        <v>6</v>
      </c>
      <c r="D73">
        <v>927</v>
      </c>
      <c r="G73">
        <v>16</v>
      </c>
      <c r="H73">
        <f>SUM(D103:D105)</f>
        <v>17827</v>
      </c>
      <c r="I73" s="8">
        <v>0.58055815235645736</v>
      </c>
      <c r="J73" s="7">
        <f t="shared" si="4"/>
        <v>10349.610182058565</v>
      </c>
    </row>
    <row r="74" spans="1:10">
      <c r="A74" t="s">
        <v>63</v>
      </c>
      <c r="B74" t="s">
        <v>62</v>
      </c>
      <c r="C74">
        <v>6</v>
      </c>
      <c r="D74">
        <v>2894</v>
      </c>
      <c r="G74">
        <v>17</v>
      </c>
      <c r="H74">
        <f>SUM(D106:D108)</f>
        <v>19150</v>
      </c>
      <c r="I74" s="8">
        <v>1.2674476864516522</v>
      </c>
      <c r="J74" s="7">
        <f t="shared" si="4"/>
        <v>24271.623195549138</v>
      </c>
    </row>
    <row r="75" spans="1:10">
      <c r="A75" t="s">
        <v>63</v>
      </c>
      <c r="B75" t="s">
        <v>62</v>
      </c>
      <c r="C75">
        <v>6</v>
      </c>
      <c r="D75">
        <v>2380</v>
      </c>
      <c r="G75">
        <v>18</v>
      </c>
      <c r="H75">
        <f>SUM(D109:D111)</f>
        <v>9027</v>
      </c>
      <c r="I75" s="8">
        <v>1.2231764733202688</v>
      </c>
      <c r="J75" s="7">
        <f t="shared" si="4"/>
        <v>11041.614024662067</v>
      </c>
    </row>
    <row r="76" spans="1:10">
      <c r="A76" t="s">
        <v>63</v>
      </c>
      <c r="B76" t="s">
        <v>62</v>
      </c>
      <c r="C76">
        <v>7</v>
      </c>
      <c r="D76">
        <v>1917</v>
      </c>
    </row>
    <row r="77" spans="1:10">
      <c r="A77" t="s">
        <v>63</v>
      </c>
      <c r="B77" t="s">
        <v>62</v>
      </c>
      <c r="C77">
        <v>7</v>
      </c>
      <c r="D77">
        <v>4162</v>
      </c>
    </row>
    <row r="78" spans="1:10">
      <c r="A78" t="s">
        <v>63</v>
      </c>
      <c r="B78" t="s">
        <v>62</v>
      </c>
      <c r="C78">
        <v>7</v>
      </c>
      <c r="D78">
        <v>5166</v>
      </c>
    </row>
    <row r="79" spans="1:10">
      <c r="A79" t="s">
        <v>63</v>
      </c>
      <c r="B79" t="s">
        <v>62</v>
      </c>
      <c r="C79">
        <v>8</v>
      </c>
      <c r="D79">
        <v>1679</v>
      </c>
    </row>
    <row r="80" spans="1:10">
      <c r="A80" t="s">
        <v>63</v>
      </c>
      <c r="B80" t="s">
        <v>62</v>
      </c>
      <c r="C80">
        <v>8</v>
      </c>
      <c r="D80">
        <v>2644</v>
      </c>
    </row>
    <row r="81" spans="1:4">
      <c r="A81" t="s">
        <v>63</v>
      </c>
      <c r="B81" t="s">
        <v>62</v>
      </c>
      <c r="C81">
        <v>8</v>
      </c>
    </row>
    <row r="82" spans="1:4">
      <c r="A82" t="s">
        <v>63</v>
      </c>
      <c r="B82" t="s">
        <v>62</v>
      </c>
      <c r="C82">
        <v>9</v>
      </c>
      <c r="D82">
        <v>2517</v>
      </c>
    </row>
    <row r="83" spans="1:4">
      <c r="A83" t="s">
        <v>63</v>
      </c>
      <c r="B83" t="s">
        <v>62</v>
      </c>
      <c r="C83">
        <v>9</v>
      </c>
      <c r="D83">
        <v>5597</v>
      </c>
    </row>
    <row r="84" spans="1:4">
      <c r="A84" t="s">
        <v>63</v>
      </c>
      <c r="B84" t="s">
        <v>62</v>
      </c>
      <c r="C84">
        <v>9</v>
      </c>
      <c r="D84">
        <v>6092</v>
      </c>
    </row>
    <row r="85" spans="1:4">
      <c r="A85" t="s">
        <v>63</v>
      </c>
      <c r="B85" t="s">
        <v>62</v>
      </c>
      <c r="C85">
        <v>10</v>
      </c>
      <c r="D85">
        <v>2937</v>
      </c>
    </row>
    <row r="86" spans="1:4">
      <c r="A86" t="s">
        <v>63</v>
      </c>
      <c r="B86" t="s">
        <v>62</v>
      </c>
      <c r="C86">
        <v>10</v>
      </c>
    </row>
    <row r="87" spans="1:4">
      <c r="A87" t="s">
        <v>63</v>
      </c>
      <c r="B87" t="s">
        <v>62</v>
      </c>
      <c r="C87">
        <v>10</v>
      </c>
      <c r="D87">
        <v>4952</v>
      </c>
    </row>
    <row r="88" spans="1:4">
      <c r="A88" t="s">
        <v>63</v>
      </c>
      <c r="B88" t="s">
        <v>62</v>
      </c>
      <c r="C88">
        <v>11</v>
      </c>
      <c r="D88">
        <v>389</v>
      </c>
    </row>
    <row r="89" spans="1:4">
      <c r="A89" t="s">
        <v>63</v>
      </c>
      <c r="B89" t="s">
        <v>62</v>
      </c>
      <c r="C89">
        <v>11</v>
      </c>
      <c r="D89">
        <v>5536</v>
      </c>
    </row>
    <row r="90" spans="1:4">
      <c r="A90" t="s">
        <v>63</v>
      </c>
      <c r="B90" t="s">
        <v>62</v>
      </c>
      <c r="C90">
        <v>11</v>
      </c>
      <c r="D90">
        <v>3379</v>
      </c>
    </row>
    <row r="91" spans="1:4">
      <c r="A91" t="s">
        <v>63</v>
      </c>
      <c r="B91" t="s">
        <v>62</v>
      </c>
      <c r="C91">
        <v>12</v>
      </c>
      <c r="D91">
        <v>5011</v>
      </c>
    </row>
    <row r="92" spans="1:4">
      <c r="A92" t="s">
        <v>63</v>
      </c>
      <c r="B92" t="s">
        <v>62</v>
      </c>
      <c r="C92">
        <v>12</v>
      </c>
      <c r="D92">
        <v>9116</v>
      </c>
    </row>
    <row r="93" spans="1:4">
      <c r="A93" t="s">
        <v>63</v>
      </c>
      <c r="B93" t="s">
        <v>62</v>
      </c>
      <c r="C93">
        <v>12</v>
      </c>
      <c r="D93">
        <v>8982</v>
      </c>
    </row>
    <row r="94" spans="1:4">
      <c r="A94" t="s">
        <v>63</v>
      </c>
      <c r="B94" t="s">
        <v>62</v>
      </c>
      <c r="C94">
        <v>13</v>
      </c>
      <c r="D94">
        <v>2675</v>
      </c>
    </row>
    <row r="95" spans="1:4">
      <c r="A95" t="s">
        <v>63</v>
      </c>
      <c r="B95" t="s">
        <v>62</v>
      </c>
      <c r="C95">
        <v>13</v>
      </c>
      <c r="D95">
        <v>4567</v>
      </c>
    </row>
    <row r="96" spans="1:4">
      <c r="A96" t="s">
        <v>63</v>
      </c>
      <c r="B96" t="s">
        <v>62</v>
      </c>
      <c r="C96">
        <v>13</v>
      </c>
      <c r="D96">
        <v>4192</v>
      </c>
    </row>
    <row r="97" spans="1:4">
      <c r="A97" t="s">
        <v>63</v>
      </c>
      <c r="B97" t="s">
        <v>62</v>
      </c>
      <c r="C97">
        <v>14</v>
      </c>
      <c r="D97">
        <v>684</v>
      </c>
    </row>
    <row r="98" spans="1:4">
      <c r="A98" t="s">
        <v>63</v>
      </c>
      <c r="B98" t="s">
        <v>62</v>
      </c>
      <c r="C98">
        <v>14</v>
      </c>
      <c r="D98">
        <v>7128</v>
      </c>
    </row>
    <row r="99" spans="1:4">
      <c r="A99" t="s">
        <v>63</v>
      </c>
      <c r="B99" t="s">
        <v>62</v>
      </c>
      <c r="C99">
        <v>14</v>
      </c>
      <c r="D99">
        <v>2427</v>
      </c>
    </row>
    <row r="100" spans="1:4">
      <c r="A100" t="s">
        <v>63</v>
      </c>
      <c r="B100" t="s">
        <v>62</v>
      </c>
      <c r="C100">
        <v>15</v>
      </c>
      <c r="D100">
        <v>1082</v>
      </c>
    </row>
    <row r="101" spans="1:4">
      <c r="A101" t="s">
        <v>63</v>
      </c>
      <c r="B101" t="s">
        <v>62</v>
      </c>
      <c r="C101">
        <v>15</v>
      </c>
      <c r="D101">
        <v>1392</v>
      </c>
    </row>
    <row r="102" spans="1:4">
      <c r="A102" t="s">
        <v>63</v>
      </c>
      <c r="B102" t="s">
        <v>62</v>
      </c>
      <c r="C102">
        <v>15</v>
      </c>
      <c r="D102">
        <v>23148</v>
      </c>
    </row>
    <row r="103" spans="1:4">
      <c r="A103" t="s">
        <v>63</v>
      </c>
      <c r="B103" t="s">
        <v>62</v>
      </c>
      <c r="C103">
        <v>16</v>
      </c>
      <c r="D103">
        <v>4266</v>
      </c>
    </row>
    <row r="104" spans="1:4">
      <c r="A104" t="s">
        <v>63</v>
      </c>
      <c r="B104" t="s">
        <v>62</v>
      </c>
      <c r="C104">
        <v>16</v>
      </c>
      <c r="D104">
        <v>6899</v>
      </c>
    </row>
    <row r="105" spans="1:4">
      <c r="A105" t="s">
        <v>63</v>
      </c>
      <c r="B105" t="s">
        <v>62</v>
      </c>
      <c r="C105">
        <v>16</v>
      </c>
      <c r="D105">
        <v>6662</v>
      </c>
    </row>
    <row r="106" spans="1:4">
      <c r="A106" t="s">
        <v>63</v>
      </c>
      <c r="B106" t="s">
        <v>62</v>
      </c>
      <c r="C106">
        <v>17</v>
      </c>
      <c r="D106">
        <v>5083</v>
      </c>
    </row>
    <row r="107" spans="1:4">
      <c r="A107" t="s">
        <v>63</v>
      </c>
      <c r="B107" t="s">
        <v>62</v>
      </c>
      <c r="C107">
        <v>17</v>
      </c>
      <c r="D107">
        <v>8639</v>
      </c>
    </row>
    <row r="108" spans="1:4">
      <c r="A108" t="s">
        <v>63</v>
      </c>
      <c r="B108" t="s">
        <v>62</v>
      </c>
      <c r="C108">
        <v>17</v>
      </c>
      <c r="D108">
        <v>5428</v>
      </c>
    </row>
    <row r="109" spans="1:4">
      <c r="A109" t="s">
        <v>63</v>
      </c>
      <c r="B109" t="s">
        <v>62</v>
      </c>
      <c r="C109">
        <v>18</v>
      </c>
      <c r="D109">
        <v>1496</v>
      </c>
    </row>
    <row r="110" spans="1:4">
      <c r="A110" t="s">
        <v>63</v>
      </c>
      <c r="B110" t="s">
        <v>62</v>
      </c>
      <c r="C110">
        <v>18</v>
      </c>
      <c r="D110">
        <v>4955</v>
      </c>
    </row>
    <row r="111" spans="1:4">
      <c r="A111" t="s">
        <v>63</v>
      </c>
      <c r="B111" t="s">
        <v>62</v>
      </c>
      <c r="C111">
        <v>18</v>
      </c>
      <c r="D111">
        <v>2576</v>
      </c>
    </row>
  </sheetData>
  <sortState ref="A58:E111">
    <sortCondition ref="C58:C111"/>
  </sortState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55"/>
  <sheetViews>
    <sheetView workbookViewId="0">
      <selection activeCell="I1" sqref="I1:K1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5" max="5" width="11.28515625" bestFit="1" customWidth="1"/>
    <col min="9" max="11" width="16.5703125" customWidth="1"/>
  </cols>
  <sheetData>
    <row r="1" spans="1:19" ht="42.75" customHeight="1">
      <c r="A1" t="s">
        <v>0</v>
      </c>
      <c r="B1" t="s">
        <v>1</v>
      </c>
      <c r="C1" t="s">
        <v>2</v>
      </c>
      <c r="D1" t="s">
        <v>9</v>
      </c>
      <c r="E1" t="s">
        <v>10</v>
      </c>
      <c r="I1" s="30" t="s">
        <v>135</v>
      </c>
      <c r="J1" s="32" t="s">
        <v>133</v>
      </c>
      <c r="K1" s="32" t="s">
        <v>134</v>
      </c>
      <c r="N1" s="2" t="s">
        <v>75</v>
      </c>
      <c r="O1" t="s">
        <v>74</v>
      </c>
      <c r="P1" s="2" t="s">
        <v>76</v>
      </c>
      <c r="Q1" t="s">
        <v>74</v>
      </c>
    </row>
    <row r="2" spans="1:19">
      <c r="A2" t="s">
        <v>65</v>
      </c>
      <c r="B2" t="s">
        <v>66</v>
      </c>
      <c r="C2">
        <v>1</v>
      </c>
      <c r="D2">
        <v>1556</v>
      </c>
      <c r="E2">
        <v>1591</v>
      </c>
      <c r="H2">
        <v>1</v>
      </c>
      <c r="I2">
        <f>SUM(D2:D4)</f>
        <v>6362</v>
      </c>
      <c r="J2" s="8">
        <v>1.7881650946322143</v>
      </c>
      <c r="K2" s="7">
        <f>I2*J2</f>
        <v>11376.306332050148</v>
      </c>
      <c r="M2" t="s">
        <v>79</v>
      </c>
      <c r="N2" s="1">
        <f>K2+K5+K8</f>
        <v>31841.491085109548</v>
      </c>
      <c r="O2" s="1">
        <f>STDEV(K2,K5,K8)</f>
        <v>3399.6368394355027</v>
      </c>
      <c r="P2" s="1">
        <f>K17+K14+K11</f>
        <v>39436.014031431347</v>
      </c>
      <c r="Q2" s="1">
        <f>STDEV(K14,K17,K11)</f>
        <v>5349.8104074979447</v>
      </c>
    </row>
    <row r="3" spans="1:19">
      <c r="A3" t="s">
        <v>65</v>
      </c>
      <c r="B3" t="s">
        <v>66</v>
      </c>
      <c r="C3">
        <v>1</v>
      </c>
      <c r="D3">
        <v>3372</v>
      </c>
      <c r="E3">
        <v>152</v>
      </c>
      <c r="H3">
        <v>2</v>
      </c>
      <c r="I3">
        <f>SUM(D5:D7)</f>
        <v>21453</v>
      </c>
      <c r="J3" s="8">
        <v>1.4486387804211689</v>
      </c>
      <c r="K3" s="7">
        <f t="shared" ref="K3:K19" si="0">I3*J3</f>
        <v>31077.647756375336</v>
      </c>
      <c r="M3" t="s">
        <v>77</v>
      </c>
      <c r="N3" s="1">
        <f>K3+K6+K9</f>
        <v>69163.124712773075</v>
      </c>
      <c r="O3" s="1">
        <f t="shared" ref="O3:O4" si="1">STDEV(K3,K6,K9)</f>
        <v>8391.3408316868718</v>
      </c>
      <c r="P3" s="1">
        <f t="shared" ref="P3:P4" si="2">K18+K15+K12</f>
        <v>47446.673789044529</v>
      </c>
      <c r="Q3" s="1">
        <f t="shared" ref="Q3:Q4" si="3">STDEV(K15,K18,K12)</f>
        <v>11450.519960184458</v>
      </c>
      <c r="S3" s="3"/>
    </row>
    <row r="4" spans="1:19">
      <c r="A4" t="s">
        <v>65</v>
      </c>
      <c r="B4" t="s">
        <v>66</v>
      </c>
      <c r="C4">
        <v>1</v>
      </c>
      <c r="D4">
        <v>1434</v>
      </c>
      <c r="E4">
        <v>259</v>
      </c>
      <c r="H4">
        <v>3</v>
      </c>
      <c r="I4">
        <f>SUM(D8:D10)</f>
        <v>11948</v>
      </c>
      <c r="J4" s="8">
        <v>1.6059691881650662</v>
      </c>
      <c r="K4" s="7">
        <f t="shared" si="0"/>
        <v>19188.11986019621</v>
      </c>
      <c r="M4" t="s">
        <v>78</v>
      </c>
      <c r="N4" s="1">
        <f>K4+K7+K10</f>
        <v>75289.014948978205</v>
      </c>
      <c r="O4" s="1">
        <f t="shared" si="1"/>
        <v>5368.5230665905792</v>
      </c>
      <c r="P4" s="1">
        <f t="shared" si="2"/>
        <v>85216.317419043233</v>
      </c>
      <c r="Q4" s="1">
        <f t="shared" si="3"/>
        <v>6136.0460914111036</v>
      </c>
    </row>
    <row r="5" spans="1:19">
      <c r="A5" t="s">
        <v>65</v>
      </c>
      <c r="B5" t="s">
        <v>66</v>
      </c>
      <c r="C5">
        <v>2</v>
      </c>
      <c r="H5">
        <v>4</v>
      </c>
      <c r="I5">
        <f>SUM(D11:D13)</f>
        <v>14019</v>
      </c>
      <c r="J5" s="8">
        <v>0.49202514864039082</v>
      </c>
      <c r="K5" s="7">
        <f t="shared" si="0"/>
        <v>6897.7005587896392</v>
      </c>
    </row>
    <row r="6" spans="1:19">
      <c r="A6" t="s">
        <v>65</v>
      </c>
      <c r="B6" t="s">
        <v>66</v>
      </c>
      <c r="C6">
        <v>2</v>
      </c>
      <c r="D6">
        <v>10093</v>
      </c>
      <c r="E6">
        <v>5414</v>
      </c>
      <c r="H6">
        <v>5</v>
      </c>
      <c r="I6">
        <f>SUM(D14:D16)</f>
        <v>19920</v>
      </c>
      <c r="J6" s="8">
        <v>1.1921443187133312</v>
      </c>
      <c r="K6" s="7">
        <f t="shared" si="0"/>
        <v>23747.514828769556</v>
      </c>
    </row>
    <row r="7" spans="1:19">
      <c r="A7" t="s">
        <v>65</v>
      </c>
      <c r="B7" t="s">
        <v>66</v>
      </c>
      <c r="C7">
        <v>2</v>
      </c>
      <c r="D7">
        <v>11360</v>
      </c>
      <c r="E7">
        <v>7209</v>
      </c>
      <c r="H7">
        <v>6</v>
      </c>
      <c r="I7">
        <f>SUM(D17:D19)</f>
        <v>11581</v>
      </c>
      <c r="J7" s="8">
        <v>2.5624287909280561</v>
      </c>
      <c r="K7" s="7">
        <f t="shared" si="0"/>
        <v>29675.487827737819</v>
      </c>
    </row>
    <row r="8" spans="1:19">
      <c r="A8" t="s">
        <v>65</v>
      </c>
      <c r="B8" t="s">
        <v>66</v>
      </c>
      <c r="C8">
        <v>3</v>
      </c>
      <c r="D8">
        <v>4273</v>
      </c>
      <c r="E8">
        <v>914</v>
      </c>
      <c r="H8">
        <v>7</v>
      </c>
      <c r="I8">
        <f>SUM(D20:D22)</f>
        <v>10846</v>
      </c>
      <c r="J8" s="8">
        <v>1.2509205416070222</v>
      </c>
      <c r="K8" s="7">
        <f t="shared" si="0"/>
        <v>13567.484194269762</v>
      </c>
    </row>
    <row r="9" spans="1:19">
      <c r="A9" t="s">
        <v>65</v>
      </c>
      <c r="B9" t="s">
        <v>66</v>
      </c>
      <c r="C9">
        <v>3</v>
      </c>
      <c r="D9">
        <v>5383</v>
      </c>
      <c r="E9">
        <v>1169</v>
      </c>
      <c r="H9">
        <v>8</v>
      </c>
      <c r="I9">
        <f>SUM(D23:D25)</f>
        <v>33415</v>
      </c>
      <c r="J9" s="8">
        <v>0.42908759921077921</v>
      </c>
      <c r="K9" s="7">
        <f t="shared" si="0"/>
        <v>14337.962127628187</v>
      </c>
    </row>
    <row r="10" spans="1:19">
      <c r="A10" t="s">
        <v>65</v>
      </c>
      <c r="B10" t="s">
        <v>66</v>
      </c>
      <c r="C10">
        <v>3</v>
      </c>
      <c r="D10">
        <v>2292</v>
      </c>
      <c r="E10">
        <v>1207</v>
      </c>
      <c r="H10">
        <v>9</v>
      </c>
      <c r="I10">
        <f>SUM(D26:D28)</f>
        <v>19032</v>
      </c>
      <c r="J10" s="8">
        <v>1.3884724285962684</v>
      </c>
      <c r="K10" s="7">
        <f t="shared" si="0"/>
        <v>26425.40726104418</v>
      </c>
    </row>
    <row r="11" spans="1:19">
      <c r="A11" t="s">
        <v>65</v>
      </c>
      <c r="B11" t="s">
        <v>66</v>
      </c>
      <c r="C11">
        <v>4</v>
      </c>
      <c r="D11">
        <v>6313</v>
      </c>
      <c r="E11">
        <v>1031</v>
      </c>
      <c r="H11">
        <v>10</v>
      </c>
      <c r="I11">
        <f>SUM(D29:D31)</f>
        <v>8203</v>
      </c>
      <c r="J11" s="8">
        <v>1.2295427417646518</v>
      </c>
      <c r="K11" s="7">
        <f t="shared" si="0"/>
        <v>10085.939110695439</v>
      </c>
    </row>
    <row r="12" spans="1:19">
      <c r="A12" t="s">
        <v>65</v>
      </c>
      <c r="B12" t="s">
        <v>66</v>
      </c>
      <c r="C12">
        <v>4</v>
      </c>
      <c r="D12">
        <v>6572</v>
      </c>
      <c r="E12">
        <v>1445</v>
      </c>
      <c r="H12">
        <v>11</v>
      </c>
      <c r="I12">
        <f>SUM(D32:D34)</f>
        <v>2705</v>
      </c>
      <c r="J12" s="8">
        <v>1.0455942814758112</v>
      </c>
      <c r="K12" s="7">
        <f t="shared" si="0"/>
        <v>2828.3325313920695</v>
      </c>
    </row>
    <row r="13" spans="1:19">
      <c r="A13" t="s">
        <v>65</v>
      </c>
      <c r="B13" t="s">
        <v>66</v>
      </c>
      <c r="C13">
        <v>4</v>
      </c>
      <c r="D13">
        <v>1134</v>
      </c>
      <c r="E13">
        <v>3610</v>
      </c>
      <c r="H13">
        <v>12</v>
      </c>
      <c r="I13">
        <f>SUM(D35:D37)</f>
        <v>25398</v>
      </c>
      <c r="J13" s="8">
        <v>1.1316575144214516</v>
      </c>
      <c r="K13" s="7">
        <f t="shared" si="0"/>
        <v>28741.837551276029</v>
      </c>
    </row>
    <row r="14" spans="1:19">
      <c r="A14" t="s">
        <v>65</v>
      </c>
      <c r="B14" t="s">
        <v>66</v>
      </c>
      <c r="C14">
        <v>5</v>
      </c>
      <c r="D14">
        <v>6939</v>
      </c>
      <c r="E14">
        <v>1956</v>
      </c>
      <c r="H14">
        <v>13</v>
      </c>
      <c r="I14">
        <f>SUM(D38:D40)</f>
        <v>11961</v>
      </c>
      <c r="J14" s="8">
        <v>1.6154731638855595</v>
      </c>
      <c r="K14" s="7">
        <f t="shared" si="0"/>
        <v>19322.674513235179</v>
      </c>
    </row>
    <row r="15" spans="1:19">
      <c r="A15" t="s">
        <v>65</v>
      </c>
      <c r="B15" t="s">
        <v>66</v>
      </c>
      <c r="C15">
        <v>5</v>
      </c>
      <c r="D15">
        <v>8195</v>
      </c>
      <c r="E15">
        <v>118</v>
      </c>
      <c r="H15">
        <v>14</v>
      </c>
      <c r="I15">
        <f>SUM(D41:D43)</f>
        <v>25541</v>
      </c>
      <c r="J15" s="8">
        <v>0.95756042869370894</v>
      </c>
      <c r="K15" s="7">
        <f t="shared" si="0"/>
        <v>24457.050909266021</v>
      </c>
    </row>
    <row r="16" spans="1:19">
      <c r="A16" t="s">
        <v>65</v>
      </c>
      <c r="B16" t="s">
        <v>66</v>
      </c>
      <c r="C16">
        <v>5</v>
      </c>
      <c r="D16">
        <v>4786</v>
      </c>
      <c r="E16">
        <v>2077</v>
      </c>
      <c r="H16">
        <v>15</v>
      </c>
      <c r="I16">
        <f>SUM(D44:D46)</f>
        <v>27732</v>
      </c>
      <c r="J16" s="8">
        <v>0.79720588754366584</v>
      </c>
      <c r="K16" s="7">
        <f t="shared" si="0"/>
        <v>22108.113673360942</v>
      </c>
    </row>
    <row r="17" spans="1:11">
      <c r="A17" t="s">
        <v>65</v>
      </c>
      <c r="B17" t="s">
        <v>66</v>
      </c>
      <c r="C17">
        <v>6</v>
      </c>
      <c r="D17">
        <v>4578</v>
      </c>
      <c r="E17">
        <v>564</v>
      </c>
      <c r="H17">
        <v>16</v>
      </c>
      <c r="I17">
        <f>SUM(D47:D49)</f>
        <v>17272</v>
      </c>
      <c r="J17" s="8">
        <v>0.58055815235645736</v>
      </c>
      <c r="K17" s="7">
        <f t="shared" si="0"/>
        <v>10027.400407500731</v>
      </c>
    </row>
    <row r="18" spans="1:11">
      <c r="A18" t="s">
        <v>65</v>
      </c>
      <c r="B18" t="s">
        <v>66</v>
      </c>
      <c r="C18">
        <v>6</v>
      </c>
      <c r="D18">
        <v>4469</v>
      </c>
      <c r="E18">
        <v>339</v>
      </c>
      <c r="H18">
        <v>17</v>
      </c>
      <c r="I18">
        <f>SUM(D50:D52)</f>
        <v>15907</v>
      </c>
      <c r="J18" s="8">
        <v>1.2674476864516522</v>
      </c>
      <c r="K18" s="7">
        <f t="shared" si="0"/>
        <v>20161.290348386432</v>
      </c>
    </row>
    <row r="19" spans="1:11">
      <c r="A19" t="s">
        <v>65</v>
      </c>
      <c r="B19" t="s">
        <v>66</v>
      </c>
      <c r="C19">
        <v>6</v>
      </c>
      <c r="D19">
        <v>2534</v>
      </c>
      <c r="E19">
        <v>290</v>
      </c>
      <c r="H19">
        <v>18</v>
      </c>
      <c r="I19">
        <f>SUM(D53:D55)</f>
        <v>28096</v>
      </c>
      <c r="J19" s="8">
        <v>1.2231764733202688</v>
      </c>
      <c r="K19" s="7">
        <f t="shared" si="0"/>
        <v>34366.36619440627</v>
      </c>
    </row>
    <row r="20" spans="1:11">
      <c r="A20" t="s">
        <v>65</v>
      </c>
      <c r="B20" t="s">
        <v>66</v>
      </c>
      <c r="C20">
        <v>7</v>
      </c>
      <c r="D20">
        <v>3660</v>
      </c>
      <c r="E20">
        <v>1730</v>
      </c>
    </row>
    <row r="21" spans="1:11">
      <c r="A21" t="s">
        <v>65</v>
      </c>
      <c r="B21" t="s">
        <v>66</v>
      </c>
      <c r="C21">
        <v>7</v>
      </c>
      <c r="D21">
        <v>3640</v>
      </c>
      <c r="E21">
        <v>1043</v>
      </c>
    </row>
    <row r="22" spans="1:11">
      <c r="A22" t="s">
        <v>65</v>
      </c>
      <c r="B22" t="s">
        <v>66</v>
      </c>
      <c r="C22">
        <v>7</v>
      </c>
      <c r="D22">
        <v>3546</v>
      </c>
      <c r="E22">
        <v>681</v>
      </c>
    </row>
    <row r="23" spans="1:11">
      <c r="A23" t="s">
        <v>65</v>
      </c>
      <c r="B23" t="s">
        <v>66</v>
      </c>
      <c r="C23">
        <v>8</v>
      </c>
      <c r="D23">
        <v>20474</v>
      </c>
      <c r="E23">
        <v>2138</v>
      </c>
    </row>
    <row r="24" spans="1:11">
      <c r="A24" t="s">
        <v>65</v>
      </c>
      <c r="B24" t="s">
        <v>66</v>
      </c>
      <c r="C24">
        <v>8</v>
      </c>
      <c r="D24">
        <v>12941</v>
      </c>
      <c r="E24">
        <v>1569</v>
      </c>
    </row>
    <row r="25" spans="1:11">
      <c r="A25" t="s">
        <v>65</v>
      </c>
      <c r="B25" t="s">
        <v>66</v>
      </c>
      <c r="C25">
        <v>8</v>
      </c>
    </row>
    <row r="26" spans="1:11">
      <c r="A26" t="s">
        <v>65</v>
      </c>
      <c r="B26" t="s">
        <v>66</v>
      </c>
      <c r="C26">
        <v>9</v>
      </c>
      <c r="D26">
        <v>11875</v>
      </c>
      <c r="E26">
        <v>926</v>
      </c>
    </row>
    <row r="27" spans="1:11">
      <c r="A27" t="s">
        <v>65</v>
      </c>
      <c r="B27" t="s">
        <v>66</v>
      </c>
      <c r="C27">
        <v>9</v>
      </c>
      <c r="D27">
        <v>7157</v>
      </c>
      <c r="E27">
        <v>2472</v>
      </c>
    </row>
    <row r="28" spans="1:11">
      <c r="A28" t="s">
        <v>65</v>
      </c>
      <c r="B28" t="s">
        <v>66</v>
      </c>
      <c r="C28">
        <v>9</v>
      </c>
    </row>
    <row r="29" spans="1:11">
      <c r="A29" t="s">
        <v>65</v>
      </c>
      <c r="B29" t="s">
        <v>66</v>
      </c>
      <c r="C29">
        <v>10</v>
      </c>
      <c r="D29">
        <v>3243</v>
      </c>
      <c r="E29">
        <v>2211</v>
      </c>
    </row>
    <row r="30" spans="1:11">
      <c r="A30" t="s">
        <v>65</v>
      </c>
      <c r="B30" t="s">
        <v>66</v>
      </c>
      <c r="C30">
        <v>10</v>
      </c>
      <c r="D30">
        <v>2510</v>
      </c>
      <c r="E30">
        <v>725</v>
      </c>
    </row>
    <row r="31" spans="1:11">
      <c r="A31" t="s">
        <v>65</v>
      </c>
      <c r="B31" t="s">
        <v>66</v>
      </c>
      <c r="C31">
        <v>10</v>
      </c>
      <c r="D31">
        <v>2450</v>
      </c>
      <c r="E31">
        <v>1236</v>
      </c>
    </row>
    <row r="32" spans="1:11">
      <c r="A32" t="s">
        <v>65</v>
      </c>
      <c r="B32" t="s">
        <v>66</v>
      </c>
      <c r="C32">
        <v>11</v>
      </c>
      <c r="D32">
        <v>1978</v>
      </c>
      <c r="E32">
        <v>209</v>
      </c>
    </row>
    <row r="33" spans="1:5">
      <c r="A33" t="s">
        <v>65</v>
      </c>
      <c r="B33" t="s">
        <v>66</v>
      </c>
      <c r="C33">
        <v>11</v>
      </c>
      <c r="D33">
        <v>440</v>
      </c>
      <c r="E33">
        <v>1260</v>
      </c>
    </row>
    <row r="34" spans="1:5">
      <c r="A34" t="s">
        <v>65</v>
      </c>
      <c r="B34" t="s">
        <v>66</v>
      </c>
      <c r="C34">
        <v>11</v>
      </c>
      <c r="D34">
        <v>287</v>
      </c>
      <c r="E34">
        <v>1058</v>
      </c>
    </row>
    <row r="35" spans="1:5">
      <c r="A35" t="s">
        <v>65</v>
      </c>
      <c r="B35" t="s">
        <v>66</v>
      </c>
      <c r="C35">
        <v>12</v>
      </c>
      <c r="D35">
        <v>10265</v>
      </c>
      <c r="E35">
        <v>682</v>
      </c>
    </row>
    <row r="36" spans="1:5">
      <c r="A36" t="s">
        <v>65</v>
      </c>
      <c r="B36" t="s">
        <v>66</v>
      </c>
      <c r="C36">
        <v>12</v>
      </c>
      <c r="D36">
        <v>9034</v>
      </c>
      <c r="E36">
        <v>919</v>
      </c>
    </row>
    <row r="37" spans="1:5">
      <c r="A37" t="s">
        <v>65</v>
      </c>
      <c r="B37" t="s">
        <v>66</v>
      </c>
      <c r="C37">
        <v>12</v>
      </c>
      <c r="D37">
        <v>6099</v>
      </c>
      <c r="E37">
        <v>318</v>
      </c>
    </row>
    <row r="38" spans="1:5">
      <c r="A38" t="s">
        <v>65</v>
      </c>
      <c r="B38" t="s">
        <v>66</v>
      </c>
      <c r="C38">
        <v>13</v>
      </c>
      <c r="D38">
        <v>6897</v>
      </c>
      <c r="E38">
        <v>71</v>
      </c>
    </row>
    <row r="39" spans="1:5">
      <c r="A39" t="s">
        <v>65</v>
      </c>
      <c r="B39" t="s">
        <v>66</v>
      </c>
      <c r="C39">
        <v>13</v>
      </c>
      <c r="D39">
        <v>5064</v>
      </c>
      <c r="E39">
        <v>1072</v>
      </c>
    </row>
    <row r="40" spans="1:5">
      <c r="A40" t="s">
        <v>65</v>
      </c>
      <c r="B40" t="s">
        <v>66</v>
      </c>
      <c r="C40">
        <v>13</v>
      </c>
    </row>
    <row r="41" spans="1:5">
      <c r="A41" t="s">
        <v>65</v>
      </c>
      <c r="B41" t="s">
        <v>66</v>
      </c>
      <c r="C41">
        <v>14</v>
      </c>
      <c r="D41">
        <v>10147</v>
      </c>
      <c r="E41">
        <v>2339</v>
      </c>
    </row>
    <row r="42" spans="1:5">
      <c r="A42" t="s">
        <v>65</v>
      </c>
      <c r="B42" t="s">
        <v>66</v>
      </c>
      <c r="C42">
        <v>14</v>
      </c>
      <c r="D42">
        <v>10222</v>
      </c>
      <c r="E42">
        <v>2516</v>
      </c>
    </row>
    <row r="43" spans="1:5">
      <c r="A43" t="s">
        <v>65</v>
      </c>
      <c r="B43" t="s">
        <v>66</v>
      </c>
      <c r="C43">
        <v>14</v>
      </c>
      <c r="D43">
        <v>5172</v>
      </c>
      <c r="E43">
        <v>2513</v>
      </c>
    </row>
    <row r="44" spans="1:5">
      <c r="A44" t="s">
        <v>65</v>
      </c>
      <c r="B44" t="s">
        <v>66</v>
      </c>
      <c r="C44">
        <v>15</v>
      </c>
      <c r="D44">
        <v>9118</v>
      </c>
      <c r="E44">
        <v>3045</v>
      </c>
    </row>
    <row r="45" spans="1:5">
      <c r="A45" t="s">
        <v>65</v>
      </c>
      <c r="B45" t="s">
        <v>66</v>
      </c>
      <c r="C45">
        <v>15</v>
      </c>
      <c r="D45">
        <v>14492</v>
      </c>
      <c r="E45">
        <v>1326</v>
      </c>
    </row>
    <row r="46" spans="1:5">
      <c r="A46" t="s">
        <v>65</v>
      </c>
      <c r="B46" t="s">
        <v>66</v>
      </c>
      <c r="C46">
        <v>15</v>
      </c>
      <c r="D46">
        <v>4122</v>
      </c>
      <c r="E46">
        <v>3560</v>
      </c>
    </row>
    <row r="47" spans="1:5">
      <c r="A47" t="s">
        <v>65</v>
      </c>
      <c r="B47" t="s">
        <v>66</v>
      </c>
      <c r="C47">
        <v>16</v>
      </c>
      <c r="D47">
        <v>6849</v>
      </c>
      <c r="E47">
        <v>1448</v>
      </c>
    </row>
    <row r="48" spans="1:5">
      <c r="A48" t="s">
        <v>65</v>
      </c>
      <c r="B48" t="s">
        <v>66</v>
      </c>
      <c r="C48">
        <v>16</v>
      </c>
      <c r="D48">
        <v>6601</v>
      </c>
      <c r="E48">
        <v>1464</v>
      </c>
    </row>
    <row r="49" spans="1:5">
      <c r="A49" t="s">
        <v>65</v>
      </c>
      <c r="B49" t="s">
        <v>66</v>
      </c>
      <c r="C49">
        <v>16</v>
      </c>
      <c r="D49">
        <v>3822</v>
      </c>
      <c r="E49">
        <v>2150</v>
      </c>
    </row>
    <row r="50" spans="1:5">
      <c r="A50" t="s">
        <v>65</v>
      </c>
      <c r="B50" t="s">
        <v>66</v>
      </c>
      <c r="C50">
        <v>17</v>
      </c>
      <c r="D50">
        <v>5926</v>
      </c>
      <c r="E50">
        <v>1213</v>
      </c>
    </row>
    <row r="51" spans="1:5">
      <c r="A51" t="s">
        <v>65</v>
      </c>
      <c r="B51" t="s">
        <v>66</v>
      </c>
      <c r="C51">
        <v>17</v>
      </c>
      <c r="D51">
        <v>7716</v>
      </c>
      <c r="E51">
        <v>374</v>
      </c>
    </row>
    <row r="52" spans="1:5">
      <c r="A52" t="s">
        <v>65</v>
      </c>
      <c r="B52" t="s">
        <v>66</v>
      </c>
      <c r="C52">
        <v>17</v>
      </c>
      <c r="D52">
        <v>2265</v>
      </c>
      <c r="E52">
        <v>2375</v>
      </c>
    </row>
    <row r="53" spans="1:5">
      <c r="A53" t="s">
        <v>65</v>
      </c>
      <c r="B53" t="s">
        <v>66</v>
      </c>
      <c r="C53">
        <v>18</v>
      </c>
      <c r="D53">
        <v>11163</v>
      </c>
      <c r="E53">
        <v>1216</v>
      </c>
    </row>
    <row r="54" spans="1:5">
      <c r="A54" t="s">
        <v>65</v>
      </c>
      <c r="B54" t="s">
        <v>66</v>
      </c>
      <c r="C54">
        <v>18</v>
      </c>
      <c r="D54">
        <v>10480</v>
      </c>
      <c r="E54">
        <v>512</v>
      </c>
    </row>
    <row r="55" spans="1:5">
      <c r="A55" t="s">
        <v>65</v>
      </c>
      <c r="B55" t="s">
        <v>66</v>
      </c>
      <c r="C55">
        <v>18</v>
      </c>
      <c r="D55">
        <v>6453</v>
      </c>
      <c r="E55">
        <v>702</v>
      </c>
    </row>
  </sheetData>
  <sortState ref="A2:E55">
    <sortCondition ref="C2:C55"/>
  </sortState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R55"/>
  <sheetViews>
    <sheetView workbookViewId="0">
      <selection activeCell="H1" sqref="H1:J1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8" max="10" width="18.28515625" customWidth="1"/>
  </cols>
  <sheetData>
    <row r="1" spans="1:18" ht="35.25" customHeight="1">
      <c r="A1" t="s">
        <v>0</v>
      </c>
      <c r="B1" t="s">
        <v>1</v>
      </c>
      <c r="C1" t="s">
        <v>2</v>
      </c>
      <c r="D1" t="s">
        <v>9</v>
      </c>
      <c r="H1" s="30" t="s">
        <v>135</v>
      </c>
      <c r="I1" s="32" t="s">
        <v>133</v>
      </c>
      <c r="J1" s="32" t="s">
        <v>134</v>
      </c>
      <c r="M1" s="2" t="s">
        <v>75</v>
      </c>
      <c r="N1" t="s">
        <v>74</v>
      </c>
      <c r="O1" s="2" t="s">
        <v>76</v>
      </c>
      <c r="P1" t="s">
        <v>74</v>
      </c>
    </row>
    <row r="2" spans="1:18">
      <c r="A2" t="s">
        <v>43</v>
      </c>
      <c r="B2" t="s">
        <v>44</v>
      </c>
      <c r="C2">
        <v>1</v>
      </c>
      <c r="D2">
        <v>4866</v>
      </c>
      <c r="G2">
        <v>1</v>
      </c>
      <c r="H2">
        <f>SUM(D2:D4)</f>
        <v>10579</v>
      </c>
      <c r="I2" s="8">
        <v>1.7881650946322143</v>
      </c>
      <c r="J2" s="7">
        <f>H2*I2</f>
        <v>18916.998536114195</v>
      </c>
      <c r="L2" t="s">
        <v>79</v>
      </c>
      <c r="M2" s="1">
        <f>J2+J5+J8</f>
        <v>59598.843837363398</v>
      </c>
      <c r="N2" s="1">
        <f>STDEV(J2,J5,J8)</f>
        <v>4389.8848851548237</v>
      </c>
      <c r="O2" s="1">
        <f>J17+J14+J11</f>
        <v>45925.256316552339</v>
      </c>
      <c r="P2" s="1">
        <f>STDEV(J14,J17,J11)</f>
        <v>3622.396688771908</v>
      </c>
    </row>
    <row r="3" spans="1:18">
      <c r="A3" t="s">
        <v>43</v>
      </c>
      <c r="B3" t="s">
        <v>44</v>
      </c>
      <c r="C3">
        <v>1</v>
      </c>
      <c r="D3">
        <v>2260</v>
      </c>
      <c r="G3">
        <v>2</v>
      </c>
      <c r="H3">
        <f>SUM(D5:D7)</f>
        <v>5772</v>
      </c>
      <c r="I3" s="8">
        <v>1.4486387804211689</v>
      </c>
      <c r="J3" s="7">
        <f t="shared" ref="J3:J19" si="0">H3*I3</f>
        <v>8361.5430405909865</v>
      </c>
      <c r="L3" t="s">
        <v>77</v>
      </c>
      <c r="M3" s="1">
        <f>J3+J6+J9</f>
        <v>39663.629266902899</v>
      </c>
      <c r="N3" s="1">
        <f t="shared" ref="N3:N4" si="1">STDEV(J3,J6,J9)</f>
        <v>5192.0558311537179</v>
      </c>
      <c r="O3" s="1">
        <f t="shared" ref="O3:O4" si="2">J18+J15+J12</f>
        <v>55005.047730785431</v>
      </c>
      <c r="P3" s="1">
        <f t="shared" ref="P3:P4" si="3">STDEV(J15,J18,J12)</f>
        <v>820.44970071251612</v>
      </c>
      <c r="R3" s="3"/>
    </row>
    <row r="4" spans="1:18">
      <c r="A4" t="s">
        <v>43</v>
      </c>
      <c r="B4" t="s">
        <v>44</v>
      </c>
      <c r="C4">
        <v>1</v>
      </c>
      <c r="D4">
        <v>3453</v>
      </c>
      <c r="G4">
        <v>3</v>
      </c>
      <c r="H4">
        <f>SUM(D8:D10)</f>
        <v>9938</v>
      </c>
      <c r="I4" s="8">
        <v>1.6059691881650662</v>
      </c>
      <c r="J4" s="7">
        <f t="shared" si="0"/>
        <v>15960.121791984428</v>
      </c>
      <c r="L4" t="s">
        <v>78</v>
      </c>
      <c r="M4" s="1">
        <f>J4+J7+J10</f>
        <v>57445.311269452905</v>
      </c>
      <c r="N4" s="1">
        <f t="shared" si="1"/>
        <v>7322.9834911330736</v>
      </c>
      <c r="O4" s="1">
        <f t="shared" si="2"/>
        <v>46901.114905912094</v>
      </c>
      <c r="P4" s="1">
        <f t="shared" si="3"/>
        <v>2366.9577155375955</v>
      </c>
    </row>
    <row r="5" spans="1:18">
      <c r="A5" t="s">
        <v>43</v>
      </c>
      <c r="B5" t="s">
        <v>44</v>
      </c>
      <c r="C5">
        <v>2</v>
      </c>
      <c r="D5">
        <v>3307</v>
      </c>
      <c r="G5">
        <v>4</v>
      </c>
      <c r="H5">
        <f>SUM(D11:D13)</f>
        <v>32577</v>
      </c>
      <c r="I5" s="8">
        <v>0.49202514864039082</v>
      </c>
      <c r="J5" s="7">
        <f t="shared" si="0"/>
        <v>16028.703267258012</v>
      </c>
    </row>
    <row r="6" spans="1:18">
      <c r="A6" t="s">
        <v>43</v>
      </c>
      <c r="B6" t="s">
        <v>44</v>
      </c>
      <c r="C6">
        <v>2</v>
      </c>
      <c r="D6">
        <v>1082</v>
      </c>
      <c r="G6">
        <v>5</v>
      </c>
      <c r="H6">
        <f>SUM(D14:D16)</f>
        <v>15679</v>
      </c>
      <c r="I6" s="8">
        <v>1.1921443187133312</v>
      </c>
      <c r="J6" s="7">
        <f t="shared" si="0"/>
        <v>18691.630773106321</v>
      </c>
    </row>
    <row r="7" spans="1:18">
      <c r="A7" t="s">
        <v>43</v>
      </c>
      <c r="B7" t="s">
        <v>44</v>
      </c>
      <c r="C7">
        <v>2</v>
      </c>
      <c r="D7">
        <v>1383</v>
      </c>
      <c r="G7">
        <v>6</v>
      </c>
      <c r="H7">
        <f>SUM(D17:D19)</f>
        <v>5448</v>
      </c>
      <c r="I7" s="8">
        <v>2.5624287909280561</v>
      </c>
      <c r="J7" s="7">
        <f t="shared" si="0"/>
        <v>13960.11205297605</v>
      </c>
    </row>
    <row r="8" spans="1:18">
      <c r="A8" t="s">
        <v>43</v>
      </c>
      <c r="B8" t="s">
        <v>44</v>
      </c>
      <c r="C8">
        <v>3</v>
      </c>
      <c r="D8">
        <v>3186</v>
      </c>
      <c r="G8">
        <v>7</v>
      </c>
      <c r="H8">
        <f>SUM(D20:D22)</f>
        <v>19708</v>
      </c>
      <c r="I8" s="8">
        <v>1.2509205416070222</v>
      </c>
      <c r="J8" s="7">
        <f t="shared" si="0"/>
        <v>24653.142033991193</v>
      </c>
    </row>
    <row r="9" spans="1:18">
      <c r="A9" t="s">
        <v>43</v>
      </c>
      <c r="B9" t="s">
        <v>44</v>
      </c>
      <c r="C9">
        <v>3</v>
      </c>
      <c r="D9">
        <v>2930</v>
      </c>
      <c r="G9">
        <v>8</v>
      </c>
      <c r="H9">
        <f>SUM(D23:D25)</f>
        <v>29389</v>
      </c>
      <c r="I9" s="8">
        <v>0.42908759921077921</v>
      </c>
      <c r="J9" s="7">
        <f t="shared" si="0"/>
        <v>12610.45545320559</v>
      </c>
    </row>
    <row r="10" spans="1:18">
      <c r="A10" t="s">
        <v>43</v>
      </c>
      <c r="B10" t="s">
        <v>44</v>
      </c>
      <c r="C10">
        <v>3</v>
      </c>
      <c r="D10">
        <v>3822</v>
      </c>
      <c r="G10">
        <v>9</v>
      </c>
      <c r="H10">
        <f>SUM(D26:D28)</f>
        <v>19824</v>
      </c>
      <c r="I10" s="8">
        <v>1.3884724285962684</v>
      </c>
      <c r="J10" s="7">
        <f t="shared" si="0"/>
        <v>27525.077424492425</v>
      </c>
    </row>
    <row r="11" spans="1:18">
      <c r="A11" t="s">
        <v>43</v>
      </c>
      <c r="B11" t="s">
        <v>44</v>
      </c>
      <c r="C11">
        <v>4</v>
      </c>
      <c r="D11">
        <v>16242</v>
      </c>
      <c r="G11">
        <v>10</v>
      </c>
      <c r="H11">
        <f>SUM(D29:D31)</f>
        <v>15653</v>
      </c>
      <c r="I11" s="8">
        <v>1.2295427417646518</v>
      </c>
      <c r="J11" s="7">
        <f t="shared" si="0"/>
        <v>19246.032536842096</v>
      </c>
    </row>
    <row r="12" spans="1:18">
      <c r="A12" t="s">
        <v>43</v>
      </c>
      <c r="B12" t="s">
        <v>44</v>
      </c>
      <c r="C12">
        <v>4</v>
      </c>
      <c r="D12">
        <v>5569</v>
      </c>
      <c r="G12">
        <v>11</v>
      </c>
      <c r="H12">
        <f>SUM(D32:D34)</f>
        <v>16657</v>
      </c>
      <c r="I12" s="8">
        <v>1.0455942814758112</v>
      </c>
      <c r="J12" s="7">
        <f t="shared" si="0"/>
        <v>17416.463946542586</v>
      </c>
    </row>
    <row r="13" spans="1:18">
      <c r="A13" t="s">
        <v>43</v>
      </c>
      <c r="B13" t="s">
        <v>44</v>
      </c>
      <c r="C13">
        <v>4</v>
      </c>
      <c r="D13">
        <v>10766</v>
      </c>
      <c r="G13">
        <v>12</v>
      </c>
      <c r="H13">
        <f>SUM(D35:D37)</f>
        <v>12527</v>
      </c>
      <c r="I13" s="8">
        <v>1.1316575144214516</v>
      </c>
      <c r="J13" s="7">
        <f t="shared" si="0"/>
        <v>14176.273683157524</v>
      </c>
    </row>
    <row r="14" spans="1:18">
      <c r="A14" t="s">
        <v>43</v>
      </c>
      <c r="B14" t="s">
        <v>44</v>
      </c>
      <c r="C14">
        <v>5</v>
      </c>
      <c r="D14">
        <v>6867</v>
      </c>
      <c r="G14">
        <v>13</v>
      </c>
      <c r="H14">
        <f>SUM(D38:D40)</f>
        <v>7501</v>
      </c>
      <c r="I14" s="8">
        <v>1.6154731638855595</v>
      </c>
      <c r="J14" s="7">
        <f t="shared" si="0"/>
        <v>12117.664202305581</v>
      </c>
    </row>
    <row r="15" spans="1:18">
      <c r="A15" t="s">
        <v>43</v>
      </c>
      <c r="B15" t="s">
        <v>44</v>
      </c>
      <c r="C15">
        <v>5</v>
      </c>
      <c r="D15">
        <v>2969</v>
      </c>
      <c r="G15">
        <v>14</v>
      </c>
      <c r="H15">
        <f>SUM(D41:D43)</f>
        <v>19837</v>
      </c>
      <c r="I15" s="8">
        <v>0.95756042869370894</v>
      </c>
      <c r="J15" s="7">
        <f t="shared" si="0"/>
        <v>18995.126223997104</v>
      </c>
    </row>
    <row r="16" spans="1:18">
      <c r="A16" t="s">
        <v>43</v>
      </c>
      <c r="B16" t="s">
        <v>44</v>
      </c>
      <c r="C16">
        <v>5</v>
      </c>
      <c r="D16">
        <v>5843</v>
      </c>
      <c r="G16">
        <v>15</v>
      </c>
      <c r="H16">
        <f>SUM(D44:D46)</f>
        <v>18013</v>
      </c>
      <c r="I16" s="8">
        <v>0.79720588754366584</v>
      </c>
      <c r="J16" s="7">
        <f t="shared" si="0"/>
        <v>14360.069652324053</v>
      </c>
    </row>
    <row r="17" spans="1:10">
      <c r="A17" t="s">
        <v>43</v>
      </c>
      <c r="B17" t="s">
        <v>44</v>
      </c>
      <c r="C17">
        <v>6</v>
      </c>
      <c r="D17">
        <v>2154</v>
      </c>
      <c r="G17">
        <v>16</v>
      </c>
      <c r="H17">
        <f>SUM(D47:D49)</f>
        <v>25082</v>
      </c>
      <c r="I17" s="8">
        <v>0.58055815235645736</v>
      </c>
      <c r="J17" s="7">
        <f t="shared" si="0"/>
        <v>14561.559577404663</v>
      </c>
    </row>
    <row r="18" spans="1:10">
      <c r="A18" t="s">
        <v>43</v>
      </c>
      <c r="B18" t="s">
        <v>44</v>
      </c>
      <c r="C18">
        <v>6</v>
      </c>
      <c r="D18">
        <v>1411</v>
      </c>
      <c r="G18">
        <v>17</v>
      </c>
      <c r="H18">
        <f>SUM(D50:D52)</f>
        <v>14670</v>
      </c>
      <c r="I18" s="8">
        <v>1.2674476864516522</v>
      </c>
      <c r="J18" s="7">
        <f t="shared" si="0"/>
        <v>18593.457560245737</v>
      </c>
    </row>
    <row r="19" spans="1:10">
      <c r="A19" t="s">
        <v>43</v>
      </c>
      <c r="B19" t="s">
        <v>44</v>
      </c>
      <c r="C19">
        <v>6</v>
      </c>
      <c r="D19">
        <v>1883</v>
      </c>
      <c r="G19">
        <v>18</v>
      </c>
      <c r="H19">
        <f>SUM(D53:D55)</f>
        <v>15014</v>
      </c>
      <c r="I19" s="8">
        <v>1.2231764733202688</v>
      </c>
      <c r="J19" s="7">
        <f t="shared" si="0"/>
        <v>18364.771570430516</v>
      </c>
    </row>
    <row r="20" spans="1:10">
      <c r="A20" t="s">
        <v>43</v>
      </c>
      <c r="B20" t="s">
        <v>44</v>
      </c>
      <c r="C20">
        <v>7</v>
      </c>
      <c r="D20">
        <v>8655</v>
      </c>
    </row>
    <row r="21" spans="1:10">
      <c r="A21" t="s">
        <v>43</v>
      </c>
      <c r="B21" t="s">
        <v>44</v>
      </c>
      <c r="C21">
        <v>7</v>
      </c>
      <c r="D21">
        <v>4054</v>
      </c>
    </row>
    <row r="22" spans="1:10">
      <c r="A22" t="s">
        <v>43</v>
      </c>
      <c r="B22" t="s">
        <v>44</v>
      </c>
      <c r="C22">
        <v>7</v>
      </c>
      <c r="D22">
        <v>6999</v>
      </c>
    </row>
    <row r="23" spans="1:10">
      <c r="A23" t="s">
        <v>43</v>
      </c>
      <c r="B23" t="s">
        <v>44</v>
      </c>
      <c r="C23">
        <v>8</v>
      </c>
      <c r="D23">
        <v>14129</v>
      </c>
    </row>
    <row r="24" spans="1:10">
      <c r="A24" t="s">
        <v>43</v>
      </c>
      <c r="B24" t="s">
        <v>44</v>
      </c>
      <c r="C24">
        <v>8</v>
      </c>
      <c r="D24">
        <v>4785</v>
      </c>
    </row>
    <row r="25" spans="1:10">
      <c r="A25" t="s">
        <v>43</v>
      </c>
      <c r="B25" t="s">
        <v>44</v>
      </c>
      <c r="C25">
        <v>8</v>
      </c>
      <c r="D25">
        <v>10475</v>
      </c>
    </row>
    <row r="26" spans="1:10">
      <c r="A26" t="s">
        <v>43</v>
      </c>
      <c r="B26" t="s">
        <v>44</v>
      </c>
      <c r="C26">
        <v>9</v>
      </c>
      <c r="D26">
        <v>8746</v>
      </c>
    </row>
    <row r="27" spans="1:10">
      <c r="A27" t="s">
        <v>43</v>
      </c>
      <c r="B27" t="s">
        <v>44</v>
      </c>
      <c r="C27">
        <v>9</v>
      </c>
      <c r="D27">
        <v>5109</v>
      </c>
    </row>
    <row r="28" spans="1:10">
      <c r="A28" t="s">
        <v>43</v>
      </c>
      <c r="B28" t="s">
        <v>44</v>
      </c>
      <c r="C28">
        <v>9</v>
      </c>
      <c r="D28">
        <v>5969</v>
      </c>
    </row>
    <row r="29" spans="1:10">
      <c r="A29" t="s">
        <v>43</v>
      </c>
      <c r="B29" t="s">
        <v>44</v>
      </c>
      <c r="C29">
        <v>10</v>
      </c>
      <c r="D29">
        <v>5385</v>
      </c>
    </row>
    <row r="30" spans="1:10">
      <c r="A30" t="s">
        <v>43</v>
      </c>
      <c r="B30" t="s">
        <v>44</v>
      </c>
      <c r="C30">
        <v>10</v>
      </c>
      <c r="D30">
        <v>4256</v>
      </c>
    </row>
    <row r="31" spans="1:10">
      <c r="A31" t="s">
        <v>43</v>
      </c>
      <c r="B31" t="s">
        <v>44</v>
      </c>
      <c r="C31">
        <v>10</v>
      </c>
      <c r="D31">
        <v>6012</v>
      </c>
    </row>
    <row r="32" spans="1:10">
      <c r="A32" t="s">
        <v>43</v>
      </c>
      <c r="B32" t="s">
        <v>44</v>
      </c>
      <c r="C32">
        <v>11</v>
      </c>
      <c r="D32">
        <v>8428</v>
      </c>
    </row>
    <row r="33" spans="1:4">
      <c r="A33" t="s">
        <v>43</v>
      </c>
      <c r="B33" t="s">
        <v>44</v>
      </c>
      <c r="C33">
        <v>11</v>
      </c>
    </row>
    <row r="34" spans="1:4">
      <c r="A34" t="s">
        <v>43</v>
      </c>
      <c r="B34" t="s">
        <v>44</v>
      </c>
      <c r="C34">
        <v>11</v>
      </c>
      <c r="D34">
        <v>8229</v>
      </c>
    </row>
    <row r="35" spans="1:4">
      <c r="A35" t="s">
        <v>43</v>
      </c>
      <c r="B35" t="s">
        <v>44</v>
      </c>
      <c r="C35">
        <v>12</v>
      </c>
      <c r="D35">
        <v>5462</v>
      </c>
    </row>
    <row r="36" spans="1:4">
      <c r="A36" t="s">
        <v>43</v>
      </c>
      <c r="B36" t="s">
        <v>44</v>
      </c>
      <c r="C36">
        <v>12</v>
      </c>
      <c r="D36">
        <v>2286</v>
      </c>
    </row>
    <row r="37" spans="1:4">
      <c r="A37" t="s">
        <v>43</v>
      </c>
      <c r="B37" t="s">
        <v>44</v>
      </c>
      <c r="C37">
        <v>12</v>
      </c>
      <c r="D37">
        <v>4779</v>
      </c>
    </row>
    <row r="38" spans="1:4">
      <c r="A38" t="s">
        <v>43</v>
      </c>
      <c r="B38" t="s">
        <v>44</v>
      </c>
      <c r="C38">
        <v>13</v>
      </c>
      <c r="D38">
        <v>3927</v>
      </c>
    </row>
    <row r="39" spans="1:4">
      <c r="A39" t="s">
        <v>43</v>
      </c>
      <c r="B39" t="s">
        <v>44</v>
      </c>
      <c r="C39">
        <v>13</v>
      </c>
      <c r="D39">
        <v>1171</v>
      </c>
    </row>
    <row r="40" spans="1:4">
      <c r="A40" t="s">
        <v>43</v>
      </c>
      <c r="B40" t="s">
        <v>44</v>
      </c>
      <c r="C40">
        <v>13</v>
      </c>
      <c r="D40">
        <v>2403</v>
      </c>
    </row>
    <row r="41" spans="1:4">
      <c r="A41" t="s">
        <v>43</v>
      </c>
      <c r="B41" t="s">
        <v>44</v>
      </c>
      <c r="C41">
        <v>14</v>
      </c>
      <c r="D41">
        <v>7206</v>
      </c>
    </row>
    <row r="42" spans="1:4">
      <c r="A42" t="s">
        <v>43</v>
      </c>
      <c r="B42" t="s">
        <v>44</v>
      </c>
      <c r="C42">
        <v>14</v>
      </c>
      <c r="D42">
        <v>4788</v>
      </c>
    </row>
    <row r="43" spans="1:4">
      <c r="A43" t="s">
        <v>43</v>
      </c>
      <c r="B43" t="s">
        <v>44</v>
      </c>
      <c r="C43">
        <v>14</v>
      </c>
      <c r="D43">
        <v>7843</v>
      </c>
    </row>
    <row r="44" spans="1:4">
      <c r="A44" t="s">
        <v>43</v>
      </c>
      <c r="B44" t="s">
        <v>44</v>
      </c>
      <c r="C44">
        <v>15</v>
      </c>
      <c r="D44">
        <v>9768</v>
      </c>
    </row>
    <row r="45" spans="1:4">
      <c r="A45" t="s">
        <v>43</v>
      </c>
      <c r="B45" t="s">
        <v>44</v>
      </c>
      <c r="C45">
        <v>15</v>
      </c>
    </row>
    <row r="46" spans="1:4">
      <c r="A46" t="s">
        <v>43</v>
      </c>
      <c r="B46" t="s">
        <v>44</v>
      </c>
      <c r="C46">
        <v>15</v>
      </c>
      <c r="D46">
        <v>8245</v>
      </c>
    </row>
    <row r="47" spans="1:4">
      <c r="A47" t="s">
        <v>43</v>
      </c>
      <c r="B47" t="s">
        <v>44</v>
      </c>
      <c r="C47">
        <v>16</v>
      </c>
      <c r="D47">
        <v>12061</v>
      </c>
    </row>
    <row r="48" spans="1:4">
      <c r="A48" t="s">
        <v>43</v>
      </c>
      <c r="B48" t="s">
        <v>44</v>
      </c>
      <c r="C48">
        <v>16</v>
      </c>
      <c r="D48">
        <v>4078</v>
      </c>
    </row>
    <row r="49" spans="1:4">
      <c r="A49" t="s">
        <v>43</v>
      </c>
      <c r="B49" t="s">
        <v>44</v>
      </c>
      <c r="C49">
        <v>16</v>
      </c>
      <c r="D49">
        <v>8943</v>
      </c>
    </row>
    <row r="50" spans="1:4">
      <c r="A50" t="s">
        <v>43</v>
      </c>
      <c r="B50" t="s">
        <v>44</v>
      </c>
      <c r="C50">
        <v>17</v>
      </c>
      <c r="D50">
        <v>6924</v>
      </c>
    </row>
    <row r="51" spans="1:4">
      <c r="A51" t="s">
        <v>43</v>
      </c>
      <c r="B51" t="s">
        <v>44</v>
      </c>
      <c r="C51">
        <v>17</v>
      </c>
      <c r="D51">
        <v>3197</v>
      </c>
    </row>
    <row r="52" spans="1:4">
      <c r="A52" t="s">
        <v>43</v>
      </c>
      <c r="B52" t="s">
        <v>44</v>
      </c>
      <c r="C52">
        <v>17</v>
      </c>
      <c r="D52">
        <v>4549</v>
      </c>
    </row>
    <row r="53" spans="1:4">
      <c r="A53" t="s">
        <v>43</v>
      </c>
      <c r="B53" t="s">
        <v>44</v>
      </c>
      <c r="C53">
        <v>18</v>
      </c>
      <c r="D53">
        <v>6601</v>
      </c>
    </row>
    <row r="54" spans="1:4">
      <c r="A54" t="s">
        <v>43</v>
      </c>
      <c r="B54" t="s">
        <v>44</v>
      </c>
      <c r="C54">
        <v>18</v>
      </c>
      <c r="D54">
        <v>3576</v>
      </c>
    </row>
    <row r="55" spans="1:4">
      <c r="A55" t="s">
        <v>43</v>
      </c>
      <c r="B55" t="s">
        <v>44</v>
      </c>
      <c r="C55">
        <v>18</v>
      </c>
      <c r="D55">
        <v>4837</v>
      </c>
    </row>
  </sheetData>
  <sortState ref="A2:E55">
    <sortCondition ref="C2:C55"/>
  </sortState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55"/>
  <sheetViews>
    <sheetView workbookViewId="0">
      <selection activeCell="H25" sqref="H25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8" max="10" width="18.85546875" customWidth="1"/>
  </cols>
  <sheetData>
    <row r="1" spans="1:18" ht="45" customHeight="1">
      <c r="A1" t="s">
        <v>0</v>
      </c>
      <c r="B1" t="s">
        <v>1</v>
      </c>
      <c r="C1" t="s">
        <v>2</v>
      </c>
      <c r="D1" t="s">
        <v>9</v>
      </c>
      <c r="H1" s="30" t="s">
        <v>135</v>
      </c>
      <c r="I1" s="32" t="s">
        <v>133</v>
      </c>
      <c r="J1" s="32" t="s">
        <v>134</v>
      </c>
      <c r="M1" s="2" t="s">
        <v>75</v>
      </c>
      <c r="N1" t="s">
        <v>74</v>
      </c>
      <c r="O1" s="2" t="s">
        <v>76</v>
      </c>
      <c r="P1" t="s">
        <v>74</v>
      </c>
    </row>
    <row r="2" spans="1:18">
      <c r="A2" t="s">
        <v>45</v>
      </c>
      <c r="B2" t="s">
        <v>46</v>
      </c>
      <c r="C2">
        <v>1</v>
      </c>
      <c r="D2">
        <v>4586</v>
      </c>
      <c r="G2">
        <v>1</v>
      </c>
      <c r="H2">
        <f>SUM(D2:D4)</f>
        <v>24547</v>
      </c>
      <c r="I2" s="8">
        <v>1.7881650946322143</v>
      </c>
      <c r="J2" s="7">
        <f>H2*I2</f>
        <v>43894.088577936964</v>
      </c>
      <c r="L2" t="s">
        <v>79</v>
      </c>
      <c r="M2" s="1">
        <f>J2+J5+J8</f>
        <v>86679.689542311811</v>
      </c>
      <c r="N2" s="1">
        <f>STDEV(J2,J5,J8)</f>
        <v>13923.968117560444</v>
      </c>
      <c r="O2" s="1">
        <f>J17+J14+J11</f>
        <v>60543.856111874964</v>
      </c>
      <c r="P2" s="1">
        <f>STDEV(J14,J17,J11)</f>
        <v>4467.3416624346055</v>
      </c>
    </row>
    <row r="3" spans="1:18">
      <c r="A3" t="s">
        <v>45</v>
      </c>
      <c r="B3" t="s">
        <v>46</v>
      </c>
      <c r="C3">
        <v>1</v>
      </c>
      <c r="D3">
        <v>8182</v>
      </c>
      <c r="G3">
        <v>2</v>
      </c>
      <c r="H3">
        <f>SUM(D5:D7)</f>
        <v>9975</v>
      </c>
      <c r="I3" s="8">
        <v>1.4486387804211689</v>
      </c>
      <c r="J3" s="7">
        <f t="shared" ref="J3:J19" si="0">H3*I3</f>
        <v>14450.171834701159</v>
      </c>
      <c r="L3" t="s">
        <v>77</v>
      </c>
      <c r="M3" s="1">
        <f>J3+J6+J9</f>
        <v>56771.452932009764</v>
      </c>
      <c r="N3" s="1">
        <f t="shared" ref="N3:N4" si="1">STDEV(J3,J6,J9)</f>
        <v>3919.7074152001155</v>
      </c>
      <c r="O3" s="1">
        <f t="shared" ref="O3:O4" si="2">J18+J15+J12</f>
        <v>70570.305974842166</v>
      </c>
      <c r="P3" s="1">
        <f t="shared" ref="P3:P4" si="3">STDEV(J15,J18,J12)</f>
        <v>1521.0474377778764</v>
      </c>
      <c r="R3" s="3"/>
    </row>
    <row r="4" spans="1:18">
      <c r="A4" t="s">
        <v>45</v>
      </c>
      <c r="B4" t="s">
        <v>46</v>
      </c>
      <c r="C4">
        <v>1</v>
      </c>
      <c r="D4">
        <v>11779</v>
      </c>
      <c r="G4">
        <v>3</v>
      </c>
      <c r="H4">
        <f>SUM(D8:D10)</f>
        <v>6812</v>
      </c>
      <c r="I4" s="8">
        <v>1.6059691881650662</v>
      </c>
      <c r="J4" s="7">
        <f t="shared" si="0"/>
        <v>10939.862109780432</v>
      </c>
      <c r="L4" t="s">
        <v>78</v>
      </c>
      <c r="M4" s="1">
        <f>J4+J7+J10</f>
        <v>49545.728566361788</v>
      </c>
      <c r="N4" s="1">
        <f t="shared" si="1"/>
        <v>4840.2650629222608</v>
      </c>
      <c r="O4" s="1">
        <f t="shared" si="2"/>
        <v>77329.938156293836</v>
      </c>
      <c r="P4" s="1">
        <f t="shared" si="3"/>
        <v>3199.1046165635344</v>
      </c>
    </row>
    <row r="5" spans="1:18">
      <c r="A5" t="s">
        <v>45</v>
      </c>
      <c r="B5" t="s">
        <v>46</v>
      </c>
      <c r="C5">
        <v>2</v>
      </c>
      <c r="D5">
        <v>1961</v>
      </c>
      <c r="G5">
        <v>4</v>
      </c>
      <c r="H5">
        <f>SUM(D11:D13)</f>
        <v>53663</v>
      </c>
      <c r="I5" s="8">
        <v>0.49202514864039082</v>
      </c>
      <c r="J5" s="7">
        <f t="shared" si="0"/>
        <v>26403.545551489293</v>
      </c>
    </row>
    <row r="6" spans="1:18">
      <c r="A6" t="s">
        <v>45</v>
      </c>
      <c r="B6" t="s">
        <v>46</v>
      </c>
      <c r="C6">
        <v>2</v>
      </c>
      <c r="D6">
        <v>3102</v>
      </c>
      <c r="G6">
        <v>5</v>
      </c>
      <c r="H6">
        <f>SUM(D14:D16)</f>
        <v>17251</v>
      </c>
      <c r="I6" s="8">
        <v>1.1921443187133312</v>
      </c>
      <c r="J6" s="7">
        <f t="shared" si="0"/>
        <v>20565.681642123676</v>
      </c>
    </row>
    <row r="7" spans="1:18">
      <c r="A7" t="s">
        <v>45</v>
      </c>
      <c r="B7" t="s">
        <v>46</v>
      </c>
      <c r="C7">
        <v>2</v>
      </c>
      <c r="D7">
        <v>4912</v>
      </c>
      <c r="G7">
        <v>6</v>
      </c>
      <c r="H7">
        <f>SUM(D17:D19)</f>
        <v>7401</v>
      </c>
      <c r="I7" s="8">
        <v>2.5624287909280561</v>
      </c>
      <c r="J7" s="7">
        <f t="shared" si="0"/>
        <v>18964.535481658542</v>
      </c>
    </row>
    <row r="8" spans="1:18">
      <c r="A8" t="s">
        <v>45</v>
      </c>
      <c r="B8" t="s">
        <v>46</v>
      </c>
      <c r="C8">
        <v>3</v>
      </c>
      <c r="D8">
        <v>945</v>
      </c>
      <c r="G8">
        <v>7</v>
      </c>
      <c r="H8">
        <f>SUM(D20:D22)</f>
        <v>13096</v>
      </c>
      <c r="I8" s="8">
        <v>1.2509205416070222</v>
      </c>
      <c r="J8" s="7">
        <f t="shared" si="0"/>
        <v>16382.055412885562</v>
      </c>
    </row>
    <row r="9" spans="1:18">
      <c r="A9" t="s">
        <v>45</v>
      </c>
      <c r="B9" t="s">
        <v>46</v>
      </c>
      <c r="C9">
        <v>3</v>
      </c>
      <c r="D9">
        <v>1506</v>
      </c>
      <c r="G9">
        <v>8</v>
      </c>
      <c r="H9">
        <f>SUM(D23:D25)</f>
        <v>50702</v>
      </c>
      <c r="I9" s="8">
        <v>0.42908759921077921</v>
      </c>
      <c r="J9" s="7">
        <f t="shared" si="0"/>
        <v>21755.599455184929</v>
      </c>
    </row>
    <row r="10" spans="1:18">
      <c r="A10" t="s">
        <v>45</v>
      </c>
      <c r="B10" t="s">
        <v>46</v>
      </c>
      <c r="C10">
        <v>3</v>
      </c>
      <c r="D10">
        <v>4361</v>
      </c>
      <c r="G10">
        <v>9</v>
      </c>
      <c r="H10">
        <f>SUM(D26:D28)</f>
        <v>14146</v>
      </c>
      <c r="I10" s="8">
        <v>1.3884724285962684</v>
      </c>
      <c r="J10" s="7">
        <f t="shared" si="0"/>
        <v>19641.330974922814</v>
      </c>
    </row>
    <row r="11" spans="1:18">
      <c r="A11" t="s">
        <v>45</v>
      </c>
      <c r="B11" t="s">
        <v>46</v>
      </c>
      <c r="C11">
        <v>4</v>
      </c>
      <c r="D11">
        <v>9100</v>
      </c>
      <c r="G11">
        <v>10</v>
      </c>
      <c r="H11">
        <f>SUM(D29:D31)</f>
        <v>20384</v>
      </c>
      <c r="I11" s="8">
        <v>1.2295427417646518</v>
      </c>
      <c r="J11" s="7">
        <f t="shared" si="0"/>
        <v>25062.999248130662</v>
      </c>
    </row>
    <row r="12" spans="1:18">
      <c r="A12" t="s">
        <v>45</v>
      </c>
      <c r="B12" t="s">
        <v>46</v>
      </c>
      <c r="C12">
        <v>4</v>
      </c>
      <c r="D12">
        <v>17520</v>
      </c>
      <c r="G12">
        <v>11</v>
      </c>
      <c r="H12">
        <f>SUM(D32:D34)</f>
        <v>22504</v>
      </c>
      <c r="I12" s="8">
        <v>1.0455942814758112</v>
      </c>
      <c r="J12" s="7">
        <f t="shared" si="0"/>
        <v>23530.053710331656</v>
      </c>
    </row>
    <row r="13" spans="1:18">
      <c r="A13" t="s">
        <v>45</v>
      </c>
      <c r="B13" t="s">
        <v>46</v>
      </c>
      <c r="C13">
        <v>4</v>
      </c>
      <c r="D13">
        <v>27043</v>
      </c>
      <c r="G13">
        <v>12</v>
      </c>
      <c r="H13">
        <f>SUM(D35:D37)</f>
        <v>20096</v>
      </c>
      <c r="I13" s="8">
        <v>1.1316575144214516</v>
      </c>
      <c r="J13" s="7">
        <f t="shared" si="0"/>
        <v>22741.789409813489</v>
      </c>
    </row>
    <row r="14" spans="1:18">
      <c r="A14" t="s">
        <v>45</v>
      </c>
      <c r="B14" t="s">
        <v>46</v>
      </c>
      <c r="C14">
        <v>5</v>
      </c>
      <c r="D14">
        <v>3147</v>
      </c>
      <c r="G14">
        <v>13</v>
      </c>
      <c r="H14">
        <f>SUM(D38:D40)</f>
        <v>10088</v>
      </c>
      <c r="I14" s="8">
        <v>1.6154731638855595</v>
      </c>
      <c r="J14" s="7">
        <f t="shared" si="0"/>
        <v>16296.893277277524</v>
      </c>
    </row>
    <row r="15" spans="1:18">
      <c r="A15" t="s">
        <v>45</v>
      </c>
      <c r="B15" t="s">
        <v>46</v>
      </c>
      <c r="C15">
        <v>5</v>
      </c>
      <c r="D15">
        <v>5549</v>
      </c>
      <c r="G15">
        <v>14</v>
      </c>
      <c r="H15">
        <f>SUM(D41:D43)</f>
        <v>26151</v>
      </c>
      <c r="I15" s="8">
        <v>0.95756042869370894</v>
      </c>
      <c r="J15" s="7">
        <f t="shared" si="0"/>
        <v>25041.162770769184</v>
      </c>
    </row>
    <row r="16" spans="1:18">
      <c r="A16" t="s">
        <v>45</v>
      </c>
      <c r="B16" t="s">
        <v>46</v>
      </c>
      <c r="C16">
        <v>5</v>
      </c>
      <c r="D16">
        <v>8555</v>
      </c>
      <c r="G16">
        <v>15</v>
      </c>
      <c r="H16">
        <f>SUM(D44:D46)</f>
        <v>36525</v>
      </c>
      <c r="I16" s="8">
        <v>0.79720588754366584</v>
      </c>
      <c r="J16" s="7">
        <f t="shared" si="0"/>
        <v>29117.945042532396</v>
      </c>
    </row>
    <row r="17" spans="1:10">
      <c r="A17" t="s">
        <v>45</v>
      </c>
      <c r="B17" t="s">
        <v>46</v>
      </c>
      <c r="C17">
        <v>6</v>
      </c>
      <c r="D17">
        <v>1462</v>
      </c>
      <c r="G17">
        <v>16</v>
      </c>
      <c r="H17">
        <f>SUM(D47:D49)</f>
        <v>33044</v>
      </c>
      <c r="I17" s="8">
        <v>0.58055815235645736</v>
      </c>
      <c r="J17" s="7">
        <f t="shared" si="0"/>
        <v>19183.963586466776</v>
      </c>
    </row>
    <row r="18" spans="1:10">
      <c r="A18" t="s">
        <v>45</v>
      </c>
      <c r="B18" t="s">
        <v>46</v>
      </c>
      <c r="C18">
        <v>6</v>
      </c>
      <c r="D18">
        <v>2053</v>
      </c>
      <c r="G18">
        <v>17</v>
      </c>
      <c r="H18">
        <f>SUM(D50:D52)</f>
        <v>17357</v>
      </c>
      <c r="I18" s="8">
        <v>1.2674476864516522</v>
      </c>
      <c r="J18" s="7">
        <f t="shared" si="0"/>
        <v>21999.089493741329</v>
      </c>
    </row>
    <row r="19" spans="1:10">
      <c r="A19" t="s">
        <v>45</v>
      </c>
      <c r="B19" t="s">
        <v>46</v>
      </c>
      <c r="C19">
        <v>6</v>
      </c>
      <c r="D19">
        <v>3886</v>
      </c>
      <c r="G19">
        <v>18</v>
      </c>
      <c r="H19">
        <f>SUM(D53:D55)</f>
        <v>20823</v>
      </c>
      <c r="I19" s="8">
        <v>1.2231764733202688</v>
      </c>
      <c r="J19" s="7">
        <f t="shared" si="0"/>
        <v>25470.203703947958</v>
      </c>
    </row>
    <row r="20" spans="1:10">
      <c r="A20" t="s">
        <v>45</v>
      </c>
      <c r="B20" t="s">
        <v>46</v>
      </c>
      <c r="C20">
        <v>7</v>
      </c>
      <c r="D20">
        <v>2402</v>
      </c>
    </row>
    <row r="21" spans="1:10">
      <c r="A21" t="s">
        <v>45</v>
      </c>
      <c r="B21" t="s">
        <v>46</v>
      </c>
      <c r="C21">
        <v>7</v>
      </c>
      <c r="D21">
        <v>3985</v>
      </c>
    </row>
    <row r="22" spans="1:10">
      <c r="A22" t="s">
        <v>45</v>
      </c>
      <c r="B22" t="s">
        <v>46</v>
      </c>
      <c r="C22">
        <v>7</v>
      </c>
      <c r="D22">
        <v>6709</v>
      </c>
    </row>
    <row r="23" spans="1:10">
      <c r="A23" t="s">
        <v>45</v>
      </c>
      <c r="B23" t="s">
        <v>46</v>
      </c>
      <c r="C23">
        <v>8</v>
      </c>
      <c r="D23">
        <v>10071</v>
      </c>
    </row>
    <row r="24" spans="1:10">
      <c r="A24" t="s">
        <v>45</v>
      </c>
      <c r="B24" t="s">
        <v>46</v>
      </c>
      <c r="C24">
        <v>8</v>
      </c>
      <c r="D24">
        <v>15679</v>
      </c>
    </row>
    <row r="25" spans="1:10">
      <c r="A25" t="s">
        <v>45</v>
      </c>
      <c r="B25" t="s">
        <v>46</v>
      </c>
      <c r="C25">
        <v>8</v>
      </c>
      <c r="D25">
        <v>24952</v>
      </c>
    </row>
    <row r="26" spans="1:10">
      <c r="A26" t="s">
        <v>45</v>
      </c>
      <c r="B26" t="s">
        <v>46</v>
      </c>
      <c r="C26">
        <v>9</v>
      </c>
      <c r="D26">
        <v>2242</v>
      </c>
    </row>
    <row r="27" spans="1:10">
      <c r="A27" t="s">
        <v>45</v>
      </c>
      <c r="B27" t="s">
        <v>46</v>
      </c>
      <c r="C27">
        <v>9</v>
      </c>
      <c r="D27">
        <v>4256</v>
      </c>
    </row>
    <row r="28" spans="1:10">
      <c r="A28" t="s">
        <v>45</v>
      </c>
      <c r="B28" t="s">
        <v>46</v>
      </c>
      <c r="C28">
        <v>9</v>
      </c>
      <c r="D28">
        <v>7648</v>
      </c>
    </row>
    <row r="29" spans="1:10">
      <c r="A29" t="s">
        <v>45</v>
      </c>
      <c r="B29" t="s">
        <v>46</v>
      </c>
      <c r="C29">
        <v>10</v>
      </c>
      <c r="D29">
        <v>3760</v>
      </c>
    </row>
    <row r="30" spans="1:10">
      <c r="A30" t="s">
        <v>45</v>
      </c>
      <c r="B30" t="s">
        <v>46</v>
      </c>
      <c r="C30">
        <v>10</v>
      </c>
      <c r="D30">
        <v>4794</v>
      </c>
    </row>
    <row r="31" spans="1:10">
      <c r="A31" t="s">
        <v>45</v>
      </c>
      <c r="B31" t="s">
        <v>46</v>
      </c>
      <c r="C31">
        <v>10</v>
      </c>
      <c r="D31">
        <v>11830</v>
      </c>
    </row>
    <row r="32" spans="1:10">
      <c r="A32" t="s">
        <v>45</v>
      </c>
      <c r="B32" t="s">
        <v>46</v>
      </c>
      <c r="C32">
        <v>11</v>
      </c>
      <c r="D32">
        <v>4531</v>
      </c>
    </row>
    <row r="33" spans="1:4">
      <c r="A33" t="s">
        <v>45</v>
      </c>
      <c r="B33" t="s">
        <v>46</v>
      </c>
      <c r="C33">
        <v>11</v>
      </c>
      <c r="D33">
        <v>7320</v>
      </c>
    </row>
    <row r="34" spans="1:4">
      <c r="A34" t="s">
        <v>45</v>
      </c>
      <c r="B34" t="s">
        <v>46</v>
      </c>
      <c r="C34">
        <v>11</v>
      </c>
      <c r="D34">
        <v>10653</v>
      </c>
    </row>
    <row r="35" spans="1:4">
      <c r="A35" t="s">
        <v>45</v>
      </c>
      <c r="B35" t="s">
        <v>46</v>
      </c>
      <c r="C35">
        <v>12</v>
      </c>
      <c r="D35">
        <v>4486</v>
      </c>
    </row>
    <row r="36" spans="1:4">
      <c r="A36" t="s">
        <v>45</v>
      </c>
      <c r="B36" t="s">
        <v>46</v>
      </c>
      <c r="C36">
        <v>12</v>
      </c>
      <c r="D36">
        <v>6256</v>
      </c>
    </row>
    <row r="37" spans="1:4">
      <c r="A37" t="s">
        <v>45</v>
      </c>
      <c r="B37" t="s">
        <v>46</v>
      </c>
      <c r="C37">
        <v>12</v>
      </c>
      <c r="D37">
        <v>9354</v>
      </c>
    </row>
    <row r="38" spans="1:4">
      <c r="A38" t="s">
        <v>45</v>
      </c>
      <c r="B38" t="s">
        <v>46</v>
      </c>
      <c r="C38">
        <v>13</v>
      </c>
      <c r="D38">
        <v>1846</v>
      </c>
    </row>
    <row r="39" spans="1:4">
      <c r="A39" t="s">
        <v>45</v>
      </c>
      <c r="B39" t="s">
        <v>46</v>
      </c>
      <c r="C39">
        <v>13</v>
      </c>
      <c r="D39">
        <v>2979</v>
      </c>
    </row>
    <row r="40" spans="1:4">
      <c r="A40" t="s">
        <v>45</v>
      </c>
      <c r="B40" t="s">
        <v>46</v>
      </c>
      <c r="C40">
        <v>13</v>
      </c>
      <c r="D40">
        <v>5263</v>
      </c>
    </row>
    <row r="41" spans="1:4">
      <c r="A41" t="s">
        <v>45</v>
      </c>
      <c r="B41" t="s">
        <v>46</v>
      </c>
      <c r="C41">
        <v>14</v>
      </c>
      <c r="D41">
        <v>5161</v>
      </c>
    </row>
    <row r="42" spans="1:4">
      <c r="A42" t="s">
        <v>45</v>
      </c>
      <c r="B42" t="s">
        <v>46</v>
      </c>
      <c r="C42">
        <v>14</v>
      </c>
      <c r="D42">
        <v>7863</v>
      </c>
    </row>
    <row r="43" spans="1:4">
      <c r="A43" t="s">
        <v>45</v>
      </c>
      <c r="B43" t="s">
        <v>46</v>
      </c>
      <c r="C43">
        <v>14</v>
      </c>
      <c r="D43">
        <v>13127</v>
      </c>
    </row>
    <row r="44" spans="1:4">
      <c r="A44" t="s">
        <v>45</v>
      </c>
      <c r="B44" t="s">
        <v>46</v>
      </c>
      <c r="C44">
        <v>15</v>
      </c>
      <c r="D44">
        <v>7629</v>
      </c>
    </row>
    <row r="45" spans="1:4">
      <c r="A45" t="s">
        <v>45</v>
      </c>
      <c r="B45" t="s">
        <v>46</v>
      </c>
      <c r="C45">
        <v>15</v>
      </c>
      <c r="D45">
        <v>10750</v>
      </c>
    </row>
    <row r="46" spans="1:4">
      <c r="A46" t="s">
        <v>45</v>
      </c>
      <c r="B46" t="s">
        <v>46</v>
      </c>
      <c r="C46">
        <v>15</v>
      </c>
      <c r="D46">
        <v>18146</v>
      </c>
    </row>
    <row r="47" spans="1:4">
      <c r="A47" t="s">
        <v>45</v>
      </c>
      <c r="B47" t="s">
        <v>46</v>
      </c>
      <c r="C47">
        <v>16</v>
      </c>
      <c r="D47">
        <v>6989</v>
      </c>
    </row>
    <row r="48" spans="1:4">
      <c r="A48" t="s">
        <v>45</v>
      </c>
      <c r="B48" t="s">
        <v>46</v>
      </c>
      <c r="C48">
        <v>16</v>
      </c>
      <c r="D48">
        <v>8963</v>
      </c>
    </row>
    <row r="49" spans="1:4">
      <c r="A49" t="s">
        <v>45</v>
      </c>
      <c r="B49" t="s">
        <v>46</v>
      </c>
      <c r="C49">
        <v>16</v>
      </c>
      <c r="D49">
        <v>17092</v>
      </c>
    </row>
    <row r="50" spans="1:4">
      <c r="A50" t="s">
        <v>45</v>
      </c>
      <c r="B50" t="s">
        <v>46</v>
      </c>
      <c r="C50">
        <v>17</v>
      </c>
      <c r="D50">
        <v>3363</v>
      </c>
    </row>
    <row r="51" spans="1:4">
      <c r="A51" t="s">
        <v>45</v>
      </c>
      <c r="B51" t="s">
        <v>46</v>
      </c>
      <c r="C51">
        <v>17</v>
      </c>
      <c r="D51">
        <v>5279</v>
      </c>
    </row>
    <row r="52" spans="1:4">
      <c r="A52" t="s">
        <v>45</v>
      </c>
      <c r="B52" t="s">
        <v>46</v>
      </c>
      <c r="C52">
        <v>17</v>
      </c>
      <c r="D52">
        <v>8715</v>
      </c>
    </row>
    <row r="53" spans="1:4">
      <c r="A53" t="s">
        <v>45</v>
      </c>
      <c r="B53" t="s">
        <v>46</v>
      </c>
      <c r="C53">
        <v>18</v>
      </c>
      <c r="D53">
        <v>3907</v>
      </c>
    </row>
    <row r="54" spans="1:4">
      <c r="A54" t="s">
        <v>45</v>
      </c>
      <c r="B54" t="s">
        <v>46</v>
      </c>
      <c r="C54">
        <v>18</v>
      </c>
      <c r="D54">
        <v>6408</v>
      </c>
    </row>
    <row r="55" spans="1:4">
      <c r="A55" t="s">
        <v>45</v>
      </c>
      <c r="B55" t="s">
        <v>46</v>
      </c>
      <c r="C55">
        <v>18</v>
      </c>
      <c r="D55">
        <v>10508</v>
      </c>
    </row>
  </sheetData>
  <sortState ref="A2:E55">
    <sortCondition ref="C2:C55"/>
  </sortState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J2:AQ53"/>
  <sheetViews>
    <sheetView zoomScale="70" zoomScaleNormal="70" workbookViewId="0">
      <selection activeCell="Z51" sqref="Z51"/>
    </sheetView>
  </sheetViews>
  <sheetFormatPr defaultRowHeight="15"/>
  <cols>
    <col min="1" max="33" width="9.140625" style="9"/>
    <col min="34" max="34" width="4.28515625" style="9" customWidth="1"/>
    <col min="35" max="38" width="9.140625" style="9"/>
    <col min="39" max="39" width="10.7109375" style="9" customWidth="1"/>
    <col min="40" max="16384" width="9.140625" style="9"/>
  </cols>
  <sheetData>
    <row r="2" spans="10:43" ht="27">
      <c r="J2" s="11" t="s">
        <v>85</v>
      </c>
      <c r="K2" s="10"/>
      <c r="Z2" s="11" t="s">
        <v>88</v>
      </c>
      <c r="AI2" s="11" t="s">
        <v>86</v>
      </c>
      <c r="AQ2" s="11" t="s">
        <v>87</v>
      </c>
    </row>
    <row r="50" spans="17:18">
      <c r="Q50" s="36" t="s">
        <v>139</v>
      </c>
      <c r="R50" s="35"/>
    </row>
    <row r="51" spans="17:18">
      <c r="Q51" s="9" t="s">
        <v>79</v>
      </c>
      <c r="R51" s="9" t="s">
        <v>136</v>
      </c>
    </row>
    <row r="52" spans="17:18">
      <c r="Q52" s="9" t="s">
        <v>77</v>
      </c>
      <c r="R52" s="9" t="s">
        <v>137</v>
      </c>
    </row>
    <row r="53" spans="17:18">
      <c r="Q53" s="9" t="s">
        <v>78</v>
      </c>
      <c r="R53" s="9" t="s">
        <v>138</v>
      </c>
    </row>
  </sheetData>
  <pageMargins left="0.11811023622047245" right="0.11811023622047245" top="0.15748031496062992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>
      <selection activeCell="L30" sqref="L30"/>
    </sheetView>
  </sheetViews>
  <sheetFormatPr defaultRowHeight="15"/>
  <cols>
    <col min="1" max="1" width="20.5703125" style="13" customWidth="1"/>
    <col min="2" max="19" width="15.28515625" style="13" bestFit="1" customWidth="1"/>
    <col min="20" max="16384" width="9.140625" style="13"/>
  </cols>
  <sheetData>
    <row r="1" spans="1:19">
      <c r="A1" s="13" t="s">
        <v>91</v>
      </c>
      <c r="B1" s="13" t="s">
        <v>116</v>
      </c>
    </row>
    <row r="3" spans="1:19">
      <c r="A3" s="14" t="s">
        <v>92</v>
      </c>
    </row>
    <row r="4" spans="1:19">
      <c r="A4" s="15"/>
      <c r="B4" s="15" t="s">
        <v>93</v>
      </c>
      <c r="C4" s="15" t="s">
        <v>94</v>
      </c>
      <c r="D4" s="15" t="s">
        <v>95</v>
      </c>
      <c r="E4" s="15" t="s">
        <v>96</v>
      </c>
      <c r="F4" s="15" t="s">
        <v>97</v>
      </c>
      <c r="G4" s="15" t="s">
        <v>98</v>
      </c>
      <c r="H4" s="15" t="s">
        <v>99</v>
      </c>
      <c r="I4" s="15" t="s">
        <v>100</v>
      </c>
      <c r="J4" s="15" t="s">
        <v>101</v>
      </c>
      <c r="K4" s="15" t="s">
        <v>102</v>
      </c>
      <c r="L4" s="15" t="s">
        <v>103</v>
      </c>
      <c r="M4" s="15" t="s">
        <v>104</v>
      </c>
      <c r="N4" s="15" t="s">
        <v>105</v>
      </c>
      <c r="O4" s="15" t="s">
        <v>106</v>
      </c>
      <c r="P4" s="15" t="s">
        <v>107</v>
      </c>
      <c r="Q4" s="15" t="s">
        <v>108</v>
      </c>
      <c r="R4" s="15" t="s">
        <v>109</v>
      </c>
      <c r="S4" s="15" t="s">
        <v>110</v>
      </c>
    </row>
    <row r="5" spans="1:19">
      <c r="A5" s="15" t="s">
        <v>111</v>
      </c>
      <c r="B5" s="16">
        <v>329751933.81112677</v>
      </c>
      <c r="C5" s="16">
        <v>485548752.56962103</v>
      </c>
      <c r="D5" s="16">
        <v>278329937.84801567</v>
      </c>
      <c r="E5" s="16">
        <v>289590323.888529</v>
      </c>
      <c r="F5" s="16">
        <v>245724988.65906656</v>
      </c>
      <c r="G5" s="16">
        <v>350516624.38849539</v>
      </c>
      <c r="H5" s="16">
        <v>136223286.01164129</v>
      </c>
      <c r="I5" s="16">
        <v>187099896.23433989</v>
      </c>
      <c r="J5" s="16">
        <v>195346116.06222975</v>
      </c>
      <c r="K5" s="16">
        <v>234537169.19090548</v>
      </c>
      <c r="L5" s="16">
        <v>234849275.91471085</v>
      </c>
      <c r="M5" s="16">
        <v>312383315.619376</v>
      </c>
      <c r="N5" s="16">
        <v>217519864.39552191</v>
      </c>
      <c r="O5" s="16">
        <v>247837655.07304221</v>
      </c>
      <c r="P5" s="16">
        <v>315550223.61648661</v>
      </c>
      <c r="Q5" s="16">
        <v>290880012.52881068</v>
      </c>
      <c r="R5" s="16">
        <v>248428079.33461854</v>
      </c>
      <c r="S5" s="16">
        <v>232656142.64401069</v>
      </c>
    </row>
    <row r="6" spans="1:19">
      <c r="A6" s="15" t="s">
        <v>112</v>
      </c>
      <c r="B6" s="17">
        <v>512138.53148841398</v>
      </c>
      <c r="C6" s="17">
        <v>741305.70555778896</v>
      </c>
      <c r="D6" s="17">
        <v>427849.72467998997</v>
      </c>
      <c r="E6" s="17">
        <v>410139.60049483</v>
      </c>
      <c r="F6" s="17">
        <v>309971.72092289699</v>
      </c>
      <c r="G6" s="17">
        <v>526951.55384294398</v>
      </c>
      <c r="H6" s="17">
        <v>162802.43872311301</v>
      </c>
      <c r="I6" s="17">
        <v>244848.33660498701</v>
      </c>
      <c r="J6" s="17">
        <v>277894.56325227401</v>
      </c>
      <c r="K6" s="17">
        <v>363555.65378776903</v>
      </c>
      <c r="L6" s="17">
        <v>300960.40199921798</v>
      </c>
      <c r="M6" s="17">
        <v>392622.69196132198</v>
      </c>
      <c r="N6" s="17">
        <v>303785.46875223302</v>
      </c>
      <c r="O6" s="17">
        <v>316411.65464830498</v>
      </c>
      <c r="P6" s="17">
        <v>434557.52141954203</v>
      </c>
      <c r="Q6" s="17">
        <v>382635.95346088603</v>
      </c>
      <c r="R6" s="17">
        <v>323459.09080086101</v>
      </c>
      <c r="S6" s="17">
        <v>326857.21752153302</v>
      </c>
    </row>
    <row r="7" spans="1:19">
      <c r="A7" s="15" t="s">
        <v>113</v>
      </c>
      <c r="B7" s="17">
        <v>6448164.6715945201</v>
      </c>
      <c r="C7" s="17">
        <v>10505852.688340399</v>
      </c>
      <c r="D7" s="17">
        <v>5978054.1646228703</v>
      </c>
      <c r="E7" s="17">
        <v>5816704.3104443401</v>
      </c>
      <c r="F7" s="17">
        <v>3931249.9859867799</v>
      </c>
      <c r="G7" s="17">
        <v>6421197.4245159002</v>
      </c>
      <c r="H7" s="17">
        <v>2319633.10942805</v>
      </c>
      <c r="I7" s="17">
        <v>3306866.75747493</v>
      </c>
      <c r="J7" s="17">
        <v>4249778.4564659204</v>
      </c>
      <c r="K7" s="17">
        <v>4865948.8841028605</v>
      </c>
      <c r="L7" s="17">
        <v>4484211.5160556799</v>
      </c>
      <c r="M7" s="17">
        <v>5685096.4024708597</v>
      </c>
      <c r="N7" s="17">
        <v>4290679.7033382198</v>
      </c>
      <c r="O7" s="17">
        <v>4700630.03261213</v>
      </c>
      <c r="P7" s="17">
        <v>6552256.6728416197</v>
      </c>
      <c r="Q7" s="17">
        <v>5766062.5970185902</v>
      </c>
      <c r="R7" s="17">
        <v>4196028.3934838101</v>
      </c>
      <c r="S7" s="17">
        <v>4222763.4313386297</v>
      </c>
    </row>
    <row r="10" spans="1:19">
      <c r="A10" s="13" t="s">
        <v>112</v>
      </c>
      <c r="B10" s="13" t="s">
        <v>114</v>
      </c>
    </row>
    <row r="11" spans="1:19">
      <c r="A11" s="13" t="s">
        <v>113</v>
      </c>
      <c r="B11" s="13" t="s">
        <v>115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09"/>
  <sheetViews>
    <sheetView workbookViewId="0">
      <selection activeCell="E26" sqref="E26"/>
    </sheetView>
  </sheetViews>
  <sheetFormatPr defaultRowHeight="15"/>
  <cols>
    <col min="1" max="1" width="17.42578125" bestFit="1" customWidth="1"/>
    <col min="2" max="2" width="14.28515625" customWidth="1"/>
    <col min="3" max="3" width="9.42578125" customWidth="1"/>
    <col min="4" max="4" width="24.140625" bestFit="1" customWidth="1"/>
    <col min="5" max="5" width="9.85546875" bestFit="1" customWidth="1"/>
    <col min="7" max="7" width="13.140625" customWidth="1"/>
    <col min="8" max="8" width="16.28515625" customWidth="1"/>
    <col min="9" max="9" width="11.28515625" customWidth="1"/>
    <col min="10" max="21" width="8.7109375" customWidth="1"/>
    <col min="22" max="22" width="24.140625" bestFit="1" customWidth="1"/>
    <col min="23" max="23" width="13.28515625" bestFit="1" customWidth="1"/>
    <col min="24" max="24" width="8.7109375" customWidth="1"/>
    <col min="25" max="26" width="12.7109375" customWidth="1"/>
    <col min="27" max="27" width="24.5703125" customWidth="1"/>
  </cols>
  <sheetData>
    <row r="1" spans="1:27">
      <c r="A1" s="2" t="s">
        <v>0</v>
      </c>
      <c r="B1" s="2" t="s">
        <v>1</v>
      </c>
      <c r="C1" s="2" t="s">
        <v>89</v>
      </c>
      <c r="D1" s="2" t="s">
        <v>90</v>
      </c>
      <c r="E1" s="2" t="s">
        <v>123</v>
      </c>
    </row>
    <row r="2" spans="1:27">
      <c r="A2" t="s">
        <v>70</v>
      </c>
      <c r="B2" t="s">
        <v>71</v>
      </c>
      <c r="C2">
        <v>10</v>
      </c>
      <c r="D2" t="s">
        <v>120</v>
      </c>
      <c r="E2">
        <v>873089</v>
      </c>
      <c r="U2" s="5"/>
      <c r="V2" s="5"/>
      <c r="W2" s="29" t="s">
        <v>132</v>
      </c>
      <c r="X2" s="29"/>
      <c r="Y2" s="29" t="s">
        <v>131</v>
      </c>
      <c r="Z2" s="29"/>
      <c r="AA2" s="28" t="s">
        <v>130</v>
      </c>
    </row>
    <row r="3" spans="1:27">
      <c r="A3" t="s">
        <v>70</v>
      </c>
      <c r="B3" t="s">
        <v>71</v>
      </c>
      <c r="C3">
        <v>11</v>
      </c>
      <c r="D3" t="s">
        <v>121</v>
      </c>
      <c r="E3">
        <v>841134</v>
      </c>
      <c r="G3" s="22" t="s">
        <v>126</v>
      </c>
      <c r="H3" s="22" t="s">
        <v>125</v>
      </c>
      <c r="U3" s="5" t="s">
        <v>89</v>
      </c>
      <c r="V3" s="5" t="s">
        <v>90</v>
      </c>
      <c r="W3" s="5" t="s">
        <v>129</v>
      </c>
      <c r="X3" s="5" t="s">
        <v>128</v>
      </c>
      <c r="Y3" s="5" t="s">
        <v>129</v>
      </c>
      <c r="Z3" s="5" t="s">
        <v>128</v>
      </c>
      <c r="AA3" s="27"/>
    </row>
    <row r="4" spans="1:27">
      <c r="A4" t="s">
        <v>70</v>
      </c>
      <c r="B4" t="s">
        <v>71</v>
      </c>
      <c r="C4">
        <v>12</v>
      </c>
      <c r="D4" t="s">
        <v>122</v>
      </c>
      <c r="E4">
        <v>774738</v>
      </c>
      <c r="G4" s="22" t="s">
        <v>124</v>
      </c>
      <c r="H4" t="s">
        <v>70</v>
      </c>
      <c r="U4" s="27">
        <v>1</v>
      </c>
      <c r="V4" s="5" t="s">
        <v>117</v>
      </c>
      <c r="W4" s="26">
        <v>1201067</v>
      </c>
      <c r="X4" s="25">
        <v>119916</v>
      </c>
      <c r="Y4" s="6">
        <f>$W$22/W4</f>
        <v>1.8256139471542108</v>
      </c>
      <c r="Z4" s="6">
        <f>$X$22/X4</f>
        <v>1.7507162421102178</v>
      </c>
      <c r="AA4" s="24">
        <f>AVERAGE(Y4:Z4)</f>
        <v>1.7881650946322143</v>
      </c>
    </row>
    <row r="5" spans="1:27">
      <c r="A5" t="s">
        <v>70</v>
      </c>
      <c r="B5" t="s">
        <v>71</v>
      </c>
      <c r="C5">
        <v>13</v>
      </c>
      <c r="D5" t="s">
        <v>120</v>
      </c>
      <c r="E5">
        <v>658514</v>
      </c>
      <c r="G5" s="21">
        <v>1</v>
      </c>
      <c r="H5" s="19">
        <v>1201067</v>
      </c>
      <c r="U5" s="27">
        <v>2</v>
      </c>
      <c r="V5" s="5" t="s">
        <v>118</v>
      </c>
      <c r="W5" s="26">
        <v>1434399</v>
      </c>
      <c r="X5" s="25">
        <v>153393</v>
      </c>
      <c r="Y5" s="6">
        <f>$W$22/W5</f>
        <v>1.5286434713539723</v>
      </c>
      <c r="Z5" s="6">
        <f>$X$22/X5</f>
        <v>1.3686340894883657</v>
      </c>
      <c r="AA5" s="24">
        <f>AVERAGE(Y5:Z5)</f>
        <v>1.4486387804211689</v>
      </c>
    </row>
    <row r="6" spans="1:27">
      <c r="A6" t="s">
        <v>70</v>
      </c>
      <c r="B6" t="s">
        <v>71</v>
      </c>
      <c r="C6">
        <v>14</v>
      </c>
      <c r="D6" t="s">
        <v>121</v>
      </c>
      <c r="E6">
        <v>974784</v>
      </c>
      <c r="G6" s="21">
        <v>2</v>
      </c>
      <c r="H6" s="19">
        <v>1434399</v>
      </c>
      <c r="U6" s="27">
        <v>3</v>
      </c>
      <c r="V6" s="5" t="s">
        <v>119</v>
      </c>
      <c r="W6" s="26">
        <v>1418082</v>
      </c>
      <c r="X6" s="25">
        <v>126036</v>
      </c>
      <c r="Y6" s="6">
        <f>$W$22/W6</f>
        <v>1.5462326344080712</v>
      </c>
      <c r="Z6" s="6">
        <f>$X$22/X6</f>
        <v>1.6657057419220609</v>
      </c>
      <c r="AA6" s="24">
        <f>AVERAGE(Y6:Z6)</f>
        <v>1.6059691881650662</v>
      </c>
    </row>
    <row r="7" spans="1:27">
      <c r="A7" t="s">
        <v>70</v>
      </c>
      <c r="B7" t="s">
        <v>71</v>
      </c>
      <c r="C7">
        <v>15</v>
      </c>
      <c r="D7" t="s">
        <v>122</v>
      </c>
      <c r="E7">
        <v>1221443</v>
      </c>
      <c r="G7" s="21">
        <v>3</v>
      </c>
      <c r="H7" s="19">
        <v>1418082</v>
      </c>
      <c r="U7" s="27">
        <v>4</v>
      </c>
      <c r="V7" s="5" t="s">
        <v>117</v>
      </c>
      <c r="W7" s="26">
        <v>4500590</v>
      </c>
      <c r="X7" s="25">
        <v>422539</v>
      </c>
      <c r="Y7" s="6">
        <f>$W$22/W7</f>
        <v>0.48719938200695162</v>
      </c>
      <c r="Z7" s="6">
        <f>$X$22/X7</f>
        <v>0.49685091527383007</v>
      </c>
      <c r="AA7" s="24">
        <f>AVERAGE(Y7:Z7)</f>
        <v>0.49202514864039082</v>
      </c>
    </row>
    <row r="8" spans="1:27">
      <c r="A8" t="s">
        <v>70</v>
      </c>
      <c r="B8" t="s">
        <v>71</v>
      </c>
      <c r="C8">
        <v>16</v>
      </c>
      <c r="D8" t="s">
        <v>120</v>
      </c>
      <c r="E8">
        <v>1856663</v>
      </c>
      <c r="G8" s="21">
        <v>4</v>
      </c>
      <c r="H8" s="19">
        <v>4500590</v>
      </c>
      <c r="U8" s="27">
        <v>5</v>
      </c>
      <c r="V8" s="5" t="s">
        <v>118</v>
      </c>
      <c r="W8" s="26">
        <v>1900085</v>
      </c>
      <c r="X8" s="25">
        <v>170641</v>
      </c>
      <c r="Y8" s="6">
        <f>$W$22/W8</f>
        <v>1.153992935403767</v>
      </c>
      <c r="Z8" s="6">
        <f>$X$22/X8</f>
        <v>1.2302957020228953</v>
      </c>
      <c r="AA8" s="24">
        <f>AVERAGE(Y8:Z8)</f>
        <v>1.1921443187133312</v>
      </c>
    </row>
    <row r="9" spans="1:27">
      <c r="A9" t="s">
        <v>70</v>
      </c>
      <c r="B9" t="s">
        <v>71</v>
      </c>
      <c r="C9">
        <v>17</v>
      </c>
      <c r="D9" t="s">
        <v>121</v>
      </c>
      <c r="E9">
        <v>761968</v>
      </c>
      <c r="G9" s="21">
        <v>5</v>
      </c>
      <c r="H9" s="19">
        <v>1900085</v>
      </c>
      <c r="U9" s="27">
        <v>6</v>
      </c>
      <c r="V9" s="5" t="s">
        <v>119</v>
      </c>
      <c r="W9" s="26">
        <v>1007424</v>
      </c>
      <c r="X9" s="25">
        <v>71206</v>
      </c>
      <c r="Y9" s="6">
        <f>$W$22/W9</f>
        <v>2.1765261366283379</v>
      </c>
      <c r="Z9" s="6">
        <f>$X$22/X9</f>
        <v>2.9483314452277738</v>
      </c>
      <c r="AA9" s="24">
        <f>AVERAGE(Y9:Z9)</f>
        <v>2.5624287909280561</v>
      </c>
    </row>
    <row r="10" spans="1:27">
      <c r="A10" t="s">
        <v>70</v>
      </c>
      <c r="B10" t="s">
        <v>71</v>
      </c>
      <c r="C10">
        <v>18</v>
      </c>
      <c r="D10" t="s">
        <v>122</v>
      </c>
      <c r="E10">
        <v>917224</v>
      </c>
      <c r="G10" s="21">
        <v>6</v>
      </c>
      <c r="H10" s="19">
        <v>1007424</v>
      </c>
      <c r="U10" s="27">
        <v>7</v>
      </c>
      <c r="V10" s="5" t="s">
        <v>117</v>
      </c>
      <c r="W10" s="26">
        <v>1659964</v>
      </c>
      <c r="X10" s="25">
        <v>177776</v>
      </c>
      <c r="Y10" s="6">
        <f>$W$22/W10</f>
        <v>1.3209230240334529</v>
      </c>
      <c r="Z10" s="6">
        <f>$X$22/X10</f>
        <v>1.1809180591805917</v>
      </c>
      <c r="AA10" s="24">
        <f>AVERAGE(Y10:Z10)</f>
        <v>1.2509205416070222</v>
      </c>
    </row>
    <row r="11" spans="1:27">
      <c r="A11" t="s">
        <v>70</v>
      </c>
      <c r="B11" t="s">
        <v>71</v>
      </c>
      <c r="C11">
        <v>1</v>
      </c>
      <c r="D11" t="s">
        <v>117</v>
      </c>
      <c r="E11">
        <v>908493</v>
      </c>
      <c r="G11" s="21">
        <v>7</v>
      </c>
      <c r="H11" s="19">
        <v>1659964</v>
      </c>
      <c r="U11" s="27">
        <v>8</v>
      </c>
      <c r="V11" s="5" t="s">
        <v>118</v>
      </c>
      <c r="W11" s="26">
        <v>4616516</v>
      </c>
      <c r="X11" s="25">
        <v>547843</v>
      </c>
      <c r="Y11" s="6">
        <f>$W$22/W11</f>
        <v>0.47496524796332701</v>
      </c>
      <c r="Z11" s="6">
        <f>$X$22/X11</f>
        <v>0.38320995045823142</v>
      </c>
      <c r="AA11" s="24">
        <f>AVERAGE(Y11:Z11)</f>
        <v>0.42908759921077921</v>
      </c>
    </row>
    <row r="12" spans="1:27">
      <c r="A12" t="s">
        <v>70</v>
      </c>
      <c r="B12" t="s">
        <v>71</v>
      </c>
      <c r="C12">
        <v>2</v>
      </c>
      <c r="D12" t="s">
        <v>118</v>
      </c>
      <c r="E12">
        <v>660600</v>
      </c>
      <c r="G12" s="21">
        <v>8</v>
      </c>
      <c r="H12" s="19">
        <v>4616516</v>
      </c>
      <c r="U12" s="27">
        <v>9</v>
      </c>
      <c r="V12" s="5" t="s">
        <v>119</v>
      </c>
      <c r="W12" s="26">
        <v>1369250</v>
      </c>
      <c r="X12" s="25">
        <v>178585</v>
      </c>
      <c r="Y12" s="6">
        <f>$W$22/W12</f>
        <v>1.6013764226157872</v>
      </c>
      <c r="Z12" s="6">
        <f>$X$22/X12</f>
        <v>1.1755684345767499</v>
      </c>
      <c r="AA12" s="24">
        <f>AVERAGE(Y12:Z12)</f>
        <v>1.3884724285962684</v>
      </c>
    </row>
    <row r="13" spans="1:27">
      <c r="A13" t="s">
        <v>70</v>
      </c>
      <c r="B13" t="s">
        <v>71</v>
      </c>
      <c r="C13">
        <v>3</v>
      </c>
      <c r="D13" t="s">
        <v>119</v>
      </c>
      <c r="E13">
        <v>768810</v>
      </c>
      <c r="G13" s="21">
        <v>9</v>
      </c>
      <c r="H13" s="19">
        <v>1369250</v>
      </c>
      <c r="U13" s="27">
        <v>10</v>
      </c>
      <c r="V13" s="5" t="s">
        <v>120</v>
      </c>
      <c r="W13" s="26">
        <v>2079189</v>
      </c>
      <c r="X13" s="25">
        <v>149476</v>
      </c>
      <c r="Y13" s="6">
        <f>$W$22/W13</f>
        <v>1.0545865078483325</v>
      </c>
      <c r="Z13" s="6">
        <f>$X$22/X13</f>
        <v>1.4044989756809714</v>
      </c>
      <c r="AA13" s="24">
        <f>AVERAGE(Y13:Z13)</f>
        <v>1.2295427417646518</v>
      </c>
    </row>
    <row r="14" spans="1:27">
      <c r="A14" t="s">
        <v>70</v>
      </c>
      <c r="B14" t="s">
        <v>71</v>
      </c>
      <c r="C14">
        <v>4</v>
      </c>
      <c r="D14" t="s">
        <v>117</v>
      </c>
      <c r="E14">
        <v>2139868</v>
      </c>
      <c r="G14" s="21">
        <v>10</v>
      </c>
      <c r="H14" s="19">
        <v>2079189</v>
      </c>
      <c r="U14" s="27">
        <v>11</v>
      </c>
      <c r="V14" s="5" t="s">
        <v>121</v>
      </c>
      <c r="W14" s="26">
        <v>2069681</v>
      </c>
      <c r="X14" s="25">
        <v>203477</v>
      </c>
      <c r="Y14" s="6">
        <f>$W$22/W14</f>
        <v>1.0594312199158549</v>
      </c>
      <c r="Z14" s="6">
        <f>$X$22/X14</f>
        <v>1.0317573430357676</v>
      </c>
      <c r="AA14" s="24">
        <f>AVERAGE(Y14:Z14)</f>
        <v>1.0455942814758112</v>
      </c>
    </row>
    <row r="15" spans="1:27">
      <c r="A15" t="s">
        <v>70</v>
      </c>
      <c r="B15" t="s">
        <v>71</v>
      </c>
      <c r="C15">
        <v>5</v>
      </c>
      <c r="D15" t="s">
        <v>118</v>
      </c>
      <c r="E15">
        <v>863609</v>
      </c>
      <c r="G15" s="21">
        <v>11</v>
      </c>
      <c r="H15" s="19">
        <v>2069681</v>
      </c>
      <c r="U15" s="27">
        <v>12</v>
      </c>
      <c r="V15" s="5" t="s">
        <v>122</v>
      </c>
      <c r="W15" s="26">
        <v>2033053</v>
      </c>
      <c r="X15" s="25">
        <v>177194</v>
      </c>
      <c r="Y15" s="6">
        <f>$W$22/W15</f>
        <v>1.0785182022636235</v>
      </c>
      <c r="Z15" s="6">
        <f>$X$22/X15</f>
        <v>1.1847968265792796</v>
      </c>
      <c r="AA15" s="24">
        <f>AVERAGE(Y15:Z15)</f>
        <v>1.1316575144214516</v>
      </c>
    </row>
    <row r="16" spans="1:27">
      <c r="A16" t="s">
        <v>70</v>
      </c>
      <c r="B16" t="s">
        <v>71</v>
      </c>
      <c r="C16">
        <v>6</v>
      </c>
      <c r="D16" t="s">
        <v>119</v>
      </c>
      <c r="E16">
        <v>477702</v>
      </c>
      <c r="G16" s="21">
        <v>12</v>
      </c>
      <c r="H16" s="19">
        <v>2033053</v>
      </c>
      <c r="U16" s="27">
        <v>13</v>
      </c>
      <c r="V16" s="5" t="s">
        <v>120</v>
      </c>
      <c r="W16" s="26">
        <v>1487972</v>
      </c>
      <c r="X16" s="25">
        <v>119464</v>
      </c>
      <c r="Y16" s="6">
        <f>$W$22/W16</f>
        <v>1.473606134165607</v>
      </c>
      <c r="Z16" s="6">
        <f>$X$22/X16</f>
        <v>1.757340193605512</v>
      </c>
      <c r="AA16" s="24">
        <f>AVERAGE(Y16:Z16)</f>
        <v>1.6154731638855595</v>
      </c>
    </row>
    <row r="17" spans="1:27">
      <c r="A17" t="s">
        <v>70</v>
      </c>
      <c r="B17" t="s">
        <v>71</v>
      </c>
      <c r="C17">
        <v>7</v>
      </c>
      <c r="D17" t="s">
        <v>117</v>
      </c>
      <c r="E17">
        <v>825033</v>
      </c>
      <c r="G17" s="21">
        <v>13</v>
      </c>
      <c r="H17" s="19">
        <v>1487972</v>
      </c>
      <c r="U17" s="27">
        <v>14</v>
      </c>
      <c r="V17" s="5" t="s">
        <v>121</v>
      </c>
      <c r="W17" s="26">
        <v>2178901</v>
      </c>
      <c r="X17" s="25">
        <v>231008</v>
      </c>
      <c r="Y17" s="6">
        <f>$W$22/W17</f>
        <v>1.0063259719770041</v>
      </c>
      <c r="Z17" s="6">
        <f>$X$22/X17</f>
        <v>0.90879488541041387</v>
      </c>
      <c r="AA17" s="24">
        <f>AVERAGE(Y17:Z17)</f>
        <v>0.95756042869370894</v>
      </c>
    </row>
    <row r="18" spans="1:27">
      <c r="A18" t="s">
        <v>70</v>
      </c>
      <c r="B18" t="s">
        <v>71</v>
      </c>
      <c r="C18">
        <v>8</v>
      </c>
      <c r="D18" t="s">
        <v>118</v>
      </c>
      <c r="E18">
        <v>2412425</v>
      </c>
      <c r="G18" s="21">
        <v>14</v>
      </c>
      <c r="H18" s="19">
        <v>2178901</v>
      </c>
      <c r="U18" s="27">
        <v>15</v>
      </c>
      <c r="V18" s="5" t="s">
        <v>122</v>
      </c>
      <c r="W18" s="26">
        <v>2753229</v>
      </c>
      <c r="X18" s="25">
        <v>263079</v>
      </c>
      <c r="Y18" s="6">
        <f>$W$22/W18</f>
        <v>0.79640475480487327</v>
      </c>
      <c r="Z18" s="6">
        <f>$X$22/X18</f>
        <v>0.7980070202824584</v>
      </c>
      <c r="AA18" s="24">
        <f>AVERAGE(Y18:Z18)</f>
        <v>0.79720588754366584</v>
      </c>
    </row>
    <row r="19" spans="1:27">
      <c r="A19" t="s">
        <v>70</v>
      </c>
      <c r="B19" t="s">
        <v>71</v>
      </c>
      <c r="C19">
        <v>9</v>
      </c>
      <c r="D19" t="s">
        <v>119</v>
      </c>
      <c r="E19">
        <v>639462</v>
      </c>
      <c r="G19" s="21">
        <v>15</v>
      </c>
      <c r="H19" s="19">
        <v>2753229</v>
      </c>
      <c r="U19" s="27">
        <v>16</v>
      </c>
      <c r="V19" s="5" t="s">
        <v>120</v>
      </c>
      <c r="W19" s="26">
        <v>4170734</v>
      </c>
      <c r="X19" s="25">
        <v>330412</v>
      </c>
      <c r="Y19" s="6">
        <f>$W$22/W19</f>
        <v>0.52573112230764818</v>
      </c>
      <c r="Z19" s="6">
        <f>$X$22/X19</f>
        <v>0.63538518240526642</v>
      </c>
      <c r="AA19" s="24">
        <f>AVERAGE(Y19:Z19)</f>
        <v>0.58055815235645736</v>
      </c>
    </row>
    <row r="20" spans="1:27">
      <c r="A20" t="s">
        <v>70</v>
      </c>
      <c r="B20" t="s">
        <v>71</v>
      </c>
      <c r="C20">
        <v>10</v>
      </c>
      <c r="D20" t="s">
        <v>120</v>
      </c>
      <c r="E20">
        <v>951204</v>
      </c>
      <c r="G20" s="21">
        <v>16</v>
      </c>
      <c r="H20" s="19">
        <v>4170734</v>
      </c>
      <c r="U20" s="27">
        <v>17</v>
      </c>
      <c r="V20" s="5" t="s">
        <v>121</v>
      </c>
      <c r="W20" s="26">
        <v>1595596</v>
      </c>
      <c r="X20" s="25">
        <v>180875</v>
      </c>
      <c r="Y20" s="6">
        <f>$W$22/W20</f>
        <v>1.3742104308776573</v>
      </c>
      <c r="Z20" s="6">
        <f>$X$22/X20</f>
        <v>1.1606849420256469</v>
      </c>
      <c r="AA20" s="24">
        <f>AVERAGE(Y20:Z20)</f>
        <v>1.2674476864516522</v>
      </c>
    </row>
    <row r="21" spans="1:27">
      <c r="A21" t="s">
        <v>70</v>
      </c>
      <c r="B21" t="s">
        <v>71</v>
      </c>
      <c r="C21">
        <v>11</v>
      </c>
      <c r="D21" t="s">
        <v>121</v>
      </c>
      <c r="E21">
        <v>933524</v>
      </c>
      <c r="G21" s="21">
        <v>17</v>
      </c>
      <c r="H21" s="19">
        <v>1595596</v>
      </c>
      <c r="U21" s="27">
        <v>18</v>
      </c>
      <c r="V21" s="5" t="s">
        <v>122</v>
      </c>
      <c r="W21" s="26">
        <v>1992592</v>
      </c>
      <c r="X21" s="25">
        <v>155980</v>
      </c>
      <c r="Y21" s="6">
        <f>$W$22/W21</f>
        <v>1.1004182826522773</v>
      </c>
      <c r="Z21" s="6">
        <f>$X$22/X21</f>
        <v>1.3459346639882606</v>
      </c>
      <c r="AA21" s="24">
        <f>AVERAGE(Y21:Z21)</f>
        <v>1.2231764733202688</v>
      </c>
    </row>
    <row r="22" spans="1:27">
      <c r="A22" t="s">
        <v>70</v>
      </c>
      <c r="B22" t="s">
        <v>71</v>
      </c>
      <c r="C22">
        <v>12</v>
      </c>
      <c r="D22" t="s">
        <v>122</v>
      </c>
      <c r="E22">
        <v>1022925</v>
      </c>
      <c r="G22" s="21">
        <v>18</v>
      </c>
      <c r="H22" s="19">
        <v>1992592</v>
      </c>
      <c r="V22" s="2" t="s">
        <v>127</v>
      </c>
      <c r="W22" s="23">
        <f>AVERAGE(W4:W21)</f>
        <v>2192684.6666666665</v>
      </c>
      <c r="X22" s="23">
        <f>AVERAGE(X4:X21)</f>
        <v>209938.88888888888</v>
      </c>
    </row>
    <row r="23" spans="1:27">
      <c r="A23" t="s">
        <v>70</v>
      </c>
      <c r="B23" t="s">
        <v>71</v>
      </c>
      <c r="C23">
        <v>13</v>
      </c>
      <c r="D23" t="s">
        <v>120</v>
      </c>
      <c r="E23">
        <v>636969</v>
      </c>
      <c r="W23" s="18"/>
    </row>
    <row r="24" spans="1:27">
      <c r="A24" t="s">
        <v>70</v>
      </c>
      <c r="B24" t="s">
        <v>71</v>
      </c>
      <c r="C24">
        <v>14</v>
      </c>
      <c r="D24" t="s">
        <v>121</v>
      </c>
      <c r="E24">
        <v>989581</v>
      </c>
    </row>
    <row r="25" spans="1:27">
      <c r="A25" t="s">
        <v>70</v>
      </c>
      <c r="B25" t="s">
        <v>71</v>
      </c>
      <c r="C25">
        <v>15</v>
      </c>
      <c r="D25" t="s">
        <v>122</v>
      </c>
      <c r="E25">
        <v>1173831</v>
      </c>
    </row>
    <row r="26" spans="1:27">
      <c r="A26" t="s">
        <v>70</v>
      </c>
      <c r="B26" t="s">
        <v>71</v>
      </c>
      <c r="C26">
        <v>16</v>
      </c>
      <c r="D26" t="s">
        <v>120</v>
      </c>
      <c r="E26">
        <v>1797307</v>
      </c>
    </row>
    <row r="27" spans="1:27">
      <c r="A27" t="s">
        <v>70</v>
      </c>
      <c r="B27" t="s">
        <v>71</v>
      </c>
      <c r="C27">
        <v>17</v>
      </c>
      <c r="D27" t="s">
        <v>121</v>
      </c>
      <c r="E27">
        <v>673617</v>
      </c>
    </row>
    <row r="28" spans="1:27">
      <c r="A28" t="s">
        <v>70</v>
      </c>
      <c r="B28" t="s">
        <v>71</v>
      </c>
      <c r="C28">
        <v>18</v>
      </c>
      <c r="D28" t="s">
        <v>122</v>
      </c>
      <c r="E28">
        <v>827144</v>
      </c>
      <c r="G28" s="22" t="s">
        <v>126</v>
      </c>
      <c r="H28" s="22" t="s">
        <v>125</v>
      </c>
    </row>
    <row r="29" spans="1:27">
      <c r="A29" t="s">
        <v>70</v>
      </c>
      <c r="B29" t="s">
        <v>71</v>
      </c>
      <c r="C29">
        <v>1</v>
      </c>
      <c r="D29" t="s">
        <v>117</v>
      </c>
      <c r="G29" s="22" t="s">
        <v>124</v>
      </c>
      <c r="H29" t="s">
        <v>72</v>
      </c>
    </row>
    <row r="30" spans="1:27">
      <c r="A30" t="s">
        <v>70</v>
      </c>
      <c r="B30" t="s">
        <v>71</v>
      </c>
      <c r="C30">
        <v>2</v>
      </c>
      <c r="D30" t="s">
        <v>118</v>
      </c>
      <c r="E30">
        <v>602439</v>
      </c>
      <c r="G30" s="21">
        <v>1</v>
      </c>
      <c r="H30" s="20">
        <v>119916</v>
      </c>
    </row>
    <row r="31" spans="1:27">
      <c r="A31" t="s">
        <v>70</v>
      </c>
      <c r="B31" t="s">
        <v>71</v>
      </c>
      <c r="C31">
        <v>3</v>
      </c>
      <c r="D31" t="s">
        <v>119</v>
      </c>
      <c r="E31">
        <v>649272</v>
      </c>
      <c r="G31" s="21">
        <v>2</v>
      </c>
      <c r="H31" s="20">
        <v>153393</v>
      </c>
    </row>
    <row r="32" spans="1:27">
      <c r="A32" t="s">
        <v>70</v>
      </c>
      <c r="B32" t="s">
        <v>71</v>
      </c>
      <c r="C32">
        <v>4</v>
      </c>
      <c r="D32" t="s">
        <v>117</v>
      </c>
      <c r="E32">
        <v>1709845</v>
      </c>
      <c r="G32" s="21">
        <v>3</v>
      </c>
      <c r="H32" s="20">
        <v>126036</v>
      </c>
    </row>
    <row r="33" spans="1:8">
      <c r="A33" t="s">
        <v>70</v>
      </c>
      <c r="B33" t="s">
        <v>71</v>
      </c>
      <c r="C33">
        <v>5</v>
      </c>
      <c r="D33" t="s">
        <v>118</v>
      </c>
      <c r="E33">
        <v>754084</v>
      </c>
      <c r="G33" s="21">
        <v>4</v>
      </c>
      <c r="H33" s="20">
        <v>422539</v>
      </c>
    </row>
    <row r="34" spans="1:8">
      <c r="A34" t="s">
        <v>70</v>
      </c>
      <c r="B34" t="s">
        <v>71</v>
      </c>
      <c r="C34">
        <v>6</v>
      </c>
      <c r="D34" t="s">
        <v>119</v>
      </c>
      <c r="E34">
        <v>417444</v>
      </c>
      <c r="G34" s="21">
        <v>5</v>
      </c>
      <c r="H34" s="20">
        <v>170641</v>
      </c>
    </row>
    <row r="35" spans="1:8">
      <c r="A35" t="s">
        <v>70</v>
      </c>
      <c r="B35" t="s">
        <v>71</v>
      </c>
      <c r="C35">
        <v>7</v>
      </c>
      <c r="D35" t="s">
        <v>117</v>
      </c>
      <c r="E35">
        <v>614132</v>
      </c>
      <c r="G35" s="21">
        <v>6</v>
      </c>
      <c r="H35" s="20">
        <v>71206</v>
      </c>
    </row>
    <row r="36" spans="1:8">
      <c r="A36" t="s">
        <v>70</v>
      </c>
      <c r="B36" t="s">
        <v>71</v>
      </c>
      <c r="C36">
        <v>8</v>
      </c>
      <c r="D36" t="s">
        <v>118</v>
      </c>
      <c r="E36">
        <v>1584185</v>
      </c>
      <c r="G36" s="21">
        <v>7</v>
      </c>
      <c r="H36" s="20">
        <v>177776</v>
      </c>
    </row>
    <row r="37" spans="1:8">
      <c r="A37" t="s">
        <v>70</v>
      </c>
      <c r="B37" t="s">
        <v>71</v>
      </c>
      <c r="C37">
        <v>9</v>
      </c>
      <c r="D37" t="s">
        <v>119</v>
      </c>
      <c r="E37">
        <v>526485</v>
      </c>
      <c r="G37" s="21">
        <v>8</v>
      </c>
      <c r="H37" s="20">
        <v>547843</v>
      </c>
    </row>
    <row r="38" spans="1:8">
      <c r="A38" t="s">
        <v>70</v>
      </c>
      <c r="B38" t="s">
        <v>71</v>
      </c>
      <c r="C38">
        <v>10</v>
      </c>
      <c r="D38" t="s">
        <v>120</v>
      </c>
      <c r="E38">
        <v>254896</v>
      </c>
      <c r="G38" s="21">
        <v>9</v>
      </c>
      <c r="H38" s="20">
        <v>178585</v>
      </c>
    </row>
    <row r="39" spans="1:8">
      <c r="A39" t="s">
        <v>70</v>
      </c>
      <c r="B39" t="s">
        <v>71</v>
      </c>
      <c r="C39">
        <v>11</v>
      </c>
      <c r="D39" t="s">
        <v>121</v>
      </c>
      <c r="E39">
        <v>295023</v>
      </c>
      <c r="G39" s="21">
        <v>10</v>
      </c>
      <c r="H39" s="20">
        <v>149476</v>
      </c>
    </row>
    <row r="40" spans="1:8">
      <c r="A40" t="s">
        <v>70</v>
      </c>
      <c r="B40" t="s">
        <v>71</v>
      </c>
      <c r="C40">
        <v>12</v>
      </c>
      <c r="D40" t="s">
        <v>122</v>
      </c>
      <c r="E40">
        <v>235390</v>
      </c>
      <c r="G40" s="21">
        <v>11</v>
      </c>
      <c r="H40" s="20">
        <v>203477</v>
      </c>
    </row>
    <row r="41" spans="1:8">
      <c r="A41" t="s">
        <v>70</v>
      </c>
      <c r="B41" t="s">
        <v>71</v>
      </c>
      <c r="C41">
        <v>13</v>
      </c>
      <c r="D41" t="s">
        <v>120</v>
      </c>
      <c r="E41">
        <v>192489</v>
      </c>
      <c r="G41" s="21">
        <v>12</v>
      </c>
      <c r="H41" s="20">
        <v>177194</v>
      </c>
    </row>
    <row r="42" spans="1:8">
      <c r="A42" t="s">
        <v>70</v>
      </c>
      <c r="B42" t="s">
        <v>71</v>
      </c>
      <c r="C42">
        <v>14</v>
      </c>
      <c r="D42" t="s">
        <v>121</v>
      </c>
      <c r="E42">
        <v>214536</v>
      </c>
      <c r="G42" s="21">
        <v>13</v>
      </c>
      <c r="H42" s="20">
        <v>119464</v>
      </c>
    </row>
    <row r="43" spans="1:8">
      <c r="A43" t="s">
        <v>70</v>
      </c>
      <c r="B43" t="s">
        <v>71</v>
      </c>
      <c r="C43">
        <v>15</v>
      </c>
      <c r="D43" t="s">
        <v>122</v>
      </c>
      <c r="E43">
        <v>357955</v>
      </c>
      <c r="G43" s="21">
        <v>14</v>
      </c>
      <c r="H43" s="20">
        <v>231008</v>
      </c>
    </row>
    <row r="44" spans="1:8">
      <c r="A44" t="s">
        <v>70</v>
      </c>
      <c r="B44" t="s">
        <v>71</v>
      </c>
      <c r="C44">
        <v>16</v>
      </c>
      <c r="D44" t="s">
        <v>120</v>
      </c>
      <c r="E44">
        <v>516764</v>
      </c>
      <c r="G44" s="21">
        <v>15</v>
      </c>
      <c r="H44" s="20">
        <v>263079</v>
      </c>
    </row>
    <row r="45" spans="1:8">
      <c r="A45" t="s">
        <v>70</v>
      </c>
      <c r="B45" t="s">
        <v>71</v>
      </c>
      <c r="C45">
        <v>17</v>
      </c>
      <c r="D45" t="s">
        <v>121</v>
      </c>
      <c r="E45">
        <v>160011</v>
      </c>
      <c r="G45" s="21">
        <v>16</v>
      </c>
      <c r="H45" s="20">
        <v>330412</v>
      </c>
    </row>
    <row r="46" spans="1:8">
      <c r="A46" t="s">
        <v>70</v>
      </c>
      <c r="B46" t="s">
        <v>71</v>
      </c>
      <c r="C46">
        <v>18</v>
      </c>
      <c r="D46" t="s">
        <v>122</v>
      </c>
      <c r="E46">
        <v>248224</v>
      </c>
      <c r="G46" s="21">
        <v>17</v>
      </c>
      <c r="H46" s="20">
        <v>180875</v>
      </c>
    </row>
    <row r="47" spans="1:8">
      <c r="A47" t="s">
        <v>70</v>
      </c>
      <c r="B47" t="s">
        <v>71</v>
      </c>
      <c r="C47">
        <v>1</v>
      </c>
      <c r="D47" t="s">
        <v>117</v>
      </c>
      <c r="E47">
        <v>292574</v>
      </c>
      <c r="G47" s="21">
        <v>18</v>
      </c>
      <c r="H47" s="20">
        <v>155980</v>
      </c>
    </row>
    <row r="48" spans="1:8">
      <c r="A48" t="s">
        <v>70</v>
      </c>
      <c r="B48" t="s">
        <v>71</v>
      </c>
      <c r="C48">
        <v>2</v>
      </c>
      <c r="D48" t="s">
        <v>118</v>
      </c>
      <c r="E48">
        <v>171360</v>
      </c>
    </row>
    <row r="49" spans="1:5">
      <c r="A49" t="s">
        <v>70</v>
      </c>
      <c r="B49" t="s">
        <v>71</v>
      </c>
      <c r="C49">
        <v>3</v>
      </c>
      <c r="D49" t="s">
        <v>119</v>
      </c>
    </row>
    <row r="50" spans="1:5">
      <c r="A50" t="s">
        <v>70</v>
      </c>
      <c r="B50" t="s">
        <v>71</v>
      </c>
      <c r="C50">
        <v>4</v>
      </c>
      <c r="D50" t="s">
        <v>117</v>
      </c>
      <c r="E50">
        <v>650877</v>
      </c>
    </row>
    <row r="51" spans="1:5">
      <c r="A51" t="s">
        <v>70</v>
      </c>
      <c r="B51" t="s">
        <v>71</v>
      </c>
      <c r="C51">
        <v>5</v>
      </c>
      <c r="D51" t="s">
        <v>118</v>
      </c>
      <c r="E51">
        <v>282392</v>
      </c>
    </row>
    <row r="52" spans="1:5">
      <c r="A52" t="s">
        <v>70</v>
      </c>
      <c r="B52" t="s">
        <v>71</v>
      </c>
      <c r="C52">
        <v>6</v>
      </c>
      <c r="D52" t="s">
        <v>119</v>
      </c>
      <c r="E52">
        <v>112278</v>
      </c>
    </row>
    <row r="53" spans="1:5">
      <c r="A53" t="s">
        <v>70</v>
      </c>
      <c r="B53" t="s">
        <v>71</v>
      </c>
      <c r="C53">
        <v>7</v>
      </c>
      <c r="D53" t="s">
        <v>117</v>
      </c>
      <c r="E53">
        <v>220799</v>
      </c>
    </row>
    <row r="54" spans="1:5">
      <c r="A54" t="s">
        <v>70</v>
      </c>
      <c r="B54" t="s">
        <v>71</v>
      </c>
      <c r="C54">
        <v>8</v>
      </c>
      <c r="D54" t="s">
        <v>118</v>
      </c>
      <c r="E54">
        <v>619906</v>
      </c>
    </row>
    <row r="55" spans="1:5">
      <c r="A55" t="s">
        <v>70</v>
      </c>
      <c r="B55" t="s">
        <v>71</v>
      </c>
      <c r="C55">
        <v>9</v>
      </c>
      <c r="D55" t="s">
        <v>119</v>
      </c>
      <c r="E55">
        <v>203303</v>
      </c>
    </row>
    <row r="56" spans="1:5">
      <c r="A56" t="s">
        <v>72</v>
      </c>
      <c r="B56" t="s">
        <v>71</v>
      </c>
      <c r="C56">
        <v>10</v>
      </c>
      <c r="D56" t="s">
        <v>120</v>
      </c>
      <c r="E56">
        <v>25874</v>
      </c>
    </row>
    <row r="57" spans="1:5">
      <c r="A57" t="s">
        <v>72</v>
      </c>
      <c r="B57" t="s">
        <v>71</v>
      </c>
      <c r="C57">
        <v>11</v>
      </c>
      <c r="D57" t="s">
        <v>121</v>
      </c>
      <c r="E57">
        <v>22011</v>
      </c>
    </row>
    <row r="58" spans="1:5">
      <c r="A58" t="s">
        <v>72</v>
      </c>
      <c r="B58" t="s">
        <v>71</v>
      </c>
      <c r="C58">
        <v>12</v>
      </c>
      <c r="D58" t="s">
        <v>122</v>
      </c>
      <c r="E58">
        <v>30116</v>
      </c>
    </row>
    <row r="59" spans="1:5">
      <c r="A59" t="s">
        <v>72</v>
      </c>
      <c r="B59" t="s">
        <v>71</v>
      </c>
      <c r="C59">
        <v>13</v>
      </c>
      <c r="D59" t="s">
        <v>120</v>
      </c>
      <c r="E59">
        <v>17025</v>
      </c>
    </row>
    <row r="60" spans="1:5">
      <c r="A60" t="s">
        <v>72</v>
      </c>
      <c r="B60" t="s">
        <v>71</v>
      </c>
      <c r="C60">
        <v>14</v>
      </c>
      <c r="D60" t="s">
        <v>121</v>
      </c>
      <c r="E60">
        <v>33834</v>
      </c>
    </row>
    <row r="61" spans="1:5">
      <c r="A61" t="s">
        <v>72</v>
      </c>
      <c r="B61" t="s">
        <v>71</v>
      </c>
      <c r="C61">
        <v>15</v>
      </c>
      <c r="D61" t="s">
        <v>122</v>
      </c>
      <c r="E61">
        <v>33680</v>
      </c>
    </row>
    <row r="62" spans="1:5">
      <c r="A62" t="s">
        <v>72</v>
      </c>
      <c r="B62" t="s">
        <v>71</v>
      </c>
      <c r="C62">
        <v>16</v>
      </c>
      <c r="D62" t="s">
        <v>120</v>
      </c>
      <c r="E62">
        <v>44362</v>
      </c>
    </row>
    <row r="63" spans="1:5">
      <c r="A63" t="s">
        <v>72</v>
      </c>
      <c r="B63" t="s">
        <v>71</v>
      </c>
      <c r="C63">
        <v>17</v>
      </c>
      <c r="D63" t="s">
        <v>121</v>
      </c>
      <c r="E63">
        <v>24039</v>
      </c>
    </row>
    <row r="64" spans="1:5">
      <c r="A64" t="s">
        <v>72</v>
      </c>
      <c r="B64" t="s">
        <v>71</v>
      </c>
      <c r="C64">
        <v>18</v>
      </c>
      <c r="D64" t="s">
        <v>122</v>
      </c>
      <c r="E64">
        <v>20587</v>
      </c>
    </row>
    <row r="65" spans="1:5">
      <c r="A65" t="s">
        <v>72</v>
      </c>
      <c r="B65" t="s">
        <v>71</v>
      </c>
      <c r="C65">
        <v>1</v>
      </c>
      <c r="D65" t="s">
        <v>117</v>
      </c>
      <c r="E65">
        <v>19121</v>
      </c>
    </row>
    <row r="66" spans="1:5">
      <c r="A66" t="s">
        <v>72</v>
      </c>
      <c r="B66" t="s">
        <v>71</v>
      </c>
      <c r="C66">
        <v>2</v>
      </c>
      <c r="D66" t="s">
        <v>118</v>
      </c>
      <c r="E66">
        <v>19264</v>
      </c>
    </row>
    <row r="67" spans="1:5">
      <c r="A67" t="s">
        <v>72</v>
      </c>
      <c r="B67" t="s">
        <v>71</v>
      </c>
      <c r="C67">
        <v>3</v>
      </c>
      <c r="D67" t="s">
        <v>119</v>
      </c>
      <c r="E67">
        <v>17496</v>
      </c>
    </row>
    <row r="68" spans="1:5">
      <c r="A68" t="s">
        <v>72</v>
      </c>
      <c r="B68" t="s">
        <v>71</v>
      </c>
      <c r="C68">
        <v>4</v>
      </c>
      <c r="D68" t="s">
        <v>117</v>
      </c>
      <c r="E68">
        <v>72796</v>
      </c>
    </row>
    <row r="69" spans="1:5">
      <c r="A69" t="s">
        <v>72</v>
      </c>
      <c r="B69" t="s">
        <v>71</v>
      </c>
      <c r="C69">
        <v>5</v>
      </c>
      <c r="D69" t="s">
        <v>118</v>
      </c>
      <c r="E69">
        <v>22670</v>
      </c>
    </row>
    <row r="70" spans="1:5">
      <c r="A70" t="s">
        <v>72</v>
      </c>
      <c r="B70" t="s">
        <v>71</v>
      </c>
      <c r="C70">
        <v>6</v>
      </c>
      <c r="D70" t="s">
        <v>119</v>
      </c>
      <c r="E70">
        <v>7309</v>
      </c>
    </row>
    <row r="71" spans="1:5">
      <c r="A71" t="s">
        <v>72</v>
      </c>
      <c r="B71" t="s">
        <v>71</v>
      </c>
      <c r="C71">
        <v>7</v>
      </c>
      <c r="D71" t="s">
        <v>117</v>
      </c>
      <c r="E71">
        <v>23546</v>
      </c>
    </row>
    <row r="72" spans="1:5">
      <c r="A72" t="s">
        <v>72</v>
      </c>
      <c r="B72" t="s">
        <v>71</v>
      </c>
      <c r="C72">
        <v>8</v>
      </c>
      <c r="D72" t="s">
        <v>118</v>
      </c>
      <c r="E72">
        <v>67955</v>
      </c>
    </row>
    <row r="73" spans="1:5">
      <c r="A73" t="s">
        <v>72</v>
      </c>
      <c r="B73" t="s">
        <v>71</v>
      </c>
      <c r="C73">
        <v>9</v>
      </c>
      <c r="D73" t="s">
        <v>119</v>
      </c>
      <c r="E73">
        <v>27564</v>
      </c>
    </row>
    <row r="74" spans="1:5">
      <c r="A74" t="s">
        <v>72</v>
      </c>
      <c r="B74" t="s">
        <v>71</v>
      </c>
      <c r="C74">
        <v>10</v>
      </c>
      <c r="D74" t="s">
        <v>120</v>
      </c>
      <c r="E74">
        <v>49837</v>
      </c>
    </row>
    <row r="75" spans="1:5">
      <c r="A75" t="s">
        <v>72</v>
      </c>
      <c r="B75" t="s">
        <v>71</v>
      </c>
      <c r="C75">
        <v>11</v>
      </c>
      <c r="D75" t="s">
        <v>121</v>
      </c>
      <c r="E75">
        <v>74236</v>
      </c>
    </row>
    <row r="76" spans="1:5">
      <c r="A76" t="s">
        <v>72</v>
      </c>
      <c r="B76" t="s">
        <v>71</v>
      </c>
      <c r="C76">
        <v>12</v>
      </c>
      <c r="D76" t="s">
        <v>122</v>
      </c>
      <c r="E76">
        <v>48419</v>
      </c>
    </row>
    <row r="77" spans="1:5">
      <c r="A77" t="s">
        <v>72</v>
      </c>
      <c r="B77" t="s">
        <v>71</v>
      </c>
      <c r="C77">
        <v>13</v>
      </c>
      <c r="D77" t="s">
        <v>120</v>
      </c>
      <c r="E77">
        <v>32393</v>
      </c>
    </row>
    <row r="78" spans="1:5">
      <c r="A78" t="s">
        <v>72</v>
      </c>
      <c r="B78" t="s">
        <v>71</v>
      </c>
      <c r="C78">
        <v>14</v>
      </c>
      <c r="D78" t="s">
        <v>121</v>
      </c>
      <c r="E78">
        <v>61171</v>
      </c>
    </row>
    <row r="79" spans="1:5">
      <c r="A79" t="s">
        <v>72</v>
      </c>
      <c r="B79" t="s">
        <v>71</v>
      </c>
      <c r="C79">
        <v>15</v>
      </c>
      <c r="D79" t="s">
        <v>122</v>
      </c>
      <c r="E79">
        <v>79053</v>
      </c>
    </row>
    <row r="80" spans="1:5">
      <c r="A80" t="s">
        <v>72</v>
      </c>
      <c r="B80" t="s">
        <v>71</v>
      </c>
      <c r="C80">
        <v>16</v>
      </c>
      <c r="D80" t="s">
        <v>120</v>
      </c>
      <c r="E80">
        <v>125862</v>
      </c>
    </row>
    <row r="81" spans="1:5">
      <c r="A81" t="s">
        <v>72</v>
      </c>
      <c r="B81" t="s">
        <v>71</v>
      </c>
      <c r="C81">
        <v>17</v>
      </c>
      <c r="D81" t="s">
        <v>121</v>
      </c>
      <c r="E81">
        <v>57364</v>
      </c>
    </row>
    <row r="82" spans="1:5">
      <c r="A82" t="s">
        <v>72</v>
      </c>
      <c r="B82" t="s">
        <v>71</v>
      </c>
      <c r="C82">
        <v>18</v>
      </c>
      <c r="D82" t="s">
        <v>122</v>
      </c>
      <c r="E82">
        <v>56113</v>
      </c>
    </row>
    <row r="83" spans="1:5">
      <c r="A83" t="s">
        <v>72</v>
      </c>
      <c r="B83" t="s">
        <v>71</v>
      </c>
      <c r="C83">
        <v>1</v>
      </c>
      <c r="D83" t="s">
        <v>117</v>
      </c>
      <c r="E83">
        <v>26268</v>
      </c>
    </row>
    <row r="84" spans="1:5">
      <c r="A84" t="s">
        <v>72</v>
      </c>
      <c r="B84" t="s">
        <v>71</v>
      </c>
      <c r="C84">
        <v>2</v>
      </c>
      <c r="D84" t="s">
        <v>118</v>
      </c>
      <c r="E84">
        <v>52281</v>
      </c>
    </row>
    <row r="85" spans="1:5">
      <c r="A85" t="s">
        <v>72</v>
      </c>
      <c r="B85" t="s">
        <v>71</v>
      </c>
      <c r="C85">
        <v>3</v>
      </c>
      <c r="D85" t="s">
        <v>119</v>
      </c>
      <c r="E85">
        <v>37933</v>
      </c>
    </row>
    <row r="86" spans="1:5">
      <c r="A86" t="s">
        <v>72</v>
      </c>
      <c r="B86" t="s">
        <v>71</v>
      </c>
      <c r="C86">
        <v>4</v>
      </c>
      <c r="D86" t="s">
        <v>117</v>
      </c>
      <c r="E86">
        <v>138127</v>
      </c>
    </row>
    <row r="87" spans="1:5">
      <c r="A87" t="s">
        <v>72</v>
      </c>
      <c r="B87" t="s">
        <v>71</v>
      </c>
      <c r="C87">
        <v>5</v>
      </c>
      <c r="D87" t="s">
        <v>118</v>
      </c>
      <c r="E87">
        <v>61896</v>
      </c>
    </row>
    <row r="88" spans="1:5">
      <c r="A88" t="s">
        <v>72</v>
      </c>
      <c r="B88" t="s">
        <v>71</v>
      </c>
      <c r="C88">
        <v>6</v>
      </c>
      <c r="D88" t="s">
        <v>119</v>
      </c>
      <c r="E88">
        <v>29272</v>
      </c>
    </row>
    <row r="89" spans="1:5">
      <c r="A89" t="s">
        <v>72</v>
      </c>
      <c r="B89" t="s">
        <v>71</v>
      </c>
      <c r="C89">
        <v>7</v>
      </c>
      <c r="D89" t="s">
        <v>117</v>
      </c>
      <c r="E89">
        <v>38894</v>
      </c>
    </row>
    <row r="90" spans="1:5">
      <c r="A90" t="s">
        <v>72</v>
      </c>
      <c r="B90" t="s">
        <v>71</v>
      </c>
      <c r="C90">
        <v>8</v>
      </c>
      <c r="D90" t="s">
        <v>118</v>
      </c>
      <c r="E90">
        <v>126014</v>
      </c>
    </row>
    <row r="91" spans="1:5">
      <c r="A91" t="s">
        <v>72</v>
      </c>
      <c r="B91" t="s">
        <v>71</v>
      </c>
      <c r="C91">
        <v>9</v>
      </c>
      <c r="D91" t="s">
        <v>119</v>
      </c>
      <c r="E91">
        <v>46775</v>
      </c>
    </row>
    <row r="92" spans="1:5">
      <c r="A92" t="s">
        <v>72</v>
      </c>
      <c r="B92" t="s">
        <v>71</v>
      </c>
      <c r="C92">
        <v>10</v>
      </c>
      <c r="D92" t="s">
        <v>120</v>
      </c>
      <c r="E92">
        <v>73765</v>
      </c>
    </row>
    <row r="93" spans="1:5">
      <c r="A93" t="s">
        <v>72</v>
      </c>
      <c r="B93" t="s">
        <v>71</v>
      </c>
      <c r="C93">
        <v>11</v>
      </c>
      <c r="D93" t="s">
        <v>121</v>
      </c>
      <c r="E93">
        <v>107230</v>
      </c>
    </row>
    <row r="94" spans="1:5">
      <c r="A94" t="s">
        <v>72</v>
      </c>
      <c r="B94" t="s">
        <v>71</v>
      </c>
      <c r="C94">
        <v>12</v>
      </c>
      <c r="D94" t="s">
        <v>122</v>
      </c>
      <c r="E94">
        <v>98659</v>
      </c>
    </row>
    <row r="95" spans="1:5">
      <c r="A95" t="s">
        <v>72</v>
      </c>
      <c r="B95" t="s">
        <v>71</v>
      </c>
      <c r="C95">
        <v>13</v>
      </c>
      <c r="D95" t="s">
        <v>120</v>
      </c>
      <c r="E95">
        <v>70046</v>
      </c>
    </row>
    <row r="96" spans="1:5">
      <c r="A96" t="s">
        <v>72</v>
      </c>
      <c r="B96" t="s">
        <v>71</v>
      </c>
      <c r="C96">
        <v>14</v>
      </c>
      <c r="D96" t="s">
        <v>121</v>
      </c>
      <c r="E96">
        <v>136003</v>
      </c>
    </row>
    <row r="97" spans="1:5">
      <c r="A97" t="s">
        <v>72</v>
      </c>
      <c r="B97" t="s">
        <v>71</v>
      </c>
      <c r="C97">
        <v>15</v>
      </c>
      <c r="D97" t="s">
        <v>122</v>
      </c>
      <c r="E97">
        <v>150346</v>
      </c>
    </row>
    <row r="98" spans="1:5">
      <c r="A98" t="s">
        <v>72</v>
      </c>
      <c r="B98" t="s">
        <v>71</v>
      </c>
      <c r="C98">
        <v>16</v>
      </c>
      <c r="D98" t="s">
        <v>120</v>
      </c>
      <c r="E98">
        <v>160188</v>
      </c>
    </row>
    <row r="99" spans="1:5">
      <c r="A99" t="s">
        <v>72</v>
      </c>
      <c r="B99" t="s">
        <v>71</v>
      </c>
      <c r="C99">
        <v>17</v>
      </c>
      <c r="D99" t="s">
        <v>121</v>
      </c>
      <c r="E99">
        <v>99472</v>
      </c>
    </row>
    <row r="100" spans="1:5">
      <c r="A100" t="s">
        <v>72</v>
      </c>
      <c r="B100" t="s">
        <v>71</v>
      </c>
      <c r="C100">
        <v>18</v>
      </c>
      <c r="D100" t="s">
        <v>122</v>
      </c>
      <c r="E100">
        <v>79280</v>
      </c>
    </row>
    <row r="101" spans="1:5">
      <c r="A101" t="s">
        <v>72</v>
      </c>
      <c r="B101" t="s">
        <v>71</v>
      </c>
      <c r="C101">
        <v>1</v>
      </c>
      <c r="D101" t="s">
        <v>117</v>
      </c>
      <c r="E101">
        <v>74527</v>
      </c>
    </row>
    <row r="102" spans="1:5">
      <c r="A102" t="s">
        <v>72</v>
      </c>
      <c r="B102" t="s">
        <v>71</v>
      </c>
      <c r="C102">
        <v>2</v>
      </c>
      <c r="D102" t="s">
        <v>118</v>
      </c>
      <c r="E102">
        <v>81848</v>
      </c>
    </row>
    <row r="103" spans="1:5">
      <c r="A103" t="s">
        <v>72</v>
      </c>
      <c r="B103" t="s">
        <v>71</v>
      </c>
      <c r="C103">
        <v>3</v>
      </c>
      <c r="D103" t="s">
        <v>119</v>
      </c>
      <c r="E103">
        <v>70607</v>
      </c>
    </row>
    <row r="104" spans="1:5">
      <c r="A104" t="s">
        <v>72</v>
      </c>
      <c r="B104" t="s">
        <v>71</v>
      </c>
      <c r="C104">
        <v>4</v>
      </c>
      <c r="D104" t="s">
        <v>117</v>
      </c>
      <c r="E104">
        <v>211616</v>
      </c>
    </row>
    <row r="105" spans="1:5">
      <c r="A105" t="s">
        <v>72</v>
      </c>
      <c r="B105" t="s">
        <v>71</v>
      </c>
      <c r="C105">
        <v>5</v>
      </c>
      <c r="D105" t="s">
        <v>118</v>
      </c>
      <c r="E105">
        <v>86075</v>
      </c>
    </row>
    <row r="106" spans="1:5">
      <c r="A106" t="s">
        <v>72</v>
      </c>
      <c r="B106" t="s">
        <v>71</v>
      </c>
      <c r="C106">
        <v>6</v>
      </c>
      <c r="D106" t="s">
        <v>119</v>
      </c>
      <c r="E106">
        <v>34625</v>
      </c>
    </row>
    <row r="107" spans="1:5">
      <c r="A107" t="s">
        <v>72</v>
      </c>
      <c r="B107" t="s">
        <v>71</v>
      </c>
      <c r="C107">
        <v>7</v>
      </c>
      <c r="D107" t="s">
        <v>117</v>
      </c>
      <c r="E107">
        <v>115336</v>
      </c>
    </row>
    <row r="108" spans="1:5">
      <c r="A108" t="s">
        <v>72</v>
      </c>
      <c r="B108" t="s">
        <v>71</v>
      </c>
      <c r="C108">
        <v>8</v>
      </c>
      <c r="D108" t="s">
        <v>118</v>
      </c>
      <c r="E108">
        <v>353874</v>
      </c>
    </row>
    <row r="109" spans="1:5">
      <c r="A109" t="s">
        <v>72</v>
      </c>
      <c r="B109" t="s">
        <v>71</v>
      </c>
      <c r="C109">
        <v>9</v>
      </c>
      <c r="D109" t="s">
        <v>119</v>
      </c>
      <c r="E109">
        <v>104246</v>
      </c>
    </row>
  </sheetData>
  <mergeCells count="2">
    <mergeCell ref="W2:X2"/>
    <mergeCell ref="Y2:Z2"/>
  </mergeCell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55"/>
  <sheetViews>
    <sheetView workbookViewId="0">
      <selection activeCell="S1" sqref="S1:T4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8" max="8" width="15.5703125" customWidth="1"/>
    <col min="9" max="9" width="14.140625" customWidth="1"/>
    <col min="10" max="10" width="12.28515625" customWidth="1"/>
    <col min="20" max="20" width="31" customWidth="1"/>
  </cols>
  <sheetData>
    <row r="1" spans="1:20" s="31" customFormat="1" ht="30.75" customHeight="1">
      <c r="A1" s="30" t="s">
        <v>0</v>
      </c>
      <c r="B1" s="30" t="s">
        <v>1</v>
      </c>
      <c r="C1" s="30" t="s">
        <v>2</v>
      </c>
      <c r="D1" s="30" t="s">
        <v>9</v>
      </c>
      <c r="H1" s="30" t="s">
        <v>135</v>
      </c>
      <c r="I1" s="32" t="s">
        <v>133</v>
      </c>
      <c r="J1" s="32" t="s">
        <v>134</v>
      </c>
      <c r="M1" s="30" t="s">
        <v>75</v>
      </c>
      <c r="N1" s="31" t="s">
        <v>74</v>
      </c>
      <c r="O1" s="30" t="s">
        <v>76</v>
      </c>
      <c r="P1" s="31" t="s">
        <v>74</v>
      </c>
      <c r="R1" s="30"/>
      <c r="S1" s="34" t="s">
        <v>139</v>
      </c>
    </row>
    <row r="2" spans="1:20">
      <c r="A2" t="s">
        <v>12</v>
      </c>
      <c r="B2" t="s">
        <v>13</v>
      </c>
      <c r="C2">
        <v>1</v>
      </c>
      <c r="D2">
        <v>13602</v>
      </c>
      <c r="G2">
        <v>1</v>
      </c>
      <c r="H2">
        <f>SUM(D2:D4)</f>
        <v>25156</v>
      </c>
      <c r="I2" s="8">
        <v>1.7881650946322143</v>
      </c>
      <c r="J2" s="7">
        <f>H2*I2</f>
        <v>44983.081120567986</v>
      </c>
      <c r="L2" t="s">
        <v>79</v>
      </c>
      <c r="M2" s="1">
        <f>J2+J5+J8</f>
        <v>87888.977177436507</v>
      </c>
      <c r="N2" s="1">
        <f>STDEV(J2,J5,J8)</f>
        <v>13599.734491515146</v>
      </c>
      <c r="O2" s="1">
        <f>J17+J14+J11</f>
        <v>50434.142261037938</v>
      </c>
      <c r="P2" s="1">
        <f>STDEV(J14,J17,J11)</f>
        <v>6895.458051577958</v>
      </c>
      <c r="R2" s="12"/>
      <c r="S2" s="33" t="s">
        <v>79</v>
      </c>
      <c r="T2" s="33" t="s">
        <v>136</v>
      </c>
    </row>
    <row r="3" spans="1:20">
      <c r="A3" t="s">
        <v>12</v>
      </c>
      <c r="B3" t="s">
        <v>13</v>
      </c>
      <c r="C3">
        <v>1</v>
      </c>
      <c r="D3">
        <v>5065</v>
      </c>
      <c r="G3">
        <v>2</v>
      </c>
      <c r="H3">
        <f>SUM(D5:D7)</f>
        <v>22032</v>
      </c>
      <c r="I3" s="8">
        <v>1.4486387804211689</v>
      </c>
      <c r="J3" s="7">
        <f t="shared" ref="J3:J19" si="0">H3*I3</f>
        <v>31916.409610239192</v>
      </c>
      <c r="L3" t="s">
        <v>77</v>
      </c>
      <c r="M3" s="1">
        <f>J3+J6+J9</f>
        <v>77751.259691746265</v>
      </c>
      <c r="N3" s="1">
        <f t="shared" ref="N3:N4" si="1">STDEV(J3,J6,J9)</f>
        <v>7025.0758354424579</v>
      </c>
      <c r="O3" s="1">
        <f t="shared" ref="O3:O4" si="2">J18+J15+J12</f>
        <v>77151.251128514472</v>
      </c>
      <c r="P3" s="1">
        <f t="shared" ref="P3:P4" si="3">STDEV(J15,J18,J12)</f>
        <v>2510.5933263404381</v>
      </c>
      <c r="R3" s="12"/>
      <c r="S3" s="33" t="s">
        <v>77</v>
      </c>
      <c r="T3" s="33" t="s">
        <v>137</v>
      </c>
    </row>
    <row r="4" spans="1:20">
      <c r="A4" t="s">
        <v>12</v>
      </c>
      <c r="B4" t="s">
        <v>13</v>
      </c>
      <c r="C4">
        <v>1</v>
      </c>
      <c r="D4">
        <v>6489</v>
      </c>
      <c r="G4">
        <v>3</v>
      </c>
      <c r="H4">
        <f>SUM(D8:D10)</f>
        <v>13634</v>
      </c>
      <c r="I4" s="8">
        <v>1.6059691881650662</v>
      </c>
      <c r="J4" s="7">
        <f t="shared" si="0"/>
        <v>21895.783911442511</v>
      </c>
      <c r="L4" t="s">
        <v>78</v>
      </c>
      <c r="M4" s="1">
        <f>J4+J7+J10</f>
        <v>86697.166213823439</v>
      </c>
      <c r="N4" s="1">
        <f t="shared" si="1"/>
        <v>6330.8854258731235</v>
      </c>
      <c r="O4" s="1">
        <f t="shared" si="2"/>
        <v>64912.582313742401</v>
      </c>
      <c r="P4" s="1">
        <f t="shared" si="3"/>
        <v>7132.8520727883379</v>
      </c>
      <c r="R4" s="12"/>
      <c r="S4" s="33" t="s">
        <v>78</v>
      </c>
      <c r="T4" s="33" t="s">
        <v>138</v>
      </c>
    </row>
    <row r="5" spans="1:20">
      <c r="A5" t="s">
        <v>12</v>
      </c>
      <c r="B5" t="s">
        <v>13</v>
      </c>
      <c r="C5">
        <v>2</v>
      </c>
      <c r="D5">
        <v>13686</v>
      </c>
      <c r="G5">
        <v>4</v>
      </c>
      <c r="H5">
        <f>SUM(D11:D13)</f>
        <v>44882</v>
      </c>
      <c r="I5" s="8">
        <v>0.49202514864039082</v>
      </c>
      <c r="J5" s="7">
        <f t="shared" si="0"/>
        <v>22083.072721278022</v>
      </c>
    </row>
    <row r="6" spans="1:20">
      <c r="A6" t="s">
        <v>12</v>
      </c>
      <c r="B6" t="s">
        <v>13</v>
      </c>
      <c r="C6">
        <v>2</v>
      </c>
      <c r="D6">
        <v>3506</v>
      </c>
      <c r="G6">
        <v>5</v>
      </c>
      <c r="H6">
        <f>SUM(D14:D16)</f>
        <v>23190</v>
      </c>
      <c r="I6" s="8">
        <v>1.1921443187133312</v>
      </c>
      <c r="J6" s="7">
        <f t="shared" si="0"/>
        <v>27645.826750962151</v>
      </c>
    </row>
    <row r="7" spans="1:20">
      <c r="A7" t="s">
        <v>12</v>
      </c>
      <c r="B7" t="s">
        <v>13</v>
      </c>
      <c r="C7">
        <v>2</v>
      </c>
      <c r="D7">
        <v>4840</v>
      </c>
      <c r="G7">
        <v>6</v>
      </c>
      <c r="H7">
        <f>SUM(D17:D19)</f>
        <v>13353</v>
      </c>
      <c r="I7" s="8">
        <v>2.5624287909280561</v>
      </c>
      <c r="J7" s="7">
        <f t="shared" si="0"/>
        <v>34216.111645262332</v>
      </c>
    </row>
    <row r="8" spans="1:20">
      <c r="A8" t="s">
        <v>12</v>
      </c>
      <c r="B8" t="s">
        <v>13</v>
      </c>
      <c r="C8">
        <v>3</v>
      </c>
      <c r="D8">
        <v>8244</v>
      </c>
      <c r="G8">
        <v>7</v>
      </c>
      <c r="H8">
        <f>SUM(D20:D22)</f>
        <v>16646</v>
      </c>
      <c r="I8" s="8">
        <v>1.2509205416070222</v>
      </c>
      <c r="J8" s="7">
        <f t="shared" si="0"/>
        <v>20822.823335590492</v>
      </c>
    </row>
    <row r="9" spans="1:20">
      <c r="A9" t="s">
        <v>12</v>
      </c>
      <c r="B9" t="s">
        <v>13</v>
      </c>
      <c r="C9">
        <v>3</v>
      </c>
      <c r="D9">
        <v>1964</v>
      </c>
      <c r="G9">
        <v>8</v>
      </c>
      <c r="H9">
        <f>SUM(D23:D25)</f>
        <v>42390</v>
      </c>
      <c r="I9" s="8">
        <v>0.42908759921077921</v>
      </c>
      <c r="J9" s="7">
        <f t="shared" si="0"/>
        <v>18189.023330544929</v>
      </c>
    </row>
    <row r="10" spans="1:20">
      <c r="A10" t="s">
        <v>12</v>
      </c>
      <c r="B10" t="s">
        <v>13</v>
      </c>
      <c r="C10">
        <v>3</v>
      </c>
      <c r="D10">
        <v>3426</v>
      </c>
      <c r="G10">
        <v>9</v>
      </c>
      <c r="H10">
        <f>SUM(D26:D28)</f>
        <v>22028</v>
      </c>
      <c r="I10" s="8">
        <v>1.3884724285962684</v>
      </c>
      <c r="J10" s="7">
        <f t="shared" si="0"/>
        <v>30585.270657118599</v>
      </c>
    </row>
    <row r="11" spans="1:20">
      <c r="A11" t="s">
        <v>12</v>
      </c>
      <c r="B11" t="s">
        <v>13</v>
      </c>
      <c r="C11">
        <v>4</v>
      </c>
      <c r="D11">
        <v>27094</v>
      </c>
      <c r="G11">
        <v>10</v>
      </c>
      <c r="H11">
        <f>SUM(D29:D31)</f>
        <v>19457</v>
      </c>
      <c r="I11" s="8">
        <v>1.2295427417646518</v>
      </c>
      <c r="J11" s="7">
        <f t="shared" si="0"/>
        <v>23923.213126514831</v>
      </c>
    </row>
    <row r="12" spans="1:20">
      <c r="A12" t="s">
        <v>12</v>
      </c>
      <c r="B12" t="s">
        <v>13</v>
      </c>
      <c r="C12">
        <v>4</v>
      </c>
      <c r="D12">
        <v>6786</v>
      </c>
      <c r="G12">
        <v>11</v>
      </c>
      <c r="H12">
        <f>SUM(D32:D34)</f>
        <v>21949</v>
      </c>
      <c r="I12" s="8">
        <v>1.0455942814758112</v>
      </c>
      <c r="J12" s="7">
        <f t="shared" si="0"/>
        <v>22949.748884112581</v>
      </c>
    </row>
    <row r="13" spans="1:20">
      <c r="A13" t="s">
        <v>12</v>
      </c>
      <c r="B13" t="s">
        <v>13</v>
      </c>
      <c r="C13">
        <v>4</v>
      </c>
      <c r="D13">
        <v>11002</v>
      </c>
      <c r="G13">
        <v>12</v>
      </c>
      <c r="H13">
        <f>SUM(D35:D37)</f>
        <v>25041</v>
      </c>
      <c r="I13" s="8">
        <v>1.1316575144214516</v>
      </c>
      <c r="J13" s="7">
        <f t="shared" si="0"/>
        <v>28337.835818627569</v>
      </c>
    </row>
    <row r="14" spans="1:20">
      <c r="A14" t="s">
        <v>12</v>
      </c>
      <c r="B14" t="s">
        <v>13</v>
      </c>
      <c r="C14">
        <v>5</v>
      </c>
      <c r="D14">
        <v>13660</v>
      </c>
      <c r="G14">
        <v>13</v>
      </c>
      <c r="H14">
        <f>SUM(D38:D40)</f>
        <v>6286</v>
      </c>
      <c r="I14" s="8">
        <v>1.6154731638855595</v>
      </c>
      <c r="J14" s="7">
        <f t="shared" si="0"/>
        <v>10154.864308184628</v>
      </c>
    </row>
    <row r="15" spans="1:20">
      <c r="A15" t="s">
        <v>12</v>
      </c>
      <c r="B15" t="s">
        <v>13</v>
      </c>
      <c r="C15">
        <v>5</v>
      </c>
      <c r="D15">
        <v>2986</v>
      </c>
      <c r="G15">
        <v>14</v>
      </c>
      <c r="H15">
        <f>SUM(D41:D43)</f>
        <v>29083</v>
      </c>
      <c r="I15" s="8">
        <v>0.95756042869370894</v>
      </c>
      <c r="J15" s="7">
        <f t="shared" si="0"/>
        <v>27848.729947699136</v>
      </c>
    </row>
    <row r="16" spans="1:20">
      <c r="A16" t="s">
        <v>12</v>
      </c>
      <c r="B16" t="s">
        <v>13</v>
      </c>
      <c r="C16">
        <v>5</v>
      </c>
      <c r="D16">
        <v>6544</v>
      </c>
      <c r="G16">
        <v>15</v>
      </c>
      <c r="H16">
        <f>SUM(D44:D46)</f>
        <v>17736</v>
      </c>
      <c r="I16" s="8">
        <v>0.79720588754366584</v>
      </c>
      <c r="J16" s="7">
        <f t="shared" si="0"/>
        <v>14139.243621474458</v>
      </c>
    </row>
    <row r="17" spans="1:10">
      <c r="A17" t="s">
        <v>12</v>
      </c>
      <c r="B17" t="s">
        <v>13</v>
      </c>
      <c r="C17">
        <v>6</v>
      </c>
      <c r="D17">
        <v>6834</v>
      </c>
      <c r="G17">
        <v>16</v>
      </c>
      <c r="H17">
        <f>SUM(D47:D49)</f>
        <v>28173</v>
      </c>
      <c r="I17" s="8">
        <v>0.58055815235645736</v>
      </c>
      <c r="J17" s="7">
        <f t="shared" si="0"/>
        <v>16356.064826338474</v>
      </c>
    </row>
    <row r="18" spans="1:10">
      <c r="A18" t="s">
        <v>12</v>
      </c>
      <c r="B18" t="s">
        <v>13</v>
      </c>
      <c r="C18">
        <v>6</v>
      </c>
      <c r="D18">
        <v>2202</v>
      </c>
      <c r="G18">
        <v>17</v>
      </c>
      <c r="H18">
        <f>SUM(D50:D52)</f>
        <v>20792</v>
      </c>
      <c r="I18" s="8">
        <v>1.2674476864516522</v>
      </c>
      <c r="J18" s="7">
        <f t="shared" si="0"/>
        <v>26352.772296702751</v>
      </c>
    </row>
    <row r="19" spans="1:10">
      <c r="A19" t="s">
        <v>12</v>
      </c>
      <c r="B19" t="s">
        <v>13</v>
      </c>
      <c r="C19">
        <v>6</v>
      </c>
      <c r="D19">
        <v>4317</v>
      </c>
      <c r="G19">
        <v>18</v>
      </c>
      <c r="H19">
        <f>SUM(D53:D55)</f>
        <v>18342</v>
      </c>
      <c r="I19" s="8">
        <v>1.2231764733202688</v>
      </c>
      <c r="J19" s="7">
        <f t="shared" si="0"/>
        <v>22435.502873640369</v>
      </c>
    </row>
    <row r="20" spans="1:10">
      <c r="A20" t="s">
        <v>12</v>
      </c>
      <c r="B20" t="s">
        <v>13</v>
      </c>
      <c r="C20">
        <v>7</v>
      </c>
      <c r="D20">
        <v>8281</v>
      </c>
    </row>
    <row r="21" spans="1:10">
      <c r="A21" t="s">
        <v>12</v>
      </c>
      <c r="B21" t="s">
        <v>13</v>
      </c>
      <c r="C21">
        <v>7</v>
      </c>
      <c r="D21">
        <v>3165</v>
      </c>
    </row>
    <row r="22" spans="1:10">
      <c r="A22" t="s">
        <v>12</v>
      </c>
      <c r="B22" t="s">
        <v>13</v>
      </c>
      <c r="C22">
        <v>7</v>
      </c>
      <c r="D22">
        <v>5200</v>
      </c>
    </row>
    <row r="23" spans="1:10">
      <c r="A23" t="s">
        <v>12</v>
      </c>
      <c r="B23" t="s">
        <v>13</v>
      </c>
      <c r="C23">
        <v>8</v>
      </c>
      <c r="D23">
        <v>24668</v>
      </c>
    </row>
    <row r="24" spans="1:10">
      <c r="A24" t="s">
        <v>12</v>
      </c>
      <c r="B24" t="s">
        <v>13</v>
      </c>
      <c r="C24">
        <v>8</v>
      </c>
      <c r="D24">
        <v>8422</v>
      </c>
    </row>
    <row r="25" spans="1:10">
      <c r="A25" t="s">
        <v>12</v>
      </c>
      <c r="B25" t="s">
        <v>13</v>
      </c>
      <c r="C25">
        <v>8</v>
      </c>
      <c r="D25">
        <v>9300</v>
      </c>
    </row>
    <row r="26" spans="1:10">
      <c r="A26" t="s">
        <v>12</v>
      </c>
      <c r="B26" t="s">
        <v>13</v>
      </c>
      <c r="C26">
        <v>9</v>
      </c>
      <c r="D26">
        <v>12169</v>
      </c>
    </row>
    <row r="27" spans="1:10">
      <c r="A27" t="s">
        <v>12</v>
      </c>
      <c r="B27" t="s">
        <v>13</v>
      </c>
      <c r="C27">
        <v>9</v>
      </c>
      <c r="D27">
        <v>2843</v>
      </c>
    </row>
    <row r="28" spans="1:10">
      <c r="A28" t="s">
        <v>12</v>
      </c>
      <c r="B28" t="s">
        <v>13</v>
      </c>
      <c r="C28">
        <v>9</v>
      </c>
      <c r="D28">
        <v>7016</v>
      </c>
    </row>
    <row r="29" spans="1:10">
      <c r="A29" t="s">
        <v>12</v>
      </c>
      <c r="B29" t="s">
        <v>13</v>
      </c>
      <c r="C29">
        <v>10</v>
      </c>
      <c r="D29">
        <v>11844</v>
      </c>
    </row>
    <row r="30" spans="1:10">
      <c r="A30" t="s">
        <v>12</v>
      </c>
      <c r="B30" t="s">
        <v>13</v>
      </c>
      <c r="C30">
        <v>10</v>
      </c>
      <c r="D30">
        <v>3029</v>
      </c>
    </row>
    <row r="31" spans="1:10">
      <c r="A31" t="s">
        <v>12</v>
      </c>
      <c r="B31" t="s">
        <v>13</v>
      </c>
      <c r="C31">
        <v>10</v>
      </c>
      <c r="D31">
        <v>4584</v>
      </c>
    </row>
    <row r="32" spans="1:10">
      <c r="A32" t="s">
        <v>12</v>
      </c>
      <c r="B32" t="s">
        <v>13</v>
      </c>
      <c r="C32">
        <v>11</v>
      </c>
      <c r="D32">
        <v>13238</v>
      </c>
    </row>
    <row r="33" spans="1:4">
      <c r="A33" t="s">
        <v>12</v>
      </c>
      <c r="B33" t="s">
        <v>13</v>
      </c>
      <c r="C33">
        <v>11</v>
      </c>
      <c r="D33">
        <v>3515</v>
      </c>
    </row>
    <row r="34" spans="1:4">
      <c r="A34" t="s">
        <v>12</v>
      </c>
      <c r="B34" t="s">
        <v>13</v>
      </c>
      <c r="C34">
        <v>11</v>
      </c>
      <c r="D34">
        <v>5196</v>
      </c>
    </row>
    <row r="35" spans="1:4">
      <c r="A35" t="s">
        <v>12</v>
      </c>
      <c r="B35" t="s">
        <v>13</v>
      </c>
      <c r="C35">
        <v>12</v>
      </c>
      <c r="D35">
        <v>9751</v>
      </c>
    </row>
    <row r="36" spans="1:4">
      <c r="A36" t="s">
        <v>12</v>
      </c>
      <c r="B36" t="s">
        <v>13</v>
      </c>
      <c r="C36">
        <v>12</v>
      </c>
      <c r="D36">
        <v>4915</v>
      </c>
    </row>
    <row r="37" spans="1:4">
      <c r="A37" t="s">
        <v>12</v>
      </c>
      <c r="B37" t="s">
        <v>13</v>
      </c>
      <c r="C37">
        <v>12</v>
      </c>
      <c r="D37">
        <v>10375</v>
      </c>
    </row>
    <row r="38" spans="1:4">
      <c r="A38" t="s">
        <v>12</v>
      </c>
      <c r="B38" t="s">
        <v>13</v>
      </c>
      <c r="C38">
        <v>13</v>
      </c>
      <c r="D38">
        <v>2959</v>
      </c>
    </row>
    <row r="39" spans="1:4">
      <c r="A39" t="s">
        <v>12</v>
      </c>
      <c r="B39" t="s">
        <v>13</v>
      </c>
      <c r="C39">
        <v>13</v>
      </c>
      <c r="D39">
        <v>1469</v>
      </c>
    </row>
    <row r="40" spans="1:4">
      <c r="A40" t="s">
        <v>12</v>
      </c>
      <c r="B40" t="s">
        <v>13</v>
      </c>
      <c r="C40">
        <v>13</v>
      </c>
      <c r="D40">
        <v>1858</v>
      </c>
    </row>
    <row r="41" spans="1:4">
      <c r="A41" t="s">
        <v>12</v>
      </c>
      <c r="B41" t="s">
        <v>13</v>
      </c>
      <c r="C41">
        <v>14</v>
      </c>
      <c r="D41">
        <v>13738</v>
      </c>
    </row>
    <row r="42" spans="1:4">
      <c r="A42" t="s">
        <v>12</v>
      </c>
      <c r="B42" t="s">
        <v>13</v>
      </c>
      <c r="C42">
        <v>14</v>
      </c>
      <c r="D42">
        <v>5702</v>
      </c>
    </row>
    <row r="43" spans="1:4">
      <c r="A43" t="s">
        <v>12</v>
      </c>
      <c r="B43" t="s">
        <v>13</v>
      </c>
      <c r="C43">
        <v>14</v>
      </c>
      <c r="D43">
        <v>9643</v>
      </c>
    </row>
    <row r="44" spans="1:4">
      <c r="A44" t="s">
        <v>12</v>
      </c>
      <c r="B44" t="s">
        <v>13</v>
      </c>
      <c r="C44">
        <v>15</v>
      </c>
      <c r="D44">
        <v>12759</v>
      </c>
    </row>
    <row r="45" spans="1:4">
      <c r="A45" t="s">
        <v>12</v>
      </c>
      <c r="B45" t="s">
        <v>13</v>
      </c>
      <c r="C45">
        <v>15</v>
      </c>
    </row>
    <row r="46" spans="1:4">
      <c r="A46" t="s">
        <v>12</v>
      </c>
      <c r="B46" t="s">
        <v>13</v>
      </c>
      <c r="C46">
        <v>15</v>
      </c>
      <c r="D46">
        <v>4977</v>
      </c>
    </row>
    <row r="47" spans="1:4">
      <c r="A47" t="s">
        <v>12</v>
      </c>
      <c r="B47" t="s">
        <v>13</v>
      </c>
      <c r="C47">
        <v>16</v>
      </c>
      <c r="D47">
        <v>13245</v>
      </c>
    </row>
    <row r="48" spans="1:4">
      <c r="A48" t="s">
        <v>12</v>
      </c>
      <c r="B48" t="s">
        <v>13</v>
      </c>
      <c r="C48">
        <v>16</v>
      </c>
      <c r="D48">
        <v>4315</v>
      </c>
    </row>
    <row r="49" spans="1:4">
      <c r="A49" t="s">
        <v>12</v>
      </c>
      <c r="B49" t="s">
        <v>13</v>
      </c>
      <c r="C49">
        <v>16</v>
      </c>
      <c r="D49">
        <v>10613</v>
      </c>
    </row>
    <row r="50" spans="1:4">
      <c r="A50" t="s">
        <v>12</v>
      </c>
      <c r="B50" t="s">
        <v>13</v>
      </c>
      <c r="C50">
        <v>17</v>
      </c>
      <c r="D50">
        <v>8980</v>
      </c>
    </row>
    <row r="51" spans="1:4">
      <c r="A51" t="s">
        <v>12</v>
      </c>
      <c r="B51" t="s">
        <v>13</v>
      </c>
      <c r="C51">
        <v>17</v>
      </c>
      <c r="D51">
        <v>4563</v>
      </c>
    </row>
    <row r="52" spans="1:4">
      <c r="A52" t="s">
        <v>12</v>
      </c>
      <c r="B52" t="s">
        <v>13</v>
      </c>
      <c r="C52">
        <v>17</v>
      </c>
      <c r="D52">
        <v>7249</v>
      </c>
    </row>
    <row r="53" spans="1:4">
      <c r="A53" t="s">
        <v>12</v>
      </c>
      <c r="B53" t="s">
        <v>13</v>
      </c>
      <c r="C53">
        <v>18</v>
      </c>
      <c r="D53">
        <v>11621</v>
      </c>
    </row>
    <row r="54" spans="1:4">
      <c r="A54" t="s">
        <v>12</v>
      </c>
      <c r="B54" t="s">
        <v>13</v>
      </c>
      <c r="C54">
        <v>18</v>
      </c>
      <c r="D54">
        <v>2402</v>
      </c>
    </row>
    <row r="55" spans="1:4">
      <c r="A55" t="s">
        <v>12</v>
      </c>
      <c r="B55" t="s">
        <v>13</v>
      </c>
      <c r="C55">
        <v>18</v>
      </c>
      <c r="D55">
        <v>4319</v>
      </c>
    </row>
  </sheetData>
  <sortState ref="A2:E55">
    <sortCondition ref="C2:C55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11"/>
  <sheetViews>
    <sheetView workbookViewId="0">
      <selection activeCell="H57" sqref="H57:J57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8" max="8" width="14.5703125" customWidth="1"/>
    <col min="9" max="9" width="20.42578125" customWidth="1"/>
    <col min="10" max="10" width="14" customWidth="1"/>
  </cols>
  <sheetData>
    <row r="1" spans="1:18" s="2" customFormat="1" ht="32.25" customHeight="1">
      <c r="A1" s="2" t="s">
        <v>0</v>
      </c>
      <c r="B1" s="2" t="s">
        <v>1</v>
      </c>
      <c r="C1" s="2" t="s">
        <v>2</v>
      </c>
      <c r="D1" s="2" t="s">
        <v>9</v>
      </c>
      <c r="H1" s="30" t="s">
        <v>135</v>
      </c>
      <c r="I1" s="32" t="s">
        <v>133</v>
      </c>
      <c r="J1" s="32" t="s">
        <v>134</v>
      </c>
      <c r="K1" s="30"/>
      <c r="L1" s="30"/>
      <c r="M1" s="30" t="s">
        <v>75</v>
      </c>
      <c r="N1" s="30" t="s">
        <v>74</v>
      </c>
      <c r="O1" s="30" t="s">
        <v>76</v>
      </c>
      <c r="P1" s="30" t="s">
        <v>74</v>
      </c>
    </row>
    <row r="2" spans="1:18">
      <c r="A2" t="s">
        <v>17</v>
      </c>
      <c r="B2" t="s">
        <v>18</v>
      </c>
      <c r="C2">
        <v>1</v>
      </c>
      <c r="D2">
        <v>33506</v>
      </c>
      <c r="G2">
        <v>1</v>
      </c>
      <c r="H2">
        <f>SUM(D2:D4)</f>
        <v>87245</v>
      </c>
      <c r="I2" s="8">
        <v>1.7881650946322143</v>
      </c>
      <c r="J2" s="7">
        <f>H2*I2</f>
        <v>156008.46368118754</v>
      </c>
      <c r="L2" t="s">
        <v>79</v>
      </c>
      <c r="M2" s="1">
        <f>J2+J5+J8</f>
        <v>350071.9162607317</v>
      </c>
      <c r="N2" s="1">
        <f>STDEV(J2,J5,J8)</f>
        <v>34051.275158972094</v>
      </c>
      <c r="O2" s="1">
        <f>J17+J14+J11</f>
        <v>338095.3440169926</v>
      </c>
      <c r="P2" s="1">
        <f>STDEV(J14,J17,J11)</f>
        <v>1452.215475038769</v>
      </c>
    </row>
    <row r="3" spans="1:18">
      <c r="A3" t="s">
        <v>17</v>
      </c>
      <c r="B3" t="s">
        <v>18</v>
      </c>
      <c r="C3">
        <v>1</v>
      </c>
      <c r="D3">
        <v>51622</v>
      </c>
      <c r="G3">
        <v>2</v>
      </c>
      <c r="H3">
        <f>SUM(D5:D7)</f>
        <v>99394</v>
      </c>
      <c r="I3" s="8">
        <v>1.4486387804211689</v>
      </c>
      <c r="J3" s="7">
        <f t="shared" ref="J3:J19" si="0">H3*I3</f>
        <v>143986.00294118165</v>
      </c>
      <c r="L3" t="s">
        <v>77</v>
      </c>
      <c r="M3" s="1">
        <f>J3+J6+J9</f>
        <v>421666.8271298469</v>
      </c>
      <c r="N3" s="1">
        <f t="shared" ref="N3:N4" si="1">STDEV(J3,J6,J9)</f>
        <v>26643.957956350212</v>
      </c>
      <c r="O3" s="1">
        <f t="shared" ref="O3:O4" si="2">J18+J15+J12</f>
        <v>369131.40260949207</v>
      </c>
      <c r="P3" s="1">
        <f t="shared" ref="P3:P4" si="3">STDEV(J15,J18,J12)</f>
        <v>2876.9112234821473</v>
      </c>
      <c r="R3" s="3"/>
    </row>
    <row r="4" spans="1:18">
      <c r="A4" t="s">
        <v>17</v>
      </c>
      <c r="B4" t="s">
        <v>18</v>
      </c>
      <c r="C4">
        <v>1</v>
      </c>
      <c r="D4">
        <v>2117</v>
      </c>
      <c r="G4">
        <v>3</v>
      </c>
      <c r="H4">
        <f>SUM(D8:D10)</f>
        <v>86597</v>
      </c>
      <c r="I4" s="8">
        <v>1.6059691881650662</v>
      </c>
      <c r="J4" s="7">
        <f t="shared" si="0"/>
        <v>139072.11378753022</v>
      </c>
      <c r="L4" t="s">
        <v>78</v>
      </c>
      <c r="M4" s="1">
        <f>J4+J7+J10</f>
        <v>517504.61325174046</v>
      </c>
      <c r="N4" s="1">
        <f t="shared" si="1"/>
        <v>37781.391803418373</v>
      </c>
      <c r="O4" s="1">
        <f t="shared" si="2"/>
        <v>404988.13248472975</v>
      </c>
      <c r="P4" s="1">
        <f t="shared" si="3"/>
        <v>17035.382505279336</v>
      </c>
    </row>
    <row r="5" spans="1:18">
      <c r="A5" t="s">
        <v>17</v>
      </c>
      <c r="B5" t="s">
        <v>18</v>
      </c>
      <c r="C5">
        <v>2</v>
      </c>
      <c r="D5">
        <v>38025</v>
      </c>
      <c r="G5">
        <v>4</v>
      </c>
      <c r="H5">
        <f>SUM(D11:D13)</f>
        <v>196668</v>
      </c>
      <c r="I5" s="8">
        <v>0.49202514864039082</v>
      </c>
      <c r="J5" s="7">
        <f t="shared" si="0"/>
        <v>96765.601932808378</v>
      </c>
    </row>
    <row r="6" spans="1:18">
      <c r="A6" t="s">
        <v>17</v>
      </c>
      <c r="B6" t="s">
        <v>18</v>
      </c>
      <c r="C6">
        <v>2</v>
      </c>
      <c r="D6">
        <v>61369</v>
      </c>
      <c r="G6">
        <v>5</v>
      </c>
      <c r="H6">
        <f>SUM(D14:D16)</f>
        <v>138673</v>
      </c>
      <c r="I6" s="8">
        <v>1.1921443187133312</v>
      </c>
      <c r="J6" s="7">
        <f t="shared" si="0"/>
        <v>165318.22910893377</v>
      </c>
    </row>
    <row r="7" spans="1:18">
      <c r="A7" t="s">
        <v>17</v>
      </c>
      <c r="B7" t="s">
        <v>18</v>
      </c>
      <c r="C7">
        <v>2</v>
      </c>
      <c r="G7">
        <v>6</v>
      </c>
      <c r="H7">
        <f>SUM(D17:D19)</f>
        <v>64369</v>
      </c>
      <c r="I7" s="8">
        <v>2.5624287909280561</v>
      </c>
      <c r="J7" s="7">
        <f t="shared" si="0"/>
        <v>164940.97884324804</v>
      </c>
    </row>
    <row r="8" spans="1:18">
      <c r="A8" t="s">
        <v>17</v>
      </c>
      <c r="B8" t="s">
        <v>18</v>
      </c>
      <c r="C8">
        <v>3</v>
      </c>
      <c r="D8">
        <v>32345</v>
      </c>
      <c r="G8">
        <v>7</v>
      </c>
      <c r="H8">
        <f>SUM(D20:D22)</f>
        <v>77781</v>
      </c>
      <c r="I8" s="8">
        <v>1.2509205416070222</v>
      </c>
      <c r="J8" s="7">
        <f t="shared" si="0"/>
        <v>97297.850646735795</v>
      </c>
    </row>
    <row r="9" spans="1:18">
      <c r="A9" t="s">
        <v>17</v>
      </c>
      <c r="B9" t="s">
        <v>18</v>
      </c>
      <c r="C9">
        <v>3</v>
      </c>
      <c r="D9">
        <v>54252</v>
      </c>
      <c r="G9">
        <v>8</v>
      </c>
      <c r="H9">
        <f>SUM(D23:D25)</f>
        <v>261864</v>
      </c>
      <c r="I9" s="8">
        <v>0.42908759921077921</v>
      </c>
      <c r="J9" s="7">
        <f t="shared" si="0"/>
        <v>112362.59507973149</v>
      </c>
    </row>
    <row r="10" spans="1:18">
      <c r="A10" t="s">
        <v>17</v>
      </c>
      <c r="B10" t="s">
        <v>18</v>
      </c>
      <c r="C10">
        <v>3</v>
      </c>
      <c r="G10">
        <v>9</v>
      </c>
      <c r="H10">
        <f>SUM(D26:D28)</f>
        <v>153760</v>
      </c>
      <c r="I10" s="8">
        <v>1.3884724285962684</v>
      </c>
      <c r="J10" s="7">
        <f t="shared" si="0"/>
        <v>213491.52062096223</v>
      </c>
    </row>
    <row r="11" spans="1:18">
      <c r="A11" t="s">
        <v>17</v>
      </c>
      <c r="B11" t="s">
        <v>18</v>
      </c>
      <c r="C11">
        <v>4</v>
      </c>
      <c r="D11">
        <v>70784</v>
      </c>
      <c r="G11">
        <v>10</v>
      </c>
      <c r="H11">
        <f>SUM(D29:D31)</f>
        <v>92395</v>
      </c>
      <c r="I11" s="8">
        <v>1.2295427417646518</v>
      </c>
      <c r="J11" s="7">
        <f t="shared" si="0"/>
        <v>113603.60162534501</v>
      </c>
    </row>
    <row r="12" spans="1:18">
      <c r="A12" t="s">
        <v>17</v>
      </c>
      <c r="B12" t="s">
        <v>18</v>
      </c>
      <c r="C12">
        <v>4</v>
      </c>
      <c r="D12">
        <v>124326</v>
      </c>
      <c r="G12">
        <v>11</v>
      </c>
      <c r="H12">
        <f>SUM(D32:D34)</f>
        <v>119274</v>
      </c>
      <c r="I12" s="8">
        <v>1.0455942814758112</v>
      </c>
      <c r="J12" s="7">
        <f t="shared" si="0"/>
        <v>124712.21232874591</v>
      </c>
    </row>
    <row r="13" spans="1:18">
      <c r="A13" t="s">
        <v>17</v>
      </c>
      <c r="B13" t="s">
        <v>18</v>
      </c>
      <c r="C13">
        <v>4</v>
      </c>
      <c r="D13">
        <v>1558</v>
      </c>
      <c r="G13">
        <v>12</v>
      </c>
      <c r="H13">
        <f>SUM(D35:D37)</f>
        <v>126135</v>
      </c>
      <c r="I13" s="8">
        <v>1.1316575144214516</v>
      </c>
      <c r="J13" s="7">
        <f t="shared" si="0"/>
        <v>142741.6205815498</v>
      </c>
    </row>
    <row r="14" spans="1:18">
      <c r="A14" t="s">
        <v>17</v>
      </c>
      <c r="B14" t="s">
        <v>18</v>
      </c>
      <c r="C14">
        <v>5</v>
      </c>
      <c r="D14">
        <v>54894</v>
      </c>
      <c r="G14">
        <v>13</v>
      </c>
      <c r="H14">
        <f>SUM(D38:D40)</f>
        <v>68725</v>
      </c>
      <c r="I14" s="8">
        <v>1.6154731638855595</v>
      </c>
      <c r="J14" s="7">
        <f t="shared" si="0"/>
        <v>111023.39318803507</v>
      </c>
    </row>
    <row r="15" spans="1:18">
      <c r="A15" t="s">
        <v>17</v>
      </c>
      <c r="B15" t="s">
        <v>18</v>
      </c>
      <c r="C15">
        <v>5</v>
      </c>
      <c r="D15">
        <v>83779</v>
      </c>
      <c r="G15">
        <v>14</v>
      </c>
      <c r="H15">
        <f>SUM(D41:D43)</f>
        <v>130224</v>
      </c>
      <c r="I15" s="8">
        <v>0.95756042869370894</v>
      </c>
      <c r="J15" s="7">
        <f t="shared" si="0"/>
        <v>124697.34926620955</v>
      </c>
    </row>
    <row r="16" spans="1:18">
      <c r="A16" t="s">
        <v>17</v>
      </c>
      <c r="B16" t="s">
        <v>18</v>
      </c>
      <c r="C16">
        <v>5</v>
      </c>
      <c r="G16">
        <v>15</v>
      </c>
      <c r="H16">
        <f>SUM(D44:D46)</f>
        <v>144836</v>
      </c>
      <c r="I16" s="8">
        <v>0.79720588754366584</v>
      </c>
      <c r="J16" s="7">
        <f t="shared" si="0"/>
        <v>115464.11192827439</v>
      </c>
    </row>
    <row r="17" spans="1:16">
      <c r="A17" t="s">
        <v>17</v>
      </c>
      <c r="B17" t="s">
        <v>18</v>
      </c>
      <c r="C17">
        <v>6</v>
      </c>
      <c r="D17">
        <v>19910</v>
      </c>
      <c r="G17">
        <v>16</v>
      </c>
      <c r="H17">
        <f>SUM(D47:D49)</f>
        <v>195447</v>
      </c>
      <c r="I17" s="8">
        <v>0.58055815235645736</v>
      </c>
      <c r="J17" s="7">
        <f t="shared" si="0"/>
        <v>113468.34920361252</v>
      </c>
    </row>
    <row r="18" spans="1:16">
      <c r="A18" t="s">
        <v>17</v>
      </c>
      <c r="B18" t="s">
        <v>18</v>
      </c>
      <c r="C18">
        <v>6</v>
      </c>
      <c r="D18">
        <v>44459</v>
      </c>
      <c r="G18">
        <v>17</v>
      </c>
      <c r="H18">
        <f>SUM(D50:D52)</f>
        <v>94459</v>
      </c>
      <c r="I18" s="8">
        <v>1.2674476864516522</v>
      </c>
      <c r="J18" s="7">
        <f t="shared" si="0"/>
        <v>119721.84101453661</v>
      </c>
    </row>
    <row r="19" spans="1:16">
      <c r="A19" t="s">
        <v>17</v>
      </c>
      <c r="B19" t="s">
        <v>18</v>
      </c>
      <c r="C19">
        <v>6</v>
      </c>
      <c r="G19">
        <v>18</v>
      </c>
      <c r="H19">
        <f>SUM(D53:D55)</f>
        <v>120001</v>
      </c>
      <c r="I19" s="8">
        <v>1.2231764733202688</v>
      </c>
      <c r="J19" s="7">
        <f t="shared" si="0"/>
        <v>146782.39997490557</v>
      </c>
    </row>
    <row r="20" spans="1:16">
      <c r="A20" t="s">
        <v>17</v>
      </c>
      <c r="B20" t="s">
        <v>18</v>
      </c>
      <c r="C20">
        <v>7</v>
      </c>
      <c r="D20">
        <v>29384</v>
      </c>
    </row>
    <row r="21" spans="1:16">
      <c r="A21" t="s">
        <v>17</v>
      </c>
      <c r="B21" t="s">
        <v>18</v>
      </c>
      <c r="C21">
        <v>7</v>
      </c>
      <c r="D21">
        <v>48397</v>
      </c>
    </row>
    <row r="22" spans="1:16">
      <c r="A22" t="s">
        <v>17</v>
      </c>
      <c r="B22" t="s">
        <v>18</v>
      </c>
      <c r="C22">
        <v>7</v>
      </c>
    </row>
    <row r="23" spans="1:16">
      <c r="A23" t="s">
        <v>17</v>
      </c>
      <c r="B23" t="s">
        <v>18</v>
      </c>
      <c r="C23">
        <v>8</v>
      </c>
      <c r="D23">
        <v>68593</v>
      </c>
    </row>
    <row r="24" spans="1:16">
      <c r="A24" t="s">
        <v>17</v>
      </c>
      <c r="B24" t="s">
        <v>18</v>
      </c>
      <c r="C24">
        <v>8</v>
      </c>
      <c r="D24">
        <v>193271</v>
      </c>
      <c r="M24" s="1"/>
      <c r="N24" s="1"/>
      <c r="O24" s="1"/>
      <c r="P24" s="1"/>
    </row>
    <row r="25" spans="1:16">
      <c r="A25" t="s">
        <v>17</v>
      </c>
      <c r="B25" t="s">
        <v>18</v>
      </c>
      <c r="C25">
        <v>8</v>
      </c>
      <c r="M25" s="1"/>
      <c r="N25" s="1"/>
      <c r="O25" s="1"/>
      <c r="P25" s="1"/>
    </row>
    <row r="26" spans="1:16">
      <c r="A26" t="s">
        <v>17</v>
      </c>
      <c r="B26" t="s">
        <v>18</v>
      </c>
      <c r="C26">
        <v>9</v>
      </c>
      <c r="D26">
        <v>65216</v>
      </c>
      <c r="M26" s="1"/>
      <c r="N26" s="1"/>
      <c r="O26" s="1"/>
      <c r="P26" s="1"/>
    </row>
    <row r="27" spans="1:16">
      <c r="A27" t="s">
        <v>17</v>
      </c>
      <c r="B27" t="s">
        <v>18</v>
      </c>
      <c r="C27">
        <v>9</v>
      </c>
      <c r="D27">
        <v>88544</v>
      </c>
    </row>
    <row r="28" spans="1:16">
      <c r="A28" t="s">
        <v>17</v>
      </c>
      <c r="B28" t="s">
        <v>18</v>
      </c>
      <c r="C28">
        <v>9</v>
      </c>
    </row>
    <row r="29" spans="1:16">
      <c r="A29" t="s">
        <v>17</v>
      </c>
      <c r="B29" t="s">
        <v>18</v>
      </c>
      <c r="C29">
        <v>10</v>
      </c>
      <c r="D29">
        <v>32684</v>
      </c>
    </row>
    <row r="30" spans="1:16">
      <c r="A30" t="s">
        <v>17</v>
      </c>
      <c r="B30" t="s">
        <v>18</v>
      </c>
      <c r="C30">
        <v>10</v>
      </c>
      <c r="D30">
        <v>59711</v>
      </c>
    </row>
    <row r="31" spans="1:16">
      <c r="A31" t="s">
        <v>17</v>
      </c>
      <c r="B31" t="s">
        <v>18</v>
      </c>
      <c r="C31">
        <v>10</v>
      </c>
    </row>
    <row r="32" spans="1:16">
      <c r="A32" t="s">
        <v>17</v>
      </c>
      <c r="B32" t="s">
        <v>18</v>
      </c>
      <c r="C32">
        <v>11</v>
      </c>
      <c r="D32">
        <v>50171</v>
      </c>
    </row>
    <row r="33" spans="1:4">
      <c r="A33" t="s">
        <v>17</v>
      </c>
      <c r="B33" t="s">
        <v>18</v>
      </c>
      <c r="C33">
        <v>11</v>
      </c>
      <c r="D33">
        <v>68423</v>
      </c>
    </row>
    <row r="34" spans="1:4">
      <c r="A34" t="s">
        <v>17</v>
      </c>
      <c r="B34" t="s">
        <v>18</v>
      </c>
      <c r="C34">
        <v>11</v>
      </c>
      <c r="D34">
        <v>680</v>
      </c>
    </row>
    <row r="35" spans="1:4">
      <c r="A35" t="s">
        <v>17</v>
      </c>
      <c r="B35" t="s">
        <v>18</v>
      </c>
      <c r="C35">
        <v>12</v>
      </c>
      <c r="D35">
        <v>42648</v>
      </c>
    </row>
    <row r="36" spans="1:4">
      <c r="A36" t="s">
        <v>17</v>
      </c>
      <c r="B36" t="s">
        <v>18</v>
      </c>
      <c r="C36">
        <v>12</v>
      </c>
      <c r="D36">
        <v>83487</v>
      </c>
    </row>
    <row r="37" spans="1:4">
      <c r="A37" t="s">
        <v>17</v>
      </c>
      <c r="B37" t="s">
        <v>18</v>
      </c>
      <c r="C37">
        <v>12</v>
      </c>
    </row>
    <row r="38" spans="1:4">
      <c r="A38" t="s">
        <v>17</v>
      </c>
      <c r="B38" t="s">
        <v>18</v>
      </c>
      <c r="C38">
        <v>13</v>
      </c>
      <c r="D38">
        <v>20483</v>
      </c>
    </row>
    <row r="39" spans="1:4">
      <c r="A39" t="s">
        <v>17</v>
      </c>
      <c r="B39" t="s">
        <v>18</v>
      </c>
      <c r="C39">
        <v>13</v>
      </c>
      <c r="D39">
        <v>48242</v>
      </c>
    </row>
    <row r="40" spans="1:4">
      <c r="A40" t="s">
        <v>17</v>
      </c>
      <c r="B40" t="s">
        <v>18</v>
      </c>
      <c r="C40">
        <v>13</v>
      </c>
    </row>
    <row r="41" spans="1:4">
      <c r="A41" t="s">
        <v>17</v>
      </c>
      <c r="B41" t="s">
        <v>18</v>
      </c>
      <c r="C41">
        <v>14</v>
      </c>
      <c r="D41">
        <v>51318</v>
      </c>
    </row>
    <row r="42" spans="1:4">
      <c r="A42" t="s">
        <v>17</v>
      </c>
      <c r="B42" t="s">
        <v>18</v>
      </c>
      <c r="C42">
        <v>14</v>
      </c>
      <c r="D42">
        <v>78906</v>
      </c>
    </row>
    <row r="43" spans="1:4">
      <c r="A43" t="s">
        <v>17</v>
      </c>
      <c r="B43" t="s">
        <v>18</v>
      </c>
      <c r="C43">
        <v>14</v>
      </c>
    </row>
    <row r="44" spans="1:4">
      <c r="A44" t="s">
        <v>17</v>
      </c>
      <c r="B44" t="s">
        <v>18</v>
      </c>
      <c r="C44">
        <v>15</v>
      </c>
      <c r="D44">
        <v>57953</v>
      </c>
    </row>
    <row r="45" spans="1:4">
      <c r="A45" t="s">
        <v>17</v>
      </c>
      <c r="B45" t="s">
        <v>18</v>
      </c>
      <c r="C45">
        <v>15</v>
      </c>
      <c r="D45">
        <v>86883</v>
      </c>
    </row>
    <row r="46" spans="1:4">
      <c r="A46" t="s">
        <v>17</v>
      </c>
      <c r="B46" t="s">
        <v>18</v>
      </c>
      <c r="C46">
        <v>15</v>
      </c>
    </row>
    <row r="47" spans="1:4">
      <c r="A47" t="s">
        <v>17</v>
      </c>
      <c r="B47" t="s">
        <v>18</v>
      </c>
      <c r="C47">
        <v>16</v>
      </c>
      <c r="D47">
        <v>81209</v>
      </c>
    </row>
    <row r="48" spans="1:4">
      <c r="A48" t="s">
        <v>17</v>
      </c>
      <c r="B48" t="s">
        <v>18</v>
      </c>
      <c r="C48">
        <v>16</v>
      </c>
      <c r="D48">
        <v>111089</v>
      </c>
    </row>
    <row r="49" spans="1:16">
      <c r="A49" t="s">
        <v>17</v>
      </c>
      <c r="B49" t="s">
        <v>18</v>
      </c>
      <c r="C49">
        <v>16</v>
      </c>
      <c r="D49">
        <v>3149</v>
      </c>
    </row>
    <row r="50" spans="1:16">
      <c r="A50" t="s">
        <v>17</v>
      </c>
      <c r="B50" t="s">
        <v>18</v>
      </c>
      <c r="C50">
        <v>17</v>
      </c>
      <c r="D50">
        <v>33321</v>
      </c>
    </row>
    <row r="51" spans="1:16">
      <c r="A51" t="s">
        <v>17</v>
      </c>
      <c r="B51" t="s">
        <v>18</v>
      </c>
      <c r="C51">
        <v>17</v>
      </c>
      <c r="D51">
        <v>61138</v>
      </c>
    </row>
    <row r="52" spans="1:16">
      <c r="A52" t="s">
        <v>17</v>
      </c>
      <c r="B52" t="s">
        <v>18</v>
      </c>
      <c r="C52">
        <v>17</v>
      </c>
    </row>
    <row r="53" spans="1:16">
      <c r="A53" t="s">
        <v>17</v>
      </c>
      <c r="B53" t="s">
        <v>18</v>
      </c>
      <c r="C53">
        <v>18</v>
      </c>
      <c r="D53">
        <v>39409</v>
      </c>
    </row>
    <row r="54" spans="1:16">
      <c r="A54" t="s">
        <v>17</v>
      </c>
      <c r="B54" t="s">
        <v>18</v>
      </c>
      <c r="C54">
        <v>18</v>
      </c>
      <c r="D54">
        <v>79825</v>
      </c>
    </row>
    <row r="55" spans="1:16">
      <c r="A55" t="s">
        <v>17</v>
      </c>
      <c r="B55" t="s">
        <v>18</v>
      </c>
      <c r="C55">
        <v>18</v>
      </c>
      <c r="D55">
        <v>767</v>
      </c>
    </row>
    <row r="57" spans="1:16" ht="45">
      <c r="A57" t="s">
        <v>0</v>
      </c>
      <c r="B57" t="s">
        <v>1</v>
      </c>
      <c r="C57" t="s">
        <v>2</v>
      </c>
      <c r="D57" t="s">
        <v>9</v>
      </c>
      <c r="H57" s="30" t="s">
        <v>135</v>
      </c>
      <c r="I57" s="32" t="s">
        <v>133</v>
      </c>
      <c r="J57" s="32" t="s">
        <v>134</v>
      </c>
      <c r="M57" s="2" t="s">
        <v>80</v>
      </c>
      <c r="N57" t="s">
        <v>74</v>
      </c>
      <c r="O57" s="2" t="s">
        <v>81</v>
      </c>
      <c r="P57" t="s">
        <v>74</v>
      </c>
    </row>
    <row r="58" spans="1:16">
      <c r="A58" t="s">
        <v>21</v>
      </c>
      <c r="B58" t="s">
        <v>18</v>
      </c>
      <c r="C58">
        <v>1</v>
      </c>
      <c r="D58">
        <v>1341</v>
      </c>
      <c r="G58">
        <v>1</v>
      </c>
      <c r="H58">
        <f>SUM(D58:D60)</f>
        <v>4236</v>
      </c>
      <c r="I58" s="8">
        <v>1.7881650946322143</v>
      </c>
      <c r="J58" s="7">
        <f>H58*I58</f>
        <v>7574.66734086206</v>
      </c>
      <c r="L58" t="s">
        <v>79</v>
      </c>
      <c r="M58" s="1">
        <f>J58+J61+J64</f>
        <v>18051.875291871722</v>
      </c>
      <c r="N58" s="1">
        <f>STDEV(J58,J61,J64)</f>
        <v>1402.4043995784673</v>
      </c>
      <c r="O58" s="1">
        <f>J73+J70+J67</f>
        <v>12250.967360134797</v>
      </c>
      <c r="P58" s="1">
        <f>STDEV(J70,J73,J67)</f>
        <v>223.3910892544634</v>
      </c>
    </row>
    <row r="59" spans="1:16">
      <c r="A59" t="s">
        <v>21</v>
      </c>
      <c r="B59" t="s">
        <v>18</v>
      </c>
      <c r="C59">
        <v>1</v>
      </c>
      <c r="D59">
        <v>1618</v>
      </c>
      <c r="G59">
        <v>2</v>
      </c>
      <c r="H59">
        <f>SUM(D61:D63)</f>
        <v>2679</v>
      </c>
      <c r="I59" s="8">
        <v>1.4486387804211689</v>
      </c>
      <c r="J59" s="7">
        <f t="shared" ref="J59:J75" si="4">H59*I59</f>
        <v>3880.9032927483113</v>
      </c>
      <c r="L59" t="s">
        <v>77</v>
      </c>
      <c r="M59" s="1">
        <f>J59+J62+J65</f>
        <v>10463.257702771694</v>
      </c>
      <c r="N59" s="1">
        <f>STDEV(J59,J62,J65)</f>
        <v>369.44076270655313</v>
      </c>
      <c r="O59" s="1">
        <f t="shared" ref="O59:O60" si="5">J74+J71+J68</f>
        <v>11947.813836633995</v>
      </c>
      <c r="P59" s="1">
        <f t="shared" ref="P59:P60" si="6">STDEV(J71,J74,J68)</f>
        <v>370.76203318217671</v>
      </c>
    </row>
    <row r="60" spans="1:16">
      <c r="A60" t="s">
        <v>21</v>
      </c>
      <c r="B60" t="s">
        <v>18</v>
      </c>
      <c r="C60">
        <v>1</v>
      </c>
      <c r="D60">
        <v>1277</v>
      </c>
      <c r="G60">
        <v>3</v>
      </c>
      <c r="H60">
        <f>SUM(D64:D66)</f>
        <v>2720</v>
      </c>
      <c r="I60" s="8">
        <v>1.6059691881650662</v>
      </c>
      <c r="J60" s="7">
        <f t="shared" si="4"/>
        <v>4368.23619180898</v>
      </c>
      <c r="L60" t="s">
        <v>78</v>
      </c>
      <c r="M60" s="1">
        <f>J60+J63+J66</f>
        <v>12948.442184289492</v>
      </c>
      <c r="N60" s="1">
        <f t="shared" ref="N60" si="7">STDEV(J60,J63,J66)</f>
        <v>306.3037621592884</v>
      </c>
      <c r="O60" s="1">
        <f t="shared" si="5"/>
        <v>12143.436735179501</v>
      </c>
      <c r="P60" s="1">
        <f t="shared" si="6"/>
        <v>479.12056395127922</v>
      </c>
    </row>
    <row r="61" spans="1:16">
      <c r="A61" t="s">
        <v>21</v>
      </c>
      <c r="B61" t="s">
        <v>18</v>
      </c>
      <c r="C61">
        <v>2</v>
      </c>
      <c r="D61">
        <v>945</v>
      </c>
      <c r="G61">
        <v>4</v>
      </c>
      <c r="H61">
        <f>SUM(D67:D69)</f>
        <v>9866</v>
      </c>
      <c r="I61" s="8">
        <v>0.49202514864039082</v>
      </c>
      <c r="J61" s="7">
        <f t="shared" si="4"/>
        <v>4854.3201164860957</v>
      </c>
    </row>
    <row r="62" spans="1:16">
      <c r="A62" t="s">
        <v>21</v>
      </c>
      <c r="B62" t="s">
        <v>18</v>
      </c>
      <c r="C62">
        <v>2</v>
      </c>
      <c r="D62">
        <v>893</v>
      </c>
      <c r="G62">
        <v>5</v>
      </c>
      <c r="H62">
        <f>SUM(D70:D72)</f>
        <v>2881</v>
      </c>
      <c r="I62" s="8">
        <v>1.1921443187133312</v>
      </c>
      <c r="J62" s="7">
        <f t="shared" si="4"/>
        <v>3434.567782213107</v>
      </c>
    </row>
    <row r="63" spans="1:16">
      <c r="A63" t="s">
        <v>21</v>
      </c>
      <c r="B63" t="s">
        <v>18</v>
      </c>
      <c r="C63">
        <v>2</v>
      </c>
      <c r="D63">
        <v>841</v>
      </c>
      <c r="G63">
        <v>6</v>
      </c>
      <c r="H63">
        <f>SUM(D73:D75)</f>
        <v>1556</v>
      </c>
      <c r="I63" s="8">
        <v>2.5624287909280561</v>
      </c>
      <c r="J63" s="7">
        <f t="shared" si="4"/>
        <v>3987.1391986840554</v>
      </c>
    </row>
    <row r="64" spans="1:16">
      <c r="A64" t="s">
        <v>21</v>
      </c>
      <c r="B64" t="s">
        <v>18</v>
      </c>
      <c r="C64">
        <v>3</v>
      </c>
      <c r="D64">
        <v>995</v>
      </c>
      <c r="G64">
        <v>7</v>
      </c>
      <c r="H64">
        <f>SUM(D76:D78)</f>
        <v>4495</v>
      </c>
      <c r="I64" s="8">
        <v>1.2509205416070222</v>
      </c>
      <c r="J64" s="7">
        <f t="shared" si="4"/>
        <v>5622.8878345235644</v>
      </c>
    </row>
    <row r="65" spans="1:10">
      <c r="A65" t="s">
        <v>21</v>
      </c>
      <c r="B65" t="s">
        <v>18</v>
      </c>
      <c r="C65">
        <v>3</v>
      </c>
      <c r="D65">
        <v>1025</v>
      </c>
      <c r="G65">
        <v>8</v>
      </c>
      <c r="H65">
        <f>SUM(D79:D81)</f>
        <v>7336</v>
      </c>
      <c r="I65" s="8">
        <v>0.42908759921077921</v>
      </c>
      <c r="J65" s="7">
        <f t="shared" si="4"/>
        <v>3147.7866278102765</v>
      </c>
    </row>
    <row r="66" spans="1:10">
      <c r="A66" t="s">
        <v>21</v>
      </c>
      <c r="B66" t="s">
        <v>18</v>
      </c>
      <c r="C66">
        <v>3</v>
      </c>
      <c r="D66">
        <v>700</v>
      </c>
      <c r="G66">
        <v>9</v>
      </c>
      <c r="H66">
        <f>SUM(D82:D84)</f>
        <v>3308</v>
      </c>
      <c r="I66" s="8">
        <v>1.3884724285962684</v>
      </c>
      <c r="J66" s="7">
        <f t="shared" si="4"/>
        <v>4593.0667937964563</v>
      </c>
    </row>
    <row r="67" spans="1:10">
      <c r="A67" t="s">
        <v>21</v>
      </c>
      <c r="B67" t="s">
        <v>18</v>
      </c>
      <c r="C67">
        <v>4</v>
      </c>
      <c r="D67">
        <v>2842</v>
      </c>
      <c r="G67">
        <v>10</v>
      </c>
      <c r="H67">
        <f>SUM(D85:D87)</f>
        <v>3412</v>
      </c>
      <c r="I67" s="8">
        <v>1.2295427417646518</v>
      </c>
      <c r="J67" s="7">
        <f t="shared" si="4"/>
        <v>4195.1998349009918</v>
      </c>
    </row>
    <row r="68" spans="1:10">
      <c r="A68" t="s">
        <v>21</v>
      </c>
      <c r="B68" t="s">
        <v>18</v>
      </c>
      <c r="C68">
        <v>4</v>
      </c>
      <c r="D68">
        <v>3961</v>
      </c>
      <c r="G68">
        <v>11</v>
      </c>
      <c r="H68">
        <f>SUM(D88:D90)</f>
        <v>3880</v>
      </c>
      <c r="I68" s="8">
        <v>1.0455942814758112</v>
      </c>
      <c r="J68" s="7">
        <f t="shared" si="4"/>
        <v>4056.9058121261478</v>
      </c>
    </row>
    <row r="69" spans="1:10">
      <c r="A69" t="s">
        <v>21</v>
      </c>
      <c r="B69" t="s">
        <v>18</v>
      </c>
      <c r="C69">
        <v>4</v>
      </c>
      <c r="D69">
        <v>3063</v>
      </c>
      <c r="G69">
        <v>12</v>
      </c>
      <c r="H69">
        <f>SUM(D91:D93)</f>
        <v>3887</v>
      </c>
      <c r="I69" s="8">
        <v>1.1316575144214516</v>
      </c>
      <c r="J69" s="7">
        <f t="shared" si="4"/>
        <v>4398.752758556182</v>
      </c>
    </row>
    <row r="70" spans="1:10">
      <c r="A70" t="s">
        <v>21</v>
      </c>
      <c r="B70" t="s">
        <v>18</v>
      </c>
      <c r="C70">
        <v>5</v>
      </c>
      <c r="D70">
        <v>892</v>
      </c>
      <c r="G70">
        <v>13</v>
      </c>
      <c r="H70">
        <f>SUM(D94:D96)</f>
        <v>2618</v>
      </c>
      <c r="I70" s="8">
        <v>1.6154731638855595</v>
      </c>
      <c r="J70" s="7">
        <f t="shared" si="4"/>
        <v>4229.3087430523947</v>
      </c>
    </row>
    <row r="71" spans="1:10">
      <c r="A71" t="s">
        <v>21</v>
      </c>
      <c r="B71" t="s">
        <v>18</v>
      </c>
      <c r="C71">
        <v>5</v>
      </c>
      <c r="D71">
        <v>1207</v>
      </c>
      <c r="G71">
        <v>14</v>
      </c>
      <c r="H71">
        <f>SUM(D97:D99)</f>
        <v>3739</v>
      </c>
      <c r="I71" s="8">
        <v>0.95756042869370894</v>
      </c>
      <c r="J71" s="7">
        <f t="shared" si="4"/>
        <v>3580.3184428857776</v>
      </c>
    </row>
    <row r="72" spans="1:10">
      <c r="A72" t="s">
        <v>21</v>
      </c>
      <c r="B72" t="s">
        <v>18</v>
      </c>
      <c r="C72">
        <v>5</v>
      </c>
      <c r="D72">
        <v>782</v>
      </c>
      <c r="G72">
        <v>15</v>
      </c>
      <c r="H72">
        <f>SUM(D100:D102)</f>
        <v>5322</v>
      </c>
      <c r="I72" s="8">
        <v>0.79720588754366584</v>
      </c>
      <c r="J72" s="7">
        <f t="shared" si="4"/>
        <v>4242.7297335073899</v>
      </c>
    </row>
    <row r="73" spans="1:10">
      <c r="A73" t="s">
        <v>21</v>
      </c>
      <c r="B73" t="s">
        <v>18</v>
      </c>
      <c r="C73">
        <v>6</v>
      </c>
      <c r="D73">
        <v>484</v>
      </c>
      <c r="G73">
        <v>16</v>
      </c>
      <c r="H73">
        <f>SUM(D103:D105)</f>
        <v>6591</v>
      </c>
      <c r="I73" s="8">
        <v>0.58055815235645736</v>
      </c>
      <c r="J73" s="7">
        <f t="shared" si="4"/>
        <v>3826.4587821814102</v>
      </c>
    </row>
    <row r="74" spans="1:10">
      <c r="A74" t="s">
        <v>21</v>
      </c>
      <c r="B74" t="s">
        <v>18</v>
      </c>
      <c r="C74">
        <v>6</v>
      </c>
      <c r="D74">
        <v>627</v>
      </c>
      <c r="G74">
        <v>17</v>
      </c>
      <c r="H74">
        <f>SUM(D106:D108)</f>
        <v>3401</v>
      </c>
      <c r="I74" s="8">
        <v>1.2674476864516522</v>
      </c>
      <c r="J74" s="7">
        <f t="shared" si="4"/>
        <v>4310.5895816220691</v>
      </c>
    </row>
    <row r="75" spans="1:10">
      <c r="A75" t="s">
        <v>21</v>
      </c>
      <c r="B75" t="s">
        <v>18</v>
      </c>
      <c r="C75">
        <v>6</v>
      </c>
      <c r="D75">
        <v>445</v>
      </c>
      <c r="G75">
        <v>18</v>
      </c>
      <c r="H75">
        <f>SUM(D109:D111)</f>
        <v>2863</v>
      </c>
      <c r="I75" s="8">
        <v>1.2231764733202688</v>
      </c>
      <c r="J75" s="7">
        <f t="shared" si="4"/>
        <v>3501.9542431159298</v>
      </c>
    </row>
    <row r="76" spans="1:10">
      <c r="A76" t="s">
        <v>21</v>
      </c>
      <c r="B76" t="s">
        <v>18</v>
      </c>
      <c r="C76">
        <v>7</v>
      </c>
      <c r="D76">
        <v>1196</v>
      </c>
    </row>
    <row r="77" spans="1:10">
      <c r="A77" t="s">
        <v>21</v>
      </c>
      <c r="B77" t="s">
        <v>18</v>
      </c>
      <c r="C77">
        <v>7</v>
      </c>
      <c r="D77">
        <v>1894</v>
      </c>
    </row>
    <row r="78" spans="1:10">
      <c r="A78" t="s">
        <v>21</v>
      </c>
      <c r="B78" t="s">
        <v>18</v>
      </c>
      <c r="C78">
        <v>7</v>
      </c>
      <c r="D78">
        <v>1405</v>
      </c>
    </row>
    <row r="79" spans="1:10">
      <c r="A79" t="s">
        <v>21</v>
      </c>
      <c r="B79" t="s">
        <v>18</v>
      </c>
      <c r="C79">
        <v>8</v>
      </c>
      <c r="D79">
        <v>2318</v>
      </c>
    </row>
    <row r="80" spans="1:10">
      <c r="A80" t="s">
        <v>21</v>
      </c>
      <c r="B80" t="s">
        <v>18</v>
      </c>
      <c r="C80">
        <v>8</v>
      </c>
      <c r="D80">
        <v>2742</v>
      </c>
    </row>
    <row r="81" spans="1:4">
      <c r="A81" t="s">
        <v>21</v>
      </c>
      <c r="B81" t="s">
        <v>18</v>
      </c>
      <c r="C81">
        <v>8</v>
      </c>
      <c r="D81">
        <v>2276</v>
      </c>
    </row>
    <row r="82" spans="1:4">
      <c r="A82" t="s">
        <v>21</v>
      </c>
      <c r="B82" t="s">
        <v>18</v>
      </c>
      <c r="C82">
        <v>9</v>
      </c>
      <c r="D82">
        <v>856</v>
      </c>
    </row>
    <row r="83" spans="1:4">
      <c r="A83" t="s">
        <v>21</v>
      </c>
      <c r="B83" t="s">
        <v>18</v>
      </c>
      <c r="C83">
        <v>9</v>
      </c>
      <c r="D83">
        <v>1348</v>
      </c>
    </row>
    <row r="84" spans="1:4">
      <c r="A84" t="s">
        <v>21</v>
      </c>
      <c r="B84" t="s">
        <v>18</v>
      </c>
      <c r="C84">
        <v>9</v>
      </c>
      <c r="D84">
        <v>1104</v>
      </c>
    </row>
    <row r="85" spans="1:4">
      <c r="A85" t="s">
        <v>21</v>
      </c>
      <c r="B85" t="s">
        <v>18</v>
      </c>
      <c r="C85">
        <v>10</v>
      </c>
      <c r="D85">
        <v>1240</v>
      </c>
    </row>
    <row r="86" spans="1:4">
      <c r="A86" t="s">
        <v>21</v>
      </c>
      <c r="B86" t="s">
        <v>18</v>
      </c>
      <c r="C86">
        <v>10</v>
      </c>
      <c r="D86">
        <v>1487</v>
      </c>
    </row>
    <row r="87" spans="1:4">
      <c r="A87" t="s">
        <v>21</v>
      </c>
      <c r="B87" t="s">
        <v>18</v>
      </c>
      <c r="C87">
        <v>10</v>
      </c>
      <c r="D87">
        <v>685</v>
      </c>
    </row>
    <row r="88" spans="1:4">
      <c r="A88" t="s">
        <v>21</v>
      </c>
      <c r="B88" t="s">
        <v>18</v>
      </c>
      <c r="C88">
        <v>11</v>
      </c>
      <c r="D88">
        <v>1320</v>
      </c>
    </row>
    <row r="89" spans="1:4">
      <c r="A89" t="s">
        <v>21</v>
      </c>
      <c r="B89" t="s">
        <v>18</v>
      </c>
      <c r="C89">
        <v>11</v>
      </c>
      <c r="D89">
        <v>1281</v>
      </c>
    </row>
    <row r="90" spans="1:4">
      <c r="A90" t="s">
        <v>21</v>
      </c>
      <c r="B90" t="s">
        <v>18</v>
      </c>
      <c r="C90">
        <v>11</v>
      </c>
      <c r="D90">
        <v>1279</v>
      </c>
    </row>
    <row r="91" spans="1:4">
      <c r="A91" t="s">
        <v>21</v>
      </c>
      <c r="B91" t="s">
        <v>18</v>
      </c>
      <c r="C91">
        <v>12</v>
      </c>
      <c r="D91">
        <v>1307</v>
      </c>
    </row>
    <row r="92" spans="1:4">
      <c r="A92" t="s">
        <v>21</v>
      </c>
      <c r="B92" t="s">
        <v>18</v>
      </c>
      <c r="C92">
        <v>12</v>
      </c>
      <c r="D92">
        <v>1319</v>
      </c>
    </row>
    <row r="93" spans="1:4">
      <c r="A93" t="s">
        <v>21</v>
      </c>
      <c r="B93" t="s">
        <v>18</v>
      </c>
      <c r="C93">
        <v>12</v>
      </c>
      <c r="D93">
        <v>1261</v>
      </c>
    </row>
    <row r="94" spans="1:4">
      <c r="A94" t="s">
        <v>21</v>
      </c>
      <c r="B94" t="s">
        <v>18</v>
      </c>
      <c r="C94">
        <v>13</v>
      </c>
      <c r="D94">
        <v>776</v>
      </c>
    </row>
    <row r="95" spans="1:4">
      <c r="A95" t="s">
        <v>21</v>
      </c>
      <c r="B95" t="s">
        <v>18</v>
      </c>
      <c r="C95">
        <v>13</v>
      </c>
      <c r="D95">
        <v>1176</v>
      </c>
    </row>
    <row r="96" spans="1:4">
      <c r="A96" t="s">
        <v>21</v>
      </c>
      <c r="B96" t="s">
        <v>18</v>
      </c>
      <c r="C96">
        <v>13</v>
      </c>
      <c r="D96">
        <v>666</v>
      </c>
    </row>
    <row r="97" spans="1:4">
      <c r="A97" t="s">
        <v>21</v>
      </c>
      <c r="B97" t="s">
        <v>18</v>
      </c>
      <c r="C97">
        <v>14</v>
      </c>
      <c r="D97">
        <v>1070</v>
      </c>
    </row>
    <row r="98" spans="1:4">
      <c r="A98" t="s">
        <v>21</v>
      </c>
      <c r="B98" t="s">
        <v>18</v>
      </c>
      <c r="C98">
        <v>14</v>
      </c>
      <c r="D98">
        <v>1789</v>
      </c>
    </row>
    <row r="99" spans="1:4">
      <c r="A99" t="s">
        <v>21</v>
      </c>
      <c r="B99" t="s">
        <v>18</v>
      </c>
      <c r="C99">
        <v>14</v>
      </c>
      <c r="D99">
        <v>880</v>
      </c>
    </row>
    <row r="100" spans="1:4">
      <c r="A100" t="s">
        <v>21</v>
      </c>
      <c r="B100" t="s">
        <v>18</v>
      </c>
      <c r="C100">
        <v>15</v>
      </c>
      <c r="D100">
        <v>1626</v>
      </c>
    </row>
    <row r="101" spans="1:4">
      <c r="A101" t="s">
        <v>21</v>
      </c>
      <c r="B101" t="s">
        <v>18</v>
      </c>
      <c r="C101">
        <v>15</v>
      </c>
      <c r="D101">
        <v>2175</v>
      </c>
    </row>
    <row r="102" spans="1:4">
      <c r="A102" t="s">
        <v>21</v>
      </c>
      <c r="B102" t="s">
        <v>18</v>
      </c>
      <c r="C102">
        <v>15</v>
      </c>
      <c r="D102">
        <v>1521</v>
      </c>
    </row>
    <row r="103" spans="1:4">
      <c r="A103" t="s">
        <v>21</v>
      </c>
      <c r="B103" t="s">
        <v>18</v>
      </c>
      <c r="C103">
        <v>16</v>
      </c>
      <c r="D103">
        <v>1863</v>
      </c>
    </row>
    <row r="104" spans="1:4">
      <c r="A104" t="s">
        <v>21</v>
      </c>
      <c r="B104" t="s">
        <v>18</v>
      </c>
      <c r="C104">
        <v>16</v>
      </c>
      <c r="D104">
        <v>3027</v>
      </c>
    </row>
    <row r="105" spans="1:4">
      <c r="A105" t="s">
        <v>21</v>
      </c>
      <c r="B105" t="s">
        <v>18</v>
      </c>
      <c r="C105">
        <v>16</v>
      </c>
      <c r="D105">
        <v>1701</v>
      </c>
    </row>
    <row r="106" spans="1:4">
      <c r="A106" t="s">
        <v>21</v>
      </c>
      <c r="B106" t="s">
        <v>18</v>
      </c>
      <c r="C106">
        <v>17</v>
      </c>
      <c r="D106">
        <v>1394</v>
      </c>
    </row>
    <row r="107" spans="1:4">
      <c r="A107" t="s">
        <v>21</v>
      </c>
      <c r="B107" t="s">
        <v>18</v>
      </c>
      <c r="C107">
        <v>17</v>
      </c>
      <c r="D107">
        <v>1333</v>
      </c>
    </row>
    <row r="108" spans="1:4">
      <c r="A108" t="s">
        <v>21</v>
      </c>
      <c r="B108" t="s">
        <v>18</v>
      </c>
      <c r="C108">
        <v>17</v>
      </c>
      <c r="D108">
        <v>674</v>
      </c>
    </row>
    <row r="109" spans="1:4">
      <c r="A109" t="s">
        <v>21</v>
      </c>
      <c r="B109" t="s">
        <v>18</v>
      </c>
      <c r="C109">
        <v>18</v>
      </c>
      <c r="D109">
        <v>1429</v>
      </c>
    </row>
    <row r="110" spans="1:4">
      <c r="A110" t="s">
        <v>21</v>
      </c>
      <c r="B110" t="s">
        <v>18</v>
      </c>
      <c r="C110">
        <v>18</v>
      </c>
      <c r="D110">
        <v>1434</v>
      </c>
    </row>
    <row r="111" spans="1:4">
      <c r="A111" t="s">
        <v>21</v>
      </c>
      <c r="B111" t="s">
        <v>18</v>
      </c>
      <c r="C111">
        <v>18</v>
      </c>
    </row>
  </sheetData>
  <sortState ref="A58:E111">
    <sortCondition ref="C58:C111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55"/>
  <sheetViews>
    <sheetView workbookViewId="0">
      <selection activeCell="E1" sqref="E1:E1048576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8" max="10" width="15.28515625" customWidth="1"/>
  </cols>
  <sheetData>
    <row r="1" spans="1:18" ht="31.5" customHeight="1">
      <c r="A1" t="s">
        <v>0</v>
      </c>
      <c r="B1" t="s">
        <v>1</v>
      </c>
      <c r="C1" t="s">
        <v>2</v>
      </c>
      <c r="D1" t="s">
        <v>9</v>
      </c>
      <c r="H1" s="30" t="s">
        <v>135</v>
      </c>
      <c r="I1" s="32" t="s">
        <v>133</v>
      </c>
      <c r="J1" s="32" t="s">
        <v>134</v>
      </c>
      <c r="M1" s="2" t="s">
        <v>75</v>
      </c>
      <c r="N1" t="s">
        <v>74</v>
      </c>
      <c r="O1" s="2" t="s">
        <v>76</v>
      </c>
      <c r="P1" t="s">
        <v>74</v>
      </c>
    </row>
    <row r="2" spans="1:18">
      <c r="A2" t="s">
        <v>22</v>
      </c>
      <c r="B2" t="s">
        <v>23</v>
      </c>
      <c r="C2">
        <v>1</v>
      </c>
      <c r="D2">
        <v>1113</v>
      </c>
      <c r="G2">
        <v>1</v>
      </c>
      <c r="H2">
        <f>SUM(D2:D4)</f>
        <v>7026</v>
      </c>
      <c r="I2" s="8">
        <v>1.7881650946322143</v>
      </c>
      <c r="J2" s="7">
        <f>H2*I2</f>
        <v>12563.647954885937</v>
      </c>
      <c r="L2" t="s">
        <v>79</v>
      </c>
      <c r="M2" s="1">
        <f>J2+J5+J8</f>
        <v>23102.256881956346</v>
      </c>
      <c r="N2" s="1">
        <f>STDEV(J2,J5,J8)</f>
        <v>4211.9260553337053</v>
      </c>
      <c r="O2" s="1">
        <f>J17+J14+J11</f>
        <v>18622.233621425556</v>
      </c>
      <c r="P2" s="1">
        <f>STDEV(J14,J17,J11)</f>
        <v>3971.591129368825</v>
      </c>
    </row>
    <row r="3" spans="1:18">
      <c r="A3" t="s">
        <v>22</v>
      </c>
      <c r="B3" t="s">
        <v>23</v>
      </c>
      <c r="C3">
        <v>1</v>
      </c>
      <c r="D3">
        <v>3506</v>
      </c>
      <c r="G3">
        <v>2</v>
      </c>
      <c r="H3">
        <f>SUM(D5:D7)</f>
        <v>4823</v>
      </c>
      <c r="I3" s="8">
        <v>1.4486387804211689</v>
      </c>
      <c r="J3" s="7">
        <f t="shared" ref="J3:J19" si="0">H3*I3</f>
        <v>6986.7848379712977</v>
      </c>
      <c r="L3" t="s">
        <v>77</v>
      </c>
      <c r="M3" s="1">
        <f>J3+J6+J9</f>
        <v>17715.819734581488</v>
      </c>
      <c r="N3" s="1">
        <f t="shared" ref="N3:N4" si="1">STDEV(J3,J6,J9)</f>
        <v>947.14124971856063</v>
      </c>
      <c r="O3" s="1">
        <f t="shared" ref="O3:O4" si="2">J18+J15+J12</f>
        <v>29350.478601141873</v>
      </c>
      <c r="P3" s="1">
        <f t="shared" ref="P3:P4" si="3">STDEV(J15,J18,J12)</f>
        <v>4264.4049561941611</v>
      </c>
      <c r="R3" s="3"/>
    </row>
    <row r="4" spans="1:18">
      <c r="A4" t="s">
        <v>22</v>
      </c>
      <c r="B4" t="s">
        <v>23</v>
      </c>
      <c r="C4">
        <v>1</v>
      </c>
      <c r="D4">
        <v>2407</v>
      </c>
      <c r="G4">
        <v>3</v>
      </c>
      <c r="H4">
        <f>SUM(D8:D10)</f>
        <v>3498</v>
      </c>
      <c r="I4" s="8">
        <v>1.6059691881650662</v>
      </c>
      <c r="J4" s="7">
        <f t="shared" si="0"/>
        <v>5617.6802202014014</v>
      </c>
      <c r="L4" t="s">
        <v>78</v>
      </c>
      <c r="M4" s="1">
        <f>J4+J7+J10</f>
        <v>35210.915766805396</v>
      </c>
      <c r="N4" s="1">
        <f t="shared" si="1"/>
        <v>5393.1262008130216</v>
      </c>
      <c r="O4" s="1">
        <f t="shared" si="2"/>
        <v>28716.972548870173</v>
      </c>
      <c r="P4" s="1">
        <f t="shared" si="3"/>
        <v>1953.0358066671172</v>
      </c>
    </row>
    <row r="5" spans="1:18">
      <c r="A5" t="s">
        <v>22</v>
      </c>
      <c r="B5" t="s">
        <v>23</v>
      </c>
      <c r="C5">
        <v>2</v>
      </c>
      <c r="D5">
        <v>653</v>
      </c>
      <c r="G5">
        <v>4</v>
      </c>
      <c r="H5">
        <f>SUM(D11:D13)</f>
        <v>10573</v>
      </c>
      <c r="I5" s="8">
        <v>0.49202514864039082</v>
      </c>
      <c r="J5" s="7">
        <f t="shared" si="0"/>
        <v>5202.1818965748525</v>
      </c>
    </row>
    <row r="6" spans="1:18">
      <c r="A6" t="s">
        <v>22</v>
      </c>
      <c r="B6" t="s">
        <v>23</v>
      </c>
      <c r="C6">
        <v>2</v>
      </c>
      <c r="D6">
        <v>1983</v>
      </c>
      <c r="G6">
        <v>5</v>
      </c>
      <c r="H6">
        <f>SUM(D14:D16)</f>
        <v>4618</v>
      </c>
      <c r="I6" s="8">
        <v>1.1921443187133312</v>
      </c>
      <c r="J6" s="7">
        <f t="shared" si="0"/>
        <v>5505.3224638181637</v>
      </c>
    </row>
    <row r="7" spans="1:18">
      <c r="A7" t="s">
        <v>22</v>
      </c>
      <c r="B7" t="s">
        <v>23</v>
      </c>
      <c r="C7">
        <v>2</v>
      </c>
      <c r="D7">
        <v>2187</v>
      </c>
      <c r="G7">
        <v>6</v>
      </c>
      <c r="H7">
        <f>SUM(D17:D19)</f>
        <v>6165</v>
      </c>
      <c r="I7" s="8">
        <v>2.5624287909280561</v>
      </c>
      <c r="J7" s="7">
        <f t="shared" si="0"/>
        <v>15797.373496071466</v>
      </c>
    </row>
    <row r="8" spans="1:18">
      <c r="A8" t="s">
        <v>22</v>
      </c>
      <c r="B8" t="s">
        <v>23</v>
      </c>
      <c r="C8">
        <v>3</v>
      </c>
      <c r="D8">
        <v>874</v>
      </c>
      <c r="G8">
        <v>7</v>
      </c>
      <c r="H8">
        <f>SUM(D20:D22)</f>
        <v>4266</v>
      </c>
      <c r="I8" s="8">
        <v>1.2509205416070222</v>
      </c>
      <c r="J8" s="7">
        <f t="shared" si="0"/>
        <v>5336.4270304955562</v>
      </c>
    </row>
    <row r="9" spans="1:18">
      <c r="A9" t="s">
        <v>22</v>
      </c>
      <c r="B9" t="s">
        <v>23</v>
      </c>
      <c r="C9">
        <v>3</v>
      </c>
      <c r="D9">
        <v>1987</v>
      </c>
      <c r="G9">
        <v>8</v>
      </c>
      <c r="H9">
        <f>SUM(D23:D25)</f>
        <v>12174</v>
      </c>
      <c r="I9" s="8">
        <v>0.42908759921077921</v>
      </c>
      <c r="J9" s="7">
        <f t="shared" si="0"/>
        <v>5223.7124327920264</v>
      </c>
    </row>
    <row r="10" spans="1:18">
      <c r="A10" t="s">
        <v>22</v>
      </c>
      <c r="B10" t="s">
        <v>23</v>
      </c>
      <c r="C10">
        <v>3</v>
      </c>
      <c r="D10">
        <v>637</v>
      </c>
      <c r="G10">
        <v>9</v>
      </c>
      <c r="H10">
        <f>SUM(D26:D28)</f>
        <v>9936</v>
      </c>
      <c r="I10" s="8">
        <v>1.3884724285962684</v>
      </c>
      <c r="J10" s="7">
        <f t="shared" si="0"/>
        <v>13795.862050532523</v>
      </c>
    </row>
    <row r="11" spans="1:18">
      <c r="A11" t="s">
        <v>22</v>
      </c>
      <c r="B11" t="s">
        <v>23</v>
      </c>
      <c r="C11">
        <v>4</v>
      </c>
      <c r="G11">
        <v>10</v>
      </c>
      <c r="H11">
        <f>SUM(D29:D31)</f>
        <v>2863</v>
      </c>
      <c r="I11" s="8">
        <v>1.2295427417646518</v>
      </c>
      <c r="J11" s="7">
        <f t="shared" si="0"/>
        <v>3520.1808696721982</v>
      </c>
    </row>
    <row r="12" spans="1:18">
      <c r="A12" t="s">
        <v>22</v>
      </c>
      <c r="B12" t="s">
        <v>23</v>
      </c>
      <c r="C12">
        <v>4</v>
      </c>
      <c r="D12">
        <v>5986</v>
      </c>
      <c r="G12">
        <v>11</v>
      </c>
      <c r="H12">
        <f>SUM(D32:D34)</f>
        <v>8423</v>
      </c>
      <c r="I12" s="8">
        <v>1.0455942814758112</v>
      </c>
      <c r="J12" s="7">
        <f t="shared" si="0"/>
        <v>8807.0406328707577</v>
      </c>
    </row>
    <row r="13" spans="1:18">
      <c r="A13" t="s">
        <v>22</v>
      </c>
      <c r="B13" t="s">
        <v>23</v>
      </c>
      <c r="C13">
        <v>4</v>
      </c>
      <c r="D13">
        <v>4587</v>
      </c>
      <c r="G13">
        <v>12</v>
      </c>
      <c r="H13">
        <f>SUM(D35:D37)</f>
        <v>10226</v>
      </c>
      <c r="I13" s="8">
        <v>1.1316575144214516</v>
      </c>
      <c r="J13" s="7">
        <f t="shared" si="0"/>
        <v>11572.329742473763</v>
      </c>
    </row>
    <row r="14" spans="1:18">
      <c r="A14" t="s">
        <v>22</v>
      </c>
      <c r="B14" t="s">
        <v>23</v>
      </c>
      <c r="C14">
        <v>5</v>
      </c>
      <c r="D14">
        <v>797</v>
      </c>
      <c r="G14">
        <v>13</v>
      </c>
      <c r="H14">
        <f>SUM(D38:D40)</f>
        <v>2682</v>
      </c>
      <c r="I14" s="8">
        <v>1.6154731638855595</v>
      </c>
      <c r="J14" s="7">
        <f t="shared" si="0"/>
        <v>4332.699025541071</v>
      </c>
    </row>
    <row r="15" spans="1:18">
      <c r="A15" t="s">
        <v>22</v>
      </c>
      <c r="B15" t="s">
        <v>23</v>
      </c>
      <c r="C15">
        <v>5</v>
      </c>
      <c r="D15">
        <v>2312</v>
      </c>
      <c r="G15">
        <v>14</v>
      </c>
      <c r="H15">
        <f>SUM(D41:D43)</f>
        <v>6362</v>
      </c>
      <c r="I15" s="8">
        <v>0.95756042869370894</v>
      </c>
      <c r="J15" s="7">
        <f t="shared" si="0"/>
        <v>6091.9994473493762</v>
      </c>
    </row>
    <row r="16" spans="1:18">
      <c r="A16" t="s">
        <v>22</v>
      </c>
      <c r="B16" t="s">
        <v>23</v>
      </c>
      <c r="C16">
        <v>5</v>
      </c>
      <c r="D16">
        <v>1509</v>
      </c>
      <c r="G16">
        <v>15</v>
      </c>
      <c r="H16">
        <f>SUM(D44:D46)</f>
        <v>9621</v>
      </c>
      <c r="I16" s="8">
        <v>0.79720588754366584</v>
      </c>
      <c r="J16" s="7">
        <f t="shared" si="0"/>
        <v>7669.9178440576088</v>
      </c>
    </row>
    <row r="17" spans="1:10">
      <c r="A17" t="s">
        <v>22</v>
      </c>
      <c r="B17" t="s">
        <v>23</v>
      </c>
      <c r="C17">
        <v>6</v>
      </c>
      <c r="D17">
        <v>1178</v>
      </c>
      <c r="G17">
        <v>16</v>
      </c>
      <c r="H17">
        <f>SUM(D47:D49)</f>
        <v>18550</v>
      </c>
      <c r="I17" s="8">
        <v>0.58055815235645736</v>
      </c>
      <c r="J17" s="7">
        <f t="shared" si="0"/>
        <v>10769.353726212285</v>
      </c>
    </row>
    <row r="18" spans="1:10">
      <c r="A18" t="s">
        <v>22</v>
      </c>
      <c r="B18" t="s">
        <v>23</v>
      </c>
      <c r="C18">
        <v>6</v>
      </c>
      <c r="D18">
        <v>2610</v>
      </c>
      <c r="G18">
        <v>17</v>
      </c>
      <c r="H18">
        <f>SUM(D50:D52)</f>
        <v>11402</v>
      </c>
      <c r="I18" s="8">
        <v>1.2674476864516522</v>
      </c>
      <c r="J18" s="7">
        <f t="shared" si="0"/>
        <v>14451.438520921738</v>
      </c>
    </row>
    <row r="19" spans="1:10">
      <c r="A19" t="s">
        <v>22</v>
      </c>
      <c r="B19" t="s">
        <v>23</v>
      </c>
      <c r="C19">
        <v>6</v>
      </c>
      <c r="D19">
        <v>2377</v>
      </c>
      <c r="G19">
        <v>18</v>
      </c>
      <c r="H19">
        <f>SUM(D53:D55)</f>
        <v>7746</v>
      </c>
      <c r="I19" s="8">
        <v>1.2231764733202688</v>
      </c>
      <c r="J19" s="7">
        <f t="shared" si="0"/>
        <v>9474.7249623388016</v>
      </c>
    </row>
    <row r="20" spans="1:10">
      <c r="A20" t="s">
        <v>22</v>
      </c>
      <c r="B20" t="s">
        <v>23</v>
      </c>
      <c r="C20">
        <v>7</v>
      </c>
      <c r="D20">
        <v>737</v>
      </c>
    </row>
    <row r="21" spans="1:10">
      <c r="A21" t="s">
        <v>22</v>
      </c>
      <c r="B21" t="s">
        <v>23</v>
      </c>
      <c r="C21">
        <v>7</v>
      </c>
      <c r="D21">
        <v>2320</v>
      </c>
    </row>
    <row r="22" spans="1:10">
      <c r="A22" t="s">
        <v>22</v>
      </c>
      <c r="B22" t="s">
        <v>23</v>
      </c>
      <c r="C22">
        <v>7</v>
      </c>
      <c r="D22">
        <v>1209</v>
      </c>
    </row>
    <row r="23" spans="1:10">
      <c r="A23" t="s">
        <v>22</v>
      </c>
      <c r="B23" t="s">
        <v>23</v>
      </c>
      <c r="C23">
        <v>8</v>
      </c>
      <c r="D23">
        <v>4208</v>
      </c>
    </row>
    <row r="24" spans="1:10">
      <c r="A24" t="s">
        <v>22</v>
      </c>
      <c r="B24" t="s">
        <v>23</v>
      </c>
      <c r="C24">
        <v>8</v>
      </c>
    </row>
    <row r="25" spans="1:10">
      <c r="A25" t="s">
        <v>22</v>
      </c>
      <c r="B25" t="s">
        <v>23</v>
      </c>
      <c r="C25">
        <v>8</v>
      </c>
      <c r="D25">
        <v>7966</v>
      </c>
    </row>
    <row r="26" spans="1:10">
      <c r="A26" t="s">
        <v>22</v>
      </c>
      <c r="B26" t="s">
        <v>23</v>
      </c>
      <c r="C26">
        <v>9</v>
      </c>
      <c r="D26">
        <v>1419</v>
      </c>
    </row>
    <row r="27" spans="1:10">
      <c r="A27" t="s">
        <v>22</v>
      </c>
      <c r="B27" t="s">
        <v>23</v>
      </c>
      <c r="C27">
        <v>9</v>
      </c>
      <c r="D27">
        <v>5167</v>
      </c>
    </row>
    <row r="28" spans="1:10">
      <c r="A28" t="s">
        <v>22</v>
      </c>
      <c r="B28" t="s">
        <v>23</v>
      </c>
      <c r="C28">
        <v>9</v>
      </c>
      <c r="D28">
        <v>3350</v>
      </c>
    </row>
    <row r="29" spans="1:10">
      <c r="A29" t="s">
        <v>22</v>
      </c>
      <c r="B29" t="s">
        <v>23</v>
      </c>
      <c r="C29">
        <v>10</v>
      </c>
      <c r="D29">
        <v>707</v>
      </c>
    </row>
    <row r="30" spans="1:10">
      <c r="A30" t="s">
        <v>22</v>
      </c>
      <c r="B30" t="s">
        <v>23</v>
      </c>
      <c r="C30">
        <v>10</v>
      </c>
      <c r="D30">
        <v>1290</v>
      </c>
    </row>
    <row r="31" spans="1:10">
      <c r="A31" t="s">
        <v>22</v>
      </c>
      <c r="B31" t="s">
        <v>23</v>
      </c>
      <c r="C31">
        <v>10</v>
      </c>
      <c r="D31">
        <v>866</v>
      </c>
    </row>
    <row r="32" spans="1:10">
      <c r="A32" t="s">
        <v>22</v>
      </c>
      <c r="B32" t="s">
        <v>23</v>
      </c>
      <c r="C32">
        <v>11</v>
      </c>
      <c r="D32">
        <v>1793</v>
      </c>
    </row>
    <row r="33" spans="1:4">
      <c r="A33" t="s">
        <v>22</v>
      </c>
      <c r="B33" t="s">
        <v>23</v>
      </c>
      <c r="C33">
        <v>11</v>
      </c>
      <c r="D33">
        <v>2912</v>
      </c>
    </row>
    <row r="34" spans="1:4">
      <c r="A34" t="s">
        <v>22</v>
      </c>
      <c r="B34" t="s">
        <v>23</v>
      </c>
      <c r="C34">
        <v>11</v>
      </c>
      <c r="D34">
        <v>3718</v>
      </c>
    </row>
    <row r="35" spans="1:4">
      <c r="A35" t="s">
        <v>22</v>
      </c>
      <c r="B35" t="s">
        <v>23</v>
      </c>
      <c r="C35">
        <v>12</v>
      </c>
      <c r="D35">
        <v>2025</v>
      </c>
    </row>
    <row r="36" spans="1:4">
      <c r="A36" t="s">
        <v>22</v>
      </c>
      <c r="B36" t="s">
        <v>23</v>
      </c>
      <c r="C36">
        <v>12</v>
      </c>
      <c r="D36">
        <v>3614</v>
      </c>
    </row>
    <row r="37" spans="1:4">
      <c r="A37" t="s">
        <v>22</v>
      </c>
      <c r="B37" t="s">
        <v>23</v>
      </c>
      <c r="C37">
        <v>12</v>
      </c>
      <c r="D37">
        <v>4587</v>
      </c>
    </row>
    <row r="38" spans="1:4">
      <c r="A38" t="s">
        <v>22</v>
      </c>
      <c r="B38" t="s">
        <v>23</v>
      </c>
      <c r="C38">
        <v>13</v>
      </c>
      <c r="D38">
        <v>406</v>
      </c>
    </row>
    <row r="39" spans="1:4">
      <c r="A39" t="s">
        <v>22</v>
      </c>
      <c r="B39" t="s">
        <v>23</v>
      </c>
      <c r="C39">
        <v>13</v>
      </c>
      <c r="D39">
        <v>1603</v>
      </c>
    </row>
    <row r="40" spans="1:4">
      <c r="A40" t="s">
        <v>22</v>
      </c>
      <c r="B40" t="s">
        <v>23</v>
      </c>
      <c r="C40">
        <v>13</v>
      </c>
      <c r="D40">
        <v>673</v>
      </c>
    </row>
    <row r="41" spans="1:4">
      <c r="A41" t="s">
        <v>22</v>
      </c>
      <c r="B41" t="s">
        <v>23</v>
      </c>
      <c r="C41">
        <v>14</v>
      </c>
      <c r="D41">
        <v>1240</v>
      </c>
    </row>
    <row r="42" spans="1:4">
      <c r="A42" t="s">
        <v>22</v>
      </c>
      <c r="B42" t="s">
        <v>23</v>
      </c>
      <c r="C42">
        <v>14</v>
      </c>
      <c r="D42">
        <v>2884</v>
      </c>
    </row>
    <row r="43" spans="1:4">
      <c r="A43" t="s">
        <v>22</v>
      </c>
      <c r="B43" t="s">
        <v>23</v>
      </c>
      <c r="C43">
        <v>14</v>
      </c>
      <c r="D43">
        <v>2238</v>
      </c>
    </row>
    <row r="44" spans="1:4">
      <c r="A44" t="s">
        <v>22</v>
      </c>
      <c r="B44" t="s">
        <v>23</v>
      </c>
      <c r="C44">
        <v>15</v>
      </c>
      <c r="D44">
        <v>3016</v>
      </c>
    </row>
    <row r="45" spans="1:4">
      <c r="A45" t="s">
        <v>22</v>
      </c>
      <c r="B45" t="s">
        <v>23</v>
      </c>
      <c r="C45">
        <v>15</v>
      </c>
      <c r="D45">
        <v>3494</v>
      </c>
    </row>
    <row r="46" spans="1:4">
      <c r="A46" t="s">
        <v>22</v>
      </c>
      <c r="B46" t="s">
        <v>23</v>
      </c>
      <c r="C46">
        <v>15</v>
      </c>
      <c r="D46">
        <v>3111</v>
      </c>
    </row>
    <row r="47" spans="1:4">
      <c r="A47" t="s">
        <v>22</v>
      </c>
      <c r="B47" t="s">
        <v>23</v>
      </c>
      <c r="C47">
        <v>16</v>
      </c>
      <c r="D47">
        <v>2967</v>
      </c>
    </row>
    <row r="48" spans="1:4">
      <c r="A48" t="s">
        <v>22</v>
      </c>
      <c r="B48" t="s">
        <v>23</v>
      </c>
      <c r="C48">
        <v>16</v>
      </c>
      <c r="D48">
        <v>9329</v>
      </c>
    </row>
    <row r="49" spans="1:4">
      <c r="A49" t="s">
        <v>22</v>
      </c>
      <c r="B49" t="s">
        <v>23</v>
      </c>
      <c r="C49">
        <v>16</v>
      </c>
      <c r="D49">
        <v>6254</v>
      </c>
    </row>
    <row r="50" spans="1:4">
      <c r="A50" t="s">
        <v>22</v>
      </c>
      <c r="B50" t="s">
        <v>23</v>
      </c>
      <c r="C50">
        <v>17</v>
      </c>
      <c r="D50">
        <v>2900</v>
      </c>
    </row>
    <row r="51" spans="1:4">
      <c r="A51" t="s">
        <v>22</v>
      </c>
      <c r="B51" t="s">
        <v>23</v>
      </c>
      <c r="C51">
        <v>17</v>
      </c>
      <c r="D51">
        <v>4759</v>
      </c>
    </row>
    <row r="52" spans="1:4">
      <c r="A52" t="s">
        <v>22</v>
      </c>
      <c r="B52" t="s">
        <v>23</v>
      </c>
      <c r="C52">
        <v>17</v>
      </c>
      <c r="D52">
        <v>3743</v>
      </c>
    </row>
    <row r="53" spans="1:4">
      <c r="A53" t="s">
        <v>22</v>
      </c>
      <c r="B53" t="s">
        <v>23</v>
      </c>
      <c r="C53">
        <v>18</v>
      </c>
      <c r="D53">
        <v>2116</v>
      </c>
    </row>
    <row r="54" spans="1:4">
      <c r="A54" t="s">
        <v>22</v>
      </c>
      <c r="B54" t="s">
        <v>23</v>
      </c>
      <c r="C54">
        <v>18</v>
      </c>
      <c r="D54">
        <v>3176</v>
      </c>
    </row>
    <row r="55" spans="1:4">
      <c r="A55" t="s">
        <v>22</v>
      </c>
      <c r="B55" t="s">
        <v>23</v>
      </c>
      <c r="C55">
        <v>18</v>
      </c>
      <c r="D55">
        <v>2454</v>
      </c>
    </row>
  </sheetData>
  <sortState ref="A2:E55">
    <sortCondition ref="C2:C55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55"/>
  <sheetViews>
    <sheetView workbookViewId="0">
      <selection activeCell="E1" sqref="E1:E1048576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8" max="8" width="15.5703125" customWidth="1"/>
    <col min="9" max="9" width="20.42578125" customWidth="1"/>
    <col min="10" max="10" width="14.28515625" customWidth="1"/>
  </cols>
  <sheetData>
    <row r="1" spans="1:18" ht="33.75" customHeight="1">
      <c r="A1" t="s">
        <v>0</v>
      </c>
      <c r="B1" t="s">
        <v>1</v>
      </c>
      <c r="C1" t="s">
        <v>2</v>
      </c>
      <c r="D1" t="s">
        <v>9</v>
      </c>
      <c r="H1" s="30" t="s">
        <v>135</v>
      </c>
      <c r="I1" s="32" t="s">
        <v>133</v>
      </c>
      <c r="J1" s="32" t="s">
        <v>134</v>
      </c>
      <c r="M1" s="2" t="s">
        <v>75</v>
      </c>
      <c r="N1" t="s">
        <v>74</v>
      </c>
      <c r="O1" s="2" t="s">
        <v>76</v>
      </c>
      <c r="P1" t="s">
        <v>74</v>
      </c>
    </row>
    <row r="2" spans="1:18">
      <c r="A2" t="s">
        <v>26</v>
      </c>
      <c r="B2" t="s">
        <v>27</v>
      </c>
      <c r="C2">
        <v>1</v>
      </c>
      <c r="D2">
        <v>3787</v>
      </c>
      <c r="G2">
        <v>1</v>
      </c>
      <c r="H2">
        <f>SUM(D2:D4)</f>
        <v>5371</v>
      </c>
      <c r="I2" s="8">
        <v>1.7881650946322143</v>
      </c>
      <c r="J2" s="7">
        <f>H2*I2</f>
        <v>9604.2347232696229</v>
      </c>
      <c r="L2" t="s">
        <v>79</v>
      </c>
      <c r="M2" s="1">
        <f>J2+J5+J8</f>
        <v>30918.562817662227</v>
      </c>
      <c r="N2" s="1">
        <f>STDEV(J2,J5,J8)</f>
        <v>1828.4617787556988</v>
      </c>
      <c r="O2" s="1">
        <f>J17+J14+J11</f>
        <v>44250.56382185976</v>
      </c>
      <c r="P2" s="1">
        <f>STDEV(J14,J17,J11)</f>
        <v>6055.544604032887</v>
      </c>
    </row>
    <row r="3" spans="1:18">
      <c r="A3" t="s">
        <v>26</v>
      </c>
      <c r="B3" t="s">
        <v>27</v>
      </c>
      <c r="C3">
        <v>1</v>
      </c>
      <c r="D3">
        <v>723</v>
      </c>
      <c r="G3">
        <v>2</v>
      </c>
      <c r="H3">
        <f>SUM(D5:D7)</f>
        <v>5704</v>
      </c>
      <c r="I3" s="8">
        <v>1.4486387804211689</v>
      </c>
      <c r="J3" s="7">
        <f t="shared" ref="J3:J19" si="0">H3*I3</f>
        <v>8263.0356035223467</v>
      </c>
      <c r="L3" t="s">
        <v>77</v>
      </c>
      <c r="M3" s="1">
        <f>J3+J6+J9</f>
        <v>14278.843340455936</v>
      </c>
      <c r="N3" s="1">
        <f t="shared" ref="N3:N4" si="1">STDEV(J3,J6,J9)</f>
        <v>3975.5452264060191</v>
      </c>
      <c r="O3" s="1">
        <f t="shared" ref="O3:O4" si="2">J18+J15+J12</f>
        <v>25826.396177282611</v>
      </c>
      <c r="P3" s="1">
        <f t="shared" ref="P3:P4" si="3">STDEV(J15,J18,J12)</f>
        <v>4148.164365324812</v>
      </c>
      <c r="R3" s="3"/>
    </row>
    <row r="4" spans="1:18">
      <c r="A4" t="s">
        <v>26</v>
      </c>
      <c r="B4" t="s">
        <v>27</v>
      </c>
      <c r="C4">
        <v>1</v>
      </c>
      <c r="D4">
        <v>861</v>
      </c>
      <c r="G4">
        <v>3</v>
      </c>
      <c r="H4">
        <f>SUM(D8:D10)</f>
        <v>4282</v>
      </c>
      <c r="I4" s="8">
        <v>1.6059691881650662</v>
      </c>
      <c r="J4" s="7">
        <f t="shared" si="0"/>
        <v>6876.7600637228134</v>
      </c>
      <c r="L4" t="s">
        <v>78</v>
      </c>
      <c r="M4" s="1">
        <f>J4+J7+J10</f>
        <v>20360.954825954017</v>
      </c>
      <c r="N4" s="1">
        <f t="shared" si="1"/>
        <v>1578.1572088659518</v>
      </c>
      <c r="O4" s="1">
        <f t="shared" si="2"/>
        <v>25118.616998755875</v>
      </c>
      <c r="P4" s="1">
        <f t="shared" si="3"/>
        <v>1656.1369264440759</v>
      </c>
    </row>
    <row r="5" spans="1:18">
      <c r="A5" t="s">
        <v>26</v>
      </c>
      <c r="B5" t="s">
        <v>27</v>
      </c>
      <c r="C5">
        <v>2</v>
      </c>
      <c r="D5">
        <v>3235</v>
      </c>
      <c r="G5">
        <v>4</v>
      </c>
      <c r="H5">
        <f>SUM(D11:D13)</f>
        <v>18155</v>
      </c>
      <c r="I5" s="8">
        <v>0.49202514864039082</v>
      </c>
      <c r="J5" s="7">
        <f t="shared" si="0"/>
        <v>8932.7165735662948</v>
      </c>
    </row>
    <row r="6" spans="1:18">
      <c r="A6" t="s">
        <v>26</v>
      </c>
      <c r="B6" t="s">
        <v>27</v>
      </c>
      <c r="C6">
        <v>2</v>
      </c>
      <c r="D6">
        <v>2010</v>
      </c>
      <c r="G6">
        <v>5</v>
      </c>
      <c r="H6">
        <f>SUM(D14:D16)</f>
        <v>4678</v>
      </c>
      <c r="I6" s="8">
        <v>1.1921443187133312</v>
      </c>
      <c r="J6" s="7">
        <f t="shared" si="0"/>
        <v>5576.8511229409633</v>
      </c>
    </row>
    <row r="7" spans="1:18">
      <c r="A7" t="s">
        <v>26</v>
      </c>
      <c r="B7" t="s">
        <v>27</v>
      </c>
      <c r="C7">
        <v>2</v>
      </c>
      <c r="D7">
        <v>459</v>
      </c>
      <c r="G7">
        <v>6</v>
      </c>
      <c r="H7">
        <f>SUM(D17:D19)</f>
        <v>2016</v>
      </c>
      <c r="I7" s="8">
        <v>2.5624287909280561</v>
      </c>
      <c r="J7" s="7">
        <f t="shared" si="0"/>
        <v>5165.8564425109607</v>
      </c>
    </row>
    <row r="8" spans="1:18">
      <c r="A8" t="s">
        <v>26</v>
      </c>
      <c r="B8" t="s">
        <v>27</v>
      </c>
      <c r="C8">
        <v>3</v>
      </c>
      <c r="D8">
        <v>2187</v>
      </c>
      <c r="G8">
        <v>7</v>
      </c>
      <c r="H8">
        <f>SUM(D20:D22)</f>
        <v>9898</v>
      </c>
      <c r="I8" s="8">
        <v>1.2509205416070222</v>
      </c>
      <c r="J8" s="7">
        <f t="shared" si="0"/>
        <v>12381.611520826305</v>
      </c>
    </row>
    <row r="9" spans="1:18">
      <c r="A9" t="s">
        <v>26</v>
      </c>
      <c r="B9" t="s">
        <v>27</v>
      </c>
      <c r="C9">
        <v>3</v>
      </c>
      <c r="D9">
        <v>1241</v>
      </c>
      <c r="G9">
        <v>8</v>
      </c>
      <c r="H9">
        <f>SUM(D23:D25)</f>
        <v>1023</v>
      </c>
      <c r="I9" s="8">
        <v>0.42908759921077921</v>
      </c>
      <c r="J9" s="7">
        <f t="shared" si="0"/>
        <v>438.95661399262713</v>
      </c>
    </row>
    <row r="10" spans="1:18">
      <c r="A10" t="s">
        <v>26</v>
      </c>
      <c r="B10" t="s">
        <v>27</v>
      </c>
      <c r="C10">
        <v>3</v>
      </c>
      <c r="D10">
        <v>854</v>
      </c>
      <c r="G10">
        <v>9</v>
      </c>
      <c r="H10">
        <f>SUM(D26:D28)</f>
        <v>5991</v>
      </c>
      <c r="I10" s="8">
        <v>1.3884724285962684</v>
      </c>
      <c r="J10" s="7">
        <f t="shared" si="0"/>
        <v>8318.3383197202438</v>
      </c>
    </row>
    <row r="11" spans="1:18">
      <c r="A11" t="s">
        <v>26</v>
      </c>
      <c r="B11" t="s">
        <v>27</v>
      </c>
      <c r="C11">
        <v>4</v>
      </c>
      <c r="D11">
        <v>8660</v>
      </c>
      <c r="G11">
        <v>10</v>
      </c>
      <c r="H11">
        <f>SUM(D29:D31)</f>
        <v>12415</v>
      </c>
      <c r="I11" s="8">
        <v>1.2295427417646518</v>
      </c>
      <c r="J11" s="7">
        <f t="shared" si="0"/>
        <v>15264.773139008152</v>
      </c>
    </row>
    <row r="12" spans="1:18">
      <c r="A12" t="s">
        <v>26</v>
      </c>
      <c r="B12" t="s">
        <v>27</v>
      </c>
      <c r="C12">
        <v>4</v>
      </c>
      <c r="D12">
        <v>6588</v>
      </c>
      <c r="G12">
        <v>11</v>
      </c>
      <c r="H12">
        <f>SUM(D32:D34)</f>
        <v>6113</v>
      </c>
      <c r="I12" s="8">
        <v>1.0455942814758112</v>
      </c>
      <c r="J12" s="7">
        <f t="shared" si="0"/>
        <v>6391.7178426616338</v>
      </c>
    </row>
    <row r="13" spans="1:18">
      <c r="A13" t="s">
        <v>26</v>
      </c>
      <c r="B13" t="s">
        <v>27</v>
      </c>
      <c r="C13">
        <v>4</v>
      </c>
      <c r="D13">
        <v>2907</v>
      </c>
      <c r="G13">
        <v>12</v>
      </c>
      <c r="H13">
        <f>SUM(D35:D37)</f>
        <v>8236</v>
      </c>
      <c r="I13" s="8">
        <v>1.1316575144214516</v>
      </c>
      <c r="J13" s="7">
        <f t="shared" si="0"/>
        <v>9320.3312887750744</v>
      </c>
    </row>
    <row r="14" spans="1:18">
      <c r="A14" t="s">
        <v>26</v>
      </c>
      <c r="B14" t="s">
        <v>27</v>
      </c>
      <c r="C14">
        <v>5</v>
      </c>
      <c r="D14">
        <v>2266</v>
      </c>
      <c r="G14">
        <v>13</v>
      </c>
      <c r="H14">
        <f>SUM(D38:D40)</f>
        <v>5233</v>
      </c>
      <c r="I14" s="8">
        <v>1.6154731638855595</v>
      </c>
      <c r="J14" s="7">
        <f t="shared" si="0"/>
        <v>8453.7710666131334</v>
      </c>
    </row>
    <row r="15" spans="1:18">
      <c r="A15" t="s">
        <v>26</v>
      </c>
      <c r="B15" t="s">
        <v>27</v>
      </c>
      <c r="C15">
        <v>5</v>
      </c>
      <c r="D15">
        <v>1540</v>
      </c>
      <c r="G15">
        <v>14</v>
      </c>
      <c r="H15">
        <f>SUM(D41:D43)</f>
        <v>6308</v>
      </c>
      <c r="I15" s="8">
        <v>0.95756042869370894</v>
      </c>
      <c r="J15" s="7">
        <f t="shared" si="0"/>
        <v>6040.2911841999157</v>
      </c>
    </row>
    <row r="16" spans="1:18">
      <c r="A16" t="s">
        <v>26</v>
      </c>
      <c r="B16" t="s">
        <v>27</v>
      </c>
      <c r="C16">
        <v>5</v>
      </c>
      <c r="D16">
        <v>872</v>
      </c>
      <c r="G16">
        <v>15</v>
      </c>
      <c r="H16">
        <f>SUM(D44:D46)</f>
        <v>8104</v>
      </c>
      <c r="I16" s="8">
        <v>0.79720588754366584</v>
      </c>
      <c r="J16" s="7">
        <f t="shared" si="0"/>
        <v>6460.5565126538677</v>
      </c>
    </row>
    <row r="17" spans="1:10">
      <c r="A17" t="s">
        <v>26</v>
      </c>
      <c r="B17" t="s">
        <v>27</v>
      </c>
      <c r="C17">
        <v>6</v>
      </c>
      <c r="D17">
        <v>1472</v>
      </c>
      <c r="G17">
        <v>16</v>
      </c>
      <c r="H17">
        <f>SUM(D47:D49)</f>
        <v>35366</v>
      </c>
      <c r="I17" s="8">
        <v>0.58055815235645736</v>
      </c>
      <c r="J17" s="7">
        <f t="shared" si="0"/>
        <v>20532.019616238471</v>
      </c>
    </row>
    <row r="18" spans="1:10">
      <c r="A18" t="s">
        <v>26</v>
      </c>
      <c r="B18" t="s">
        <v>27</v>
      </c>
      <c r="C18">
        <v>6</v>
      </c>
      <c r="D18">
        <v>338</v>
      </c>
      <c r="G18">
        <v>17</v>
      </c>
      <c r="H18">
        <f>SUM(D50:D52)</f>
        <v>10568</v>
      </c>
      <c r="I18" s="8">
        <v>1.2674476864516522</v>
      </c>
      <c r="J18" s="7">
        <f t="shared" si="0"/>
        <v>13394.38715042106</v>
      </c>
    </row>
    <row r="19" spans="1:10">
      <c r="A19" t="s">
        <v>26</v>
      </c>
      <c r="B19" t="s">
        <v>27</v>
      </c>
      <c r="C19">
        <v>6</v>
      </c>
      <c r="D19">
        <v>206</v>
      </c>
      <c r="G19">
        <v>18</v>
      </c>
      <c r="H19">
        <f>SUM(D53:D55)</f>
        <v>7634</v>
      </c>
      <c r="I19" s="8">
        <v>1.2231764733202688</v>
      </c>
      <c r="J19" s="7">
        <f t="shared" si="0"/>
        <v>9337.7291973269312</v>
      </c>
    </row>
    <row r="20" spans="1:10">
      <c r="A20" t="s">
        <v>26</v>
      </c>
      <c r="B20" t="s">
        <v>27</v>
      </c>
      <c r="C20">
        <v>7</v>
      </c>
      <c r="D20">
        <v>7139</v>
      </c>
    </row>
    <row r="21" spans="1:10">
      <c r="A21" t="s">
        <v>26</v>
      </c>
      <c r="B21" t="s">
        <v>27</v>
      </c>
      <c r="C21">
        <v>7</v>
      </c>
      <c r="D21">
        <v>1595</v>
      </c>
    </row>
    <row r="22" spans="1:10">
      <c r="A22" t="s">
        <v>26</v>
      </c>
      <c r="B22" t="s">
        <v>27</v>
      </c>
      <c r="C22">
        <v>7</v>
      </c>
      <c r="D22">
        <v>1164</v>
      </c>
    </row>
    <row r="23" spans="1:10">
      <c r="A23" t="s">
        <v>26</v>
      </c>
      <c r="B23" t="s">
        <v>27</v>
      </c>
      <c r="C23">
        <v>8</v>
      </c>
      <c r="D23">
        <v>892</v>
      </c>
    </row>
    <row r="24" spans="1:10">
      <c r="A24" t="s">
        <v>26</v>
      </c>
      <c r="B24" t="s">
        <v>27</v>
      </c>
      <c r="C24">
        <v>8</v>
      </c>
      <c r="D24">
        <v>57</v>
      </c>
    </row>
    <row r="25" spans="1:10">
      <c r="A25" t="s">
        <v>26</v>
      </c>
      <c r="B25" t="s">
        <v>27</v>
      </c>
      <c r="C25">
        <v>8</v>
      </c>
      <c r="D25">
        <v>74</v>
      </c>
    </row>
    <row r="26" spans="1:10">
      <c r="A26" t="s">
        <v>26</v>
      </c>
      <c r="B26" t="s">
        <v>27</v>
      </c>
      <c r="C26">
        <v>9</v>
      </c>
      <c r="D26">
        <v>4338</v>
      </c>
    </row>
    <row r="27" spans="1:10">
      <c r="A27" t="s">
        <v>26</v>
      </c>
      <c r="B27" t="s">
        <v>27</v>
      </c>
      <c r="C27">
        <v>9</v>
      </c>
      <c r="D27">
        <v>1653</v>
      </c>
    </row>
    <row r="28" spans="1:10">
      <c r="A28" t="s">
        <v>26</v>
      </c>
      <c r="B28" t="s">
        <v>27</v>
      </c>
      <c r="C28">
        <v>9</v>
      </c>
    </row>
    <row r="29" spans="1:10">
      <c r="A29" t="s">
        <v>26</v>
      </c>
      <c r="B29" t="s">
        <v>27</v>
      </c>
      <c r="C29">
        <v>10</v>
      </c>
      <c r="D29">
        <v>6753</v>
      </c>
    </row>
    <row r="30" spans="1:10">
      <c r="A30" t="s">
        <v>26</v>
      </c>
      <c r="B30" t="s">
        <v>27</v>
      </c>
      <c r="C30">
        <v>10</v>
      </c>
      <c r="D30">
        <v>2486</v>
      </c>
    </row>
    <row r="31" spans="1:10">
      <c r="A31" t="s">
        <v>26</v>
      </c>
      <c r="B31" t="s">
        <v>27</v>
      </c>
      <c r="C31">
        <v>10</v>
      </c>
      <c r="D31">
        <v>3176</v>
      </c>
    </row>
    <row r="32" spans="1:10">
      <c r="A32" t="s">
        <v>26</v>
      </c>
      <c r="B32" t="s">
        <v>27</v>
      </c>
      <c r="C32">
        <v>11</v>
      </c>
      <c r="D32">
        <v>3946</v>
      </c>
    </row>
    <row r="33" spans="1:4">
      <c r="A33" t="s">
        <v>26</v>
      </c>
      <c r="B33" t="s">
        <v>27</v>
      </c>
      <c r="C33">
        <v>11</v>
      </c>
      <c r="D33">
        <v>1737</v>
      </c>
    </row>
    <row r="34" spans="1:4">
      <c r="A34" t="s">
        <v>26</v>
      </c>
      <c r="B34" t="s">
        <v>27</v>
      </c>
      <c r="C34">
        <v>11</v>
      </c>
      <c r="D34">
        <v>430</v>
      </c>
    </row>
    <row r="35" spans="1:4">
      <c r="A35" t="s">
        <v>26</v>
      </c>
      <c r="B35" t="s">
        <v>27</v>
      </c>
      <c r="C35">
        <v>12</v>
      </c>
      <c r="D35">
        <v>4887</v>
      </c>
    </row>
    <row r="36" spans="1:4">
      <c r="A36" t="s">
        <v>26</v>
      </c>
      <c r="B36" t="s">
        <v>27</v>
      </c>
      <c r="C36">
        <v>12</v>
      </c>
      <c r="D36">
        <v>1997</v>
      </c>
    </row>
    <row r="37" spans="1:4">
      <c r="A37" t="s">
        <v>26</v>
      </c>
      <c r="B37" t="s">
        <v>27</v>
      </c>
      <c r="C37">
        <v>12</v>
      </c>
      <c r="D37">
        <v>1352</v>
      </c>
    </row>
    <row r="38" spans="1:4">
      <c r="A38" t="s">
        <v>26</v>
      </c>
      <c r="B38" t="s">
        <v>27</v>
      </c>
      <c r="C38">
        <v>13</v>
      </c>
      <c r="D38">
        <v>4406</v>
      </c>
    </row>
    <row r="39" spans="1:4">
      <c r="A39" t="s">
        <v>26</v>
      </c>
      <c r="B39" t="s">
        <v>27</v>
      </c>
      <c r="C39">
        <v>13</v>
      </c>
      <c r="D39">
        <v>126</v>
      </c>
    </row>
    <row r="40" spans="1:4">
      <c r="A40" t="s">
        <v>26</v>
      </c>
      <c r="B40" t="s">
        <v>27</v>
      </c>
      <c r="C40">
        <v>13</v>
      </c>
      <c r="D40">
        <v>701</v>
      </c>
    </row>
    <row r="41" spans="1:4">
      <c r="A41" t="s">
        <v>26</v>
      </c>
      <c r="B41" t="s">
        <v>27</v>
      </c>
      <c r="C41">
        <v>14</v>
      </c>
      <c r="D41">
        <v>3416</v>
      </c>
    </row>
    <row r="42" spans="1:4">
      <c r="A42" t="s">
        <v>26</v>
      </c>
      <c r="B42" t="s">
        <v>27</v>
      </c>
      <c r="C42">
        <v>14</v>
      </c>
      <c r="D42">
        <v>1923</v>
      </c>
    </row>
    <row r="43" spans="1:4">
      <c r="A43" t="s">
        <v>26</v>
      </c>
      <c r="B43" t="s">
        <v>27</v>
      </c>
      <c r="C43">
        <v>14</v>
      </c>
      <c r="D43">
        <v>969</v>
      </c>
    </row>
    <row r="44" spans="1:4">
      <c r="A44" t="s">
        <v>26</v>
      </c>
      <c r="B44" t="s">
        <v>27</v>
      </c>
      <c r="C44">
        <v>15</v>
      </c>
      <c r="D44">
        <v>3071</v>
      </c>
    </row>
    <row r="45" spans="1:4">
      <c r="A45" t="s">
        <v>26</v>
      </c>
      <c r="B45" t="s">
        <v>27</v>
      </c>
      <c r="C45">
        <v>15</v>
      </c>
      <c r="D45">
        <v>3751</v>
      </c>
    </row>
    <row r="46" spans="1:4">
      <c r="A46" t="s">
        <v>26</v>
      </c>
      <c r="B46" t="s">
        <v>27</v>
      </c>
      <c r="C46">
        <v>15</v>
      </c>
      <c r="D46">
        <v>1282</v>
      </c>
    </row>
    <row r="47" spans="1:4">
      <c r="A47" t="s">
        <v>26</v>
      </c>
      <c r="B47" t="s">
        <v>27</v>
      </c>
      <c r="C47">
        <v>16</v>
      </c>
      <c r="D47">
        <v>9326</v>
      </c>
    </row>
    <row r="48" spans="1:4">
      <c r="A48" t="s">
        <v>26</v>
      </c>
      <c r="B48" t="s">
        <v>27</v>
      </c>
      <c r="C48">
        <v>16</v>
      </c>
      <c r="D48">
        <v>13655</v>
      </c>
    </row>
    <row r="49" spans="1:4">
      <c r="A49" t="s">
        <v>26</v>
      </c>
      <c r="B49" t="s">
        <v>27</v>
      </c>
      <c r="C49">
        <v>16</v>
      </c>
      <c r="D49">
        <v>12385</v>
      </c>
    </row>
    <row r="50" spans="1:4">
      <c r="A50" t="s">
        <v>26</v>
      </c>
      <c r="B50" t="s">
        <v>27</v>
      </c>
      <c r="C50">
        <v>17</v>
      </c>
      <c r="D50">
        <v>2062</v>
      </c>
    </row>
    <row r="51" spans="1:4">
      <c r="A51" t="s">
        <v>26</v>
      </c>
      <c r="B51" t="s">
        <v>27</v>
      </c>
      <c r="C51">
        <v>17</v>
      </c>
      <c r="D51">
        <v>4152</v>
      </c>
    </row>
    <row r="52" spans="1:4">
      <c r="A52" t="s">
        <v>26</v>
      </c>
      <c r="B52" t="s">
        <v>27</v>
      </c>
      <c r="C52">
        <v>17</v>
      </c>
      <c r="D52">
        <v>4354</v>
      </c>
    </row>
    <row r="53" spans="1:4">
      <c r="A53" t="s">
        <v>26</v>
      </c>
      <c r="B53" t="s">
        <v>27</v>
      </c>
      <c r="C53">
        <v>18</v>
      </c>
      <c r="D53">
        <v>4402</v>
      </c>
    </row>
    <row r="54" spans="1:4">
      <c r="A54" t="s">
        <v>26</v>
      </c>
      <c r="B54" t="s">
        <v>27</v>
      </c>
      <c r="C54">
        <v>18</v>
      </c>
      <c r="D54">
        <v>2410</v>
      </c>
    </row>
    <row r="55" spans="1:4">
      <c r="A55" t="s">
        <v>26</v>
      </c>
      <c r="B55" t="s">
        <v>27</v>
      </c>
      <c r="C55">
        <v>18</v>
      </c>
      <c r="D55">
        <v>822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55"/>
  <sheetViews>
    <sheetView workbookViewId="0">
      <selection activeCell="H1" sqref="H1:J1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8" max="10" width="17.42578125" customWidth="1"/>
  </cols>
  <sheetData>
    <row r="1" spans="1:18" ht="32.25" customHeight="1">
      <c r="A1" t="s">
        <v>0</v>
      </c>
      <c r="B1" t="s">
        <v>1</v>
      </c>
      <c r="C1" t="s">
        <v>2</v>
      </c>
      <c r="D1" t="s">
        <v>9</v>
      </c>
      <c r="H1" s="30" t="s">
        <v>135</v>
      </c>
      <c r="I1" s="32" t="s">
        <v>133</v>
      </c>
      <c r="J1" s="32" t="s">
        <v>134</v>
      </c>
      <c r="M1" s="2" t="s">
        <v>75</v>
      </c>
      <c r="N1" t="s">
        <v>74</v>
      </c>
      <c r="O1" s="2" t="s">
        <v>76</v>
      </c>
      <c r="P1" t="s">
        <v>74</v>
      </c>
    </row>
    <row r="2" spans="1:18">
      <c r="A2" t="s">
        <v>31</v>
      </c>
      <c r="B2" t="s">
        <v>32</v>
      </c>
      <c r="C2">
        <v>1</v>
      </c>
      <c r="D2">
        <v>44980</v>
      </c>
      <c r="G2">
        <v>1</v>
      </c>
      <c r="H2">
        <f>SUM(D2:D4)</f>
        <v>108827</v>
      </c>
      <c r="I2" s="8">
        <v>1.7881650946322143</v>
      </c>
      <c r="J2" s="7">
        <f>H2*I2</f>
        <v>194600.64275353999</v>
      </c>
      <c r="L2" t="s">
        <v>79</v>
      </c>
      <c r="M2" s="1">
        <f>J2+J5+J8</f>
        <v>252918.85607564735</v>
      </c>
      <c r="N2" s="1">
        <f>STDEV(J2,J5,J8)</f>
        <v>95528.545354751564</v>
      </c>
      <c r="O2" s="1">
        <f>J17+J14+J11</f>
        <v>182180.44731087386</v>
      </c>
      <c r="P2" s="1">
        <f>STDEV(J14,J17,J11)</f>
        <v>25404.839100552821</v>
      </c>
    </row>
    <row r="3" spans="1:18">
      <c r="A3" t="s">
        <v>31</v>
      </c>
      <c r="B3" t="s">
        <v>32</v>
      </c>
      <c r="C3">
        <v>1</v>
      </c>
      <c r="D3">
        <v>30176</v>
      </c>
      <c r="G3">
        <v>2</v>
      </c>
      <c r="H3">
        <f>SUM(D5:D7)</f>
        <v>64791</v>
      </c>
      <c r="I3" s="8">
        <v>1.4486387804211689</v>
      </c>
      <c r="J3" s="7">
        <f t="shared" ref="J3:J19" si="0">H3*I3</f>
        <v>93858.755222267951</v>
      </c>
      <c r="L3" t="s">
        <v>77</v>
      </c>
      <c r="M3" s="1">
        <f>J3+J6+J9</f>
        <v>154804.94314649116</v>
      </c>
      <c r="N3" s="1">
        <f t="shared" ref="N3:N4" si="1">STDEV(J3,J6,J9)</f>
        <v>40622.504544793228</v>
      </c>
      <c r="O3" s="1">
        <f t="shared" ref="O3:O4" si="2">J18+J15+J12</f>
        <v>167325.10594154015</v>
      </c>
      <c r="P3" s="1">
        <f t="shared" ref="P3:P4" si="3">STDEV(J15,J18,J12)</f>
        <v>38773.712584501824</v>
      </c>
      <c r="R3" s="3"/>
    </row>
    <row r="4" spans="1:18">
      <c r="A4" t="s">
        <v>31</v>
      </c>
      <c r="B4" t="s">
        <v>32</v>
      </c>
      <c r="C4">
        <v>1</v>
      </c>
      <c r="D4">
        <v>33671</v>
      </c>
      <c r="G4">
        <v>3</v>
      </c>
      <c r="H4">
        <f>SUM(D8:D10)</f>
        <v>70185</v>
      </c>
      <c r="I4" s="8">
        <v>1.6059691881650662</v>
      </c>
      <c r="J4" s="7">
        <f t="shared" si="0"/>
        <v>112714.94747136517</v>
      </c>
      <c r="L4" t="s">
        <v>78</v>
      </c>
      <c r="M4" s="1">
        <f>J4+J7+J10</f>
        <v>241297.63996067061</v>
      </c>
      <c r="N4" s="1">
        <f t="shared" si="1"/>
        <v>45198.986726948198</v>
      </c>
      <c r="O4" s="1">
        <f t="shared" si="2"/>
        <v>109678.08792827101</v>
      </c>
      <c r="P4" s="1">
        <f t="shared" si="3"/>
        <v>21771.763713694378</v>
      </c>
    </row>
    <row r="5" spans="1:18">
      <c r="A5" t="s">
        <v>31</v>
      </c>
      <c r="B5" t="s">
        <v>32</v>
      </c>
      <c r="C5">
        <v>2</v>
      </c>
      <c r="D5">
        <v>27817</v>
      </c>
      <c r="G5">
        <v>4</v>
      </c>
      <c r="H5">
        <f>SUM(D11:D13)</f>
        <v>56340</v>
      </c>
      <c r="I5" s="8">
        <v>0.49202514864039082</v>
      </c>
      <c r="J5" s="7">
        <f t="shared" si="0"/>
        <v>27720.696874399619</v>
      </c>
    </row>
    <row r="6" spans="1:18">
      <c r="A6" t="s">
        <v>31</v>
      </c>
      <c r="B6" t="s">
        <v>32</v>
      </c>
      <c r="C6">
        <v>2</v>
      </c>
      <c r="D6">
        <v>17383</v>
      </c>
      <c r="G6">
        <v>5</v>
      </c>
      <c r="H6">
        <f>SUM(D14:D16)</f>
        <v>40353</v>
      </c>
      <c r="I6" s="8">
        <v>1.1921443187133312</v>
      </c>
      <c r="J6" s="7">
        <f t="shared" si="0"/>
        <v>48106.599693039054</v>
      </c>
    </row>
    <row r="7" spans="1:18">
      <c r="A7" t="s">
        <v>31</v>
      </c>
      <c r="B7" t="s">
        <v>32</v>
      </c>
      <c r="C7">
        <v>2</v>
      </c>
      <c r="D7">
        <v>19591</v>
      </c>
      <c r="G7">
        <v>6</v>
      </c>
      <c r="H7">
        <f>SUM(D17:D19)</f>
        <v>38950</v>
      </c>
      <c r="I7" s="8">
        <v>2.5624287909280561</v>
      </c>
      <c r="J7" s="7">
        <f t="shared" si="0"/>
        <v>99806.60140664778</v>
      </c>
    </row>
    <row r="8" spans="1:18">
      <c r="A8" t="s">
        <v>31</v>
      </c>
      <c r="B8" t="s">
        <v>32</v>
      </c>
      <c r="C8">
        <v>3</v>
      </c>
      <c r="D8">
        <v>30682</v>
      </c>
      <c r="G8">
        <v>7</v>
      </c>
      <c r="H8">
        <f>SUM(D20:D22)</f>
        <v>24460</v>
      </c>
      <c r="I8" s="8">
        <v>1.2509205416070222</v>
      </c>
      <c r="J8" s="7">
        <f t="shared" si="0"/>
        <v>30597.516447707763</v>
      </c>
    </row>
    <row r="9" spans="1:18">
      <c r="A9" t="s">
        <v>31</v>
      </c>
      <c r="B9" t="s">
        <v>32</v>
      </c>
      <c r="C9">
        <v>3</v>
      </c>
      <c r="D9">
        <v>19375</v>
      </c>
      <c r="G9">
        <v>8</v>
      </c>
      <c r="H9">
        <f>SUM(D23:D25)</f>
        <v>29923</v>
      </c>
      <c r="I9" s="8">
        <v>0.42908759921077921</v>
      </c>
      <c r="J9" s="7">
        <f t="shared" si="0"/>
        <v>12839.588231184147</v>
      </c>
    </row>
    <row r="10" spans="1:18">
      <c r="A10" t="s">
        <v>31</v>
      </c>
      <c r="B10" t="s">
        <v>32</v>
      </c>
      <c r="C10">
        <v>3</v>
      </c>
      <c r="D10">
        <v>20128</v>
      </c>
      <c r="G10">
        <v>9</v>
      </c>
      <c r="H10">
        <f>SUM(D26:D28)</f>
        <v>20725</v>
      </c>
      <c r="I10" s="8">
        <v>1.3884724285962684</v>
      </c>
      <c r="J10" s="7">
        <f t="shared" si="0"/>
        <v>28776.091082657662</v>
      </c>
    </row>
    <row r="11" spans="1:18">
      <c r="A11" t="s">
        <v>31</v>
      </c>
      <c r="B11" t="s">
        <v>32</v>
      </c>
      <c r="C11">
        <v>4</v>
      </c>
      <c r="D11">
        <v>21523</v>
      </c>
      <c r="G11">
        <v>10</v>
      </c>
      <c r="H11">
        <f>SUM(D29:D31)</f>
        <v>32879</v>
      </c>
      <c r="I11" s="8">
        <v>1.2295427417646518</v>
      </c>
      <c r="J11" s="7">
        <f t="shared" si="0"/>
        <v>40426.135806479986</v>
      </c>
    </row>
    <row r="12" spans="1:18">
      <c r="A12" t="s">
        <v>31</v>
      </c>
      <c r="B12" t="s">
        <v>32</v>
      </c>
      <c r="C12">
        <v>4</v>
      </c>
      <c r="D12">
        <v>17351</v>
      </c>
      <c r="G12">
        <v>11</v>
      </c>
      <c r="H12">
        <f>SUM(D32:D34)</f>
        <v>26730</v>
      </c>
      <c r="I12" s="8">
        <v>1.0455942814758112</v>
      </c>
      <c r="J12" s="7">
        <f t="shared" si="0"/>
        <v>27948.735143848433</v>
      </c>
    </row>
    <row r="13" spans="1:18">
      <c r="A13" t="s">
        <v>31</v>
      </c>
      <c r="B13" t="s">
        <v>32</v>
      </c>
      <c r="C13">
        <v>4</v>
      </c>
      <c r="D13">
        <v>17466</v>
      </c>
      <c r="G13">
        <v>12</v>
      </c>
      <c r="H13">
        <f>SUM(D35:D37)</f>
        <v>23033</v>
      </c>
      <c r="I13" s="8">
        <v>1.1316575144214516</v>
      </c>
      <c r="J13" s="7">
        <f t="shared" si="0"/>
        <v>26065.467529669295</v>
      </c>
    </row>
    <row r="14" spans="1:18">
      <c r="A14" t="s">
        <v>31</v>
      </c>
      <c r="B14" t="s">
        <v>32</v>
      </c>
      <c r="C14">
        <v>5</v>
      </c>
      <c r="D14">
        <v>15658</v>
      </c>
      <c r="G14">
        <v>13</v>
      </c>
      <c r="H14">
        <f>SUM(D38:D40)</f>
        <v>55226</v>
      </c>
      <c r="I14" s="8">
        <v>1.6154731638855595</v>
      </c>
      <c r="J14" s="7">
        <f t="shared" si="0"/>
        <v>89216.120948743905</v>
      </c>
    </row>
    <row r="15" spans="1:18">
      <c r="A15" t="s">
        <v>31</v>
      </c>
      <c r="B15" t="s">
        <v>32</v>
      </c>
      <c r="C15">
        <v>5</v>
      </c>
      <c r="D15">
        <v>11819</v>
      </c>
      <c r="G15">
        <v>14</v>
      </c>
      <c r="H15">
        <f>SUM(D41:D43)</f>
        <v>41055</v>
      </c>
      <c r="I15" s="8">
        <v>0.95756042869370894</v>
      </c>
      <c r="J15" s="7">
        <f t="shared" si="0"/>
        <v>39312.643400020221</v>
      </c>
    </row>
    <row r="16" spans="1:18">
      <c r="A16" t="s">
        <v>31</v>
      </c>
      <c r="B16" t="s">
        <v>32</v>
      </c>
      <c r="C16">
        <v>5</v>
      </c>
      <c r="D16">
        <v>12876</v>
      </c>
      <c r="G16">
        <v>15</v>
      </c>
      <c r="H16">
        <f>SUM(D44:D46)</f>
        <v>27624</v>
      </c>
      <c r="I16" s="8">
        <v>0.79720588754366584</v>
      </c>
      <c r="J16" s="7">
        <f t="shared" si="0"/>
        <v>22022.015437506227</v>
      </c>
    </row>
    <row r="17" spans="1:10">
      <c r="A17" t="s">
        <v>31</v>
      </c>
      <c r="B17" t="s">
        <v>32</v>
      </c>
      <c r="C17">
        <v>6</v>
      </c>
      <c r="D17">
        <v>15444</v>
      </c>
      <c r="G17">
        <v>16</v>
      </c>
      <c r="H17">
        <f>SUM(D47:D49)</f>
        <v>90496</v>
      </c>
      <c r="I17" s="8">
        <v>0.58055815235645736</v>
      </c>
      <c r="J17" s="7">
        <f t="shared" si="0"/>
        <v>52538.190555649962</v>
      </c>
    </row>
    <row r="18" spans="1:10">
      <c r="A18" t="s">
        <v>31</v>
      </c>
      <c r="B18" t="s">
        <v>32</v>
      </c>
      <c r="C18">
        <v>6</v>
      </c>
      <c r="D18">
        <v>10902</v>
      </c>
      <c r="G18">
        <v>17</v>
      </c>
      <c r="H18">
        <f>SUM(D50:D52)</f>
        <v>78949</v>
      </c>
      <c r="I18" s="8">
        <v>1.2674476864516522</v>
      </c>
      <c r="J18" s="7">
        <f t="shared" si="0"/>
        <v>100063.72739767149</v>
      </c>
    </row>
    <row r="19" spans="1:10">
      <c r="A19" t="s">
        <v>31</v>
      </c>
      <c r="B19" t="s">
        <v>32</v>
      </c>
      <c r="C19">
        <v>6</v>
      </c>
      <c r="D19">
        <v>12604</v>
      </c>
      <c r="G19">
        <v>18</v>
      </c>
      <c r="H19">
        <f>SUM(D53:D55)</f>
        <v>50353</v>
      </c>
      <c r="I19" s="8">
        <v>1.2231764733202688</v>
      </c>
      <c r="J19" s="7">
        <f t="shared" si="0"/>
        <v>61590.604961095494</v>
      </c>
    </row>
    <row r="20" spans="1:10">
      <c r="A20" t="s">
        <v>31</v>
      </c>
      <c r="B20" t="s">
        <v>32</v>
      </c>
      <c r="C20">
        <v>7</v>
      </c>
      <c r="D20">
        <v>9919</v>
      </c>
    </row>
    <row r="21" spans="1:10">
      <c r="A21" t="s">
        <v>31</v>
      </c>
      <c r="B21" t="s">
        <v>32</v>
      </c>
      <c r="C21">
        <v>7</v>
      </c>
      <c r="D21">
        <v>7440</v>
      </c>
    </row>
    <row r="22" spans="1:10">
      <c r="A22" t="s">
        <v>31</v>
      </c>
      <c r="B22" t="s">
        <v>32</v>
      </c>
      <c r="C22">
        <v>7</v>
      </c>
      <c r="D22">
        <v>7101</v>
      </c>
    </row>
    <row r="23" spans="1:10">
      <c r="A23" t="s">
        <v>31</v>
      </c>
      <c r="B23" t="s">
        <v>32</v>
      </c>
      <c r="C23">
        <v>8</v>
      </c>
      <c r="D23">
        <v>10804</v>
      </c>
    </row>
    <row r="24" spans="1:10">
      <c r="A24" t="s">
        <v>31</v>
      </c>
      <c r="B24" t="s">
        <v>32</v>
      </c>
      <c r="C24">
        <v>8</v>
      </c>
      <c r="D24">
        <v>9289</v>
      </c>
    </row>
    <row r="25" spans="1:10">
      <c r="A25" t="s">
        <v>31</v>
      </c>
      <c r="B25" t="s">
        <v>32</v>
      </c>
      <c r="C25">
        <v>8</v>
      </c>
      <c r="D25">
        <v>9830</v>
      </c>
    </row>
    <row r="26" spans="1:10">
      <c r="A26" t="s">
        <v>31</v>
      </c>
      <c r="B26" t="s">
        <v>32</v>
      </c>
      <c r="C26">
        <v>9</v>
      </c>
      <c r="D26">
        <v>7448</v>
      </c>
    </row>
    <row r="27" spans="1:10">
      <c r="A27" t="s">
        <v>31</v>
      </c>
      <c r="B27" t="s">
        <v>32</v>
      </c>
      <c r="C27">
        <v>9</v>
      </c>
      <c r="D27">
        <v>6464</v>
      </c>
    </row>
    <row r="28" spans="1:10">
      <c r="A28" t="s">
        <v>31</v>
      </c>
      <c r="B28" t="s">
        <v>32</v>
      </c>
      <c r="C28">
        <v>9</v>
      </c>
      <c r="D28">
        <v>6813</v>
      </c>
    </row>
    <row r="29" spans="1:10">
      <c r="A29" t="s">
        <v>31</v>
      </c>
      <c r="B29" t="s">
        <v>32</v>
      </c>
      <c r="C29">
        <v>10</v>
      </c>
      <c r="D29">
        <v>12827</v>
      </c>
    </row>
    <row r="30" spans="1:10">
      <c r="A30" t="s">
        <v>31</v>
      </c>
      <c r="B30" t="s">
        <v>32</v>
      </c>
      <c r="C30">
        <v>10</v>
      </c>
      <c r="D30">
        <v>9323</v>
      </c>
    </row>
    <row r="31" spans="1:10">
      <c r="A31" t="s">
        <v>31</v>
      </c>
      <c r="B31" t="s">
        <v>32</v>
      </c>
      <c r="C31">
        <v>10</v>
      </c>
      <c r="D31">
        <v>10729</v>
      </c>
    </row>
    <row r="32" spans="1:10">
      <c r="A32" t="s">
        <v>31</v>
      </c>
      <c r="B32" t="s">
        <v>32</v>
      </c>
      <c r="C32">
        <v>11</v>
      </c>
      <c r="D32">
        <v>10781</v>
      </c>
    </row>
    <row r="33" spans="1:4">
      <c r="A33" t="s">
        <v>31</v>
      </c>
      <c r="B33" t="s">
        <v>32</v>
      </c>
      <c r="C33">
        <v>11</v>
      </c>
      <c r="D33">
        <v>8003</v>
      </c>
    </row>
    <row r="34" spans="1:4">
      <c r="A34" t="s">
        <v>31</v>
      </c>
      <c r="B34" t="s">
        <v>32</v>
      </c>
      <c r="C34">
        <v>11</v>
      </c>
      <c r="D34">
        <v>7946</v>
      </c>
    </row>
    <row r="35" spans="1:4">
      <c r="A35" t="s">
        <v>31</v>
      </c>
      <c r="B35" t="s">
        <v>32</v>
      </c>
      <c r="C35">
        <v>12</v>
      </c>
      <c r="D35">
        <v>8924</v>
      </c>
    </row>
    <row r="36" spans="1:4">
      <c r="A36" t="s">
        <v>31</v>
      </c>
      <c r="B36" t="s">
        <v>32</v>
      </c>
      <c r="C36">
        <v>12</v>
      </c>
      <c r="D36">
        <v>7189</v>
      </c>
    </row>
    <row r="37" spans="1:4">
      <c r="A37" t="s">
        <v>31</v>
      </c>
      <c r="B37" t="s">
        <v>32</v>
      </c>
      <c r="C37">
        <v>12</v>
      </c>
      <c r="D37">
        <v>6920</v>
      </c>
    </row>
    <row r="38" spans="1:4">
      <c r="A38" t="s">
        <v>31</v>
      </c>
      <c r="B38" t="s">
        <v>32</v>
      </c>
      <c r="C38">
        <v>13</v>
      </c>
      <c r="D38">
        <v>23348</v>
      </c>
    </row>
    <row r="39" spans="1:4">
      <c r="A39" t="s">
        <v>31</v>
      </c>
      <c r="B39" t="s">
        <v>32</v>
      </c>
      <c r="C39">
        <v>13</v>
      </c>
      <c r="D39">
        <v>14384</v>
      </c>
    </row>
    <row r="40" spans="1:4">
      <c r="A40" t="s">
        <v>31</v>
      </c>
      <c r="B40" t="s">
        <v>32</v>
      </c>
      <c r="C40">
        <v>13</v>
      </c>
      <c r="D40">
        <v>17494</v>
      </c>
    </row>
    <row r="41" spans="1:4">
      <c r="A41" t="s">
        <v>31</v>
      </c>
      <c r="B41" t="s">
        <v>32</v>
      </c>
      <c r="C41">
        <v>14</v>
      </c>
      <c r="D41">
        <v>16327</v>
      </c>
    </row>
    <row r="42" spans="1:4">
      <c r="A42" t="s">
        <v>31</v>
      </c>
      <c r="B42" t="s">
        <v>32</v>
      </c>
      <c r="C42">
        <v>14</v>
      </c>
      <c r="D42">
        <v>11934</v>
      </c>
    </row>
    <row r="43" spans="1:4">
      <c r="A43" t="s">
        <v>31</v>
      </c>
      <c r="B43" t="s">
        <v>32</v>
      </c>
      <c r="C43">
        <v>14</v>
      </c>
      <c r="D43">
        <v>12794</v>
      </c>
    </row>
    <row r="44" spans="1:4">
      <c r="A44" t="s">
        <v>31</v>
      </c>
      <c r="B44" t="s">
        <v>32</v>
      </c>
      <c r="C44">
        <v>15</v>
      </c>
      <c r="D44">
        <v>14434</v>
      </c>
    </row>
    <row r="45" spans="1:4">
      <c r="A45" t="s">
        <v>31</v>
      </c>
      <c r="B45" t="s">
        <v>32</v>
      </c>
      <c r="C45">
        <v>15</v>
      </c>
      <c r="D45">
        <v>13190</v>
      </c>
    </row>
    <row r="46" spans="1:4">
      <c r="A46" t="s">
        <v>31</v>
      </c>
      <c r="B46" t="s">
        <v>32</v>
      </c>
      <c r="C46">
        <v>15</v>
      </c>
    </row>
    <row r="47" spans="1:4">
      <c r="A47" t="s">
        <v>31</v>
      </c>
      <c r="B47" t="s">
        <v>32</v>
      </c>
      <c r="C47">
        <v>16</v>
      </c>
      <c r="D47">
        <v>36331</v>
      </c>
    </row>
    <row r="48" spans="1:4">
      <c r="A48" t="s">
        <v>31</v>
      </c>
      <c r="B48" t="s">
        <v>32</v>
      </c>
      <c r="C48">
        <v>16</v>
      </c>
      <c r="D48">
        <v>25054</v>
      </c>
    </row>
    <row r="49" spans="1:4">
      <c r="A49" t="s">
        <v>31</v>
      </c>
      <c r="B49" t="s">
        <v>32</v>
      </c>
      <c r="C49">
        <v>16</v>
      </c>
      <c r="D49">
        <v>29111</v>
      </c>
    </row>
    <row r="50" spans="1:4">
      <c r="A50" t="s">
        <v>31</v>
      </c>
      <c r="B50" t="s">
        <v>32</v>
      </c>
      <c r="C50">
        <v>17</v>
      </c>
      <c r="D50">
        <v>32665</v>
      </c>
    </row>
    <row r="51" spans="1:4">
      <c r="A51" t="s">
        <v>31</v>
      </c>
      <c r="B51" t="s">
        <v>32</v>
      </c>
      <c r="C51">
        <v>17</v>
      </c>
      <c r="D51">
        <v>21444</v>
      </c>
    </row>
    <row r="52" spans="1:4">
      <c r="A52" t="s">
        <v>31</v>
      </c>
      <c r="B52" t="s">
        <v>32</v>
      </c>
      <c r="C52">
        <v>17</v>
      </c>
      <c r="D52">
        <v>24840</v>
      </c>
    </row>
    <row r="53" spans="1:4">
      <c r="A53" t="s">
        <v>31</v>
      </c>
      <c r="B53" t="s">
        <v>32</v>
      </c>
      <c r="C53">
        <v>18</v>
      </c>
      <c r="D53">
        <v>20618</v>
      </c>
    </row>
    <row r="54" spans="1:4">
      <c r="A54" t="s">
        <v>31</v>
      </c>
      <c r="B54" t="s">
        <v>32</v>
      </c>
      <c r="C54">
        <v>18</v>
      </c>
      <c r="D54">
        <v>13955</v>
      </c>
    </row>
    <row r="55" spans="1:4">
      <c r="A55" t="s">
        <v>31</v>
      </c>
      <c r="B55" t="s">
        <v>32</v>
      </c>
      <c r="C55">
        <v>18</v>
      </c>
      <c r="D55">
        <v>15780</v>
      </c>
    </row>
  </sheetData>
  <sortState ref="A2:E55">
    <sortCondition ref="C2:C55"/>
  </sortState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11"/>
  <sheetViews>
    <sheetView workbookViewId="0">
      <selection activeCell="E1" sqref="E1:E1048576"/>
    </sheetView>
  </sheetViews>
  <sheetFormatPr defaultRowHeight="15"/>
  <cols>
    <col min="1" max="1" width="17.42578125" bestFit="1" customWidth="1"/>
    <col min="2" max="2" width="13.42578125" bestFit="1" customWidth="1"/>
    <col min="3" max="3" width="15.140625" bestFit="1" customWidth="1"/>
    <col min="4" max="4" width="6" bestFit="1" customWidth="1"/>
    <col min="8" max="10" width="19" customWidth="1"/>
  </cols>
  <sheetData>
    <row r="1" spans="1:18" ht="31.5" customHeight="1">
      <c r="A1" t="s">
        <v>0</v>
      </c>
      <c r="B1" t="s">
        <v>1</v>
      </c>
      <c r="C1" t="s">
        <v>2</v>
      </c>
      <c r="D1" t="s">
        <v>9</v>
      </c>
      <c r="H1" s="30" t="s">
        <v>135</v>
      </c>
      <c r="I1" s="32" t="s">
        <v>133</v>
      </c>
      <c r="J1" s="32" t="s">
        <v>134</v>
      </c>
      <c r="M1" s="2" t="s">
        <v>75</v>
      </c>
      <c r="N1" t="s">
        <v>74</v>
      </c>
      <c r="O1" s="2" t="s">
        <v>76</v>
      </c>
      <c r="P1" t="s">
        <v>74</v>
      </c>
    </row>
    <row r="2" spans="1:18">
      <c r="A2" t="s">
        <v>34</v>
      </c>
      <c r="B2" t="s">
        <v>35</v>
      </c>
      <c r="C2">
        <v>1</v>
      </c>
      <c r="D2">
        <v>7858</v>
      </c>
      <c r="G2">
        <v>1</v>
      </c>
      <c r="H2">
        <f>SUM(D2:D4)</f>
        <v>26960</v>
      </c>
      <c r="I2" s="8">
        <v>1.7881650946322143</v>
      </c>
      <c r="J2" s="7">
        <f>H2*I2</f>
        <v>48208.930951284499</v>
      </c>
      <c r="L2" t="s">
        <v>79</v>
      </c>
      <c r="M2" s="1">
        <f>J2+J5+J8</f>
        <v>108395.80119638653</v>
      </c>
      <c r="N2" s="1">
        <f>STDEV(J2,J5,J8)</f>
        <v>10459.661951497721</v>
      </c>
      <c r="O2" s="1">
        <f>J17+J14+J11</f>
        <v>95440.839514390493</v>
      </c>
      <c r="P2" s="1">
        <f>STDEV(J14,J17,J11)</f>
        <v>4512.415323281677</v>
      </c>
    </row>
    <row r="3" spans="1:18">
      <c r="A3" t="s">
        <v>34</v>
      </c>
      <c r="B3" t="s">
        <v>35</v>
      </c>
      <c r="C3">
        <v>1</v>
      </c>
      <c r="D3">
        <v>11450</v>
      </c>
      <c r="G3">
        <v>2</v>
      </c>
      <c r="H3">
        <f>SUM(D5:D7)</f>
        <v>22198</v>
      </c>
      <c r="I3" s="8">
        <v>1.4486387804211689</v>
      </c>
      <c r="J3" s="7">
        <f t="shared" ref="J3:J19" si="0">H3*I3</f>
        <v>32156.883647789105</v>
      </c>
      <c r="L3" t="s">
        <v>77</v>
      </c>
      <c r="M3" s="1">
        <f>J3+J6+J9</f>
        <v>79528.921089986834</v>
      </c>
      <c r="N3" s="1">
        <f t="shared" ref="N3:N4" si="1">STDEV(J3,J6,J9)</f>
        <v>7871.3746497326629</v>
      </c>
      <c r="O3" s="1">
        <f t="shared" ref="O3:O4" si="2">J18+J15+J12</f>
        <v>84538.549964105099</v>
      </c>
      <c r="P3" s="1">
        <f t="shared" ref="P3:P4" si="3">STDEV(J15,J18,J12)</f>
        <v>4048.32071071767</v>
      </c>
      <c r="R3" s="3"/>
    </row>
    <row r="4" spans="1:18">
      <c r="A4" t="s">
        <v>34</v>
      </c>
      <c r="B4" t="s">
        <v>35</v>
      </c>
      <c r="C4">
        <v>1</v>
      </c>
      <c r="D4">
        <v>7652</v>
      </c>
      <c r="G4">
        <v>3</v>
      </c>
      <c r="H4">
        <f>SUM(D8:D10)</f>
        <v>16929</v>
      </c>
      <c r="I4" s="8">
        <v>1.6059691881650662</v>
      </c>
      <c r="J4" s="7">
        <f t="shared" si="0"/>
        <v>27187.452386446406</v>
      </c>
      <c r="L4" t="s">
        <v>78</v>
      </c>
      <c r="M4" s="1">
        <f>J4+J7+J10</f>
        <v>78213.356940831698</v>
      </c>
      <c r="N4" s="1">
        <f t="shared" si="1"/>
        <v>4661.3297819931295</v>
      </c>
      <c r="O4" s="1">
        <f t="shared" si="2"/>
        <v>80466.086253933594</v>
      </c>
      <c r="P4" s="1">
        <f t="shared" si="3"/>
        <v>6198.1877216563098</v>
      </c>
    </row>
    <row r="5" spans="1:18">
      <c r="A5" t="s">
        <v>34</v>
      </c>
      <c r="B5" t="s">
        <v>35</v>
      </c>
      <c r="C5">
        <v>2</v>
      </c>
      <c r="D5">
        <v>6891</v>
      </c>
      <c r="G5">
        <v>4</v>
      </c>
      <c r="H5">
        <f>SUM(D11:D13)</f>
        <v>61404</v>
      </c>
      <c r="I5" s="8">
        <v>0.49202514864039082</v>
      </c>
      <c r="J5" s="7">
        <f t="shared" si="0"/>
        <v>30212.312227114558</v>
      </c>
    </row>
    <row r="6" spans="1:18">
      <c r="A6" t="s">
        <v>34</v>
      </c>
      <c r="B6" t="s">
        <v>35</v>
      </c>
      <c r="C6">
        <v>2</v>
      </c>
      <c r="D6">
        <v>7202</v>
      </c>
      <c r="G6">
        <v>5</v>
      </c>
      <c r="H6">
        <f>SUM(D14:D16)</f>
        <v>25042</v>
      </c>
      <c r="I6" s="8">
        <v>1.1921443187133312</v>
      </c>
      <c r="J6" s="7">
        <f t="shared" si="0"/>
        <v>29853.678029219238</v>
      </c>
    </row>
    <row r="7" spans="1:18">
      <c r="A7" t="s">
        <v>34</v>
      </c>
      <c r="B7" t="s">
        <v>35</v>
      </c>
      <c r="C7">
        <v>2</v>
      </c>
      <c r="D7">
        <v>8105</v>
      </c>
      <c r="G7">
        <v>6</v>
      </c>
      <c r="H7">
        <f>SUM(D17:D19)</f>
        <v>8177</v>
      </c>
      <c r="I7" s="8">
        <v>2.5624287909280561</v>
      </c>
      <c r="J7" s="7">
        <f t="shared" si="0"/>
        <v>20952.980223418715</v>
      </c>
    </row>
    <row r="8" spans="1:18">
      <c r="A8" t="s">
        <v>34</v>
      </c>
      <c r="B8" t="s">
        <v>35</v>
      </c>
      <c r="C8">
        <v>3</v>
      </c>
      <c r="D8">
        <v>5083</v>
      </c>
      <c r="G8">
        <v>7</v>
      </c>
      <c r="H8">
        <f>SUM(D20:D22)</f>
        <v>23962</v>
      </c>
      <c r="I8" s="8">
        <v>1.2509205416070222</v>
      </c>
      <c r="J8" s="7">
        <f t="shared" si="0"/>
        <v>29974.558017987463</v>
      </c>
    </row>
    <row r="9" spans="1:18">
      <c r="A9" t="s">
        <v>34</v>
      </c>
      <c r="B9" t="s">
        <v>35</v>
      </c>
      <c r="C9">
        <v>3</v>
      </c>
      <c r="D9">
        <v>6004</v>
      </c>
      <c r="G9">
        <v>8</v>
      </c>
      <c r="H9">
        <f>SUM(D23:D25)</f>
        <v>40827</v>
      </c>
      <c r="I9" s="8">
        <v>0.42908759921077921</v>
      </c>
      <c r="J9" s="7">
        <f t="shared" si="0"/>
        <v>17518.359412978483</v>
      </c>
    </row>
    <row r="10" spans="1:18">
      <c r="A10" t="s">
        <v>34</v>
      </c>
      <c r="B10" t="s">
        <v>35</v>
      </c>
      <c r="C10">
        <v>3</v>
      </c>
      <c r="D10">
        <v>5842</v>
      </c>
      <c r="G10">
        <v>9</v>
      </c>
      <c r="H10">
        <f>SUM(D26:D28)</f>
        <v>21659</v>
      </c>
      <c r="I10" s="8">
        <v>1.3884724285962684</v>
      </c>
      <c r="J10" s="7">
        <f t="shared" si="0"/>
        <v>30072.924330966576</v>
      </c>
    </row>
    <row r="11" spans="1:18">
      <c r="A11" t="s">
        <v>34</v>
      </c>
      <c r="B11" t="s">
        <v>35</v>
      </c>
      <c r="C11">
        <v>4</v>
      </c>
      <c r="D11">
        <v>20323</v>
      </c>
      <c r="G11">
        <v>10</v>
      </c>
      <c r="H11">
        <f>SUM(D29:D31)</f>
        <v>22456</v>
      </c>
      <c r="I11" s="8">
        <v>1.2295427417646518</v>
      </c>
      <c r="J11" s="7">
        <f t="shared" si="0"/>
        <v>27610.611809067021</v>
      </c>
    </row>
    <row r="12" spans="1:18">
      <c r="A12" t="s">
        <v>34</v>
      </c>
      <c r="B12" t="s">
        <v>35</v>
      </c>
      <c r="C12">
        <v>4</v>
      </c>
      <c r="D12">
        <v>23776</v>
      </c>
      <c r="G12">
        <v>11</v>
      </c>
      <c r="H12">
        <f>SUM(D32:D34)</f>
        <v>22480</v>
      </c>
      <c r="I12" s="8">
        <v>1.0455942814758112</v>
      </c>
      <c r="J12" s="7">
        <f t="shared" si="0"/>
        <v>23504.959447576235</v>
      </c>
    </row>
    <row r="13" spans="1:18">
      <c r="A13" t="s">
        <v>34</v>
      </c>
      <c r="B13" t="s">
        <v>35</v>
      </c>
      <c r="C13">
        <v>4</v>
      </c>
      <c r="D13">
        <v>17305</v>
      </c>
      <c r="G13">
        <v>12</v>
      </c>
      <c r="H13">
        <f>SUM(D35:D37)</f>
        <v>19175</v>
      </c>
      <c r="I13" s="8">
        <v>1.1316575144214516</v>
      </c>
      <c r="J13" s="7">
        <f t="shared" si="0"/>
        <v>21699.532839031333</v>
      </c>
    </row>
    <row r="14" spans="1:18">
      <c r="A14" t="s">
        <v>34</v>
      </c>
      <c r="B14" t="s">
        <v>35</v>
      </c>
      <c r="C14">
        <v>5</v>
      </c>
      <c r="D14">
        <v>7287</v>
      </c>
      <c r="G14">
        <v>13</v>
      </c>
      <c r="H14">
        <f>SUM(D38:D40)</f>
        <v>19343</v>
      </c>
      <c r="I14" s="8">
        <v>1.6154731638855595</v>
      </c>
      <c r="J14" s="7">
        <f t="shared" si="0"/>
        <v>31248.097409038379</v>
      </c>
    </row>
    <row r="15" spans="1:18">
      <c r="A15" t="s">
        <v>34</v>
      </c>
      <c r="B15" t="s">
        <v>35</v>
      </c>
      <c r="C15">
        <v>5</v>
      </c>
      <c r="D15">
        <v>9171</v>
      </c>
      <c r="G15">
        <v>14</v>
      </c>
      <c r="H15">
        <f>SUM(D41:D43)</f>
        <v>31887</v>
      </c>
      <c r="I15" s="8">
        <v>0.95756042869370894</v>
      </c>
      <c r="J15" s="7">
        <f t="shared" si="0"/>
        <v>30533.729389756296</v>
      </c>
    </row>
    <row r="16" spans="1:18">
      <c r="A16" t="s">
        <v>34</v>
      </c>
      <c r="B16" t="s">
        <v>35</v>
      </c>
      <c r="C16">
        <v>5</v>
      </c>
      <c r="D16">
        <v>8584</v>
      </c>
      <c r="G16">
        <v>15</v>
      </c>
      <c r="H16">
        <f>SUM(D44:D46)</f>
        <v>31428</v>
      </c>
      <c r="I16" s="8">
        <v>0.79720588754366584</v>
      </c>
      <c r="J16" s="7">
        <f t="shared" si="0"/>
        <v>25054.586633722331</v>
      </c>
    </row>
    <row r="17" spans="1:16">
      <c r="A17" t="s">
        <v>34</v>
      </c>
      <c r="B17" t="s">
        <v>35</v>
      </c>
      <c r="C17">
        <v>6</v>
      </c>
      <c r="D17">
        <v>2580</v>
      </c>
      <c r="G17">
        <v>16</v>
      </c>
      <c r="H17">
        <f>SUM(D47:D49)</f>
        <v>63012</v>
      </c>
      <c r="I17" s="8">
        <v>0.58055815235645736</v>
      </c>
      <c r="J17" s="7">
        <f t="shared" si="0"/>
        <v>36582.13029628509</v>
      </c>
    </row>
    <row r="18" spans="1:16">
      <c r="A18" t="s">
        <v>34</v>
      </c>
      <c r="B18" t="s">
        <v>35</v>
      </c>
      <c r="C18">
        <v>6</v>
      </c>
      <c r="D18">
        <v>3672</v>
      </c>
      <c r="G18">
        <v>17</v>
      </c>
      <c r="H18">
        <f>SUM(D50:D52)</f>
        <v>24064</v>
      </c>
      <c r="I18" s="8">
        <v>1.2674476864516522</v>
      </c>
      <c r="J18" s="7">
        <f t="shared" si="0"/>
        <v>30499.861126772557</v>
      </c>
    </row>
    <row r="19" spans="1:16">
      <c r="A19" t="s">
        <v>34</v>
      </c>
      <c r="B19" t="s">
        <v>35</v>
      </c>
      <c r="C19">
        <v>6</v>
      </c>
      <c r="D19">
        <v>1925</v>
      </c>
      <c r="G19">
        <v>18</v>
      </c>
      <c r="H19">
        <f>SUM(D53:D55)</f>
        <v>27561</v>
      </c>
      <c r="I19" s="8">
        <v>1.2231764733202688</v>
      </c>
      <c r="J19" s="7">
        <f t="shared" si="0"/>
        <v>33711.96678117993</v>
      </c>
    </row>
    <row r="20" spans="1:16">
      <c r="A20" t="s">
        <v>34</v>
      </c>
      <c r="B20" t="s">
        <v>35</v>
      </c>
      <c r="C20">
        <v>7</v>
      </c>
      <c r="D20">
        <v>5955</v>
      </c>
    </row>
    <row r="21" spans="1:16">
      <c r="A21" t="s">
        <v>34</v>
      </c>
      <c r="B21" t="s">
        <v>35</v>
      </c>
      <c r="C21">
        <v>7</v>
      </c>
      <c r="D21">
        <v>12978</v>
      </c>
    </row>
    <row r="22" spans="1:16">
      <c r="A22" t="s">
        <v>34</v>
      </c>
      <c r="B22" t="s">
        <v>35</v>
      </c>
      <c r="C22">
        <v>7</v>
      </c>
      <c r="D22">
        <v>5029</v>
      </c>
    </row>
    <row r="23" spans="1:16">
      <c r="A23" t="s">
        <v>34</v>
      </c>
      <c r="B23" t="s">
        <v>35</v>
      </c>
      <c r="C23">
        <v>8</v>
      </c>
      <c r="D23">
        <v>10170</v>
      </c>
    </row>
    <row r="24" spans="1:16">
      <c r="A24" t="s">
        <v>34</v>
      </c>
      <c r="B24" t="s">
        <v>35</v>
      </c>
      <c r="C24">
        <v>8</v>
      </c>
      <c r="D24">
        <v>17397</v>
      </c>
    </row>
    <row r="25" spans="1:16">
      <c r="A25" t="s">
        <v>34</v>
      </c>
      <c r="B25" t="s">
        <v>35</v>
      </c>
      <c r="C25">
        <v>8</v>
      </c>
      <c r="D25">
        <v>13260</v>
      </c>
    </row>
    <row r="26" spans="1:16">
      <c r="A26" t="s">
        <v>34</v>
      </c>
      <c r="B26" t="s">
        <v>35</v>
      </c>
      <c r="C26">
        <v>9</v>
      </c>
      <c r="D26">
        <v>6992</v>
      </c>
      <c r="M26" s="1"/>
      <c r="N26" s="1"/>
      <c r="O26" s="1"/>
      <c r="P26" s="1"/>
    </row>
    <row r="27" spans="1:16">
      <c r="A27" t="s">
        <v>34</v>
      </c>
      <c r="B27" t="s">
        <v>35</v>
      </c>
      <c r="C27">
        <v>9</v>
      </c>
      <c r="D27">
        <v>9382</v>
      </c>
      <c r="M27" s="1"/>
      <c r="N27" s="1"/>
      <c r="O27" s="1"/>
      <c r="P27" s="1"/>
    </row>
    <row r="28" spans="1:16">
      <c r="A28" t="s">
        <v>34</v>
      </c>
      <c r="B28" t="s">
        <v>35</v>
      </c>
      <c r="C28">
        <v>9</v>
      </c>
      <c r="D28">
        <v>5285</v>
      </c>
      <c r="M28" s="1"/>
      <c r="N28" s="1"/>
      <c r="O28" s="1"/>
      <c r="P28" s="1"/>
    </row>
    <row r="29" spans="1:16">
      <c r="A29" t="s">
        <v>34</v>
      </c>
      <c r="B29" t="s">
        <v>35</v>
      </c>
      <c r="C29">
        <v>10</v>
      </c>
      <c r="D29">
        <v>7496</v>
      </c>
    </row>
    <row r="30" spans="1:16">
      <c r="A30" t="s">
        <v>34</v>
      </c>
      <c r="B30" t="s">
        <v>35</v>
      </c>
      <c r="C30">
        <v>10</v>
      </c>
      <c r="D30">
        <v>8531</v>
      </c>
    </row>
    <row r="31" spans="1:16">
      <c r="A31" t="s">
        <v>34</v>
      </c>
      <c r="B31" t="s">
        <v>35</v>
      </c>
      <c r="C31">
        <v>10</v>
      </c>
      <c r="D31">
        <v>6429</v>
      </c>
    </row>
    <row r="32" spans="1:16">
      <c r="A32" t="s">
        <v>34</v>
      </c>
      <c r="B32" t="s">
        <v>35</v>
      </c>
      <c r="C32">
        <v>11</v>
      </c>
      <c r="D32">
        <v>6744</v>
      </c>
    </row>
    <row r="33" spans="1:4">
      <c r="A33" t="s">
        <v>34</v>
      </c>
      <c r="B33" t="s">
        <v>35</v>
      </c>
      <c r="C33">
        <v>11</v>
      </c>
      <c r="D33">
        <v>10712</v>
      </c>
    </row>
    <row r="34" spans="1:4">
      <c r="A34" t="s">
        <v>34</v>
      </c>
      <c r="B34" t="s">
        <v>35</v>
      </c>
      <c r="C34">
        <v>11</v>
      </c>
      <c r="D34">
        <v>5024</v>
      </c>
    </row>
    <row r="35" spans="1:4">
      <c r="A35" t="s">
        <v>34</v>
      </c>
      <c r="B35" t="s">
        <v>35</v>
      </c>
      <c r="C35">
        <v>12</v>
      </c>
      <c r="D35">
        <v>6568</v>
      </c>
    </row>
    <row r="36" spans="1:4">
      <c r="A36" t="s">
        <v>34</v>
      </c>
      <c r="B36" t="s">
        <v>35</v>
      </c>
      <c r="C36">
        <v>12</v>
      </c>
      <c r="D36">
        <v>6345</v>
      </c>
    </row>
    <row r="37" spans="1:4">
      <c r="A37" t="s">
        <v>34</v>
      </c>
      <c r="B37" t="s">
        <v>35</v>
      </c>
      <c r="C37">
        <v>12</v>
      </c>
      <c r="D37">
        <v>6262</v>
      </c>
    </row>
    <row r="38" spans="1:4">
      <c r="A38" t="s">
        <v>34</v>
      </c>
      <c r="B38" t="s">
        <v>35</v>
      </c>
      <c r="C38">
        <v>13</v>
      </c>
      <c r="D38">
        <v>7316</v>
      </c>
    </row>
    <row r="39" spans="1:4">
      <c r="A39" t="s">
        <v>34</v>
      </c>
      <c r="B39" t="s">
        <v>35</v>
      </c>
      <c r="C39">
        <v>13</v>
      </c>
      <c r="D39">
        <v>7393</v>
      </c>
    </row>
    <row r="40" spans="1:4">
      <c r="A40" t="s">
        <v>34</v>
      </c>
      <c r="B40" t="s">
        <v>35</v>
      </c>
      <c r="C40">
        <v>13</v>
      </c>
      <c r="D40">
        <v>4634</v>
      </c>
    </row>
    <row r="41" spans="1:4">
      <c r="A41" t="s">
        <v>34</v>
      </c>
      <c r="B41" t="s">
        <v>35</v>
      </c>
      <c r="C41">
        <v>14</v>
      </c>
      <c r="D41">
        <v>10146</v>
      </c>
    </row>
    <row r="42" spans="1:4">
      <c r="A42" t="s">
        <v>34</v>
      </c>
      <c r="B42" t="s">
        <v>35</v>
      </c>
      <c r="C42">
        <v>14</v>
      </c>
      <c r="D42">
        <v>10961</v>
      </c>
    </row>
    <row r="43" spans="1:4">
      <c r="A43" t="s">
        <v>34</v>
      </c>
      <c r="B43" t="s">
        <v>35</v>
      </c>
      <c r="C43">
        <v>14</v>
      </c>
      <c r="D43">
        <v>10780</v>
      </c>
    </row>
    <row r="44" spans="1:4">
      <c r="A44" t="s">
        <v>34</v>
      </c>
      <c r="B44" t="s">
        <v>35</v>
      </c>
      <c r="C44">
        <v>15</v>
      </c>
      <c r="D44">
        <v>8796</v>
      </c>
    </row>
    <row r="45" spans="1:4">
      <c r="A45" t="s">
        <v>34</v>
      </c>
      <c r="B45" t="s">
        <v>35</v>
      </c>
      <c r="C45">
        <v>15</v>
      </c>
      <c r="D45">
        <v>15817</v>
      </c>
    </row>
    <row r="46" spans="1:4">
      <c r="A46" t="s">
        <v>34</v>
      </c>
      <c r="B46" t="s">
        <v>35</v>
      </c>
      <c r="C46">
        <v>15</v>
      </c>
      <c r="D46">
        <v>6815</v>
      </c>
    </row>
    <row r="47" spans="1:4">
      <c r="A47" t="s">
        <v>34</v>
      </c>
      <c r="B47" t="s">
        <v>35</v>
      </c>
      <c r="C47">
        <v>16</v>
      </c>
      <c r="D47">
        <v>21437</v>
      </c>
    </row>
    <row r="48" spans="1:4">
      <c r="A48" t="s">
        <v>34</v>
      </c>
      <c r="B48" t="s">
        <v>35</v>
      </c>
      <c r="C48">
        <v>16</v>
      </c>
      <c r="D48">
        <v>19104</v>
      </c>
    </row>
    <row r="49" spans="1:16">
      <c r="A49" t="s">
        <v>34</v>
      </c>
      <c r="B49" t="s">
        <v>35</v>
      </c>
      <c r="C49">
        <v>16</v>
      </c>
      <c r="D49">
        <v>22471</v>
      </c>
    </row>
    <row r="50" spans="1:16">
      <c r="A50" t="s">
        <v>34</v>
      </c>
      <c r="B50" t="s">
        <v>35</v>
      </c>
      <c r="C50">
        <v>17</v>
      </c>
      <c r="D50">
        <v>7261</v>
      </c>
    </row>
    <row r="51" spans="1:16">
      <c r="A51" t="s">
        <v>34</v>
      </c>
      <c r="B51" t="s">
        <v>35</v>
      </c>
      <c r="C51">
        <v>17</v>
      </c>
      <c r="D51">
        <v>9512</v>
      </c>
    </row>
    <row r="52" spans="1:16">
      <c r="A52" t="s">
        <v>34</v>
      </c>
      <c r="B52" t="s">
        <v>35</v>
      </c>
      <c r="C52">
        <v>17</v>
      </c>
      <c r="D52">
        <v>7291</v>
      </c>
    </row>
    <row r="53" spans="1:16">
      <c r="A53" t="s">
        <v>34</v>
      </c>
      <c r="B53" t="s">
        <v>35</v>
      </c>
      <c r="C53">
        <v>18</v>
      </c>
      <c r="D53">
        <v>7953</v>
      </c>
    </row>
    <row r="54" spans="1:16">
      <c r="A54" t="s">
        <v>34</v>
      </c>
      <c r="B54" t="s">
        <v>35</v>
      </c>
      <c r="C54">
        <v>18</v>
      </c>
      <c r="D54">
        <v>12012</v>
      </c>
    </row>
    <row r="55" spans="1:16">
      <c r="A55" t="s">
        <v>34</v>
      </c>
      <c r="B55" t="s">
        <v>35</v>
      </c>
      <c r="C55">
        <v>18</v>
      </c>
      <c r="D55">
        <v>7596</v>
      </c>
    </row>
    <row r="57" spans="1:16">
      <c r="A57" t="s">
        <v>0</v>
      </c>
      <c r="B57" t="s">
        <v>1</v>
      </c>
      <c r="C57" t="s">
        <v>2</v>
      </c>
      <c r="D57" t="s">
        <v>9</v>
      </c>
      <c r="H57" t="s">
        <v>73</v>
      </c>
      <c r="M57" s="2" t="s">
        <v>80</v>
      </c>
      <c r="N57" t="s">
        <v>74</v>
      </c>
      <c r="O57" s="2" t="s">
        <v>81</v>
      </c>
      <c r="P57" t="s">
        <v>74</v>
      </c>
    </row>
    <row r="58" spans="1:16">
      <c r="A58" t="s">
        <v>37</v>
      </c>
      <c r="B58" t="s">
        <v>35</v>
      </c>
      <c r="C58">
        <v>1</v>
      </c>
      <c r="D58">
        <v>3548</v>
      </c>
      <c r="G58">
        <v>1</v>
      </c>
      <c r="H58">
        <f>SUM(D58:D60)</f>
        <v>33001</v>
      </c>
      <c r="I58" s="8">
        <v>1.7881650946322143</v>
      </c>
      <c r="J58" s="7">
        <f>H58*I58</f>
        <v>59011.236287957705</v>
      </c>
      <c r="L58" t="s">
        <v>79</v>
      </c>
      <c r="M58" s="1">
        <f>J58+J61+J64</f>
        <v>184655.26338759062</v>
      </c>
      <c r="N58" s="1">
        <f>STDEV(J58,J61,J64)</f>
        <v>11718.578254663887</v>
      </c>
      <c r="O58" s="1">
        <f>J73+J70+J67</f>
        <v>175596.3149008833</v>
      </c>
      <c r="P58" s="1">
        <f>STDEV(J70,J73,J67)</f>
        <v>8629.9763183513605</v>
      </c>
    </row>
    <row r="59" spans="1:16">
      <c r="A59" t="s">
        <v>37</v>
      </c>
      <c r="B59" t="s">
        <v>35</v>
      </c>
      <c r="C59">
        <v>1</v>
      </c>
      <c r="D59">
        <v>27107</v>
      </c>
      <c r="G59">
        <v>2</v>
      </c>
      <c r="H59">
        <f>SUM(D61:D63)</f>
        <v>49273</v>
      </c>
      <c r="I59" s="8">
        <v>1.4486387804211689</v>
      </c>
      <c r="J59" s="7">
        <f t="shared" ref="J59:J75" si="4">H59*I59</f>
        <v>71378.778627692256</v>
      </c>
      <c r="L59" t="s">
        <v>77</v>
      </c>
      <c r="M59" s="1">
        <f>J59+J62+J65</f>
        <v>180563.40997220241</v>
      </c>
      <c r="N59" s="1">
        <f>STDEV(J59,J62,J65)</f>
        <v>10835.517448498818</v>
      </c>
      <c r="O59" s="1">
        <f t="shared" ref="O59:O60" si="5">J74+J71+J68</f>
        <v>176860.49935916284</v>
      </c>
      <c r="P59" s="1">
        <f t="shared" ref="P59:P60" si="6">STDEV(J71,J74,J68)</f>
        <v>3069.4359626944047</v>
      </c>
    </row>
    <row r="60" spans="1:16">
      <c r="A60" t="s">
        <v>37</v>
      </c>
      <c r="B60" t="s">
        <v>35</v>
      </c>
      <c r="C60">
        <v>1</v>
      </c>
      <c r="D60">
        <v>2346</v>
      </c>
      <c r="G60">
        <v>3</v>
      </c>
      <c r="H60">
        <f>SUM(D64:D66)</f>
        <v>27591</v>
      </c>
      <c r="I60" s="8">
        <v>1.6059691881650662</v>
      </c>
      <c r="J60" s="7">
        <f t="shared" si="4"/>
        <v>44310.295870662339</v>
      </c>
      <c r="L60" t="s">
        <v>78</v>
      </c>
      <c r="M60" s="1">
        <f>J60+J63+J66</f>
        <v>178612.73700240898</v>
      </c>
      <c r="N60" s="1">
        <f t="shared" ref="N60" si="7">STDEV(J60,J63,J66)</f>
        <v>19153.755053445908</v>
      </c>
      <c r="O60" s="1">
        <f t="shared" si="5"/>
        <v>176408.55616757192</v>
      </c>
      <c r="P60" s="1">
        <f t="shared" si="6"/>
        <v>15711.067067433765</v>
      </c>
    </row>
    <row r="61" spans="1:16">
      <c r="A61" t="s">
        <v>37</v>
      </c>
      <c r="B61" t="s">
        <v>35</v>
      </c>
      <c r="C61">
        <v>2</v>
      </c>
      <c r="D61">
        <v>5232</v>
      </c>
      <c r="G61">
        <v>4</v>
      </c>
      <c r="H61">
        <f>SUM(D67:D69)</f>
        <v>104287</v>
      </c>
      <c r="I61" s="8">
        <v>0.49202514864039082</v>
      </c>
      <c r="J61" s="7">
        <f t="shared" si="4"/>
        <v>51311.82667626044</v>
      </c>
    </row>
    <row r="62" spans="1:16">
      <c r="A62" t="s">
        <v>37</v>
      </c>
      <c r="B62" t="s">
        <v>35</v>
      </c>
      <c r="C62">
        <v>2</v>
      </c>
      <c r="D62">
        <v>39981</v>
      </c>
      <c r="G62">
        <v>5</v>
      </c>
      <c r="H62">
        <f>SUM(D70:D72)</f>
        <v>49858</v>
      </c>
      <c r="I62" s="8">
        <v>1.1921443187133312</v>
      </c>
      <c r="J62" s="7">
        <f t="shared" si="4"/>
        <v>59437.931442409266</v>
      </c>
    </row>
    <row r="63" spans="1:16">
      <c r="A63" t="s">
        <v>37</v>
      </c>
      <c r="B63" t="s">
        <v>35</v>
      </c>
      <c r="C63">
        <v>2</v>
      </c>
      <c r="D63">
        <v>4060</v>
      </c>
      <c r="G63">
        <v>6</v>
      </c>
      <c r="H63">
        <f>SUM(D73:D75)</f>
        <v>20785</v>
      </c>
      <c r="I63" s="8">
        <v>2.5624287909280561</v>
      </c>
      <c r="J63" s="7">
        <f t="shared" si="4"/>
        <v>53260.082419439648</v>
      </c>
    </row>
    <row r="64" spans="1:16">
      <c r="A64" t="s">
        <v>37</v>
      </c>
      <c r="B64" t="s">
        <v>35</v>
      </c>
      <c r="C64">
        <v>3</v>
      </c>
      <c r="D64">
        <v>2012</v>
      </c>
      <c r="G64">
        <v>7</v>
      </c>
      <c r="H64">
        <f>SUM(D76:D78)</f>
        <v>59422</v>
      </c>
      <c r="I64" s="8">
        <v>1.2509205416070222</v>
      </c>
      <c r="J64" s="7">
        <f t="shared" si="4"/>
        <v>74332.200423372473</v>
      </c>
    </row>
    <row r="65" spans="1:10">
      <c r="A65" t="s">
        <v>37</v>
      </c>
      <c r="B65" t="s">
        <v>35</v>
      </c>
      <c r="C65">
        <v>3</v>
      </c>
      <c r="D65">
        <v>25579</v>
      </c>
      <c r="G65">
        <v>8</v>
      </c>
      <c r="H65">
        <f>SUM(D79:D81)</f>
        <v>115936</v>
      </c>
      <c r="I65" s="8">
        <v>0.42908759921077921</v>
      </c>
      <c r="J65" s="7">
        <f t="shared" si="4"/>
        <v>49746.699902100896</v>
      </c>
    </row>
    <row r="66" spans="1:10">
      <c r="A66" t="s">
        <v>37</v>
      </c>
      <c r="B66" t="s">
        <v>35</v>
      </c>
      <c r="C66">
        <v>3</v>
      </c>
      <c r="G66">
        <v>9</v>
      </c>
      <c r="H66">
        <f>SUM(D82:D84)</f>
        <v>58368</v>
      </c>
      <c r="I66" s="8">
        <v>1.3884724285962684</v>
      </c>
      <c r="J66" s="7">
        <f t="shared" si="4"/>
        <v>81042.358712306988</v>
      </c>
    </row>
    <row r="67" spans="1:10">
      <c r="A67" t="s">
        <v>37</v>
      </c>
      <c r="B67" t="s">
        <v>35</v>
      </c>
      <c r="C67">
        <v>4</v>
      </c>
      <c r="D67">
        <v>15238</v>
      </c>
      <c r="G67">
        <v>10</v>
      </c>
      <c r="H67">
        <f>SUM(D85:D87)</f>
        <v>47571</v>
      </c>
      <c r="I67" s="8">
        <v>1.2295427417646518</v>
      </c>
      <c r="J67" s="7">
        <f t="shared" si="4"/>
        <v>58490.577768486255</v>
      </c>
    </row>
    <row r="68" spans="1:10">
      <c r="A68" t="s">
        <v>37</v>
      </c>
      <c r="B68" t="s">
        <v>35</v>
      </c>
      <c r="C68">
        <v>4</v>
      </c>
      <c r="D68">
        <v>81089</v>
      </c>
      <c r="G68">
        <v>11</v>
      </c>
      <c r="H68">
        <f>SUM(D88:D90)</f>
        <v>57816</v>
      </c>
      <c r="I68" s="8">
        <v>1.0455942814758112</v>
      </c>
      <c r="J68" s="7">
        <f t="shared" si="4"/>
        <v>60452.078977805504</v>
      </c>
    </row>
    <row r="69" spans="1:10">
      <c r="A69" t="s">
        <v>37</v>
      </c>
      <c r="B69" t="s">
        <v>35</v>
      </c>
      <c r="C69">
        <v>4</v>
      </c>
      <c r="D69">
        <v>7960</v>
      </c>
      <c r="G69">
        <v>12</v>
      </c>
      <c r="H69">
        <f>SUM(D91:D93)</f>
        <v>49422</v>
      </c>
      <c r="I69" s="8">
        <v>1.1316575144214516</v>
      </c>
      <c r="J69" s="7">
        <f>H69*I69</f>
        <v>55928.77767773698</v>
      </c>
    </row>
    <row r="70" spans="1:10">
      <c r="A70" t="s">
        <v>37</v>
      </c>
      <c r="B70" t="s">
        <v>35</v>
      </c>
      <c r="C70">
        <v>5</v>
      </c>
      <c r="D70">
        <v>7497</v>
      </c>
      <c r="G70">
        <v>13</v>
      </c>
      <c r="H70">
        <f>SUM(D94:D96)</f>
        <v>30903</v>
      </c>
      <c r="I70" s="8">
        <v>1.6154731638855595</v>
      </c>
      <c r="J70" s="7">
        <f t="shared" si="4"/>
        <v>49922.967183555447</v>
      </c>
    </row>
    <row r="71" spans="1:10">
      <c r="A71" t="s">
        <v>37</v>
      </c>
      <c r="B71" t="s">
        <v>35</v>
      </c>
      <c r="C71">
        <v>5</v>
      </c>
      <c r="D71">
        <v>38297</v>
      </c>
      <c r="G71">
        <v>14</v>
      </c>
      <c r="H71">
        <f>SUM(D97:D99)</f>
        <v>57879</v>
      </c>
      <c r="I71" s="8">
        <v>0.95756042869370894</v>
      </c>
      <c r="J71" s="7">
        <f t="shared" si="4"/>
        <v>55422.640052363182</v>
      </c>
    </row>
    <row r="72" spans="1:10">
      <c r="A72" t="s">
        <v>37</v>
      </c>
      <c r="B72" t="s">
        <v>35</v>
      </c>
      <c r="C72">
        <v>5</v>
      </c>
      <c r="D72">
        <v>4064</v>
      </c>
      <c r="G72">
        <v>15</v>
      </c>
      <c r="H72">
        <f>SUM(D100:D102)</f>
        <v>56105</v>
      </c>
      <c r="I72" s="8">
        <v>0.79720588754366584</v>
      </c>
      <c r="J72" s="7">
        <f t="shared" si="4"/>
        <v>44727.23632063737</v>
      </c>
    </row>
    <row r="73" spans="1:10">
      <c r="A73" t="s">
        <v>37</v>
      </c>
      <c r="B73" t="s">
        <v>35</v>
      </c>
      <c r="C73">
        <v>6</v>
      </c>
      <c r="D73">
        <v>2433</v>
      </c>
      <c r="G73">
        <v>16</v>
      </c>
      <c r="H73">
        <f>SUM(D103:D105)</f>
        <v>115721</v>
      </c>
      <c r="I73" s="8">
        <v>0.58055815235645736</v>
      </c>
      <c r="J73" s="7">
        <f t="shared" si="4"/>
        <v>67182.769948841596</v>
      </c>
    </row>
    <row r="74" spans="1:10">
      <c r="A74" t="s">
        <v>37</v>
      </c>
      <c r="B74" t="s">
        <v>35</v>
      </c>
      <c r="C74">
        <v>6</v>
      </c>
      <c r="D74">
        <v>18352</v>
      </c>
      <c r="G74">
        <v>17</v>
      </c>
      <c r="H74">
        <f>SUM(D106:D108)</f>
        <v>48117</v>
      </c>
      <c r="I74" s="8">
        <v>1.2674476864516522</v>
      </c>
      <c r="J74" s="7">
        <f t="shared" si="4"/>
        <v>60985.780328994151</v>
      </c>
    </row>
    <row r="75" spans="1:10">
      <c r="A75" t="s">
        <v>37</v>
      </c>
      <c r="B75" t="s">
        <v>35</v>
      </c>
      <c r="C75">
        <v>6</v>
      </c>
      <c r="G75">
        <v>18</v>
      </c>
      <c r="H75">
        <f>SUM(D109:D111)</f>
        <v>61931</v>
      </c>
      <c r="I75" s="8">
        <v>1.2231764733202688</v>
      </c>
      <c r="J75" s="7">
        <f t="shared" si="4"/>
        <v>75752.542169197564</v>
      </c>
    </row>
    <row r="76" spans="1:10">
      <c r="A76" t="s">
        <v>37</v>
      </c>
      <c r="B76" t="s">
        <v>35</v>
      </c>
      <c r="C76">
        <v>7</v>
      </c>
      <c r="D76">
        <v>8125</v>
      </c>
    </row>
    <row r="77" spans="1:10">
      <c r="A77" t="s">
        <v>37</v>
      </c>
      <c r="B77" t="s">
        <v>35</v>
      </c>
      <c r="C77">
        <v>7</v>
      </c>
      <c r="D77">
        <v>51297</v>
      </c>
    </row>
    <row r="78" spans="1:10">
      <c r="A78" t="s">
        <v>37</v>
      </c>
      <c r="B78" t="s">
        <v>35</v>
      </c>
      <c r="C78">
        <v>7</v>
      </c>
    </row>
    <row r="79" spans="1:10">
      <c r="A79" t="s">
        <v>37</v>
      </c>
      <c r="B79" t="s">
        <v>35</v>
      </c>
      <c r="C79">
        <v>8</v>
      </c>
      <c r="D79">
        <v>7909</v>
      </c>
    </row>
    <row r="80" spans="1:10">
      <c r="A80" t="s">
        <v>37</v>
      </c>
      <c r="B80" t="s">
        <v>35</v>
      </c>
      <c r="C80">
        <v>8</v>
      </c>
      <c r="D80">
        <v>103082</v>
      </c>
    </row>
    <row r="81" spans="1:4">
      <c r="A81" t="s">
        <v>37</v>
      </c>
      <c r="B81" t="s">
        <v>35</v>
      </c>
      <c r="C81">
        <v>8</v>
      </c>
      <c r="D81">
        <v>4945</v>
      </c>
    </row>
    <row r="82" spans="1:4">
      <c r="A82" t="s">
        <v>37</v>
      </c>
      <c r="B82" t="s">
        <v>35</v>
      </c>
      <c r="C82">
        <v>9</v>
      </c>
      <c r="D82">
        <v>5180</v>
      </c>
    </row>
    <row r="83" spans="1:4">
      <c r="A83" t="s">
        <v>37</v>
      </c>
      <c r="B83" t="s">
        <v>35</v>
      </c>
      <c r="C83">
        <v>9</v>
      </c>
      <c r="D83">
        <v>50456</v>
      </c>
    </row>
    <row r="84" spans="1:4">
      <c r="A84" t="s">
        <v>37</v>
      </c>
      <c r="B84" t="s">
        <v>35</v>
      </c>
      <c r="C84">
        <v>9</v>
      </c>
      <c r="D84">
        <v>2732</v>
      </c>
    </row>
    <row r="85" spans="1:4">
      <c r="A85" t="s">
        <v>37</v>
      </c>
      <c r="B85" t="s">
        <v>35</v>
      </c>
      <c r="C85">
        <v>10</v>
      </c>
      <c r="D85">
        <v>7707</v>
      </c>
    </row>
    <row r="86" spans="1:4">
      <c r="A86" t="s">
        <v>37</v>
      </c>
      <c r="B86" t="s">
        <v>35</v>
      </c>
      <c r="C86">
        <v>10</v>
      </c>
      <c r="D86">
        <v>39864</v>
      </c>
    </row>
    <row r="87" spans="1:4">
      <c r="A87" t="s">
        <v>37</v>
      </c>
      <c r="B87" t="s">
        <v>35</v>
      </c>
      <c r="C87">
        <v>10</v>
      </c>
    </row>
    <row r="88" spans="1:4">
      <c r="A88" t="s">
        <v>37</v>
      </c>
      <c r="B88" t="s">
        <v>35</v>
      </c>
      <c r="C88">
        <v>11</v>
      </c>
      <c r="D88">
        <v>8071</v>
      </c>
    </row>
    <row r="89" spans="1:4">
      <c r="A89" t="s">
        <v>37</v>
      </c>
      <c r="B89" t="s">
        <v>35</v>
      </c>
      <c r="C89">
        <v>11</v>
      </c>
      <c r="D89">
        <v>49745</v>
      </c>
    </row>
    <row r="90" spans="1:4">
      <c r="A90" t="s">
        <v>37</v>
      </c>
      <c r="B90" t="s">
        <v>35</v>
      </c>
      <c r="C90">
        <v>11</v>
      </c>
    </row>
    <row r="91" spans="1:4">
      <c r="A91" t="s">
        <v>37</v>
      </c>
      <c r="B91" t="s">
        <v>35</v>
      </c>
      <c r="C91">
        <v>12</v>
      </c>
      <c r="D91">
        <v>3788</v>
      </c>
    </row>
    <row r="92" spans="1:4">
      <c r="A92" t="s">
        <v>37</v>
      </c>
      <c r="B92" t="s">
        <v>35</v>
      </c>
      <c r="C92">
        <v>12</v>
      </c>
      <c r="D92">
        <v>45634</v>
      </c>
    </row>
    <row r="93" spans="1:4">
      <c r="A93" t="s">
        <v>37</v>
      </c>
      <c r="B93" t="s">
        <v>35</v>
      </c>
      <c r="C93">
        <v>12</v>
      </c>
    </row>
    <row r="94" spans="1:4">
      <c r="A94" t="s">
        <v>37</v>
      </c>
      <c r="B94" t="s">
        <v>35</v>
      </c>
      <c r="C94">
        <v>13</v>
      </c>
      <c r="D94">
        <v>4719</v>
      </c>
    </row>
    <row r="95" spans="1:4">
      <c r="A95" t="s">
        <v>37</v>
      </c>
      <c r="B95" t="s">
        <v>35</v>
      </c>
      <c r="C95">
        <v>13</v>
      </c>
      <c r="D95">
        <v>23441</v>
      </c>
    </row>
    <row r="96" spans="1:4">
      <c r="A96" t="s">
        <v>37</v>
      </c>
      <c r="B96" t="s">
        <v>35</v>
      </c>
      <c r="C96">
        <v>13</v>
      </c>
      <c r="D96">
        <v>2743</v>
      </c>
    </row>
    <row r="97" spans="1:4">
      <c r="A97" t="s">
        <v>37</v>
      </c>
      <c r="B97" t="s">
        <v>35</v>
      </c>
      <c r="C97">
        <v>14</v>
      </c>
      <c r="D97">
        <v>7505</v>
      </c>
    </row>
    <row r="98" spans="1:4">
      <c r="A98" t="s">
        <v>37</v>
      </c>
      <c r="B98" t="s">
        <v>35</v>
      </c>
      <c r="C98">
        <v>14</v>
      </c>
      <c r="D98">
        <v>47801</v>
      </c>
    </row>
    <row r="99" spans="1:4">
      <c r="A99" t="s">
        <v>37</v>
      </c>
      <c r="B99" t="s">
        <v>35</v>
      </c>
      <c r="C99">
        <v>14</v>
      </c>
      <c r="D99">
        <v>2573</v>
      </c>
    </row>
    <row r="100" spans="1:4">
      <c r="A100" t="s">
        <v>37</v>
      </c>
      <c r="B100" t="s">
        <v>35</v>
      </c>
      <c r="C100">
        <v>15</v>
      </c>
      <c r="D100">
        <v>9356</v>
      </c>
    </row>
    <row r="101" spans="1:4">
      <c r="A101" t="s">
        <v>37</v>
      </c>
      <c r="B101" t="s">
        <v>35</v>
      </c>
      <c r="C101">
        <v>15</v>
      </c>
      <c r="D101">
        <v>45357</v>
      </c>
    </row>
    <row r="102" spans="1:4">
      <c r="A102" t="s">
        <v>37</v>
      </c>
      <c r="B102" t="s">
        <v>35</v>
      </c>
      <c r="C102">
        <v>15</v>
      </c>
      <c r="D102">
        <v>1392</v>
      </c>
    </row>
    <row r="103" spans="1:4">
      <c r="A103" t="s">
        <v>37</v>
      </c>
      <c r="B103" t="s">
        <v>35</v>
      </c>
      <c r="C103">
        <v>16</v>
      </c>
      <c r="D103">
        <v>14786</v>
      </c>
    </row>
    <row r="104" spans="1:4">
      <c r="A104" t="s">
        <v>37</v>
      </c>
      <c r="B104" t="s">
        <v>35</v>
      </c>
      <c r="C104">
        <v>16</v>
      </c>
      <c r="D104">
        <v>88693</v>
      </c>
    </row>
    <row r="105" spans="1:4">
      <c r="A105" t="s">
        <v>37</v>
      </c>
      <c r="B105" t="s">
        <v>35</v>
      </c>
      <c r="C105">
        <v>16</v>
      </c>
      <c r="D105">
        <v>12242</v>
      </c>
    </row>
    <row r="106" spans="1:4">
      <c r="A106" t="s">
        <v>37</v>
      </c>
      <c r="B106" t="s">
        <v>35</v>
      </c>
      <c r="C106">
        <v>17</v>
      </c>
      <c r="D106">
        <v>4679</v>
      </c>
    </row>
    <row r="107" spans="1:4">
      <c r="A107" t="s">
        <v>37</v>
      </c>
      <c r="B107" t="s">
        <v>35</v>
      </c>
      <c r="C107">
        <v>17</v>
      </c>
      <c r="D107">
        <v>40390</v>
      </c>
    </row>
    <row r="108" spans="1:4">
      <c r="A108" t="s">
        <v>37</v>
      </c>
      <c r="B108" t="s">
        <v>35</v>
      </c>
      <c r="C108">
        <v>17</v>
      </c>
      <c r="D108">
        <v>3048</v>
      </c>
    </row>
    <row r="109" spans="1:4">
      <c r="A109" t="s">
        <v>37</v>
      </c>
      <c r="B109" t="s">
        <v>35</v>
      </c>
      <c r="C109">
        <v>18</v>
      </c>
      <c r="D109">
        <v>8536</v>
      </c>
    </row>
    <row r="110" spans="1:4">
      <c r="A110" t="s">
        <v>37</v>
      </c>
      <c r="B110" t="s">
        <v>35</v>
      </c>
      <c r="C110">
        <v>18</v>
      </c>
      <c r="D110">
        <v>49087</v>
      </c>
    </row>
    <row r="111" spans="1:4">
      <c r="A111" t="s">
        <v>37</v>
      </c>
      <c r="B111" t="s">
        <v>35</v>
      </c>
      <c r="C111">
        <v>18</v>
      </c>
      <c r="D111">
        <v>4308</v>
      </c>
    </row>
  </sheetData>
  <sortState ref="A58:E111">
    <sortCondition ref="C58:C11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SRM Raw Data</vt:lpstr>
      <vt:lpstr>Housekeeping Proteins (SWATH)</vt:lpstr>
      <vt:lpstr>Housekeepers - Normalization</vt:lpstr>
      <vt:lpstr>dxs</vt:lpstr>
      <vt:lpstr>dxr</vt:lpstr>
      <vt:lpstr>ispD</vt:lpstr>
      <vt:lpstr>ispE</vt:lpstr>
      <vt:lpstr>ispF</vt:lpstr>
      <vt:lpstr>ispG</vt:lpstr>
      <vt:lpstr>ispH</vt:lpstr>
      <vt:lpstr>idi</vt:lpstr>
      <vt:lpstr>rpoS</vt:lpstr>
      <vt:lpstr>idi(Hp)</vt:lpstr>
      <vt:lpstr>crtI</vt:lpstr>
      <vt:lpstr>crtE</vt:lpstr>
      <vt:lpstr>crtB</vt:lpstr>
      <vt:lpstr>ispA</vt:lpstr>
      <vt:lpstr>ispB</vt:lpstr>
      <vt:lpstr>Summary</vt:lpstr>
      <vt:lpstr>Summary!Print_Area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Mareike Bongers</dc:creator>
  <cp:lastModifiedBy>Mareike Bongers</cp:lastModifiedBy>
  <cp:lastPrinted>2014-11-26T04:01:14Z</cp:lastPrinted>
  <dcterms:created xsi:type="dcterms:W3CDTF">2014-11-24T10:26:47Z</dcterms:created>
  <dcterms:modified xsi:type="dcterms:W3CDTF">2015-07-27T08:52:25Z</dcterms:modified>
</cp:coreProperties>
</file>