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lmers-my.sharepoint.com/personal/konzock_chalmers_se/Documents/wet lab -- Science!/Cocoa butter Project/_X_ Paper - Cocoa butter project/Supplementary - Cocoa butter project/"/>
    </mc:Choice>
  </mc:AlternateContent>
  <xr:revisionPtr revIDLastSave="394" documentId="13_ncr:1_{CA496D4A-3328-43AD-A527-01A5EAE01C10}" xr6:coauthVersionLast="46" xr6:coauthVersionMax="46" xr10:uidLastSave="{6168B104-EACF-4535-860C-B09A913D52F5}"/>
  <bookViews>
    <workbookView xWindow="-28920" yWindow="-120" windowWidth="29040" windowHeight="15840" firstSheet="1" activeTab="2" xr2:uid="{0563EAD5-5AF8-4E8A-B2ED-B48ED99D2940}"/>
  </bookViews>
  <sheets>
    <sheet name="Read me" sheetId="10" r:id="rId1"/>
    <sheet name="(1) - Raw data Fig 2,3,4" sheetId="1" r:id="rId2"/>
    <sheet name="(2) - Mean+SE Fig 2,3,4" sheetId="6" r:id="rId3"/>
    <sheet name="(3) - Fig 5 Time course" sheetId="11" r:id="rId4"/>
    <sheet name="(4) - Fig 5 Time course Mean+SE" sheetId="12" r:id="rId5"/>
    <sheet name="(5) - Fig 5 SPE raw data" sheetId="7" r:id="rId6"/>
    <sheet name="(6) - Fig 5 SPE Mean+SE" sheetId="8" r:id="rId7"/>
    <sheet name="(7) - Fig 5 Lipid class % 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4" i="9" l="1"/>
  <c r="L13" i="9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3" i="11"/>
  <c r="N4" i="11"/>
  <c r="O4" i="11"/>
  <c r="P4" i="11"/>
  <c r="Q4" i="11"/>
  <c r="R4" i="11"/>
  <c r="N5" i="11"/>
  <c r="O5" i="11"/>
  <c r="P5" i="11"/>
  <c r="Q5" i="11"/>
  <c r="R5" i="11"/>
  <c r="N6" i="11"/>
  <c r="O6" i="11"/>
  <c r="P6" i="11"/>
  <c r="Q6" i="11"/>
  <c r="R6" i="11"/>
  <c r="N7" i="11"/>
  <c r="O7" i="11"/>
  <c r="P7" i="11"/>
  <c r="Q7" i="11"/>
  <c r="N8" i="11"/>
  <c r="O8" i="11"/>
  <c r="P8" i="11"/>
  <c r="Q8" i="11"/>
  <c r="N9" i="11"/>
  <c r="O9" i="11"/>
  <c r="P9" i="11"/>
  <c r="Q9" i="11"/>
  <c r="N10" i="11"/>
  <c r="O10" i="11"/>
  <c r="P10" i="11"/>
  <c r="Q10" i="11"/>
  <c r="N11" i="11"/>
  <c r="O11" i="11"/>
  <c r="P11" i="11"/>
  <c r="Q11" i="11"/>
  <c r="R11" i="11"/>
  <c r="N12" i="11"/>
  <c r="O12" i="11"/>
  <c r="P12" i="11"/>
  <c r="Q12" i="11"/>
  <c r="R12" i="11"/>
  <c r="N13" i="11"/>
  <c r="O13" i="11"/>
  <c r="P13" i="11"/>
  <c r="Q13" i="11"/>
  <c r="R13" i="11"/>
  <c r="N14" i="11"/>
  <c r="O14" i="11"/>
  <c r="P14" i="11"/>
  <c r="Q14" i="11"/>
  <c r="R14" i="11"/>
  <c r="N15" i="11"/>
  <c r="O15" i="11"/>
  <c r="P15" i="11"/>
  <c r="Q15" i="11"/>
  <c r="R15" i="11"/>
  <c r="N16" i="11"/>
  <c r="O16" i="11"/>
  <c r="P16" i="11"/>
  <c r="Q16" i="11"/>
  <c r="R16" i="11"/>
  <c r="N17" i="11"/>
  <c r="O17" i="11"/>
  <c r="P17" i="11"/>
  <c r="Q17" i="11"/>
  <c r="R17" i="11"/>
  <c r="N18" i="11"/>
  <c r="O18" i="11"/>
  <c r="P18" i="11"/>
  <c r="Q18" i="11"/>
  <c r="R18" i="11"/>
  <c r="N19" i="11"/>
  <c r="O19" i="11"/>
  <c r="P19" i="11"/>
  <c r="Q19" i="11"/>
  <c r="R19" i="11"/>
  <c r="N20" i="11"/>
  <c r="O20" i="11"/>
  <c r="P20" i="11"/>
  <c r="Q20" i="11"/>
  <c r="R20" i="11"/>
  <c r="N21" i="11"/>
  <c r="O21" i="11"/>
  <c r="P21" i="11"/>
  <c r="Q21" i="11"/>
  <c r="R21" i="11"/>
  <c r="N22" i="11"/>
  <c r="O22" i="11"/>
  <c r="P22" i="11"/>
  <c r="Q22" i="11"/>
  <c r="R22" i="11"/>
  <c r="N23" i="11"/>
  <c r="O23" i="11"/>
  <c r="P23" i="11"/>
  <c r="Q23" i="11"/>
  <c r="R23" i="11"/>
  <c r="N24" i="11"/>
  <c r="O24" i="11"/>
  <c r="P24" i="11"/>
  <c r="Q24" i="11"/>
  <c r="R24" i="11"/>
  <c r="N25" i="11"/>
  <c r="O25" i="11"/>
  <c r="P25" i="11"/>
  <c r="Q25" i="11"/>
  <c r="R25" i="11"/>
  <c r="N26" i="11"/>
  <c r="O26" i="11"/>
  <c r="P26" i="11"/>
  <c r="Q26" i="11"/>
  <c r="R26" i="11"/>
  <c r="N27" i="11"/>
  <c r="O27" i="11"/>
  <c r="P27" i="11"/>
  <c r="Q27" i="11"/>
  <c r="R27" i="11"/>
  <c r="N28" i="11"/>
  <c r="O28" i="11"/>
  <c r="P28" i="11"/>
  <c r="Q28" i="11"/>
  <c r="R28" i="11"/>
  <c r="N29" i="11"/>
  <c r="O29" i="11"/>
  <c r="P29" i="11"/>
  <c r="Q29" i="11"/>
  <c r="R29" i="11"/>
  <c r="N30" i="11"/>
  <c r="O30" i="11"/>
  <c r="P30" i="11"/>
  <c r="Q30" i="11"/>
  <c r="R30" i="11"/>
  <c r="N31" i="11"/>
  <c r="O31" i="11"/>
  <c r="P31" i="11"/>
  <c r="Q31" i="11"/>
  <c r="R31" i="11"/>
  <c r="N32" i="11"/>
  <c r="O32" i="11"/>
  <c r="P32" i="11"/>
  <c r="Q32" i="11"/>
  <c r="R32" i="11"/>
  <c r="N33" i="11"/>
  <c r="O33" i="11"/>
  <c r="P33" i="11"/>
  <c r="Q33" i="11"/>
  <c r="R33" i="11"/>
  <c r="N34" i="11"/>
  <c r="O34" i="11"/>
  <c r="P34" i="11"/>
  <c r="Q34" i="11"/>
  <c r="R34" i="11"/>
  <c r="N35" i="11"/>
  <c r="O35" i="11"/>
  <c r="P35" i="11"/>
  <c r="Q35" i="11"/>
  <c r="R35" i="11"/>
  <c r="N36" i="11"/>
  <c r="O36" i="11"/>
  <c r="P36" i="11"/>
  <c r="Q36" i="11"/>
  <c r="R36" i="11"/>
  <c r="N37" i="11"/>
  <c r="O37" i="11"/>
  <c r="P37" i="11"/>
  <c r="Q37" i="11"/>
  <c r="R37" i="11"/>
  <c r="N38" i="11"/>
  <c r="O38" i="11"/>
  <c r="P38" i="11"/>
  <c r="Q38" i="11"/>
  <c r="R38" i="11"/>
  <c r="N39" i="11"/>
  <c r="O39" i="11"/>
  <c r="P39" i="11"/>
  <c r="Q39" i="11"/>
  <c r="R39" i="11"/>
  <c r="N40" i="11"/>
  <c r="O40" i="11"/>
  <c r="P40" i="11"/>
  <c r="Q40" i="11"/>
  <c r="R40" i="11"/>
  <c r="N41" i="11"/>
  <c r="O41" i="11"/>
  <c r="P41" i="11"/>
  <c r="Q41" i="11"/>
  <c r="R41" i="11"/>
  <c r="N42" i="11"/>
  <c r="O42" i="11"/>
  <c r="P42" i="11"/>
  <c r="Q42" i="11"/>
  <c r="R42" i="11"/>
  <c r="N43" i="11"/>
  <c r="O43" i="11"/>
  <c r="P43" i="11"/>
  <c r="Q43" i="11"/>
  <c r="R43" i="11"/>
  <c r="N44" i="11"/>
  <c r="O44" i="11"/>
  <c r="P44" i="11"/>
  <c r="Q44" i="11"/>
  <c r="R44" i="11"/>
  <c r="N45" i="11"/>
  <c r="O45" i="11"/>
  <c r="P45" i="11"/>
  <c r="Q45" i="11"/>
  <c r="R45" i="11"/>
  <c r="N46" i="11"/>
  <c r="O46" i="11"/>
  <c r="P46" i="11"/>
  <c r="Q46" i="11"/>
  <c r="R46" i="11"/>
  <c r="N47" i="11"/>
  <c r="O47" i="11"/>
  <c r="P47" i="11"/>
  <c r="Q47" i="11"/>
  <c r="R47" i="11"/>
  <c r="N48" i="11"/>
  <c r="O48" i="11"/>
  <c r="P48" i="11"/>
  <c r="Q48" i="11"/>
  <c r="R48" i="11"/>
  <c r="N49" i="11"/>
  <c r="O49" i="11"/>
  <c r="P49" i="11"/>
  <c r="Q49" i="11"/>
  <c r="R49" i="11"/>
  <c r="N50" i="11"/>
  <c r="O50" i="11"/>
  <c r="P50" i="11"/>
  <c r="Q50" i="11"/>
  <c r="R50" i="11"/>
  <c r="N51" i="11"/>
  <c r="O51" i="11"/>
  <c r="P51" i="11"/>
  <c r="Q51" i="11"/>
  <c r="R51" i="11"/>
  <c r="N52" i="11"/>
  <c r="O52" i="11"/>
  <c r="P52" i="11"/>
  <c r="Q52" i="11"/>
  <c r="R52" i="11"/>
  <c r="N53" i="11"/>
  <c r="O53" i="11"/>
  <c r="P53" i="11"/>
  <c r="Q53" i="11"/>
  <c r="R53" i="11"/>
  <c r="N54" i="11"/>
  <c r="O54" i="11"/>
  <c r="P54" i="11"/>
  <c r="Q54" i="11"/>
  <c r="R54" i="11"/>
  <c r="N55" i="11"/>
  <c r="O55" i="11"/>
  <c r="P55" i="11"/>
  <c r="Q55" i="11"/>
  <c r="R55" i="11"/>
  <c r="N56" i="11"/>
  <c r="O56" i="11"/>
  <c r="P56" i="11"/>
  <c r="Q56" i="11"/>
  <c r="R56" i="11"/>
  <c r="N57" i="11"/>
  <c r="O57" i="11"/>
  <c r="P57" i="11"/>
  <c r="Q57" i="11"/>
  <c r="R57" i="11"/>
  <c r="N58" i="11"/>
  <c r="O58" i="11"/>
  <c r="P58" i="11"/>
  <c r="Q58" i="11"/>
  <c r="R58" i="11"/>
  <c r="N59" i="11"/>
  <c r="O59" i="11"/>
  <c r="P59" i="11"/>
  <c r="Q59" i="11"/>
  <c r="R59" i="11"/>
  <c r="N60" i="11"/>
  <c r="O60" i="11"/>
  <c r="P60" i="11"/>
  <c r="Q60" i="11"/>
  <c r="R60" i="11"/>
  <c r="N61" i="11"/>
  <c r="O61" i="11"/>
  <c r="P61" i="11"/>
  <c r="Q61" i="11"/>
  <c r="R61" i="11"/>
  <c r="N62" i="11"/>
  <c r="O62" i="11"/>
  <c r="P62" i="11"/>
  <c r="Q62" i="11"/>
  <c r="R62" i="11"/>
  <c r="N63" i="11"/>
  <c r="O63" i="11"/>
  <c r="P63" i="11"/>
  <c r="Q63" i="11"/>
  <c r="R63" i="11"/>
  <c r="N64" i="11"/>
  <c r="O64" i="11"/>
  <c r="P64" i="11"/>
  <c r="Q64" i="11"/>
  <c r="R64" i="11"/>
  <c r="O3" i="11"/>
  <c r="P3" i="11"/>
  <c r="Q3" i="11"/>
  <c r="R3" i="11"/>
  <c r="N3" i="11"/>
  <c r="G5" i="9" l="1"/>
  <c r="G31" i="9"/>
  <c r="H31" i="9"/>
  <c r="G27" i="9"/>
  <c r="H27" i="9"/>
  <c r="G23" i="9"/>
  <c r="H23" i="9"/>
  <c r="H20" i="9"/>
  <c r="I17" i="9"/>
  <c r="I15" i="9"/>
  <c r="G14" i="9"/>
  <c r="H14" i="9"/>
  <c r="G11" i="9"/>
  <c r="H11" i="9"/>
  <c r="H9" i="9"/>
  <c r="I6" i="9"/>
  <c r="I5" i="9"/>
  <c r="H5" i="9"/>
  <c r="I4" i="9"/>
  <c r="G3" i="9"/>
  <c r="H3" i="9"/>
  <c r="I33" i="9" l="1"/>
  <c r="M3" i="9"/>
  <c r="I19" i="9"/>
  <c r="G22" i="9"/>
  <c r="H4" i="9"/>
  <c r="G6" i="9"/>
  <c r="G17" i="9"/>
  <c r="H22" i="9"/>
  <c r="H6" i="9"/>
  <c r="G8" i="9"/>
  <c r="I8" i="9"/>
  <c r="I9" i="9"/>
  <c r="I10" i="9"/>
  <c r="H13" i="9"/>
  <c r="M5" i="9" s="1"/>
  <c r="G16" i="9"/>
  <c r="H17" i="9"/>
  <c r="G19" i="9"/>
  <c r="I20" i="9"/>
  <c r="H21" i="9"/>
  <c r="I22" i="9"/>
  <c r="H25" i="9"/>
  <c r="I26" i="9"/>
  <c r="I29" i="9"/>
  <c r="I30" i="9"/>
  <c r="G4" i="9"/>
  <c r="G15" i="9"/>
  <c r="I16" i="9"/>
  <c r="G26" i="9"/>
  <c r="H29" i="9"/>
  <c r="G30" i="9"/>
  <c r="H33" i="9"/>
  <c r="H15" i="9"/>
  <c r="H26" i="9"/>
  <c r="H30" i="9"/>
  <c r="I3" i="9"/>
  <c r="H7" i="9"/>
  <c r="H8" i="9"/>
  <c r="G9" i="9"/>
  <c r="G10" i="9"/>
  <c r="I11" i="9"/>
  <c r="H12" i="9"/>
  <c r="I14" i="9"/>
  <c r="I18" i="9"/>
  <c r="H19" i="9"/>
  <c r="G20" i="9"/>
  <c r="G21" i="9"/>
  <c r="I23" i="9"/>
  <c r="H24" i="9"/>
  <c r="M8" i="9" s="1"/>
  <c r="I27" i="9"/>
  <c r="H28" i="9"/>
  <c r="M19" i="9" s="1"/>
  <c r="G29" i="9"/>
  <c r="I31" i="9"/>
  <c r="H32" i="9"/>
  <c r="G33" i="9"/>
  <c r="G34" i="9"/>
  <c r="M15" i="9" l="1"/>
  <c r="L3" i="9"/>
  <c r="M18" i="9"/>
  <c r="M13" i="9"/>
  <c r="N6" i="9"/>
  <c r="I25" i="9"/>
  <c r="G25" i="9"/>
  <c r="I34" i="9"/>
  <c r="G24" i="9"/>
  <c r="L7" i="9"/>
  <c r="L17" i="9"/>
  <c r="G12" i="9"/>
  <c r="H18" i="9"/>
  <c r="G18" i="9"/>
  <c r="L6" i="9" s="1"/>
  <c r="I28" i="9"/>
  <c r="N19" i="9" s="1"/>
  <c r="G13" i="9"/>
  <c r="N13" i="9"/>
  <c r="N3" i="9"/>
  <c r="I7" i="9"/>
  <c r="L16" i="9"/>
  <c r="G28" i="9"/>
  <c r="H10" i="9"/>
  <c r="M4" i="9" s="1"/>
  <c r="I13" i="9"/>
  <c r="M9" i="9"/>
  <c r="N16" i="9"/>
  <c r="G7" i="9"/>
  <c r="I21" i="9"/>
  <c r="N17" i="9" s="1"/>
  <c r="H16" i="9"/>
  <c r="M6" i="9" s="1"/>
  <c r="M17" i="9"/>
  <c r="M7" i="9"/>
  <c r="G32" i="9"/>
  <c r="H34" i="9"/>
  <c r="M20" i="9" s="1"/>
  <c r="I24" i="9"/>
  <c r="N18" i="9" s="1"/>
  <c r="I32" i="9"/>
  <c r="N10" i="9" s="1"/>
  <c r="I12" i="9"/>
  <c r="N9" i="9" l="1"/>
  <c r="N15" i="9"/>
  <c r="N8" i="9"/>
  <c r="M10" i="9"/>
  <c r="N7" i="9"/>
  <c r="L4" i="9"/>
  <c r="N4" i="9"/>
  <c r="N14" i="9"/>
  <c r="N5" i="9"/>
  <c r="L15" i="9"/>
  <c r="L5" i="9"/>
  <c r="N20" i="9"/>
  <c r="M14" i="9"/>
  <c r="L19" i="9"/>
  <c r="L9" i="9"/>
  <c r="M16" i="9"/>
  <c r="L8" i="9"/>
  <c r="L18" i="9"/>
  <c r="L10" i="9"/>
  <c r="L20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tc={4ECB851B-77E1-4FE9-83E6-B9F1F13398CB}</author>
    <author>tc={0FF4400E-4CA6-4A0D-B2BA-BD0DD035F1BE}</author>
    <author>tc={2EF60AD2-A099-44E1-B2B5-673AC4E689F1}</author>
    <author>tc={8413265D-0C63-4091-94E5-5981FB2DF758}</author>
  </authors>
  <commentList>
    <comment ref="D11" authorId="0" shapeId="0" xr:uid="{4ECB851B-77E1-4FE9-83E6-B9F1F13398CB}">
      <text>
        <t>[Threaded comment]
Your version of Excel allows you to read this threaded comment; however, any edits to it will get removed if the file is opened in a newer version of Excel. Learn more: https://go.microsoft.com/fwlink/?linkid=870924
Comment:
    Was OKYL058, but since 058 = 056, I changed the naming here</t>
      </text>
    </comment>
    <comment ref="D47" authorId="1" shapeId="0" xr:uid="{0FF4400E-4CA6-4A0D-B2BA-BD0DD035F1BE}">
      <text>
        <t>[Threaded comment]
Your version of Excel allows you to read this threaded comment; however, any edits to it will get removed if the file is opened in a newer version of Excel. Learn more: https://go.microsoft.com/fwlink/?linkid=870924
Comment:
    OD of pre-cultures were not dense neough, had to spin down.</t>
      </text>
    </comment>
    <comment ref="D55" authorId="2" shapeId="0" xr:uid="{2EF60AD2-A099-44E1-B2B5-673AC4E689F1}">
      <text>
        <t>[Threaded comment]
Your version of Excel allows you to read this threaded comment; however, any edits to it will get removed if the file is opened in a newer version of Excel. Learn more: https://go.microsoft.com/fwlink/?linkid=870924
Comment:
    OD of pre-culture was not dense enough, so we had to spin down and resuspend</t>
      </text>
    </comment>
    <comment ref="B58" authorId="3" shapeId="0" xr:uid="{8413265D-0C63-4091-94E5-5981FB2DF758}">
      <text>
        <t>[Threaded comment]
Your version of Excel allows you to read this threaded comment; however, any edits to it will get removed if the file is opened in a newer version of Excel. Learn more: https://go.microsoft.com/fwlink/?linkid=870924
Comment:
    not enough inoculum. Had to start with only washing the tube and taking whatever was left...</t>
      </text>
    </comment>
  </commentList>
</comments>
</file>

<file path=xl/sharedStrings.xml><?xml version="1.0" encoding="utf-8"?>
<sst xmlns="http://schemas.openxmlformats.org/spreadsheetml/2006/main" count="3076" uniqueCount="120">
  <si>
    <t>No.</t>
  </si>
  <si>
    <t>Strain</t>
  </si>
  <si>
    <t>C16:1</t>
  </si>
  <si>
    <t>C16:0</t>
  </si>
  <si>
    <t>C18:0</t>
  </si>
  <si>
    <t>C18:1</t>
  </si>
  <si>
    <t>C18:2</t>
  </si>
  <si>
    <t>AOYL02</t>
  </si>
  <si>
    <t>OKYL049</t>
  </si>
  <si>
    <t>% of total FA</t>
  </si>
  <si>
    <t>Mean</t>
  </si>
  <si>
    <t>replicate</t>
  </si>
  <si>
    <t>strain</t>
  </si>
  <si>
    <t>GtOLE1</t>
  </si>
  <si>
    <t>RtOLE1</t>
  </si>
  <si>
    <t>AaOLE1</t>
  </si>
  <si>
    <t>pOLE1</t>
  </si>
  <si>
    <t>pRP30</t>
  </si>
  <si>
    <t>pGAPDH</t>
  </si>
  <si>
    <t>YlOLE1</t>
  </si>
  <si>
    <t>Biomass [mg/mL]</t>
  </si>
  <si>
    <t>OLE1</t>
  </si>
  <si>
    <t>promoter_Fad2</t>
  </si>
  <si>
    <t>promoter_OLE1</t>
  </si>
  <si>
    <t>pFAD2</t>
  </si>
  <si>
    <t>OKYL057</t>
  </si>
  <si>
    <t>OKYL059</t>
  </si>
  <si>
    <t>OKYL060</t>
  </si>
  <si>
    <t>OKYL061</t>
  </si>
  <si>
    <t>OKYL062</t>
  </si>
  <si>
    <t>OKYL063</t>
  </si>
  <si>
    <t>OKYL064</t>
  </si>
  <si>
    <t>OKYL065</t>
  </si>
  <si>
    <t>deletion</t>
  </si>
  <si>
    <t>May2021</t>
  </si>
  <si>
    <t>Ap2020</t>
  </si>
  <si>
    <t>KSYL01</t>
  </si>
  <si>
    <t>KSYL05</t>
  </si>
  <si>
    <t>KSYL06</t>
  </si>
  <si>
    <t>KSYL14</t>
  </si>
  <si>
    <t>KSYL07</t>
  </si>
  <si>
    <t>KSYL08</t>
  </si>
  <si>
    <t>KSYL09</t>
  </si>
  <si>
    <t>KSYL15</t>
  </si>
  <si>
    <t>KSYL10</t>
  </si>
  <si>
    <t>KSYL11</t>
  </si>
  <si>
    <t>KSYL12</t>
  </si>
  <si>
    <t>KSYL16</t>
  </si>
  <si>
    <t>ST6512</t>
  </si>
  <si>
    <t>ChDes9-2</t>
  </si>
  <si>
    <t>pICL1</t>
  </si>
  <si>
    <t>OKYL056</t>
  </si>
  <si>
    <t>YMYL01</t>
  </si>
  <si>
    <t>YMYL02</t>
  </si>
  <si>
    <t>YMYL03</t>
  </si>
  <si>
    <t>YMYL04</t>
  </si>
  <si>
    <t>YMYL05</t>
  </si>
  <si>
    <t>Yuika 2nd run</t>
  </si>
  <si>
    <t>Yuika 3rd run (average of 2 technical replicates)</t>
  </si>
  <si>
    <t>Run</t>
  </si>
  <si>
    <t>pTEF1</t>
  </si>
  <si>
    <t>OKYL029</t>
  </si>
  <si>
    <t>yYlOLE1</t>
  </si>
  <si>
    <t>29.04.2020</t>
  </si>
  <si>
    <t>Lipid content [%]</t>
  </si>
  <si>
    <t>fatty_acid</t>
  </si>
  <si>
    <t>Biomass [mg/mL]</t>
  </si>
  <si>
    <t>Lipid content [%]</t>
  </si>
  <si>
    <t>SE</t>
  </si>
  <si>
    <t>mean</t>
  </si>
  <si>
    <t>OKYL049</t>
    <phoneticPr fontId="1"/>
  </si>
  <si>
    <t>KSYL15</t>
    <phoneticPr fontId="1"/>
  </si>
  <si>
    <t>OKYL056</t>
    <phoneticPr fontId="1"/>
  </si>
  <si>
    <t>YMYL01</t>
    <phoneticPr fontId="1"/>
  </si>
  <si>
    <t>wild type</t>
  </si>
  <si>
    <t>ΔFAD2</t>
  </si>
  <si>
    <t>FFA</t>
  </si>
  <si>
    <t>PL</t>
  </si>
  <si>
    <t>Sample</t>
  </si>
  <si>
    <t>Total FA</t>
  </si>
  <si>
    <t>Nominized, FA [µg]/culture [ml]</t>
    <phoneticPr fontId="1"/>
  </si>
  <si>
    <t>Sum</t>
  </si>
  <si>
    <t>NL %</t>
  </si>
  <si>
    <t>FFA %</t>
  </si>
  <si>
    <t>PL %</t>
  </si>
  <si>
    <t>Ave.</t>
  </si>
  <si>
    <t>Sum of each lipid class [µg]/culture [ml]</t>
  </si>
  <si>
    <t>NL</t>
  </si>
  <si>
    <t>Lipid class</t>
  </si>
  <si>
    <t>Fatty acid</t>
  </si>
  <si>
    <t>Sample</t>
    <phoneticPr fontId="1"/>
  </si>
  <si>
    <t>Flask</t>
    <phoneticPr fontId="1"/>
  </si>
  <si>
    <t>Strain</t>
    <phoneticPr fontId="1"/>
  </si>
  <si>
    <t>OD 600</t>
    <phoneticPr fontId="1"/>
  </si>
  <si>
    <t>Sum of FA</t>
  </si>
  <si>
    <t>biomass (mg/ml culture)</t>
  </si>
  <si>
    <t>Time (h)</t>
  </si>
  <si>
    <t>Lipid content</t>
  </si>
  <si>
    <t>FAD2 Promoter</t>
  </si>
  <si>
    <t>Tabel</t>
  </si>
  <si>
    <t>Content</t>
  </si>
  <si>
    <t>(2)</t>
  </si>
  <si>
    <t>(1)</t>
  </si>
  <si>
    <t>(3)</t>
  </si>
  <si>
    <t>(4)</t>
  </si>
  <si>
    <t>(5)</t>
  </si>
  <si>
    <t>(6)</t>
  </si>
  <si>
    <t>Mean and SE that are plotted in Figure 2,3, and 4</t>
  </si>
  <si>
    <t>Time course raw data that were used to calculate Mean and SE for Figure 5A</t>
  </si>
  <si>
    <t>Raw data that were used to calculate the Average and SE for Figure 2,3, and 4</t>
  </si>
  <si>
    <t>Raw data from SPE that where used to calculate Average and SE for Figure 5B</t>
  </si>
  <si>
    <t>Lipid class distribution calculation as shown in table of Figure 5B</t>
  </si>
  <si>
    <t>(7)</t>
  </si>
  <si>
    <t>lipid content</t>
  </si>
  <si>
    <t>Mean and SE of time course that were plotted in Figure 5A</t>
  </si>
  <si>
    <t xml:space="preserve">% of each lipid class </t>
  </si>
  <si>
    <t>Mean and SE from SPE that are plotted in Figure 5B</t>
  </si>
  <si>
    <t>OD600</t>
  </si>
  <si>
    <t>LPR11 - Konzock et al 2020 *</t>
  </si>
  <si>
    <t>* Konzock et al 2021 - https://www.ncbi.nlm.nih.gov/pmc/articles/PMC7122783/pdf/pone.0231161.pdf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</si>
</sst>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C1F30"/>
      </right>
      <top/>
      <bottom style="medium">
        <color rgb="FF0C1F3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Fill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7" fillId="6" borderId="16" xfId="0" applyNumberFormat="1" applyFont="1" applyFill="1" applyBorder="1" applyAlignment="1">
      <alignment horizontal="center" vertical="center"/>
    </xf>
    <xf numFmtId="49" fontId="7" fillId="6" borderId="18" xfId="0" applyNumberFormat="1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vertical="center"/>
    </xf>
    <xf numFmtId="0" fontId="7" fillId="6" borderId="17" xfId="0" applyFont="1" applyFill="1" applyBorder="1" applyAlignment="1">
      <alignment vertical="center"/>
    </xf>
    <xf numFmtId="0" fontId="7" fillId="6" borderId="19" xfId="0" applyFont="1" applyFill="1" applyBorder="1" applyAlignment="1">
      <alignment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3" xfId="0" applyFont="1" applyFill="1" applyBorder="1"/>
    <xf numFmtId="0" fontId="3" fillId="7" borderId="0" xfId="0" applyFont="1" applyFill="1" applyAlignment="1">
      <alignment horizontal="center" vertical="center"/>
    </xf>
    <xf numFmtId="0" fontId="3" fillId="7" borderId="0" xfId="0" applyFont="1" applyFill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4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0" fillId="0" borderId="22" xfId="0" applyFont="1" applyBorder="1"/>
    <xf numFmtId="0" fontId="0" fillId="0" borderId="0" xfId="0" applyFont="1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2" fontId="5" fillId="0" borderId="20" xfId="0" applyNumberFormat="1" applyFont="1" applyBorder="1" applyAlignment="1">
      <alignment vertical="center"/>
    </xf>
    <xf numFmtId="2" fontId="0" fillId="4" borderId="0" xfId="0" applyNumberFormat="1" applyFont="1" applyFill="1"/>
    <xf numFmtId="2" fontId="0" fillId="5" borderId="21" xfId="0" applyNumberFormat="1" applyFont="1" applyFill="1" applyBorder="1"/>
    <xf numFmtId="2" fontId="0" fillId="3" borderId="0" xfId="0" applyNumberFormat="1" applyFont="1" applyFill="1"/>
    <xf numFmtId="0" fontId="5" fillId="0" borderId="3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2" fontId="5" fillId="0" borderId="4" xfId="0" applyNumberFormat="1" applyFont="1" applyBorder="1" applyAlignment="1">
      <alignment vertical="center"/>
    </xf>
    <xf numFmtId="2" fontId="0" fillId="4" borderId="3" xfId="0" applyNumberFormat="1" applyFont="1" applyFill="1" applyBorder="1"/>
    <xf numFmtId="2" fontId="0" fillId="5" borderId="23" xfId="0" applyNumberFormat="1" applyFont="1" applyFill="1" applyBorder="1"/>
    <xf numFmtId="2" fontId="0" fillId="3" borderId="3" xfId="0" applyNumberFormat="1" applyFont="1" applyFill="1" applyBorder="1"/>
    <xf numFmtId="0" fontId="0" fillId="0" borderId="2" xfId="0" applyFont="1" applyBorder="1"/>
    <xf numFmtId="0" fontId="0" fillId="0" borderId="3" xfId="0" applyFont="1" applyBorder="1"/>
    <xf numFmtId="2" fontId="0" fillId="0" borderId="20" xfId="0" applyNumberFormat="1" applyFont="1" applyBorder="1" applyAlignment="1">
      <alignment vertical="center"/>
    </xf>
    <xf numFmtId="0" fontId="0" fillId="4" borderId="0" xfId="0" applyFont="1" applyFill="1"/>
    <xf numFmtId="0" fontId="0" fillId="5" borderId="21" xfId="0" applyFont="1" applyFill="1" applyBorder="1"/>
    <xf numFmtId="0" fontId="0" fillId="3" borderId="0" xfId="0" applyFont="1" applyFill="1"/>
    <xf numFmtId="0" fontId="0" fillId="0" borderId="0" xfId="0" applyFont="1" applyAlignment="1">
      <alignment horizontal="center"/>
    </xf>
    <xf numFmtId="0" fontId="0" fillId="0" borderId="20" xfId="0" applyFont="1" applyBorder="1"/>
    <xf numFmtId="2" fontId="0" fillId="2" borderId="0" xfId="0" applyNumberFormat="1" applyFont="1" applyFill="1"/>
    <xf numFmtId="2" fontId="0" fillId="2" borderId="20" xfId="0" applyNumberFormat="1" applyFont="1" applyFill="1" applyBorder="1"/>
    <xf numFmtId="2" fontId="0" fillId="3" borderId="20" xfId="0" applyNumberFormat="1" applyFont="1" applyFill="1" applyBorder="1"/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2" fontId="0" fillId="2" borderId="3" xfId="0" applyNumberFormat="1" applyFont="1" applyFill="1" applyBorder="1"/>
    <xf numFmtId="2" fontId="0" fillId="2" borderId="4" xfId="0" applyNumberFormat="1" applyFont="1" applyFill="1" applyBorder="1"/>
    <xf numFmtId="2" fontId="0" fillId="3" borderId="4" xfId="0" applyNumberFormat="1" applyFont="1" applyFill="1" applyBorder="1"/>
    <xf numFmtId="0" fontId="0" fillId="2" borderId="0" xfId="0" applyFont="1" applyFill="1"/>
    <xf numFmtId="0" fontId="0" fillId="2" borderId="20" xfId="0" applyFont="1" applyFill="1" applyBorder="1"/>
    <xf numFmtId="0" fontId="0" fillId="3" borderId="20" xfId="0" applyFont="1" applyFill="1" applyBorder="1"/>
    <xf numFmtId="0" fontId="9" fillId="7" borderId="13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2" fontId="9" fillId="0" borderId="13" xfId="0" applyNumberFormat="1" applyFont="1" applyFill="1" applyBorder="1" applyAlignment="1">
      <alignment horizontal="right" vertical="center"/>
    </xf>
    <xf numFmtId="164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0" fontId="5" fillId="0" borderId="12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5" fillId="0" borderId="8" xfId="0" applyFont="1" applyBorder="1" applyAlignment="1">
      <alignment vertical="center"/>
    </xf>
    <xf numFmtId="2" fontId="0" fillId="0" borderId="9" xfId="0" applyNumberFormat="1" applyFont="1" applyBorder="1" applyAlignment="1">
      <alignment vertical="center"/>
    </xf>
    <xf numFmtId="2" fontId="0" fillId="0" borderId="10" xfId="0" applyNumberFormat="1" applyFont="1" applyBorder="1" applyAlignment="1">
      <alignment vertical="center"/>
    </xf>
    <xf numFmtId="0" fontId="10" fillId="7" borderId="13" xfId="0" applyFont="1" applyFill="1" applyBorder="1" applyAlignment="1">
      <alignment horizontal="left" vertical="center" wrapText="1"/>
    </xf>
    <xf numFmtId="0" fontId="11" fillId="7" borderId="13" xfId="0" applyFont="1" applyFill="1" applyBorder="1" applyAlignment="1">
      <alignment vertical="center"/>
    </xf>
    <xf numFmtId="0" fontId="11" fillId="0" borderId="13" xfId="0" applyFont="1" applyBorder="1" applyAlignment="1">
      <alignment vertical="center"/>
    </xf>
    <xf numFmtId="2" fontId="12" fillId="0" borderId="13" xfId="0" applyNumberFormat="1" applyFont="1" applyBorder="1" applyAlignment="1">
      <alignment horizontal="right" vertical="center"/>
    </xf>
    <xf numFmtId="0" fontId="0" fillId="7" borderId="0" xfId="0" applyFont="1" applyFill="1"/>
    <xf numFmtId="0" fontId="0" fillId="0" borderId="0" xfId="0" applyFont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2" fontId="9" fillId="0" borderId="1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4" fontId="0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/>
    </xf>
    <xf numFmtId="0" fontId="0" fillId="0" borderId="20" xfId="0" applyFont="1" applyFill="1" applyBorder="1"/>
    <xf numFmtId="0" fontId="0" fillId="0" borderId="20" xfId="0" applyFont="1" applyFill="1" applyBorder="1" applyAlignment="1"/>
    <xf numFmtId="0" fontId="1" fillId="0" borderId="4" xfId="0" applyFont="1" applyFill="1" applyBorder="1" applyAlignment="1">
      <alignment vertical="center"/>
    </xf>
    <xf numFmtId="2" fontId="0" fillId="0" borderId="20" xfId="0" applyNumberFormat="1" applyFont="1" applyFill="1" applyBorder="1" applyAlignment="1"/>
    <xf numFmtId="164" fontId="0" fillId="0" borderId="20" xfId="0" applyNumberFormat="1" applyFont="1" applyFill="1" applyBorder="1" applyAlignment="1"/>
    <xf numFmtId="164" fontId="0" fillId="0" borderId="20" xfId="0" applyNumberFormat="1" applyFont="1" applyFill="1" applyBorder="1"/>
    <xf numFmtId="0" fontId="0" fillId="0" borderId="22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liver Konzock" id="{ED45AD9C-AC82-44C2-AEE7-47243DEE6538}" userId="S::konzock@net.chalmers.se::1e012aac-0f93-405f-ad04-d3bdd3b2165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1" dT="2021-06-15T16:28:10.88" personId="{ED45AD9C-AC82-44C2-AEE7-47243DEE6538}" id="{4ECB851B-77E1-4FE9-83E6-B9F1F13398CB}">
    <text>Was OKYL058, but since 058 = 056, I changed the naming here</text>
  </threadedComment>
  <threadedComment ref="D47" dT="2020-03-28T11:31:17.75" personId="{ED45AD9C-AC82-44C2-AEE7-47243DEE6538}" id="{0FF4400E-4CA6-4A0D-B2BA-BD0DD035F1BE}">
    <text>OD of pre-cultures were not dense neough, had to spin down.</text>
  </threadedComment>
  <threadedComment ref="D55" dT="2020-03-28T11:32:02.97" personId="{ED45AD9C-AC82-44C2-AEE7-47243DEE6538}" id="{2EF60AD2-A099-44E1-B2B5-673AC4E689F1}">
    <text>OD of pre-culture was not dense enough, so we had to spin down and resuspend</text>
  </threadedComment>
  <threadedComment ref="B58" dT="2020-03-28T11:03:07.33" personId="{ED45AD9C-AC82-44C2-AEE7-47243DEE6538}" id="{8413265D-0C63-4091-94E5-5981FB2DF758}">
    <text>not enough inoculum. Had to start with only washing the tube and taking whatever was left...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8D42-255A-42B3-8954-414C88CB8E43}">
  <sheetPr>
    <tabColor rgb="FFFF0000"/>
  </sheetPr>
  <dimension ref="B2:C10"/>
  <sheetViews>
    <sheetView workbookViewId="0">
      <selection activeCell="C23" sqref="C23"/>
    </sheetView>
  </sheetViews>
  <sheetFormatPr defaultRowHeight="15" x14ac:dyDescent="0.25"/>
  <cols>
    <col min="1" max="1" width="9.140625" style="30"/>
    <col min="2" max="2" width="9.140625" style="80"/>
    <col min="3" max="3" width="88.5703125" style="30" bestFit="1" customWidth="1"/>
    <col min="4" max="16384" width="9.140625" style="30"/>
  </cols>
  <sheetData>
    <row r="2" spans="2:3" ht="15.75" thickBot="1" x14ac:dyDescent="0.3"/>
    <row r="3" spans="2:3" ht="24.95" customHeight="1" x14ac:dyDescent="0.25">
      <c r="B3" s="9" t="s">
        <v>99</v>
      </c>
      <c r="C3" s="10" t="s">
        <v>100</v>
      </c>
    </row>
    <row r="4" spans="2:3" ht="24.95" customHeight="1" x14ac:dyDescent="0.25">
      <c r="B4" s="7" t="s">
        <v>102</v>
      </c>
      <c r="C4" s="11" t="s">
        <v>109</v>
      </c>
    </row>
    <row r="5" spans="2:3" ht="24.95" customHeight="1" x14ac:dyDescent="0.25">
      <c r="B5" s="7" t="s">
        <v>101</v>
      </c>
      <c r="C5" s="11" t="s">
        <v>107</v>
      </c>
    </row>
    <row r="6" spans="2:3" ht="24.95" customHeight="1" x14ac:dyDescent="0.25">
      <c r="B6" s="7" t="s">
        <v>103</v>
      </c>
      <c r="C6" s="11" t="s">
        <v>108</v>
      </c>
    </row>
    <row r="7" spans="2:3" ht="24.95" customHeight="1" x14ac:dyDescent="0.25">
      <c r="B7" s="7" t="s">
        <v>104</v>
      </c>
      <c r="C7" s="11" t="s">
        <v>114</v>
      </c>
    </row>
    <row r="8" spans="2:3" ht="24.95" customHeight="1" x14ac:dyDescent="0.25">
      <c r="B8" s="7" t="s">
        <v>105</v>
      </c>
      <c r="C8" s="11" t="s">
        <v>110</v>
      </c>
    </row>
    <row r="9" spans="2:3" ht="24.95" customHeight="1" x14ac:dyDescent="0.25">
      <c r="B9" s="7" t="s">
        <v>106</v>
      </c>
      <c r="C9" s="11" t="s">
        <v>116</v>
      </c>
    </row>
    <row r="10" spans="2:3" ht="24.95" customHeight="1" thickBot="1" x14ac:dyDescent="0.3">
      <c r="B10" s="8" t="s">
        <v>112</v>
      </c>
      <c r="C10" s="12" t="s">
        <v>111</v>
      </c>
    </row>
  </sheetData>
  <pageMargins left="0.7" right="0.7" top="0.75" bottom="0.75" header="0.3" footer="0.3"/>
  <ignoredErrors>
    <ignoredError sqref="B4:B7 B8: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ADE05-CB9A-4F8A-8047-9B282EF3C5CE}">
  <sheetPr>
    <tabColor theme="9"/>
  </sheetPr>
  <dimension ref="A1:P179"/>
  <sheetViews>
    <sheetView zoomScale="70" zoomScaleNormal="70" workbookViewId="0">
      <pane xSplit="7" ySplit="2" topLeftCell="H3" activePane="bottomRight" state="frozen"/>
      <selection pane="topRight" activeCell="F1" sqref="F1"/>
      <selection pane="bottomLeft" activeCell="A2" sqref="A2"/>
      <selection pane="bottomRight" activeCell="Z23" sqref="Z23"/>
    </sheetView>
  </sheetViews>
  <sheetFormatPr defaultColWidth="9.140625" defaultRowHeight="15" x14ac:dyDescent="0.25"/>
  <cols>
    <col min="1" max="1" width="15.85546875" style="85" customWidth="1"/>
    <col min="2" max="3" width="9.42578125" style="91" customWidth="1"/>
    <col min="4" max="4" width="13.42578125" style="94" customWidth="1"/>
    <col min="5" max="6" width="13.42578125" style="86" customWidth="1"/>
    <col min="7" max="7" width="19.140625" style="85" customWidth="1"/>
    <col min="8" max="8" width="14.28515625" style="85" bestFit="1" customWidth="1"/>
    <col min="9" max="9" width="21" style="85" bestFit="1" customWidth="1"/>
    <col min="10" max="10" width="15.85546875" style="96" bestFit="1" customWidth="1"/>
    <col min="11" max="15" width="13.42578125" style="86" customWidth="1"/>
    <col min="16" max="16" width="9.140625" style="101"/>
    <col min="17" max="16384" width="9.140625" style="85"/>
  </cols>
  <sheetData>
    <row r="1" spans="1:16" x14ac:dyDescent="0.25">
      <c r="K1" s="103" t="s">
        <v>9</v>
      </c>
      <c r="L1" s="103"/>
      <c r="M1" s="103"/>
      <c r="N1" s="103"/>
      <c r="O1" s="103"/>
    </row>
    <row r="2" spans="1:16" s="92" customFormat="1" x14ac:dyDescent="0.25">
      <c r="A2" s="92" t="s">
        <v>59</v>
      </c>
      <c r="B2" s="92" t="s">
        <v>0</v>
      </c>
      <c r="C2" s="92" t="s">
        <v>11</v>
      </c>
      <c r="D2" s="93" t="s">
        <v>12</v>
      </c>
      <c r="E2" s="92" t="s">
        <v>21</v>
      </c>
      <c r="F2" s="92" t="s">
        <v>23</v>
      </c>
      <c r="G2" s="92" t="s">
        <v>22</v>
      </c>
      <c r="H2" s="92" t="s">
        <v>117</v>
      </c>
      <c r="I2" s="92" t="s">
        <v>20</v>
      </c>
      <c r="J2" s="97" t="s">
        <v>64</v>
      </c>
      <c r="K2" s="92" t="s">
        <v>3</v>
      </c>
      <c r="L2" s="92" t="s">
        <v>2</v>
      </c>
      <c r="M2" s="92" t="s">
        <v>4</v>
      </c>
      <c r="N2" s="92" t="s">
        <v>5</v>
      </c>
      <c r="O2" s="92" t="s">
        <v>6</v>
      </c>
      <c r="P2" s="102"/>
    </row>
    <row r="3" spans="1:16" x14ac:dyDescent="0.25">
      <c r="A3" s="85" t="s">
        <v>34</v>
      </c>
      <c r="B3" s="86">
        <v>1</v>
      </c>
      <c r="C3" s="86">
        <v>1</v>
      </c>
      <c r="D3" s="94" t="s">
        <v>8</v>
      </c>
      <c r="E3" s="86" t="s">
        <v>19</v>
      </c>
      <c r="F3" s="86" t="s">
        <v>16</v>
      </c>
      <c r="G3" s="85" t="s">
        <v>24</v>
      </c>
      <c r="H3" s="85">
        <v>42.8</v>
      </c>
      <c r="I3" s="85">
        <v>24.8</v>
      </c>
      <c r="J3" s="98">
        <v>48.911981593270291</v>
      </c>
      <c r="K3" s="87">
        <v>19.550854949982941</v>
      </c>
      <c r="L3" s="87">
        <v>9.2993359271816836</v>
      </c>
      <c r="M3" s="87">
        <v>9.9592498005694257</v>
      </c>
      <c r="N3" s="87">
        <v>55.52534542816305</v>
      </c>
      <c r="O3" s="87">
        <v>5.6652138941028962</v>
      </c>
    </row>
    <row r="4" spans="1:16" x14ac:dyDescent="0.25">
      <c r="A4" s="85" t="s">
        <v>34</v>
      </c>
      <c r="B4" s="86">
        <v>2</v>
      </c>
      <c r="C4" s="86">
        <v>2</v>
      </c>
      <c r="D4" s="94" t="s">
        <v>8</v>
      </c>
      <c r="E4" s="86" t="s">
        <v>19</v>
      </c>
      <c r="F4" s="86" t="s">
        <v>16</v>
      </c>
      <c r="G4" s="85" t="s">
        <v>24</v>
      </c>
      <c r="H4" s="85">
        <v>43.6</v>
      </c>
      <c r="I4" s="85">
        <v>25.2</v>
      </c>
      <c r="J4" s="98">
        <v>54.220323605866007</v>
      </c>
      <c r="K4" s="87">
        <v>19.423007628369042</v>
      </c>
      <c r="L4" s="87">
        <v>12.311086045544027</v>
      </c>
      <c r="M4" s="87">
        <v>8.3107375728300159</v>
      </c>
      <c r="N4" s="87">
        <v>53.8561838031655</v>
      </c>
      <c r="O4" s="87">
        <v>6.0989849500914097</v>
      </c>
    </row>
    <row r="5" spans="1:16" x14ac:dyDescent="0.25">
      <c r="A5" s="85" t="s">
        <v>34</v>
      </c>
      <c r="B5" s="86">
        <v>3</v>
      </c>
      <c r="C5" s="86">
        <v>3</v>
      </c>
      <c r="D5" s="94" t="s">
        <v>8</v>
      </c>
      <c r="E5" s="86" t="s">
        <v>19</v>
      </c>
      <c r="F5" s="86" t="s">
        <v>16</v>
      </c>
      <c r="G5" s="85" t="s">
        <v>24</v>
      </c>
      <c r="H5" s="85">
        <v>41</v>
      </c>
      <c r="I5" s="85">
        <v>24.9</v>
      </c>
      <c r="J5" s="98">
        <v>48.613915321582901</v>
      </c>
      <c r="K5" s="87">
        <v>19.286963461735027</v>
      </c>
      <c r="L5" s="87">
        <v>9.4995052442762162</v>
      </c>
      <c r="M5" s="87">
        <v>9.9371355693300689</v>
      </c>
      <c r="N5" s="87">
        <v>55.588427107754143</v>
      </c>
      <c r="O5" s="87">
        <v>5.6879686169045343</v>
      </c>
    </row>
    <row r="6" spans="1:16" x14ac:dyDescent="0.25">
      <c r="A6" s="85" t="s">
        <v>34</v>
      </c>
      <c r="B6" s="86">
        <v>4</v>
      </c>
      <c r="C6" s="86">
        <v>4</v>
      </c>
      <c r="D6" s="94" t="s">
        <v>8</v>
      </c>
      <c r="E6" s="86" t="s">
        <v>19</v>
      </c>
      <c r="F6" s="86" t="s">
        <v>16</v>
      </c>
      <c r="G6" s="85" t="s">
        <v>24</v>
      </c>
      <c r="H6" s="85">
        <v>38.200000000000003</v>
      </c>
      <c r="I6" s="85">
        <v>24.3</v>
      </c>
      <c r="J6" s="98">
        <v>50.359240635109927</v>
      </c>
      <c r="K6" s="87">
        <v>19.24380348566881</v>
      </c>
      <c r="L6" s="87">
        <v>9.7504183476444197</v>
      </c>
      <c r="M6" s="87">
        <v>9.8676867298062696</v>
      </c>
      <c r="N6" s="87">
        <v>55.399849280968439</v>
      </c>
      <c r="O6" s="87">
        <v>5.7382421559120651</v>
      </c>
    </row>
    <row r="7" spans="1:16" x14ac:dyDescent="0.25">
      <c r="A7" s="85" t="s">
        <v>34</v>
      </c>
      <c r="B7" s="86">
        <v>5</v>
      </c>
      <c r="C7" s="86">
        <v>1</v>
      </c>
      <c r="D7" s="94" t="s">
        <v>25</v>
      </c>
      <c r="E7" s="86" t="s">
        <v>13</v>
      </c>
      <c r="F7" s="86" t="s">
        <v>16</v>
      </c>
      <c r="G7" s="85" t="s">
        <v>24</v>
      </c>
      <c r="H7" s="85">
        <v>41.8</v>
      </c>
      <c r="I7" s="85">
        <v>26.2</v>
      </c>
      <c r="J7" s="99">
        <v>45.94436377100736</v>
      </c>
      <c r="K7" s="87">
        <v>25.382637786638458</v>
      </c>
      <c r="L7" s="87">
        <v>0.87269527214701315</v>
      </c>
      <c r="M7" s="87">
        <v>10.856569255925812</v>
      </c>
      <c r="N7" s="87">
        <v>54.604216598957564</v>
      </c>
      <c r="O7" s="87">
        <v>8.2838810863311476</v>
      </c>
    </row>
    <row r="8" spans="1:16" x14ac:dyDescent="0.25">
      <c r="A8" s="85" t="s">
        <v>34</v>
      </c>
      <c r="B8" s="86">
        <v>6</v>
      </c>
      <c r="C8" s="86">
        <v>2</v>
      </c>
      <c r="D8" s="94" t="s">
        <v>25</v>
      </c>
      <c r="E8" s="86" t="s">
        <v>13</v>
      </c>
      <c r="F8" s="86" t="s">
        <v>16</v>
      </c>
      <c r="G8" s="85" t="s">
        <v>24</v>
      </c>
      <c r="H8" s="85">
        <v>36.200000000000003</v>
      </c>
      <c r="I8" s="85">
        <v>23.8</v>
      </c>
      <c r="J8" s="99">
        <v>45.419021413079598</v>
      </c>
      <c r="K8" s="87">
        <v>25.118465535702466</v>
      </c>
      <c r="L8" s="87">
        <v>0.92949691665964385</v>
      </c>
      <c r="M8" s="87">
        <v>9.078452345172245</v>
      </c>
      <c r="N8" s="87">
        <v>56.468143408305608</v>
      </c>
      <c r="O8" s="87">
        <v>8.4054417941600388</v>
      </c>
    </row>
    <row r="9" spans="1:16" x14ac:dyDescent="0.25">
      <c r="A9" s="85" t="s">
        <v>34</v>
      </c>
      <c r="B9" s="86">
        <v>7</v>
      </c>
      <c r="C9" s="86">
        <v>3</v>
      </c>
      <c r="D9" s="94" t="s">
        <v>25</v>
      </c>
      <c r="E9" s="86" t="s">
        <v>13</v>
      </c>
      <c r="F9" s="86" t="s">
        <v>16</v>
      </c>
      <c r="G9" s="85" t="s">
        <v>24</v>
      </c>
      <c r="H9" s="85">
        <v>38.6</v>
      </c>
      <c r="I9" s="85">
        <v>25.5</v>
      </c>
      <c r="J9" s="99">
        <v>31.667448666586385</v>
      </c>
      <c r="K9" s="87">
        <v>24.49034118135879</v>
      </c>
      <c r="L9" s="87">
        <v>0.92188880502549964</v>
      </c>
      <c r="M9" s="87">
        <v>9.1720346598525726</v>
      </c>
      <c r="N9" s="87">
        <v>57.191000310500819</v>
      </c>
      <c r="O9" s="87">
        <v>8.224735043262319</v>
      </c>
    </row>
    <row r="10" spans="1:16" x14ac:dyDescent="0.25">
      <c r="A10" s="85" t="s">
        <v>34</v>
      </c>
      <c r="B10" s="86">
        <v>8</v>
      </c>
      <c r="C10" s="86">
        <v>4</v>
      </c>
      <c r="D10" s="94" t="s">
        <v>25</v>
      </c>
      <c r="E10" s="86" t="s">
        <v>13</v>
      </c>
      <c r="F10" s="86" t="s">
        <v>16</v>
      </c>
      <c r="G10" s="85" t="s">
        <v>24</v>
      </c>
      <c r="H10" s="85">
        <v>37.200000000000003</v>
      </c>
      <c r="I10" s="85">
        <v>24.9</v>
      </c>
      <c r="J10" s="99">
        <v>43.648307191868568</v>
      </c>
      <c r="K10" s="87">
        <v>25.136393125992523</v>
      </c>
      <c r="L10" s="87">
        <v>0.92241112700182992</v>
      </c>
      <c r="M10" s="87">
        <v>9.1523807259738525</v>
      </c>
      <c r="N10" s="87">
        <v>56.413532981851269</v>
      </c>
      <c r="O10" s="87">
        <v>8.3752820391805205</v>
      </c>
    </row>
    <row r="11" spans="1:16" x14ac:dyDescent="0.25">
      <c r="A11" s="85" t="s">
        <v>34</v>
      </c>
      <c r="B11" s="86">
        <v>9</v>
      </c>
      <c r="C11" s="86">
        <v>1</v>
      </c>
      <c r="D11" s="94" t="s">
        <v>51</v>
      </c>
      <c r="E11" s="86" t="s">
        <v>14</v>
      </c>
      <c r="F11" s="86" t="s">
        <v>16</v>
      </c>
      <c r="G11" s="85" t="s">
        <v>24</v>
      </c>
      <c r="H11" s="85">
        <v>39</v>
      </c>
      <c r="I11" s="85">
        <v>23.3</v>
      </c>
      <c r="J11" s="98">
        <v>41.005321632738344</v>
      </c>
      <c r="K11" s="87">
        <v>27.6093212192484</v>
      </c>
      <c r="L11" s="87">
        <v>0.62440501252812086</v>
      </c>
      <c r="M11" s="87">
        <v>20.004449276213425</v>
      </c>
      <c r="N11" s="87">
        <v>42.044098243323532</v>
      </c>
      <c r="O11" s="87">
        <v>9.7177262486865068</v>
      </c>
    </row>
    <row r="12" spans="1:16" x14ac:dyDescent="0.25">
      <c r="A12" s="85" t="s">
        <v>34</v>
      </c>
      <c r="B12" s="86">
        <v>10</v>
      </c>
      <c r="C12" s="86">
        <v>2</v>
      </c>
      <c r="D12" s="94" t="s">
        <v>51</v>
      </c>
      <c r="E12" s="86" t="s">
        <v>14</v>
      </c>
      <c r="F12" s="86" t="s">
        <v>16</v>
      </c>
      <c r="G12" s="85" t="s">
        <v>24</v>
      </c>
      <c r="H12" s="85">
        <v>36.4</v>
      </c>
      <c r="I12" s="85">
        <v>23.6</v>
      </c>
      <c r="J12" s="98">
        <v>42.208687896057171</v>
      </c>
      <c r="K12" s="87">
        <v>27.535096251927126</v>
      </c>
      <c r="L12" s="87">
        <v>0.72614389832676385</v>
      </c>
      <c r="M12" s="87">
        <v>19.850173654132288</v>
      </c>
      <c r="N12" s="87">
        <v>41.945745840679223</v>
      </c>
      <c r="O12" s="87">
        <v>9.9428403549345905</v>
      </c>
    </row>
    <row r="13" spans="1:16" x14ac:dyDescent="0.25">
      <c r="A13" s="85" t="s">
        <v>34</v>
      </c>
      <c r="B13" s="86">
        <v>11</v>
      </c>
      <c r="C13" s="86">
        <v>3</v>
      </c>
      <c r="D13" s="94" t="s">
        <v>51</v>
      </c>
      <c r="E13" s="86" t="s">
        <v>14</v>
      </c>
      <c r="F13" s="86" t="s">
        <v>16</v>
      </c>
      <c r="G13" s="85" t="s">
        <v>24</v>
      </c>
      <c r="H13" s="85">
        <v>39.4</v>
      </c>
      <c r="I13" s="85">
        <v>22.4</v>
      </c>
      <c r="J13" s="98">
        <v>42.858451844187137</v>
      </c>
      <c r="K13" s="87">
        <v>27.298362832093837</v>
      </c>
      <c r="L13" s="87">
        <v>0.70732404810370308</v>
      </c>
      <c r="M13" s="87">
        <v>20.02939257743871</v>
      </c>
      <c r="N13" s="87">
        <v>42.135472789010251</v>
      </c>
      <c r="O13" s="87">
        <v>9.8294477533535094</v>
      </c>
    </row>
    <row r="14" spans="1:16" x14ac:dyDescent="0.25">
      <c r="A14" s="85" t="s">
        <v>34</v>
      </c>
      <c r="B14" s="86">
        <v>12</v>
      </c>
      <c r="C14" s="86">
        <v>4</v>
      </c>
      <c r="D14" s="94" t="s">
        <v>51</v>
      </c>
      <c r="E14" s="86" t="s">
        <v>14</v>
      </c>
      <c r="F14" s="86" t="s">
        <v>16</v>
      </c>
      <c r="G14" s="85" t="s">
        <v>24</v>
      </c>
      <c r="H14" s="85">
        <v>38</v>
      </c>
      <c r="I14" s="85">
        <v>23.4</v>
      </c>
      <c r="J14" s="98">
        <v>42.899272061866689</v>
      </c>
      <c r="K14" s="87">
        <v>26.92446828118063</v>
      </c>
      <c r="L14" s="87">
        <v>0.76979242720930252</v>
      </c>
      <c r="M14" s="87">
        <v>20.084846632618046</v>
      </c>
      <c r="N14" s="87">
        <v>42.675376115617411</v>
      </c>
      <c r="O14" s="87">
        <v>9.5455165433745979</v>
      </c>
    </row>
    <row r="15" spans="1:16" x14ac:dyDescent="0.25">
      <c r="A15" s="85" t="s">
        <v>34</v>
      </c>
      <c r="B15" s="86">
        <v>13</v>
      </c>
      <c r="C15" s="86">
        <v>1</v>
      </c>
      <c r="D15" s="94" t="s">
        <v>26</v>
      </c>
      <c r="E15" s="86" t="s">
        <v>15</v>
      </c>
      <c r="F15" s="86" t="s">
        <v>16</v>
      </c>
      <c r="G15" s="85" t="s">
        <v>24</v>
      </c>
      <c r="H15" s="85">
        <v>35.200000000000003</v>
      </c>
      <c r="I15" s="85">
        <v>22.6</v>
      </c>
      <c r="J15" s="99">
        <v>43.752614556288457</v>
      </c>
      <c r="K15" s="87">
        <v>23.430457341184237</v>
      </c>
      <c r="L15" s="87">
        <v>2.1068105738533145</v>
      </c>
      <c r="M15" s="87">
        <v>8.6201361955551139</v>
      </c>
      <c r="N15" s="87">
        <v>57.230419947476499</v>
      </c>
      <c r="O15" s="87">
        <v>8.6121759419308308</v>
      </c>
    </row>
    <row r="16" spans="1:16" x14ac:dyDescent="0.25">
      <c r="A16" s="85" t="s">
        <v>34</v>
      </c>
      <c r="B16" s="86">
        <v>14</v>
      </c>
      <c r="C16" s="86">
        <v>2</v>
      </c>
      <c r="D16" s="94" t="s">
        <v>26</v>
      </c>
      <c r="E16" s="86" t="s">
        <v>15</v>
      </c>
      <c r="F16" s="86" t="s">
        <v>16</v>
      </c>
      <c r="G16" s="85" t="s">
        <v>24</v>
      </c>
      <c r="H16" s="85">
        <v>35</v>
      </c>
      <c r="I16" s="85">
        <v>24.1</v>
      </c>
      <c r="J16" s="99">
        <v>44.429706499877611</v>
      </c>
      <c r="K16" s="87">
        <v>23.265350233268087</v>
      </c>
      <c r="L16" s="87">
        <v>2.4675767641753135</v>
      </c>
      <c r="M16" s="87">
        <v>7.3379382564246063</v>
      </c>
      <c r="N16" s="87">
        <v>58.334629583463901</v>
      </c>
      <c r="O16" s="87">
        <v>8.5945051626680886</v>
      </c>
    </row>
    <row r="17" spans="1:15" x14ac:dyDescent="0.25">
      <c r="A17" s="85" t="s">
        <v>34</v>
      </c>
      <c r="B17" s="86">
        <v>15</v>
      </c>
      <c r="C17" s="86">
        <v>3</v>
      </c>
      <c r="D17" s="94" t="s">
        <v>26</v>
      </c>
      <c r="E17" s="86" t="s">
        <v>15</v>
      </c>
      <c r="F17" s="86" t="s">
        <v>16</v>
      </c>
      <c r="G17" s="85" t="s">
        <v>24</v>
      </c>
      <c r="H17" s="85">
        <v>38</v>
      </c>
      <c r="I17" s="85">
        <v>23.9</v>
      </c>
      <c r="J17" s="99">
        <v>45.895775221139637</v>
      </c>
      <c r="K17" s="87">
        <v>23.232062298837615</v>
      </c>
      <c r="L17" s="87">
        <v>2.6218110305159117</v>
      </c>
      <c r="M17" s="87">
        <v>7.2186926962612485</v>
      </c>
      <c r="N17" s="87">
        <v>58.269481067842996</v>
      </c>
      <c r="O17" s="87">
        <v>8.657952906542226</v>
      </c>
    </row>
    <row r="18" spans="1:15" x14ac:dyDescent="0.25">
      <c r="A18" s="85" t="s">
        <v>34</v>
      </c>
      <c r="B18" s="86">
        <v>16</v>
      </c>
      <c r="C18" s="86">
        <v>4</v>
      </c>
      <c r="D18" s="94" t="s">
        <v>26</v>
      </c>
      <c r="E18" s="86" t="s">
        <v>15</v>
      </c>
      <c r="F18" s="86" t="s">
        <v>16</v>
      </c>
      <c r="G18" s="85" t="s">
        <v>24</v>
      </c>
      <c r="H18" s="85">
        <v>37.799999999999997</v>
      </c>
      <c r="I18" s="85">
        <v>22.5</v>
      </c>
      <c r="J18" s="99">
        <v>48.678567004629926</v>
      </c>
      <c r="K18" s="87">
        <v>23.621090204194026</v>
      </c>
      <c r="L18" s="87">
        <v>2.6911084598110291</v>
      </c>
      <c r="M18" s="87">
        <v>7.3513759993588348</v>
      </c>
      <c r="N18" s="87">
        <v>57.405276908159522</v>
      </c>
      <c r="O18" s="87">
        <v>8.9311484284765754</v>
      </c>
    </row>
    <row r="19" spans="1:15" x14ac:dyDescent="0.25">
      <c r="A19" s="85" t="s">
        <v>34</v>
      </c>
      <c r="B19" s="86">
        <v>17</v>
      </c>
      <c r="C19" s="86">
        <v>1</v>
      </c>
      <c r="D19" s="94" t="s">
        <v>27</v>
      </c>
      <c r="E19" s="86" t="s">
        <v>14</v>
      </c>
      <c r="F19" s="86" t="s">
        <v>17</v>
      </c>
      <c r="G19" s="85" t="s">
        <v>24</v>
      </c>
      <c r="H19" s="85">
        <v>15.5</v>
      </c>
      <c r="I19" s="85">
        <v>11.3</v>
      </c>
      <c r="J19" s="98">
        <v>17.157670073267408</v>
      </c>
      <c r="K19" s="87">
        <v>26.700784307592485</v>
      </c>
      <c r="L19" s="87">
        <v>1.0232523346184581</v>
      </c>
      <c r="M19" s="87">
        <v>38.194309206360984</v>
      </c>
      <c r="N19" s="87">
        <v>12.633951697953085</v>
      </c>
      <c r="O19" s="87">
        <v>21.447702453474999</v>
      </c>
    </row>
    <row r="20" spans="1:15" x14ac:dyDescent="0.25">
      <c r="A20" s="85" t="s">
        <v>34</v>
      </c>
      <c r="B20" s="86">
        <v>18</v>
      </c>
      <c r="C20" s="86">
        <v>2</v>
      </c>
      <c r="D20" s="94" t="s">
        <v>27</v>
      </c>
      <c r="E20" s="86" t="s">
        <v>14</v>
      </c>
      <c r="F20" s="86" t="s">
        <v>17</v>
      </c>
      <c r="G20" s="85" t="s">
        <v>24</v>
      </c>
      <c r="H20" s="85">
        <v>13.700000000000001</v>
      </c>
      <c r="I20" s="85">
        <v>8.6999999999999993</v>
      </c>
      <c r="J20" s="98">
        <v>15.13537353708054</v>
      </c>
      <c r="K20" s="87">
        <v>26.824526557258217</v>
      </c>
      <c r="L20" s="87">
        <v>0.83017099845920583</v>
      </c>
      <c r="M20" s="87">
        <v>39.387998574716498</v>
      </c>
      <c r="N20" s="87">
        <v>10.163276800893167</v>
      </c>
      <c r="O20" s="87">
        <v>22.794027068672893</v>
      </c>
    </row>
    <row r="21" spans="1:15" x14ac:dyDescent="0.25">
      <c r="A21" s="85" t="s">
        <v>34</v>
      </c>
      <c r="B21" s="86">
        <v>19</v>
      </c>
      <c r="C21" s="86">
        <v>3</v>
      </c>
      <c r="D21" s="94" t="s">
        <v>27</v>
      </c>
      <c r="E21" s="86" t="s">
        <v>14</v>
      </c>
      <c r="F21" s="86" t="s">
        <v>17</v>
      </c>
      <c r="G21" s="85" t="s">
        <v>24</v>
      </c>
      <c r="H21" s="85">
        <v>16.600000000000001</v>
      </c>
      <c r="I21" s="85">
        <v>9.5</v>
      </c>
      <c r="J21" s="98">
        <v>16.99416382816764</v>
      </c>
      <c r="K21" s="87">
        <v>26.040096502812261</v>
      </c>
      <c r="L21" s="87">
        <v>0.44316299347503418</v>
      </c>
      <c r="M21" s="87">
        <v>41.119672935896553</v>
      </c>
      <c r="N21" s="87">
        <v>11.378622520172019</v>
      </c>
      <c r="O21" s="87">
        <v>21.018445047644139</v>
      </c>
    </row>
    <row r="22" spans="1:15" x14ac:dyDescent="0.25">
      <c r="A22" s="85" t="s">
        <v>34</v>
      </c>
      <c r="B22" s="86">
        <v>20</v>
      </c>
      <c r="C22" s="86">
        <v>4</v>
      </c>
      <c r="D22" s="94" t="s">
        <v>27</v>
      </c>
      <c r="E22" s="86" t="s">
        <v>14</v>
      </c>
      <c r="F22" s="86" t="s">
        <v>17</v>
      </c>
      <c r="G22" s="85" t="s">
        <v>24</v>
      </c>
      <c r="H22" s="85">
        <v>14.200000000000001</v>
      </c>
      <c r="I22" s="85">
        <v>6.6</v>
      </c>
      <c r="J22" s="98">
        <v>18.921570180925109</v>
      </c>
      <c r="K22" s="87">
        <v>25.928149791647932</v>
      </c>
      <c r="L22" s="87">
        <v>0.59104076136500527</v>
      </c>
      <c r="M22" s="87">
        <v>40.692509800384045</v>
      </c>
      <c r="N22" s="87">
        <v>10.675549243458047</v>
      </c>
      <c r="O22" s="87">
        <v>22.112750403144986</v>
      </c>
    </row>
    <row r="23" spans="1:15" x14ac:dyDescent="0.25">
      <c r="A23" s="85" t="s">
        <v>34</v>
      </c>
      <c r="B23" s="86">
        <v>21</v>
      </c>
      <c r="C23" s="86">
        <v>1</v>
      </c>
      <c r="D23" s="94" t="s">
        <v>28</v>
      </c>
      <c r="E23" s="86" t="s">
        <v>14</v>
      </c>
      <c r="F23" s="86" t="s">
        <v>18</v>
      </c>
      <c r="G23" s="85" t="s">
        <v>24</v>
      </c>
      <c r="H23" s="85">
        <v>41</v>
      </c>
      <c r="I23" s="85">
        <v>24</v>
      </c>
      <c r="J23" s="99">
        <v>42.510377320139398</v>
      </c>
      <c r="K23" s="87">
        <v>26.814017594669977</v>
      </c>
      <c r="L23" s="87">
        <v>0.79030110455913416</v>
      </c>
      <c r="M23" s="87">
        <v>17.164013498487524</v>
      </c>
      <c r="N23" s="87">
        <v>45.753496028541122</v>
      </c>
      <c r="O23" s="87">
        <v>9.4781717737422433</v>
      </c>
    </row>
    <row r="24" spans="1:15" x14ac:dyDescent="0.25">
      <c r="A24" s="85" t="s">
        <v>34</v>
      </c>
      <c r="B24" s="86">
        <v>22</v>
      </c>
      <c r="C24" s="86">
        <v>2</v>
      </c>
      <c r="D24" s="94" t="s">
        <v>28</v>
      </c>
      <c r="E24" s="86" t="s">
        <v>14</v>
      </c>
      <c r="F24" s="86" t="s">
        <v>18</v>
      </c>
      <c r="G24" s="85" t="s">
        <v>24</v>
      </c>
      <c r="H24" s="85">
        <v>36.4</v>
      </c>
      <c r="I24" s="85">
        <v>23.2</v>
      </c>
      <c r="J24" s="99">
        <v>41.330409125945174</v>
      </c>
      <c r="K24" s="87">
        <v>27.13039525002922</v>
      </c>
      <c r="L24" s="87">
        <v>0.65804435332623934</v>
      </c>
      <c r="M24" s="87">
        <v>18.499415305779653</v>
      </c>
      <c r="N24" s="87">
        <v>44.066035942685851</v>
      </c>
      <c r="O24" s="87">
        <v>9.6461091481790433</v>
      </c>
    </row>
    <row r="25" spans="1:15" x14ac:dyDescent="0.25">
      <c r="A25" s="85" t="s">
        <v>34</v>
      </c>
      <c r="B25" s="86">
        <v>23</v>
      </c>
      <c r="C25" s="86">
        <v>3</v>
      </c>
      <c r="D25" s="94" t="s">
        <v>28</v>
      </c>
      <c r="E25" s="86" t="s">
        <v>14</v>
      </c>
      <c r="F25" s="86" t="s">
        <v>18</v>
      </c>
      <c r="G25" s="85" t="s">
        <v>24</v>
      </c>
      <c r="H25" s="85">
        <v>39.799999999999997</v>
      </c>
      <c r="I25" s="85">
        <v>24.1</v>
      </c>
      <c r="J25" s="99">
        <v>44.238471316217407</v>
      </c>
      <c r="K25" s="87">
        <v>27.118801266121835</v>
      </c>
      <c r="L25" s="87">
        <v>0.81742125791858578</v>
      </c>
      <c r="M25" s="87">
        <v>16.823558067331277</v>
      </c>
      <c r="N25" s="87">
        <v>45.345023016739397</v>
      </c>
      <c r="O25" s="87">
        <v>9.8951963918889128</v>
      </c>
    </row>
    <row r="26" spans="1:15" x14ac:dyDescent="0.25">
      <c r="A26" s="85" t="s">
        <v>34</v>
      </c>
      <c r="B26" s="86">
        <v>24</v>
      </c>
      <c r="C26" s="86">
        <v>4</v>
      </c>
      <c r="D26" s="94" t="s">
        <v>28</v>
      </c>
      <c r="E26" s="86" t="s">
        <v>14</v>
      </c>
      <c r="F26" s="86" t="s">
        <v>18</v>
      </c>
      <c r="G26" s="85" t="s">
        <v>24</v>
      </c>
      <c r="H26" s="85">
        <v>39</v>
      </c>
      <c r="I26" s="85">
        <v>22.8</v>
      </c>
      <c r="J26" s="99">
        <v>45.837720304875248</v>
      </c>
      <c r="K26" s="87">
        <v>27.841427936488532</v>
      </c>
      <c r="L26" s="87">
        <v>0.69884863534397257</v>
      </c>
      <c r="M26" s="87">
        <v>18.074644478653124</v>
      </c>
      <c r="N26" s="87">
        <v>43.870914065318765</v>
      </c>
      <c r="O26" s="87">
        <v>9.5141648841956172</v>
      </c>
    </row>
    <row r="27" spans="1:15" x14ac:dyDescent="0.25">
      <c r="A27" s="85" t="s">
        <v>34</v>
      </c>
      <c r="B27" s="86">
        <v>25</v>
      </c>
      <c r="C27" s="86">
        <v>1</v>
      </c>
      <c r="D27" s="94" t="s">
        <v>29</v>
      </c>
      <c r="E27" s="86" t="s">
        <v>15</v>
      </c>
      <c r="F27" s="86" t="s">
        <v>17</v>
      </c>
      <c r="G27" s="85" t="s">
        <v>24</v>
      </c>
      <c r="H27" s="85">
        <v>28</v>
      </c>
      <c r="I27" s="85">
        <v>13.7</v>
      </c>
      <c r="J27" s="98">
        <v>24.451663076620715</v>
      </c>
      <c r="K27" s="87">
        <v>26.544331891204841</v>
      </c>
      <c r="L27" s="87">
        <v>0.9201395881468859</v>
      </c>
      <c r="M27" s="87">
        <v>34.1998823432126</v>
      </c>
      <c r="N27" s="87">
        <v>19.486499133305461</v>
      </c>
      <c r="O27" s="87">
        <v>18.849147044130216</v>
      </c>
    </row>
    <row r="28" spans="1:15" x14ac:dyDescent="0.25">
      <c r="A28" s="85" t="s">
        <v>34</v>
      </c>
      <c r="B28" s="86">
        <v>26</v>
      </c>
      <c r="C28" s="86">
        <v>2</v>
      </c>
      <c r="D28" s="94" t="s">
        <v>29</v>
      </c>
      <c r="E28" s="86" t="s">
        <v>15</v>
      </c>
      <c r="F28" s="86" t="s">
        <v>17</v>
      </c>
      <c r="G28" s="85" t="s">
        <v>24</v>
      </c>
      <c r="H28" s="85">
        <v>27.9</v>
      </c>
      <c r="I28" s="85">
        <v>15.6</v>
      </c>
      <c r="J28" s="98">
        <v>24.614213324845224</v>
      </c>
      <c r="K28" s="87">
        <v>27.31675736874158</v>
      </c>
      <c r="L28" s="87">
        <v>0.8780084731428488</v>
      </c>
      <c r="M28" s="87">
        <v>33.339020822694266</v>
      </c>
      <c r="N28" s="87">
        <v>19.616697594285675</v>
      </c>
      <c r="O28" s="87">
        <v>18.84951574113563</v>
      </c>
    </row>
    <row r="29" spans="1:15" x14ac:dyDescent="0.25">
      <c r="A29" s="85" t="s">
        <v>34</v>
      </c>
      <c r="B29" s="86">
        <v>27</v>
      </c>
      <c r="C29" s="86">
        <v>3</v>
      </c>
      <c r="D29" s="94" t="s">
        <v>29</v>
      </c>
      <c r="E29" s="86" t="s">
        <v>15</v>
      </c>
      <c r="F29" s="86" t="s">
        <v>17</v>
      </c>
      <c r="G29" s="85" t="s">
        <v>24</v>
      </c>
      <c r="H29" s="85">
        <v>29.8</v>
      </c>
      <c r="I29" s="85">
        <v>18</v>
      </c>
      <c r="J29" s="98">
        <v>26.305766167684112</v>
      </c>
      <c r="K29" s="87">
        <v>27.139071231013034</v>
      </c>
      <c r="L29" s="87">
        <v>0.66344521698529602</v>
      </c>
      <c r="M29" s="87">
        <v>33.709483278319915</v>
      </c>
      <c r="N29" s="87">
        <v>20.896335522352626</v>
      </c>
      <c r="O29" s="87">
        <v>17.59166475132912</v>
      </c>
    </row>
    <row r="30" spans="1:15" x14ac:dyDescent="0.25">
      <c r="A30" s="85" t="s">
        <v>34</v>
      </c>
      <c r="B30" s="86">
        <v>28</v>
      </c>
      <c r="C30" s="86">
        <v>4</v>
      </c>
      <c r="D30" s="94" t="s">
        <v>29</v>
      </c>
      <c r="E30" s="86" t="s">
        <v>15</v>
      </c>
      <c r="F30" s="86" t="s">
        <v>17</v>
      </c>
      <c r="G30" s="85" t="s">
        <v>24</v>
      </c>
      <c r="H30" s="85">
        <v>25.9</v>
      </c>
      <c r="I30" s="85">
        <v>14.5</v>
      </c>
      <c r="J30" s="98">
        <v>23.41372067724593</v>
      </c>
      <c r="K30" s="87">
        <v>26.995691349774344</v>
      </c>
      <c r="L30" s="87">
        <v>1.0235310891925993</v>
      </c>
      <c r="M30" s="87">
        <v>33.72291312257115</v>
      </c>
      <c r="N30" s="87">
        <v>19.808438565017042</v>
      </c>
      <c r="O30" s="87">
        <v>18.449425873444859</v>
      </c>
    </row>
    <row r="31" spans="1:15" x14ac:dyDescent="0.25">
      <c r="A31" s="85" t="s">
        <v>34</v>
      </c>
      <c r="B31" s="86">
        <v>29</v>
      </c>
      <c r="C31" s="86">
        <v>1</v>
      </c>
      <c r="D31" s="94" t="s">
        <v>30</v>
      </c>
      <c r="E31" s="86" t="s">
        <v>15</v>
      </c>
      <c r="F31" s="86" t="s">
        <v>18</v>
      </c>
      <c r="G31" s="85" t="s">
        <v>24</v>
      </c>
      <c r="H31" s="85">
        <v>40.4</v>
      </c>
      <c r="I31" s="85">
        <v>21.5</v>
      </c>
      <c r="J31" s="99">
        <v>43.876219168069454</v>
      </c>
      <c r="K31" s="87">
        <v>23.848512580181438</v>
      </c>
      <c r="L31" s="87">
        <v>2.2556018230040547</v>
      </c>
      <c r="M31" s="87">
        <v>8.1151915050284291</v>
      </c>
      <c r="N31" s="87">
        <v>57.023600880026791</v>
      </c>
      <c r="O31" s="87">
        <v>8.7570932117592974</v>
      </c>
    </row>
    <row r="32" spans="1:15" x14ac:dyDescent="0.25">
      <c r="A32" s="85" t="s">
        <v>34</v>
      </c>
      <c r="B32" s="86">
        <v>30</v>
      </c>
      <c r="C32" s="86">
        <v>2</v>
      </c>
      <c r="D32" s="94" t="s">
        <v>30</v>
      </c>
      <c r="E32" s="86" t="s">
        <v>15</v>
      </c>
      <c r="F32" s="86" t="s">
        <v>18</v>
      </c>
      <c r="G32" s="85" t="s">
        <v>24</v>
      </c>
      <c r="H32" s="85">
        <v>42</v>
      </c>
      <c r="I32" s="85">
        <v>23.3</v>
      </c>
      <c r="J32" s="99">
        <v>45.452587648314399</v>
      </c>
      <c r="K32" s="87">
        <v>22.641153683418601</v>
      </c>
      <c r="L32" s="87">
        <v>2.6407571969896408</v>
      </c>
      <c r="M32" s="87">
        <v>6.3340331144727191</v>
      </c>
      <c r="N32" s="87">
        <v>60.142330239651173</v>
      </c>
      <c r="O32" s="87">
        <v>8.2417257654678604</v>
      </c>
    </row>
    <row r="33" spans="1:15" x14ac:dyDescent="0.25">
      <c r="A33" s="85" t="s">
        <v>34</v>
      </c>
      <c r="B33" s="86">
        <v>31</v>
      </c>
      <c r="C33" s="86">
        <v>3</v>
      </c>
      <c r="D33" s="94" t="s">
        <v>30</v>
      </c>
      <c r="E33" s="86" t="s">
        <v>15</v>
      </c>
      <c r="F33" s="86" t="s">
        <v>18</v>
      </c>
      <c r="G33" s="85" t="s">
        <v>24</v>
      </c>
      <c r="H33" s="85">
        <v>41</v>
      </c>
      <c r="I33" s="85">
        <v>22.4</v>
      </c>
      <c r="J33" s="99">
        <v>44.460267124006982</v>
      </c>
      <c r="K33" s="87">
        <v>22.865690239219177</v>
      </c>
      <c r="L33" s="87">
        <v>2.4066402829552032</v>
      </c>
      <c r="M33" s="87">
        <v>6.8243535803715725</v>
      </c>
      <c r="N33" s="87">
        <v>59.83693895840392</v>
      </c>
      <c r="O33" s="87">
        <v>8.0663769390501336</v>
      </c>
    </row>
    <row r="34" spans="1:15" x14ac:dyDescent="0.25">
      <c r="A34" s="85" t="s">
        <v>34</v>
      </c>
      <c r="B34" s="86">
        <v>32</v>
      </c>
      <c r="C34" s="86">
        <v>4</v>
      </c>
      <c r="D34" s="94" t="s">
        <v>30</v>
      </c>
      <c r="E34" s="86" t="s">
        <v>15</v>
      </c>
      <c r="F34" s="86" t="s">
        <v>18</v>
      </c>
      <c r="G34" s="85" t="s">
        <v>24</v>
      </c>
      <c r="H34" s="85">
        <v>39.6</v>
      </c>
      <c r="I34" s="85">
        <v>24.4</v>
      </c>
      <c r="J34" s="99">
        <v>55.103551981326326</v>
      </c>
      <c r="K34" s="87">
        <v>22.638811033563464</v>
      </c>
      <c r="L34" s="87">
        <v>3.3182936944614196</v>
      </c>
      <c r="M34" s="87">
        <v>5.2287078577654169</v>
      </c>
      <c r="N34" s="87">
        <v>60.365903461721295</v>
      </c>
      <c r="O34" s="87">
        <v>8.4482839524883993</v>
      </c>
    </row>
    <row r="35" spans="1:15" x14ac:dyDescent="0.25">
      <c r="A35" s="85" t="s">
        <v>34</v>
      </c>
      <c r="B35" s="86">
        <v>33</v>
      </c>
      <c r="C35" s="86">
        <v>1</v>
      </c>
      <c r="D35" s="94" t="s">
        <v>31</v>
      </c>
      <c r="E35" s="86" t="s">
        <v>19</v>
      </c>
      <c r="F35" s="86" t="s">
        <v>16</v>
      </c>
      <c r="G35" s="85" t="s">
        <v>17</v>
      </c>
      <c r="H35" s="85">
        <v>39.6</v>
      </c>
      <c r="I35" s="85">
        <v>23.4</v>
      </c>
      <c r="J35" s="98">
        <v>55.502005290309221</v>
      </c>
      <c r="K35" s="87">
        <v>20.134496511621339</v>
      </c>
      <c r="L35" s="87">
        <v>10.797945565293778</v>
      </c>
      <c r="M35" s="87">
        <v>8.8376240312663601</v>
      </c>
      <c r="N35" s="87">
        <v>54.09058149313001</v>
      </c>
      <c r="O35" s="87">
        <v>6.1393523986885201</v>
      </c>
    </row>
    <row r="36" spans="1:15" x14ac:dyDescent="0.25">
      <c r="A36" s="85" t="s">
        <v>34</v>
      </c>
      <c r="B36" s="86">
        <v>34</v>
      </c>
      <c r="C36" s="86">
        <v>2</v>
      </c>
      <c r="D36" s="94" t="s">
        <v>31</v>
      </c>
      <c r="E36" s="86" t="s">
        <v>19</v>
      </c>
      <c r="F36" s="86" t="s">
        <v>16</v>
      </c>
      <c r="G36" s="85" t="s">
        <v>17</v>
      </c>
      <c r="H36" s="85">
        <v>37</v>
      </c>
      <c r="I36" s="85">
        <v>23.7</v>
      </c>
      <c r="J36" s="98">
        <v>55.613287861835083</v>
      </c>
      <c r="K36" s="87">
        <v>19.909622291466754</v>
      </c>
      <c r="L36" s="87">
        <v>10.160205494721104</v>
      </c>
      <c r="M36" s="87">
        <v>9.6272911503759371</v>
      </c>
      <c r="N36" s="87">
        <v>54.392095314926394</v>
      </c>
      <c r="O36" s="87">
        <v>5.9107857485098014</v>
      </c>
    </row>
    <row r="37" spans="1:15" x14ac:dyDescent="0.25">
      <c r="A37" s="85" t="s">
        <v>34</v>
      </c>
      <c r="B37" s="86">
        <v>35</v>
      </c>
      <c r="C37" s="86">
        <v>3</v>
      </c>
      <c r="D37" s="94" t="s">
        <v>31</v>
      </c>
      <c r="E37" s="86" t="s">
        <v>19</v>
      </c>
      <c r="F37" s="86" t="s">
        <v>16</v>
      </c>
      <c r="G37" s="85" t="s">
        <v>17</v>
      </c>
      <c r="H37" s="85">
        <v>37.6</v>
      </c>
      <c r="I37" s="85">
        <v>22.5</v>
      </c>
      <c r="J37" s="98">
        <v>54.404779112097387</v>
      </c>
      <c r="K37" s="87">
        <v>19.921777645093329</v>
      </c>
      <c r="L37" s="87">
        <v>10.054969699042394</v>
      </c>
      <c r="M37" s="87">
        <v>9.5698746958861989</v>
      </c>
      <c r="N37" s="87">
        <v>54.411974423641077</v>
      </c>
      <c r="O37" s="87">
        <v>6.0414035363370227</v>
      </c>
    </row>
    <row r="38" spans="1:15" x14ac:dyDescent="0.25">
      <c r="A38" s="85" t="s">
        <v>34</v>
      </c>
      <c r="B38" s="86">
        <v>36</v>
      </c>
      <c r="C38" s="86">
        <v>4</v>
      </c>
      <c r="D38" s="94" t="s">
        <v>31</v>
      </c>
      <c r="E38" s="86" t="s">
        <v>19</v>
      </c>
      <c r="F38" s="86" t="s">
        <v>16</v>
      </c>
      <c r="G38" s="85" t="s">
        <v>17</v>
      </c>
      <c r="H38" s="85">
        <v>34</v>
      </c>
      <c r="I38" s="85">
        <v>24.3</v>
      </c>
      <c r="J38" s="98">
        <v>49.92974400034111</v>
      </c>
      <c r="K38" s="87">
        <v>19.731743165273848</v>
      </c>
      <c r="L38" s="87">
        <v>9.6883930267378719</v>
      </c>
      <c r="M38" s="87">
        <v>9.9006066272152644</v>
      </c>
      <c r="N38" s="87">
        <v>55.07892030083088</v>
      </c>
      <c r="O38" s="87">
        <v>5.6003368799421382</v>
      </c>
    </row>
    <row r="39" spans="1:15" x14ac:dyDescent="0.25">
      <c r="A39" s="85" t="s">
        <v>34</v>
      </c>
      <c r="B39" s="86">
        <v>37</v>
      </c>
      <c r="C39" s="86">
        <v>1</v>
      </c>
      <c r="D39" s="94" t="s">
        <v>32</v>
      </c>
      <c r="E39" s="86" t="s">
        <v>19</v>
      </c>
      <c r="F39" s="86" t="s">
        <v>16</v>
      </c>
      <c r="G39" s="85" t="s">
        <v>18</v>
      </c>
      <c r="H39" s="85">
        <v>40.799999999999997</v>
      </c>
      <c r="I39" s="85">
        <v>22.6</v>
      </c>
      <c r="J39" s="99">
        <v>56.166267720626486</v>
      </c>
      <c r="K39" s="87">
        <v>22.388264492414962</v>
      </c>
      <c r="L39" s="87">
        <v>9.2714823107737629</v>
      </c>
      <c r="M39" s="87">
        <v>10.519739377868458</v>
      </c>
      <c r="N39" s="87">
        <v>44.665282636991677</v>
      </c>
      <c r="O39" s="87">
        <v>13.155231181951137</v>
      </c>
    </row>
    <row r="40" spans="1:15" x14ac:dyDescent="0.25">
      <c r="A40" s="85" t="s">
        <v>34</v>
      </c>
      <c r="B40" s="86">
        <v>38</v>
      </c>
      <c r="C40" s="86">
        <v>2</v>
      </c>
      <c r="D40" s="94" t="s">
        <v>32</v>
      </c>
      <c r="E40" s="86" t="s">
        <v>19</v>
      </c>
      <c r="F40" s="86" t="s">
        <v>16</v>
      </c>
      <c r="G40" s="85" t="s">
        <v>18</v>
      </c>
      <c r="H40" s="85">
        <v>42.8</v>
      </c>
      <c r="I40" s="85">
        <v>25.3</v>
      </c>
      <c r="J40" s="99">
        <v>51.375300723427273</v>
      </c>
      <c r="K40" s="87">
        <v>22.181333978330649</v>
      </c>
      <c r="L40" s="87">
        <v>8.2423011699687709</v>
      </c>
      <c r="M40" s="87">
        <v>11.170511824159504</v>
      </c>
      <c r="N40" s="87">
        <v>45.936672645410518</v>
      </c>
      <c r="O40" s="87">
        <v>12.469180382130558</v>
      </c>
    </row>
    <row r="41" spans="1:15" x14ac:dyDescent="0.25">
      <c r="A41" s="85" t="s">
        <v>34</v>
      </c>
      <c r="B41" s="86">
        <v>39</v>
      </c>
      <c r="C41" s="86">
        <v>3</v>
      </c>
      <c r="D41" s="94" t="s">
        <v>32</v>
      </c>
      <c r="E41" s="86" t="s">
        <v>19</v>
      </c>
      <c r="F41" s="86" t="s">
        <v>16</v>
      </c>
      <c r="G41" s="85" t="s">
        <v>18</v>
      </c>
      <c r="H41" s="85">
        <v>39</v>
      </c>
      <c r="I41" s="85">
        <v>24.3</v>
      </c>
      <c r="J41" s="99">
        <v>53.707608287589046</v>
      </c>
      <c r="K41" s="87">
        <v>22.376329596761899</v>
      </c>
      <c r="L41" s="87">
        <v>10.10039972821674</v>
      </c>
      <c r="M41" s="87">
        <v>9.8642714679454659</v>
      </c>
      <c r="N41" s="87">
        <v>44.643373852414513</v>
      </c>
      <c r="O41" s="87">
        <v>13.015625354661395</v>
      </c>
    </row>
    <row r="42" spans="1:15" x14ac:dyDescent="0.25">
      <c r="A42" s="85" t="s">
        <v>34</v>
      </c>
      <c r="B42" s="86">
        <v>40</v>
      </c>
      <c r="C42" s="86">
        <v>4</v>
      </c>
      <c r="D42" s="94" t="s">
        <v>32</v>
      </c>
      <c r="E42" s="86" t="s">
        <v>19</v>
      </c>
      <c r="F42" s="86" t="s">
        <v>16</v>
      </c>
      <c r="G42" s="85" t="s">
        <v>18</v>
      </c>
      <c r="H42" s="85">
        <v>41.6</v>
      </c>
      <c r="I42" s="85">
        <v>25.2</v>
      </c>
      <c r="J42" s="99">
        <v>55.247826990919933</v>
      </c>
      <c r="K42" s="87">
        <v>22.695163731079752</v>
      </c>
      <c r="L42" s="87">
        <v>9.1989131923975496</v>
      </c>
      <c r="M42" s="87">
        <v>10.352793086025024</v>
      </c>
      <c r="N42" s="87">
        <v>44.730929826080484</v>
      </c>
      <c r="O42" s="87">
        <v>13.022200164417194</v>
      </c>
    </row>
    <row r="43" spans="1:15" x14ac:dyDescent="0.25">
      <c r="A43" s="85" t="s">
        <v>34</v>
      </c>
      <c r="B43" s="86">
        <v>41</v>
      </c>
      <c r="C43" s="86">
        <v>1</v>
      </c>
      <c r="D43" s="94" t="s">
        <v>7</v>
      </c>
      <c r="E43" s="86" t="s">
        <v>19</v>
      </c>
      <c r="F43" s="86" t="s">
        <v>16</v>
      </c>
      <c r="G43" s="85" t="s">
        <v>33</v>
      </c>
      <c r="H43" s="85">
        <v>39.200000000000003</v>
      </c>
      <c r="I43" s="85">
        <v>20.3</v>
      </c>
      <c r="J43" s="98">
        <v>55.034809212418509</v>
      </c>
      <c r="K43" s="87">
        <v>17.023851997838293</v>
      </c>
      <c r="L43" s="87">
        <v>10.602905301252822</v>
      </c>
      <c r="M43" s="87">
        <v>7.8193704189108519</v>
      </c>
      <c r="N43" s="87">
        <v>64.451398889874881</v>
      </c>
      <c r="O43" s="87">
        <v>0.10247339212315905</v>
      </c>
    </row>
    <row r="44" spans="1:15" x14ac:dyDescent="0.25">
      <c r="A44" s="85" t="s">
        <v>34</v>
      </c>
      <c r="B44" s="86">
        <v>42</v>
      </c>
      <c r="C44" s="86">
        <v>2</v>
      </c>
      <c r="D44" s="94" t="s">
        <v>7</v>
      </c>
      <c r="E44" s="86" t="s">
        <v>19</v>
      </c>
      <c r="F44" s="86" t="s">
        <v>16</v>
      </c>
      <c r="G44" s="85" t="s">
        <v>33</v>
      </c>
      <c r="H44" s="85">
        <v>32.799999999999997</v>
      </c>
      <c r="I44" s="85">
        <v>20.8</v>
      </c>
      <c r="J44" s="98">
        <v>51.803111350046827</v>
      </c>
      <c r="K44" s="87">
        <v>16.791408123941402</v>
      </c>
      <c r="L44" s="87">
        <v>9.9254066814215136</v>
      </c>
      <c r="M44" s="87">
        <v>8.4942170618245196</v>
      </c>
      <c r="N44" s="87">
        <v>64.751225088747972</v>
      </c>
      <c r="O44" s="87">
        <v>3.7743044064586888E-2</v>
      </c>
    </row>
    <row r="45" spans="1:15" x14ac:dyDescent="0.25">
      <c r="A45" s="85" t="s">
        <v>34</v>
      </c>
      <c r="B45" s="86">
        <v>43</v>
      </c>
      <c r="C45" s="86">
        <v>3</v>
      </c>
      <c r="D45" s="94" t="s">
        <v>7</v>
      </c>
      <c r="E45" s="86" t="s">
        <v>19</v>
      </c>
      <c r="F45" s="86" t="s">
        <v>16</v>
      </c>
      <c r="G45" s="85" t="s">
        <v>33</v>
      </c>
      <c r="H45" s="85">
        <v>403.2</v>
      </c>
      <c r="I45" s="85">
        <v>21.9</v>
      </c>
      <c r="J45" s="98">
        <v>50.397498496359894</v>
      </c>
      <c r="K45" s="87">
        <v>16.558946074466625</v>
      </c>
      <c r="L45" s="87">
        <v>8.4524741605355356</v>
      </c>
      <c r="M45" s="87">
        <v>9.7161118151632238</v>
      </c>
      <c r="N45" s="87">
        <v>65.217109753668382</v>
      </c>
      <c r="O45" s="87">
        <v>5.5358196166237737E-2</v>
      </c>
    </row>
    <row r="46" spans="1:15" x14ac:dyDescent="0.25">
      <c r="A46" s="85" t="s">
        <v>34</v>
      </c>
      <c r="B46" s="86">
        <v>44</v>
      </c>
      <c r="C46" s="86">
        <v>4</v>
      </c>
      <c r="D46" s="94" t="s">
        <v>7</v>
      </c>
      <c r="E46" s="86" t="s">
        <v>19</v>
      </c>
      <c r="F46" s="86" t="s">
        <v>16</v>
      </c>
      <c r="G46" s="85" t="s">
        <v>33</v>
      </c>
      <c r="H46" s="85">
        <v>39.4</v>
      </c>
      <c r="I46" s="85">
        <v>18.8</v>
      </c>
      <c r="J46" s="98">
        <v>50.496582252766963</v>
      </c>
      <c r="K46" s="87">
        <v>17.024069616263169</v>
      </c>
      <c r="L46" s="87">
        <v>9.1266357631595501</v>
      </c>
      <c r="M46" s="87">
        <v>9.2438186248885277</v>
      </c>
      <c r="N46" s="87">
        <v>64.551415649426716</v>
      </c>
      <c r="O46" s="87">
        <v>5.4060346262043854E-2</v>
      </c>
    </row>
    <row r="47" spans="1:15" x14ac:dyDescent="0.25">
      <c r="A47" s="85" t="s">
        <v>35</v>
      </c>
      <c r="B47" s="86">
        <v>1</v>
      </c>
      <c r="C47" s="86">
        <v>1</v>
      </c>
      <c r="D47" s="94" t="s">
        <v>36</v>
      </c>
      <c r="E47" s="86" t="s">
        <v>49</v>
      </c>
      <c r="F47" s="85" t="s">
        <v>17</v>
      </c>
      <c r="G47" s="85" t="s">
        <v>33</v>
      </c>
      <c r="H47" s="85">
        <v>11.7</v>
      </c>
      <c r="I47" s="85">
        <v>5.4</v>
      </c>
      <c r="J47" s="99">
        <v>6.8959401683258177</v>
      </c>
      <c r="K47" s="88">
        <v>18.821369924405055</v>
      </c>
      <c r="L47" s="88">
        <v>1.0623937584556173</v>
      </c>
      <c r="M47" s="88">
        <v>45.558178556167292</v>
      </c>
      <c r="N47" s="88">
        <v>33.986169780993038</v>
      </c>
      <c r="O47" s="88">
        <v>0.57188797997897711</v>
      </c>
    </row>
    <row r="48" spans="1:15" x14ac:dyDescent="0.25">
      <c r="A48" s="85" t="s">
        <v>35</v>
      </c>
      <c r="B48" s="86">
        <v>2</v>
      </c>
      <c r="C48" s="86">
        <v>2</v>
      </c>
      <c r="D48" s="94" t="s">
        <v>36</v>
      </c>
      <c r="E48" s="86" t="s">
        <v>49</v>
      </c>
      <c r="F48" s="85" t="s">
        <v>17</v>
      </c>
      <c r="G48" s="85" t="s">
        <v>33</v>
      </c>
      <c r="H48" s="89">
        <v>5.5</v>
      </c>
      <c r="I48" s="85">
        <v>2.4</v>
      </c>
      <c r="J48" s="99">
        <v>5.2477128074604877</v>
      </c>
      <c r="K48" s="88">
        <v>15.540362240424216</v>
      </c>
      <c r="L48" s="88">
        <v>3.5027080797287495</v>
      </c>
      <c r="M48" s="88">
        <v>50.65105355421241</v>
      </c>
      <c r="N48" s="88">
        <v>29.773933474922664</v>
      </c>
      <c r="O48" s="88">
        <v>0.53194265071200753</v>
      </c>
    </row>
    <row r="49" spans="1:15" x14ac:dyDescent="0.25">
      <c r="A49" s="85" t="s">
        <v>35</v>
      </c>
      <c r="B49" s="86">
        <v>3</v>
      </c>
      <c r="C49" s="86">
        <v>3</v>
      </c>
      <c r="D49" s="94" t="s">
        <v>36</v>
      </c>
      <c r="E49" s="86" t="s">
        <v>49</v>
      </c>
      <c r="F49" s="85" t="s">
        <v>17</v>
      </c>
      <c r="G49" s="85" t="s">
        <v>33</v>
      </c>
      <c r="H49" s="85">
        <v>10.4</v>
      </c>
      <c r="I49" s="85">
        <v>4.3</v>
      </c>
      <c r="J49" s="99">
        <v>9.0234000499496716</v>
      </c>
      <c r="K49" s="88">
        <v>12.956337115253886</v>
      </c>
      <c r="L49" s="88">
        <v>1.3300825090991062</v>
      </c>
      <c r="M49" s="88">
        <v>43.698433841480522</v>
      </c>
      <c r="N49" s="88">
        <v>41.831807627533522</v>
      </c>
      <c r="O49" s="88">
        <v>0.18333890663288654</v>
      </c>
    </row>
    <row r="50" spans="1:15" x14ac:dyDescent="0.25">
      <c r="A50" s="85" t="s">
        <v>35</v>
      </c>
      <c r="B50" s="86">
        <v>4</v>
      </c>
      <c r="C50" s="86">
        <v>4</v>
      </c>
      <c r="D50" s="94" t="s">
        <v>36</v>
      </c>
      <c r="E50" s="86" t="s">
        <v>49</v>
      </c>
      <c r="F50" s="85" t="s">
        <v>17</v>
      </c>
      <c r="G50" s="85" t="s">
        <v>33</v>
      </c>
      <c r="H50" s="85">
        <v>9.6999999999999993</v>
      </c>
      <c r="I50" s="85">
        <v>4.2</v>
      </c>
      <c r="J50" s="99">
        <v>8.0262472278435339</v>
      </c>
      <c r="K50" s="88">
        <v>13.516453285065477</v>
      </c>
      <c r="L50" s="88">
        <v>1.6117990306363756</v>
      </c>
      <c r="M50" s="88">
        <v>47.498260891768453</v>
      </c>
      <c r="N50" s="88">
        <v>37.037072368305935</v>
      </c>
      <c r="O50" s="88">
        <v>0.33641442422376633</v>
      </c>
    </row>
    <row r="51" spans="1:15" x14ac:dyDescent="0.25">
      <c r="A51" s="85" t="s">
        <v>35</v>
      </c>
      <c r="B51" s="86">
        <v>5</v>
      </c>
      <c r="C51" s="86">
        <v>1</v>
      </c>
      <c r="D51" s="94" t="s">
        <v>37</v>
      </c>
      <c r="E51" s="86" t="s">
        <v>13</v>
      </c>
      <c r="F51" s="85" t="s">
        <v>50</v>
      </c>
      <c r="G51" s="85" t="s">
        <v>33</v>
      </c>
      <c r="H51" s="85">
        <v>25.1</v>
      </c>
      <c r="I51" s="85">
        <v>12.8</v>
      </c>
      <c r="J51" s="99">
        <v>33.686892086435385</v>
      </c>
      <c r="K51" s="88">
        <v>14.900738083211406</v>
      </c>
      <c r="L51" s="88">
        <v>5.9759061243671789</v>
      </c>
      <c r="M51" s="88">
        <v>10.099283814497308</v>
      </c>
      <c r="N51" s="88">
        <v>68.998889579433069</v>
      </c>
      <c r="O51" s="88">
        <v>2.518239849102711E-2</v>
      </c>
    </row>
    <row r="52" spans="1:15" x14ac:dyDescent="0.25">
      <c r="A52" s="85" t="s">
        <v>35</v>
      </c>
      <c r="B52" s="86">
        <v>6</v>
      </c>
      <c r="C52" s="86">
        <v>2</v>
      </c>
      <c r="D52" s="94" t="s">
        <v>37</v>
      </c>
      <c r="E52" s="86" t="s">
        <v>13</v>
      </c>
      <c r="F52" s="85" t="s">
        <v>50</v>
      </c>
      <c r="G52" s="85" t="s">
        <v>33</v>
      </c>
      <c r="H52" s="85">
        <v>29.6</v>
      </c>
      <c r="I52" s="85">
        <v>19</v>
      </c>
      <c r="J52" s="99">
        <v>43.595242089954347</v>
      </c>
      <c r="K52" s="88">
        <v>14.237180459466153</v>
      </c>
      <c r="L52" s="88">
        <v>7.5814167052390875</v>
      </c>
      <c r="M52" s="88">
        <v>8.4026205767549094</v>
      </c>
      <c r="N52" s="88">
        <v>69.754508863539812</v>
      </c>
      <c r="O52" s="88">
        <v>2.4273395000028803E-2</v>
      </c>
    </row>
    <row r="53" spans="1:15" x14ac:dyDescent="0.25">
      <c r="A53" s="85" t="s">
        <v>35</v>
      </c>
      <c r="B53" s="86">
        <v>7</v>
      </c>
      <c r="C53" s="86">
        <v>3</v>
      </c>
      <c r="D53" s="94" t="s">
        <v>37</v>
      </c>
      <c r="E53" s="86" t="s">
        <v>13</v>
      </c>
      <c r="F53" s="85" t="s">
        <v>50</v>
      </c>
      <c r="G53" s="85" t="s">
        <v>33</v>
      </c>
      <c r="H53" s="85">
        <v>23.5</v>
      </c>
      <c r="I53" s="85">
        <v>15.2</v>
      </c>
      <c r="J53" s="99">
        <v>42.931381355654061</v>
      </c>
      <c r="K53" s="88">
        <v>15.047245137070833</v>
      </c>
      <c r="L53" s="88">
        <v>7.2897404618263746</v>
      </c>
      <c r="M53" s="88">
        <v>8.6071726590438722</v>
      </c>
      <c r="N53" s="88">
        <v>69.021171591673408</v>
      </c>
      <c r="O53" s="88">
        <v>3.4670150385509212E-2</v>
      </c>
    </row>
    <row r="54" spans="1:15" x14ac:dyDescent="0.25">
      <c r="A54" s="85" t="s">
        <v>35</v>
      </c>
      <c r="B54" s="86">
        <v>8</v>
      </c>
      <c r="C54" s="86">
        <v>4</v>
      </c>
      <c r="D54" s="94" t="s">
        <v>37</v>
      </c>
      <c r="E54" s="86" t="s">
        <v>13</v>
      </c>
      <c r="F54" s="85" t="s">
        <v>50</v>
      </c>
      <c r="G54" s="85" t="s">
        <v>33</v>
      </c>
      <c r="I54" s="85">
        <v>13.6</v>
      </c>
      <c r="J54" s="99">
        <v>32.792299858415625</v>
      </c>
      <c r="K54" s="88">
        <v>15.453588302038629</v>
      </c>
      <c r="L54" s="88">
        <v>6.566682336439027</v>
      </c>
      <c r="M54" s="88">
        <v>9.407795469812676</v>
      </c>
      <c r="N54" s="88">
        <v>68.558510820780597</v>
      </c>
      <c r="O54" s="88">
        <v>1.3423070929071175E-2</v>
      </c>
    </row>
    <row r="55" spans="1:15" x14ac:dyDescent="0.25">
      <c r="A55" s="85" t="s">
        <v>35</v>
      </c>
      <c r="B55" s="86">
        <v>9</v>
      </c>
      <c r="C55" s="86">
        <v>1</v>
      </c>
      <c r="D55" s="94" t="s">
        <v>38</v>
      </c>
      <c r="E55" s="86" t="s">
        <v>13</v>
      </c>
      <c r="F55" s="85" t="s">
        <v>18</v>
      </c>
      <c r="G55" s="85" t="s">
        <v>33</v>
      </c>
      <c r="H55" s="85">
        <v>14.8</v>
      </c>
      <c r="I55" s="85">
        <v>7.9</v>
      </c>
      <c r="J55" s="99">
        <v>13.513390519131166</v>
      </c>
      <c r="K55" s="88">
        <v>20.819718050868442</v>
      </c>
      <c r="L55" s="88">
        <v>1.6029829581107264</v>
      </c>
      <c r="M55" s="88">
        <v>33.988216648511788</v>
      </c>
      <c r="N55" s="88">
        <v>43.436173111051382</v>
      </c>
      <c r="O55" s="88">
        <v>0.15290923145766977</v>
      </c>
    </row>
    <row r="56" spans="1:15" x14ac:dyDescent="0.25">
      <c r="A56" s="85" t="s">
        <v>35</v>
      </c>
      <c r="B56" s="86">
        <v>10</v>
      </c>
      <c r="C56" s="86">
        <v>2</v>
      </c>
      <c r="D56" s="94" t="s">
        <v>38</v>
      </c>
      <c r="E56" s="86" t="s">
        <v>13</v>
      </c>
      <c r="F56" s="85" t="s">
        <v>18</v>
      </c>
      <c r="G56" s="85" t="s">
        <v>33</v>
      </c>
      <c r="H56" s="85">
        <v>15.6</v>
      </c>
      <c r="I56" s="85">
        <v>7.8</v>
      </c>
      <c r="J56" s="99">
        <v>15.133500030271248</v>
      </c>
      <c r="K56" s="88">
        <v>20.193258455278865</v>
      </c>
      <c r="L56" s="88">
        <v>1.2841846936053705</v>
      </c>
      <c r="M56" s="88">
        <v>35.505689515812939</v>
      </c>
      <c r="N56" s="88">
        <v>42.960438410743897</v>
      </c>
      <c r="O56" s="88">
        <v>5.6428924558913525E-2</v>
      </c>
    </row>
    <row r="57" spans="1:15" x14ac:dyDescent="0.25">
      <c r="A57" s="85" t="s">
        <v>35</v>
      </c>
      <c r="B57" s="86">
        <v>11</v>
      </c>
      <c r="C57" s="86">
        <v>3</v>
      </c>
      <c r="D57" s="94" t="s">
        <v>38</v>
      </c>
      <c r="E57" s="86" t="s">
        <v>13</v>
      </c>
      <c r="F57" s="85" t="s">
        <v>18</v>
      </c>
      <c r="G57" s="85" t="s">
        <v>33</v>
      </c>
      <c r="H57" s="85">
        <v>18.899999999999999</v>
      </c>
      <c r="I57" s="85">
        <v>9.3000000000000007</v>
      </c>
      <c r="J57" s="99">
        <v>16.672267833842977</v>
      </c>
      <c r="K57" s="88">
        <v>20.06267762823596</v>
      </c>
      <c r="L57" s="88">
        <v>1.2556606721788037</v>
      </c>
      <c r="M57" s="88">
        <v>35.919007532216476</v>
      </c>
      <c r="N57" s="88">
        <v>42.714626621900607</v>
      </c>
      <c r="O57" s="88">
        <v>4.8027545468130262E-2</v>
      </c>
    </row>
    <row r="58" spans="1:15" x14ac:dyDescent="0.25">
      <c r="A58" s="85" t="s">
        <v>35</v>
      </c>
      <c r="B58" s="86">
        <v>12</v>
      </c>
      <c r="C58" s="86">
        <v>4</v>
      </c>
      <c r="D58" s="94" t="s">
        <v>38</v>
      </c>
      <c r="E58" s="86" t="s">
        <v>13</v>
      </c>
      <c r="F58" s="85" t="s">
        <v>18</v>
      </c>
      <c r="G58" s="85" t="s">
        <v>33</v>
      </c>
      <c r="H58" s="85">
        <v>17</v>
      </c>
      <c r="I58" s="85">
        <v>11.3</v>
      </c>
      <c r="J58" s="99">
        <v>16.627813481970723</v>
      </c>
      <c r="K58" s="88">
        <v>20.034570257967463</v>
      </c>
      <c r="L58" s="88">
        <v>1.3963145872036451</v>
      </c>
      <c r="M58" s="88">
        <v>36.770582118566011</v>
      </c>
      <c r="N58" s="88">
        <v>41.76843923148045</v>
      </c>
      <c r="O58" s="88">
        <v>3.0093804782449128E-2</v>
      </c>
    </row>
    <row r="59" spans="1:15" x14ac:dyDescent="0.25">
      <c r="A59" s="85" t="s">
        <v>35</v>
      </c>
      <c r="B59" s="86">
        <v>13</v>
      </c>
      <c r="C59" s="86">
        <v>1</v>
      </c>
      <c r="D59" s="94" t="s">
        <v>39</v>
      </c>
      <c r="E59" s="86" t="s">
        <v>13</v>
      </c>
      <c r="F59" s="85" t="s">
        <v>16</v>
      </c>
      <c r="G59" s="85" t="s">
        <v>33</v>
      </c>
      <c r="H59" s="85">
        <v>21</v>
      </c>
      <c r="I59" s="85">
        <v>13.3</v>
      </c>
      <c r="J59" s="99">
        <v>26.92816804505825</v>
      </c>
      <c r="K59" s="88">
        <v>19.208289088920647</v>
      </c>
      <c r="L59" s="88">
        <v>0.95395203732028833</v>
      </c>
      <c r="M59" s="88">
        <v>40.0258296665247</v>
      </c>
      <c r="N59" s="88">
        <v>39.801605197373085</v>
      </c>
      <c r="O59" s="88">
        <v>1.0324009861291493E-2</v>
      </c>
    </row>
    <row r="60" spans="1:15" x14ac:dyDescent="0.25">
      <c r="A60" s="85" t="s">
        <v>35</v>
      </c>
      <c r="B60" s="86">
        <v>14</v>
      </c>
      <c r="C60" s="86">
        <v>2</v>
      </c>
      <c r="D60" s="94" t="s">
        <v>39</v>
      </c>
      <c r="E60" s="86" t="s">
        <v>13</v>
      </c>
      <c r="F60" s="85" t="s">
        <v>16</v>
      </c>
      <c r="G60" s="85" t="s">
        <v>33</v>
      </c>
      <c r="H60" s="89">
        <v>13.4</v>
      </c>
      <c r="I60" s="85">
        <v>8.4</v>
      </c>
      <c r="J60" s="99">
        <v>16.51224725952228</v>
      </c>
      <c r="K60" s="88">
        <v>20.404691191645846</v>
      </c>
      <c r="L60" s="88">
        <v>1.2539080457818692</v>
      </c>
      <c r="M60" s="88">
        <v>37.340442245396588</v>
      </c>
      <c r="N60" s="88">
        <v>40.951396878408545</v>
      </c>
      <c r="O60" s="88">
        <v>4.9561638767134333E-2</v>
      </c>
    </row>
    <row r="61" spans="1:15" x14ac:dyDescent="0.25">
      <c r="A61" s="85" t="s">
        <v>35</v>
      </c>
      <c r="B61" s="86">
        <v>15</v>
      </c>
      <c r="C61" s="86">
        <v>3</v>
      </c>
      <c r="D61" s="94" t="s">
        <v>39</v>
      </c>
      <c r="E61" s="86" t="s">
        <v>13</v>
      </c>
      <c r="F61" s="85" t="s">
        <v>16</v>
      </c>
      <c r="G61" s="85" t="s">
        <v>33</v>
      </c>
      <c r="H61" s="85">
        <v>22</v>
      </c>
      <c r="I61" s="85">
        <v>11.5</v>
      </c>
      <c r="J61" s="99">
        <v>25.172757569987645</v>
      </c>
      <c r="K61" s="88">
        <v>20.240989959512998</v>
      </c>
      <c r="L61" s="88">
        <v>1.0571627714670624</v>
      </c>
      <c r="M61" s="88">
        <v>38.857059829622585</v>
      </c>
      <c r="N61" s="88">
        <v>39.826546571687253</v>
      </c>
      <c r="O61" s="88">
        <v>1.8240867710083621E-2</v>
      </c>
    </row>
    <row r="62" spans="1:15" x14ac:dyDescent="0.25">
      <c r="A62" s="85" t="s">
        <v>35</v>
      </c>
      <c r="B62" s="86">
        <v>16</v>
      </c>
      <c r="C62" s="86">
        <v>4</v>
      </c>
      <c r="D62" s="94" t="s">
        <v>39</v>
      </c>
      <c r="E62" s="86" t="s">
        <v>13</v>
      </c>
      <c r="F62" s="85" t="s">
        <v>16</v>
      </c>
      <c r="G62" s="85" t="s">
        <v>33</v>
      </c>
      <c r="H62" s="89">
        <v>7.8</v>
      </c>
      <c r="I62" s="85">
        <v>6.6</v>
      </c>
      <c r="J62" s="99">
        <v>11.647011691105908</v>
      </c>
      <c r="K62" s="88">
        <v>21.991336181970542</v>
      </c>
      <c r="L62" s="88">
        <v>1.348211431826476</v>
      </c>
      <c r="M62" s="88">
        <v>35.558974326986856</v>
      </c>
      <c r="N62" s="88">
        <v>40.96986181716278</v>
      </c>
      <c r="O62" s="88">
        <v>0.13161624205335606</v>
      </c>
    </row>
    <row r="63" spans="1:15" x14ac:dyDescent="0.25">
      <c r="A63" s="85" t="s">
        <v>35</v>
      </c>
      <c r="B63" s="86">
        <v>17</v>
      </c>
      <c r="C63" s="86">
        <v>1</v>
      </c>
      <c r="D63" s="94" t="s">
        <v>40</v>
      </c>
      <c r="E63" s="86" t="s">
        <v>14</v>
      </c>
      <c r="F63" s="85" t="s">
        <v>17</v>
      </c>
      <c r="G63" s="85" t="s">
        <v>33</v>
      </c>
      <c r="H63" s="85">
        <v>6.3</v>
      </c>
      <c r="I63" s="85">
        <v>3.3</v>
      </c>
      <c r="J63" s="99">
        <v>9.4030527022173658</v>
      </c>
      <c r="K63" s="88">
        <v>16.246977458521698</v>
      </c>
      <c r="L63" s="88">
        <v>1.1832272022197037</v>
      </c>
      <c r="M63" s="88">
        <v>54.633277926171552</v>
      </c>
      <c r="N63" s="88">
        <v>27.690227442396075</v>
      </c>
      <c r="O63" s="88">
        <v>0.2462899706910163</v>
      </c>
    </row>
    <row r="64" spans="1:15" x14ac:dyDescent="0.25">
      <c r="A64" s="85" t="s">
        <v>35</v>
      </c>
      <c r="B64" s="86">
        <v>18</v>
      </c>
      <c r="C64" s="86">
        <v>2</v>
      </c>
      <c r="D64" s="94" t="s">
        <v>40</v>
      </c>
      <c r="E64" s="86" t="s">
        <v>14</v>
      </c>
      <c r="F64" s="85" t="s">
        <v>17</v>
      </c>
      <c r="G64" s="85" t="s">
        <v>33</v>
      </c>
      <c r="H64" s="85">
        <v>6.1</v>
      </c>
      <c r="I64" s="85">
        <v>3.1</v>
      </c>
      <c r="J64" s="99">
        <v>9.917840230747478</v>
      </c>
      <c r="K64" s="88">
        <v>17.714859913809978</v>
      </c>
      <c r="L64" s="88">
        <v>1.801154498266619</v>
      </c>
      <c r="M64" s="88">
        <v>55.70908488149464</v>
      </c>
      <c r="N64" s="88">
        <v>24.417492304147416</v>
      </c>
      <c r="O64" s="88">
        <v>0.3574084022813292</v>
      </c>
    </row>
    <row r="65" spans="1:15" x14ac:dyDescent="0.25">
      <c r="A65" s="85" t="s">
        <v>35</v>
      </c>
      <c r="B65" s="86">
        <v>19</v>
      </c>
      <c r="C65" s="86">
        <v>3</v>
      </c>
      <c r="D65" s="94" t="s">
        <v>40</v>
      </c>
      <c r="E65" s="86" t="s">
        <v>14</v>
      </c>
      <c r="F65" s="85" t="s">
        <v>17</v>
      </c>
      <c r="G65" s="85" t="s">
        <v>33</v>
      </c>
      <c r="H65" s="85">
        <v>7.2</v>
      </c>
      <c r="I65" s="85">
        <v>3.7</v>
      </c>
      <c r="J65" s="99">
        <v>9.9214035344135496</v>
      </c>
      <c r="K65" s="88">
        <v>17.136319656411555</v>
      </c>
      <c r="L65" s="88">
        <v>0.7760979946912907</v>
      </c>
      <c r="M65" s="88">
        <v>53.94284394036967</v>
      </c>
      <c r="N65" s="88">
        <v>27.993644725131446</v>
      </c>
      <c r="O65" s="88">
        <v>0.15109368339605361</v>
      </c>
    </row>
    <row r="66" spans="1:15" x14ac:dyDescent="0.25">
      <c r="A66" s="85" t="s">
        <v>35</v>
      </c>
      <c r="B66" s="86">
        <v>20</v>
      </c>
      <c r="C66" s="86">
        <v>4</v>
      </c>
      <c r="D66" s="94" t="s">
        <v>40</v>
      </c>
      <c r="E66" s="86" t="s">
        <v>14</v>
      </c>
      <c r="F66" s="85" t="s">
        <v>17</v>
      </c>
      <c r="G66" s="85" t="s">
        <v>33</v>
      </c>
      <c r="H66" s="85">
        <v>8.3000000000000007</v>
      </c>
      <c r="I66" s="85">
        <v>6</v>
      </c>
      <c r="J66" s="99">
        <v>10.621025306062979</v>
      </c>
      <c r="K66" s="88">
        <v>14.82776904827732</v>
      </c>
      <c r="L66" s="88">
        <v>0.8785458214474412</v>
      </c>
      <c r="M66" s="88">
        <v>53.689815680332188</v>
      </c>
      <c r="N66" s="88">
        <v>30.501710450532627</v>
      </c>
      <c r="O66" s="88">
        <v>0.1021589994104473</v>
      </c>
    </row>
    <row r="67" spans="1:15" x14ac:dyDescent="0.25">
      <c r="A67" s="85" t="s">
        <v>35</v>
      </c>
      <c r="B67" s="86">
        <v>21</v>
      </c>
      <c r="C67" s="86">
        <v>1</v>
      </c>
      <c r="D67" s="94" t="s">
        <v>41</v>
      </c>
      <c r="E67" s="86" t="s">
        <v>14</v>
      </c>
      <c r="F67" s="85" t="s">
        <v>50</v>
      </c>
      <c r="G67" s="85" t="s">
        <v>33</v>
      </c>
      <c r="H67" s="85">
        <v>32.4</v>
      </c>
      <c r="I67" s="85">
        <v>14.2</v>
      </c>
      <c r="J67" s="99">
        <v>35.814474621749568</v>
      </c>
      <c r="K67" s="88">
        <v>17.804336106280473</v>
      </c>
      <c r="L67" s="88">
        <v>0.60675310033358687</v>
      </c>
      <c r="M67" s="88">
        <v>35.622999262989076</v>
      </c>
      <c r="N67" s="88">
        <v>45.951642845077274</v>
      </c>
      <c r="O67" s="88">
        <v>1.4268685319597919E-2</v>
      </c>
    </row>
    <row r="68" spans="1:15" x14ac:dyDescent="0.25">
      <c r="A68" s="85" t="s">
        <v>35</v>
      </c>
      <c r="B68" s="86">
        <v>22</v>
      </c>
      <c r="C68" s="86">
        <v>2</v>
      </c>
      <c r="D68" s="94" t="s">
        <v>41</v>
      </c>
      <c r="E68" s="86" t="s">
        <v>14</v>
      </c>
      <c r="F68" s="85" t="s">
        <v>50</v>
      </c>
      <c r="G68" s="85" t="s">
        <v>33</v>
      </c>
      <c r="H68" s="85">
        <v>28.5</v>
      </c>
      <c r="I68" s="85">
        <v>16.2</v>
      </c>
      <c r="J68" s="99">
        <v>30.454848195883489</v>
      </c>
      <c r="K68" s="88">
        <v>18.388969672899695</v>
      </c>
      <c r="L68" s="88">
        <v>0.60492720106539366</v>
      </c>
      <c r="M68" s="88">
        <v>35.507838862636959</v>
      </c>
      <c r="N68" s="88">
        <v>45.475144141213327</v>
      </c>
      <c r="O68" s="88">
        <v>2.3120122184622484E-2</v>
      </c>
    </row>
    <row r="69" spans="1:15" x14ac:dyDescent="0.25">
      <c r="A69" s="85" t="s">
        <v>35</v>
      </c>
      <c r="B69" s="86">
        <v>23</v>
      </c>
      <c r="C69" s="86">
        <v>3</v>
      </c>
      <c r="D69" s="94" t="s">
        <v>41</v>
      </c>
      <c r="E69" s="86" t="s">
        <v>14</v>
      </c>
      <c r="F69" s="85" t="s">
        <v>50</v>
      </c>
      <c r="G69" s="85" t="s">
        <v>33</v>
      </c>
      <c r="H69" s="85">
        <v>28.1</v>
      </c>
      <c r="I69" s="85">
        <v>16.5</v>
      </c>
      <c r="J69" s="99">
        <v>32.378882550020613</v>
      </c>
      <c r="K69" s="88">
        <v>17.720976286407662</v>
      </c>
      <c r="L69" s="88">
        <v>0.54267239452383242</v>
      </c>
      <c r="M69" s="88">
        <v>35.638558356747382</v>
      </c>
      <c r="N69" s="88">
        <v>46.088997608657216</v>
      </c>
      <c r="O69" s="88">
        <v>8.7953536638884049E-3</v>
      </c>
    </row>
    <row r="70" spans="1:15" x14ac:dyDescent="0.25">
      <c r="A70" s="85" t="s">
        <v>35</v>
      </c>
      <c r="B70" s="86">
        <v>24</v>
      </c>
      <c r="C70" s="86">
        <v>4</v>
      </c>
      <c r="D70" s="94" t="s">
        <v>41</v>
      </c>
      <c r="E70" s="86" t="s">
        <v>14</v>
      </c>
      <c r="F70" s="85" t="s">
        <v>50</v>
      </c>
      <c r="G70" s="85" t="s">
        <v>33</v>
      </c>
      <c r="H70" s="85">
        <v>36</v>
      </c>
      <c r="I70" s="85">
        <v>17.8</v>
      </c>
      <c r="J70" s="99">
        <v>37.066655008859243</v>
      </c>
      <c r="K70" s="88">
        <v>17.623921017429275</v>
      </c>
      <c r="L70" s="88">
        <v>0.66104178600711183</v>
      </c>
      <c r="M70" s="88">
        <v>33.483746083445709</v>
      </c>
      <c r="N70" s="88">
        <v>48.221992872033333</v>
      </c>
      <c r="O70" s="88">
        <v>9.2982410845698082E-3</v>
      </c>
    </row>
    <row r="71" spans="1:15" x14ac:dyDescent="0.25">
      <c r="A71" s="85" t="s">
        <v>35</v>
      </c>
      <c r="B71" s="86">
        <v>25</v>
      </c>
      <c r="C71" s="86">
        <v>1</v>
      </c>
      <c r="D71" s="94" t="s">
        <v>42</v>
      </c>
      <c r="E71" s="86" t="s">
        <v>14</v>
      </c>
      <c r="F71" s="85" t="s">
        <v>18</v>
      </c>
      <c r="G71" s="85" t="s">
        <v>33</v>
      </c>
      <c r="H71" s="89">
        <v>23.1</v>
      </c>
      <c r="I71" s="85">
        <v>13</v>
      </c>
      <c r="J71" s="99">
        <v>34.69667458266246</v>
      </c>
      <c r="K71" s="88">
        <v>19.302975655228781</v>
      </c>
      <c r="L71" s="88">
        <v>0.66747584393273929</v>
      </c>
      <c r="M71" s="88">
        <v>33.547642572154899</v>
      </c>
      <c r="N71" s="88">
        <v>46.471220451087383</v>
      </c>
      <c r="O71" s="88">
        <v>1.0685477596181204E-2</v>
      </c>
    </row>
    <row r="72" spans="1:15" x14ac:dyDescent="0.25">
      <c r="A72" s="85" t="s">
        <v>35</v>
      </c>
      <c r="B72" s="86">
        <v>26</v>
      </c>
      <c r="C72" s="86">
        <v>2</v>
      </c>
      <c r="D72" s="94" t="s">
        <v>42</v>
      </c>
      <c r="E72" s="86" t="s">
        <v>14</v>
      </c>
      <c r="F72" s="85" t="s">
        <v>18</v>
      </c>
      <c r="G72" s="85" t="s">
        <v>33</v>
      </c>
      <c r="H72" s="85">
        <v>31.8</v>
      </c>
      <c r="I72" s="85">
        <v>17.100000000000001</v>
      </c>
      <c r="J72" s="99">
        <v>39.466867289421096</v>
      </c>
      <c r="K72" s="88">
        <v>18.969722206260339</v>
      </c>
      <c r="L72" s="88">
        <v>0.50631596186132011</v>
      </c>
      <c r="M72" s="88">
        <v>25.311883143341223</v>
      </c>
      <c r="N72" s="88">
        <v>55.187246729355458</v>
      </c>
      <c r="O72" s="88">
        <v>2.4831959181674256E-2</v>
      </c>
    </row>
    <row r="73" spans="1:15" x14ac:dyDescent="0.25">
      <c r="A73" s="85" t="s">
        <v>35</v>
      </c>
      <c r="B73" s="86">
        <v>27</v>
      </c>
      <c r="C73" s="86">
        <v>3</v>
      </c>
      <c r="D73" s="94" t="s">
        <v>42</v>
      </c>
      <c r="E73" s="86" t="s">
        <v>14</v>
      </c>
      <c r="F73" s="85" t="s">
        <v>18</v>
      </c>
      <c r="G73" s="85" t="s">
        <v>33</v>
      </c>
      <c r="H73" s="85">
        <v>31.4</v>
      </c>
      <c r="I73" s="85">
        <v>19</v>
      </c>
      <c r="J73" s="99">
        <v>39.78252766226538</v>
      </c>
      <c r="K73" s="88">
        <v>18.657931698785454</v>
      </c>
      <c r="L73" s="88">
        <v>0.66951349457557174</v>
      </c>
      <c r="M73" s="88">
        <v>22.328769572982051</v>
      </c>
      <c r="N73" s="88">
        <v>58.333492130802057</v>
      </c>
      <c r="O73" s="88">
        <v>1.0293102854872572E-2</v>
      </c>
    </row>
    <row r="74" spans="1:15" x14ac:dyDescent="0.25">
      <c r="A74" s="85" t="s">
        <v>35</v>
      </c>
      <c r="B74" s="86">
        <v>28</v>
      </c>
      <c r="C74" s="86">
        <v>4</v>
      </c>
      <c r="D74" s="94" t="s">
        <v>42</v>
      </c>
      <c r="E74" s="86" t="s">
        <v>14</v>
      </c>
      <c r="F74" s="85" t="s">
        <v>18</v>
      </c>
      <c r="G74" s="85" t="s">
        <v>33</v>
      </c>
      <c r="H74" s="89">
        <v>17</v>
      </c>
      <c r="I74" s="85">
        <v>12.7</v>
      </c>
      <c r="J74" s="99">
        <v>30.403711466099981</v>
      </c>
      <c r="K74" s="88">
        <v>20.026499534376605</v>
      </c>
      <c r="L74" s="88">
        <v>0.68382082170563907</v>
      </c>
      <c r="M74" s="88">
        <v>33.494954155432374</v>
      </c>
      <c r="N74" s="88">
        <v>45.784995579344937</v>
      </c>
      <c r="O74" s="88">
        <v>9.7299091404353579E-3</v>
      </c>
    </row>
    <row r="75" spans="1:15" x14ac:dyDescent="0.25">
      <c r="A75" s="85" t="s">
        <v>35</v>
      </c>
      <c r="B75" s="86">
        <v>29</v>
      </c>
      <c r="C75" s="86">
        <v>1</v>
      </c>
      <c r="D75" s="94" t="s">
        <v>43</v>
      </c>
      <c r="E75" s="86" t="s">
        <v>14</v>
      </c>
      <c r="F75" s="85" t="s">
        <v>16</v>
      </c>
      <c r="G75" s="85" t="s">
        <v>33</v>
      </c>
      <c r="H75" s="85">
        <v>23.7</v>
      </c>
      <c r="I75" s="85">
        <v>15</v>
      </c>
      <c r="J75" s="99">
        <v>32.83633563305424</v>
      </c>
      <c r="K75" s="88">
        <v>21.136958422941511</v>
      </c>
      <c r="L75" s="88">
        <v>0.70171719099743679</v>
      </c>
      <c r="M75" s="88">
        <v>33.041137755604133</v>
      </c>
      <c r="N75" s="88">
        <v>45.079846270770496</v>
      </c>
      <c r="O75" s="88">
        <v>4.0340359686426956E-2</v>
      </c>
    </row>
    <row r="76" spans="1:15" x14ac:dyDescent="0.25">
      <c r="A76" s="85" t="s">
        <v>35</v>
      </c>
      <c r="B76" s="86">
        <v>30</v>
      </c>
      <c r="C76" s="86">
        <v>2</v>
      </c>
      <c r="D76" s="94" t="s">
        <v>43</v>
      </c>
      <c r="E76" s="86" t="s">
        <v>14</v>
      </c>
      <c r="F76" s="85" t="s">
        <v>16</v>
      </c>
      <c r="G76" s="85" t="s">
        <v>33</v>
      </c>
      <c r="H76" s="89">
        <v>16.5</v>
      </c>
      <c r="I76" s="85">
        <v>11.7</v>
      </c>
      <c r="J76" s="99">
        <v>34.185802912656385</v>
      </c>
      <c r="K76" s="88">
        <v>20.535066572569221</v>
      </c>
      <c r="L76" s="88">
        <v>0.80646733868712617</v>
      </c>
      <c r="M76" s="88">
        <v>35.101488647561553</v>
      </c>
      <c r="N76" s="88">
        <v>43.547959186636341</v>
      </c>
      <c r="O76" s="88">
        <v>9.0182545457562109E-3</v>
      </c>
    </row>
    <row r="77" spans="1:15" x14ac:dyDescent="0.25">
      <c r="A77" s="85" t="s">
        <v>35</v>
      </c>
      <c r="B77" s="86">
        <v>31</v>
      </c>
      <c r="C77" s="86">
        <v>3</v>
      </c>
      <c r="D77" s="94" t="s">
        <v>43</v>
      </c>
      <c r="E77" s="86" t="s">
        <v>14</v>
      </c>
      <c r="F77" s="85" t="s">
        <v>16</v>
      </c>
      <c r="G77" s="85" t="s">
        <v>33</v>
      </c>
      <c r="H77" s="85">
        <v>30.5</v>
      </c>
      <c r="I77" s="85">
        <v>17.399999999999999</v>
      </c>
      <c r="J77" s="99">
        <v>40.841503908600622</v>
      </c>
      <c r="K77" s="88">
        <v>19.641586316043764</v>
      </c>
      <c r="L77" s="88">
        <v>0.56757410299853772</v>
      </c>
      <c r="M77" s="88">
        <v>28.986534009869747</v>
      </c>
      <c r="N77" s="88">
        <v>50.797611736479567</v>
      </c>
      <c r="O77" s="88">
        <v>6.6938346083741133E-3</v>
      </c>
    </row>
    <row r="78" spans="1:15" x14ac:dyDescent="0.25">
      <c r="A78" s="85" t="s">
        <v>35</v>
      </c>
      <c r="B78" s="86">
        <v>32</v>
      </c>
      <c r="C78" s="86">
        <v>4</v>
      </c>
      <c r="D78" s="94" t="s">
        <v>43</v>
      </c>
      <c r="E78" s="86" t="s">
        <v>14</v>
      </c>
      <c r="F78" s="85" t="s">
        <v>16</v>
      </c>
      <c r="G78" s="85" t="s">
        <v>33</v>
      </c>
      <c r="H78" s="85">
        <v>22.4</v>
      </c>
      <c r="I78" s="85">
        <v>13.9</v>
      </c>
      <c r="J78" s="99">
        <v>37.339199748230868</v>
      </c>
      <c r="K78" s="88">
        <v>20.85966167475112</v>
      </c>
      <c r="L78" s="88">
        <v>0.75123985255670001</v>
      </c>
      <c r="M78" s="88">
        <v>33.439514093593665</v>
      </c>
      <c r="N78" s="88">
        <v>44.929203212996015</v>
      </c>
      <c r="O78" s="88">
        <v>2.038116610249981E-2</v>
      </c>
    </row>
    <row r="79" spans="1:15" x14ac:dyDescent="0.25">
      <c r="A79" s="85" t="s">
        <v>35</v>
      </c>
      <c r="B79" s="86">
        <v>33</v>
      </c>
      <c r="C79" s="86">
        <v>1</v>
      </c>
      <c r="D79" s="94" t="s">
        <v>44</v>
      </c>
      <c r="E79" s="86" t="s">
        <v>15</v>
      </c>
      <c r="F79" s="85" t="s">
        <v>17</v>
      </c>
      <c r="G79" s="85" t="s">
        <v>33</v>
      </c>
      <c r="H79" s="85">
        <v>11.5</v>
      </c>
      <c r="I79" s="85">
        <v>8.3000000000000007</v>
      </c>
      <c r="J79" s="99">
        <v>21.22210691796046</v>
      </c>
      <c r="K79" s="88">
        <v>16.664578539197521</v>
      </c>
      <c r="L79" s="88">
        <v>1.0160308614365823</v>
      </c>
      <c r="M79" s="88">
        <v>48.350489595425287</v>
      </c>
      <c r="N79" s="88">
        <v>33.880775860128622</v>
      </c>
      <c r="O79" s="88">
        <v>8.8125143811968565E-2</v>
      </c>
    </row>
    <row r="80" spans="1:15" x14ac:dyDescent="0.25">
      <c r="A80" s="85" t="s">
        <v>35</v>
      </c>
      <c r="B80" s="86">
        <v>34</v>
      </c>
      <c r="C80" s="86">
        <v>2</v>
      </c>
      <c r="D80" s="94" t="s">
        <v>44</v>
      </c>
      <c r="E80" s="86" t="s">
        <v>15</v>
      </c>
      <c r="F80" s="85" t="s">
        <v>17</v>
      </c>
      <c r="G80" s="85" t="s">
        <v>33</v>
      </c>
      <c r="H80" s="89">
        <v>19.8</v>
      </c>
      <c r="I80" s="85">
        <v>12.1</v>
      </c>
      <c r="J80" s="99">
        <v>22.253244361652957</v>
      </c>
      <c r="K80" s="88">
        <v>16.406812108807326</v>
      </c>
      <c r="L80" s="88">
        <v>1.020807172516673</v>
      </c>
      <c r="M80" s="88">
        <v>47.201619767332794</v>
      </c>
      <c r="N80" s="88">
        <v>35.3554944518215</v>
      </c>
      <c r="O80" s="88">
        <v>1.5266499521699299E-2</v>
      </c>
    </row>
    <row r="81" spans="1:15" x14ac:dyDescent="0.25">
      <c r="A81" s="85" t="s">
        <v>35</v>
      </c>
      <c r="B81" s="86">
        <v>35</v>
      </c>
      <c r="C81" s="86">
        <v>3</v>
      </c>
      <c r="D81" s="94" t="s">
        <v>44</v>
      </c>
      <c r="E81" s="86" t="s">
        <v>15</v>
      </c>
      <c r="F81" s="85" t="s">
        <v>17</v>
      </c>
      <c r="G81" s="85" t="s">
        <v>33</v>
      </c>
      <c r="H81" s="85">
        <v>10</v>
      </c>
      <c r="I81" s="85">
        <v>5.9</v>
      </c>
      <c r="J81" s="99">
        <v>12.972197633983379</v>
      </c>
      <c r="K81" s="88">
        <v>18.826198217326667</v>
      </c>
      <c r="L81" s="88">
        <v>1.1698103566064413</v>
      </c>
      <c r="M81" s="88">
        <v>44.071404344101452</v>
      </c>
      <c r="N81" s="88">
        <v>35.810189255639528</v>
      </c>
      <c r="O81" s="88">
        <v>0.12239782632590124</v>
      </c>
    </row>
    <row r="82" spans="1:15" x14ac:dyDescent="0.25">
      <c r="A82" s="85" t="s">
        <v>35</v>
      </c>
      <c r="B82" s="86">
        <v>36</v>
      </c>
      <c r="C82" s="86">
        <v>4</v>
      </c>
      <c r="D82" s="94" t="s">
        <v>44</v>
      </c>
      <c r="E82" s="86" t="s">
        <v>15</v>
      </c>
      <c r="F82" s="85" t="s">
        <v>17</v>
      </c>
      <c r="G82" s="85" t="s">
        <v>33</v>
      </c>
      <c r="H82" s="85">
        <v>12.5</v>
      </c>
      <c r="I82" s="85">
        <v>8.3000000000000007</v>
      </c>
      <c r="J82" s="99">
        <v>17.990754443872373</v>
      </c>
      <c r="K82" s="88">
        <v>16.995580280281519</v>
      </c>
      <c r="L82" s="88">
        <v>1.1354224735506533</v>
      </c>
      <c r="M82" s="88">
        <v>48.231197309616725</v>
      </c>
      <c r="N82" s="88">
        <v>33.601921767993225</v>
      </c>
      <c r="O82" s="88">
        <v>3.5878168557861904E-2</v>
      </c>
    </row>
    <row r="83" spans="1:15" x14ac:dyDescent="0.25">
      <c r="A83" s="85" t="s">
        <v>35</v>
      </c>
      <c r="B83" s="86">
        <v>37</v>
      </c>
      <c r="C83" s="86">
        <v>1</v>
      </c>
      <c r="D83" s="94" t="s">
        <v>45</v>
      </c>
      <c r="E83" s="86" t="s">
        <v>15</v>
      </c>
      <c r="F83" s="85" t="s">
        <v>50</v>
      </c>
      <c r="G83" s="85" t="s">
        <v>33</v>
      </c>
      <c r="H83" s="85">
        <v>20</v>
      </c>
      <c r="I83" s="85">
        <v>12.3</v>
      </c>
      <c r="J83" s="99">
        <v>21.681224029763328</v>
      </c>
      <c r="K83" s="88">
        <v>18.942892519522882</v>
      </c>
      <c r="L83" s="88">
        <v>1.1863123950461305</v>
      </c>
      <c r="M83" s="88">
        <v>42.591627808929204</v>
      </c>
      <c r="N83" s="88">
        <v>37.249943045382636</v>
      </c>
      <c r="O83" s="88">
        <v>2.9224231119151317E-2</v>
      </c>
    </row>
    <row r="84" spans="1:15" x14ac:dyDescent="0.25">
      <c r="A84" s="85" t="s">
        <v>35</v>
      </c>
      <c r="B84" s="86">
        <v>38</v>
      </c>
      <c r="C84" s="86">
        <v>2</v>
      </c>
      <c r="D84" s="94" t="s">
        <v>45</v>
      </c>
      <c r="E84" s="86" t="s">
        <v>15</v>
      </c>
      <c r="F84" s="85" t="s">
        <v>50</v>
      </c>
      <c r="G84" s="85" t="s">
        <v>33</v>
      </c>
      <c r="H84" s="89">
        <v>26.7</v>
      </c>
      <c r="I84" s="85">
        <v>13.9</v>
      </c>
      <c r="J84" s="99">
        <v>31.266634217507843</v>
      </c>
      <c r="K84" s="88">
        <v>18.306042135968919</v>
      </c>
      <c r="L84" s="88">
        <v>1.0006415801368533</v>
      </c>
      <c r="M84" s="88">
        <v>42.438618266564951</v>
      </c>
      <c r="N84" s="88">
        <v>38.245050258783785</v>
      </c>
      <c r="O84" s="88">
        <v>9.6477585454885478E-3</v>
      </c>
    </row>
    <row r="85" spans="1:15" x14ac:dyDescent="0.25">
      <c r="A85" s="85" t="s">
        <v>35</v>
      </c>
      <c r="B85" s="86">
        <v>39</v>
      </c>
      <c r="C85" s="86">
        <v>3</v>
      </c>
      <c r="D85" s="94" t="s">
        <v>45</v>
      </c>
      <c r="E85" s="86" t="s">
        <v>15</v>
      </c>
      <c r="F85" s="85" t="s">
        <v>50</v>
      </c>
      <c r="G85" s="85" t="s">
        <v>33</v>
      </c>
      <c r="H85" s="85">
        <v>12.5</v>
      </c>
      <c r="I85" s="85">
        <v>10.1</v>
      </c>
      <c r="J85" s="99">
        <v>19.917254493538845</v>
      </c>
      <c r="K85" s="88">
        <v>18.921992849147646</v>
      </c>
      <c r="L85" s="88">
        <v>1.2975645269119878</v>
      </c>
      <c r="M85" s="88">
        <v>43.71735349373094</v>
      </c>
      <c r="N85" s="88">
        <v>36.028270373593926</v>
      </c>
      <c r="O85" s="88">
        <v>3.48187566154744E-2</v>
      </c>
    </row>
    <row r="86" spans="1:15" x14ac:dyDescent="0.25">
      <c r="A86" s="85" t="s">
        <v>35</v>
      </c>
      <c r="B86" s="86">
        <v>40</v>
      </c>
      <c r="C86" s="86">
        <v>4</v>
      </c>
      <c r="D86" s="94" t="s">
        <v>45</v>
      </c>
      <c r="E86" s="86" t="s">
        <v>15</v>
      </c>
      <c r="F86" s="85" t="s">
        <v>50</v>
      </c>
      <c r="G86" s="85" t="s">
        <v>33</v>
      </c>
      <c r="H86" s="85">
        <v>17.3</v>
      </c>
      <c r="I86" s="85">
        <v>10.6</v>
      </c>
      <c r="J86" s="99">
        <v>21.010954855846403</v>
      </c>
      <c r="K86" s="88">
        <v>18.626050892369317</v>
      </c>
      <c r="L86" s="88">
        <v>1.1665171794987221</v>
      </c>
      <c r="M86" s="88">
        <v>43.901816755056565</v>
      </c>
      <c r="N86" s="88">
        <v>36.282986840436209</v>
      </c>
      <c r="O86" s="88">
        <v>2.262833263918549E-2</v>
      </c>
    </row>
    <row r="87" spans="1:15" x14ac:dyDescent="0.25">
      <c r="A87" s="85" t="s">
        <v>35</v>
      </c>
      <c r="B87" s="86">
        <v>41</v>
      </c>
      <c r="C87" s="86">
        <v>1</v>
      </c>
      <c r="D87" s="94" t="s">
        <v>46</v>
      </c>
      <c r="E87" s="86" t="s">
        <v>15</v>
      </c>
      <c r="F87" s="85" t="s">
        <v>18</v>
      </c>
      <c r="G87" s="85" t="s">
        <v>33</v>
      </c>
      <c r="H87" s="85">
        <v>22.4</v>
      </c>
      <c r="I87" s="85">
        <v>13.1</v>
      </c>
      <c r="J87" s="99">
        <v>28.754892454264009</v>
      </c>
      <c r="K87" s="88">
        <v>18.617980585482215</v>
      </c>
      <c r="L87" s="88">
        <v>0.73120093613408621</v>
      </c>
      <c r="M87" s="88">
        <v>23.681614645035111</v>
      </c>
      <c r="N87" s="88">
        <v>56.95842487111549</v>
      </c>
      <c r="O87" s="88">
        <v>1.0778962233108881E-2</v>
      </c>
    </row>
    <row r="88" spans="1:15" x14ac:dyDescent="0.25">
      <c r="A88" s="85" t="s">
        <v>35</v>
      </c>
      <c r="B88" s="86">
        <v>42</v>
      </c>
      <c r="C88" s="86">
        <v>2</v>
      </c>
      <c r="D88" s="94" t="s">
        <v>46</v>
      </c>
      <c r="E88" s="86" t="s">
        <v>15</v>
      </c>
      <c r="F88" s="85" t="s">
        <v>18</v>
      </c>
      <c r="G88" s="85" t="s">
        <v>33</v>
      </c>
      <c r="H88" s="89">
        <v>30.8</v>
      </c>
      <c r="I88" s="85">
        <v>17.2</v>
      </c>
      <c r="J88" s="99">
        <v>40.508867184898584</v>
      </c>
      <c r="K88" s="88">
        <v>16.763528657606702</v>
      </c>
      <c r="L88" s="88">
        <v>0.9338985430457547</v>
      </c>
      <c r="M88" s="88">
        <v>15.198576603963529</v>
      </c>
      <c r="N88" s="88">
        <v>67.09521960875081</v>
      </c>
      <c r="O88" s="88">
        <v>8.7765866331981635E-3</v>
      </c>
    </row>
    <row r="89" spans="1:15" x14ac:dyDescent="0.25">
      <c r="A89" s="85" t="s">
        <v>35</v>
      </c>
      <c r="B89" s="86">
        <v>43</v>
      </c>
      <c r="C89" s="86">
        <v>3</v>
      </c>
      <c r="D89" s="94" t="s">
        <v>46</v>
      </c>
      <c r="E89" s="86" t="s">
        <v>15</v>
      </c>
      <c r="F89" s="85" t="s">
        <v>18</v>
      </c>
      <c r="G89" s="85" t="s">
        <v>33</v>
      </c>
      <c r="H89" s="85">
        <v>20.399999999999999</v>
      </c>
      <c r="I89" s="85">
        <v>13.2</v>
      </c>
      <c r="J89" s="99">
        <v>27.303731331704274</v>
      </c>
      <c r="K89" s="88">
        <v>18.217030267530426</v>
      </c>
      <c r="L89" s="88">
        <v>0.58399422485880259</v>
      </c>
      <c r="M89" s="88">
        <v>24.685283069612431</v>
      </c>
      <c r="N89" s="88">
        <v>56.482035493036953</v>
      </c>
      <c r="O89" s="88">
        <v>3.1656944961375118E-2</v>
      </c>
    </row>
    <row r="90" spans="1:15" x14ac:dyDescent="0.25">
      <c r="A90" s="85" t="s">
        <v>35</v>
      </c>
      <c r="B90" s="86">
        <v>44</v>
      </c>
      <c r="C90" s="86">
        <v>4</v>
      </c>
      <c r="D90" s="94" t="s">
        <v>46</v>
      </c>
      <c r="E90" s="86" t="s">
        <v>15</v>
      </c>
      <c r="F90" s="85" t="s">
        <v>18</v>
      </c>
      <c r="G90" s="85" t="s">
        <v>33</v>
      </c>
      <c r="H90" s="89">
        <v>17.5</v>
      </c>
      <c r="I90" s="85">
        <v>11.7</v>
      </c>
      <c r="J90" s="99">
        <v>29.458550598736633</v>
      </c>
      <c r="K90" s="88">
        <v>18.465365862621251</v>
      </c>
      <c r="L90" s="88">
        <v>0.77710838162789642</v>
      </c>
      <c r="M90" s="88">
        <v>25.290607178392882</v>
      </c>
      <c r="N90" s="88">
        <v>55.398256163295777</v>
      </c>
      <c r="O90" s="88">
        <v>6.8662414062203123E-2</v>
      </c>
    </row>
    <row r="91" spans="1:15" x14ac:dyDescent="0.25">
      <c r="A91" s="85" t="s">
        <v>35</v>
      </c>
      <c r="B91" s="86">
        <v>45</v>
      </c>
      <c r="C91" s="86">
        <v>1</v>
      </c>
      <c r="D91" s="94" t="s">
        <v>47</v>
      </c>
      <c r="E91" s="86" t="s">
        <v>15</v>
      </c>
      <c r="F91" s="85" t="s">
        <v>16</v>
      </c>
      <c r="G91" s="85" t="s">
        <v>33</v>
      </c>
      <c r="H91" s="85">
        <v>25.6</v>
      </c>
      <c r="I91" s="85">
        <v>14.5</v>
      </c>
      <c r="J91" s="99">
        <v>36.031013158327283</v>
      </c>
      <c r="K91" s="88">
        <v>18.903176703867015</v>
      </c>
      <c r="L91" s="88">
        <v>0.71096029820002782</v>
      </c>
      <c r="M91" s="88">
        <v>22.097376611225545</v>
      </c>
      <c r="N91" s="88">
        <v>58.278998486284941</v>
      </c>
      <c r="O91" s="88">
        <v>9.4879004224719295E-3</v>
      </c>
    </row>
    <row r="92" spans="1:15" x14ac:dyDescent="0.25">
      <c r="A92" s="85" t="s">
        <v>35</v>
      </c>
      <c r="B92" s="86">
        <v>46</v>
      </c>
      <c r="C92" s="86">
        <v>2</v>
      </c>
      <c r="D92" s="94" t="s">
        <v>47</v>
      </c>
      <c r="E92" s="86" t="s">
        <v>15</v>
      </c>
      <c r="F92" s="85" t="s">
        <v>16</v>
      </c>
      <c r="G92" s="85" t="s">
        <v>33</v>
      </c>
      <c r="H92" s="89">
        <v>20.8</v>
      </c>
      <c r="I92" s="85">
        <v>11.6</v>
      </c>
      <c r="J92" s="99">
        <v>25.802736853322827</v>
      </c>
      <c r="K92" s="88">
        <v>18.14943600957875</v>
      </c>
      <c r="L92" s="88">
        <v>0.66877952355178738</v>
      </c>
      <c r="M92" s="88">
        <v>28.573259288843005</v>
      </c>
      <c r="N92" s="88">
        <v>52.600773998286776</v>
      </c>
      <c r="O92" s="88">
        <v>7.7511797396834468E-3</v>
      </c>
    </row>
    <row r="93" spans="1:15" x14ac:dyDescent="0.25">
      <c r="A93" s="85" t="s">
        <v>35</v>
      </c>
      <c r="B93" s="86">
        <v>47</v>
      </c>
      <c r="C93" s="86">
        <v>3</v>
      </c>
      <c r="D93" s="94" t="s">
        <v>47</v>
      </c>
      <c r="E93" s="86" t="s">
        <v>15</v>
      </c>
      <c r="F93" s="85" t="s">
        <v>16</v>
      </c>
      <c r="G93" s="85" t="s">
        <v>33</v>
      </c>
      <c r="H93" s="85">
        <v>32.9</v>
      </c>
      <c r="I93" s="85">
        <v>16.8</v>
      </c>
      <c r="J93" s="99">
        <v>41.349011372292672</v>
      </c>
      <c r="K93" s="88">
        <v>17.287692618794722</v>
      </c>
      <c r="L93" s="88">
        <v>1.0410591492534491</v>
      </c>
      <c r="M93" s="88">
        <v>16.198909160353747</v>
      </c>
      <c r="N93" s="88">
        <v>65.465026747351601</v>
      </c>
      <c r="O93" s="88">
        <v>7.3123242464793979E-3</v>
      </c>
    </row>
    <row r="94" spans="1:15" x14ac:dyDescent="0.25">
      <c r="A94" s="85" t="s">
        <v>35</v>
      </c>
      <c r="B94" s="86">
        <v>48</v>
      </c>
      <c r="C94" s="86">
        <v>4</v>
      </c>
      <c r="D94" s="94" t="s">
        <v>47</v>
      </c>
      <c r="E94" s="86" t="s">
        <v>15</v>
      </c>
      <c r="F94" s="85" t="s">
        <v>16</v>
      </c>
      <c r="G94" s="85" t="s">
        <v>33</v>
      </c>
      <c r="H94" s="85">
        <v>30</v>
      </c>
      <c r="I94" s="85">
        <v>16.2</v>
      </c>
      <c r="J94" s="99">
        <v>40.796946930313013</v>
      </c>
      <c r="K94" s="88">
        <v>16.885143538829229</v>
      </c>
      <c r="L94" s="88">
        <v>0.93690681011463961</v>
      </c>
      <c r="M94" s="88">
        <v>17.239737308792883</v>
      </c>
      <c r="N94" s="88">
        <v>64.926167429148478</v>
      </c>
      <c r="O94" s="88">
        <v>1.2044913114763937E-2</v>
      </c>
    </row>
    <row r="95" spans="1:15" x14ac:dyDescent="0.25">
      <c r="A95" s="85" t="s">
        <v>35</v>
      </c>
      <c r="B95" s="86">
        <v>49</v>
      </c>
      <c r="C95" s="86">
        <v>1</v>
      </c>
      <c r="D95" s="94" t="s">
        <v>7</v>
      </c>
      <c r="E95" s="85" t="s">
        <v>19</v>
      </c>
      <c r="F95" s="85" t="s">
        <v>16</v>
      </c>
      <c r="G95" s="85" t="s">
        <v>33</v>
      </c>
      <c r="H95" s="85">
        <v>31</v>
      </c>
      <c r="I95" s="85">
        <v>17.100000000000001</v>
      </c>
      <c r="J95" s="99">
        <v>36.284058599174976</v>
      </c>
      <c r="K95" s="88">
        <v>14.514767966848213</v>
      </c>
      <c r="L95" s="88">
        <v>7.4959111270460603</v>
      </c>
      <c r="M95" s="88">
        <v>9.8929925869072566</v>
      </c>
      <c r="N95" s="88">
        <v>68.080974966416321</v>
      </c>
      <c r="O95" s="88">
        <v>1.5353352782155499E-2</v>
      </c>
    </row>
    <row r="96" spans="1:15" x14ac:dyDescent="0.25">
      <c r="A96" s="85" t="s">
        <v>35</v>
      </c>
      <c r="B96" s="86">
        <v>50</v>
      </c>
      <c r="C96" s="86">
        <v>2</v>
      </c>
      <c r="D96" s="94" t="s">
        <v>7</v>
      </c>
      <c r="E96" s="85" t="s">
        <v>19</v>
      </c>
      <c r="F96" s="85" t="s">
        <v>16</v>
      </c>
      <c r="G96" s="85" t="s">
        <v>33</v>
      </c>
      <c r="H96" s="89">
        <v>45.2</v>
      </c>
      <c r="I96" s="85">
        <v>18</v>
      </c>
      <c r="J96" s="99">
        <v>42.547740149850391</v>
      </c>
      <c r="K96" s="88">
        <v>14.49824214879305</v>
      </c>
      <c r="L96" s="88">
        <v>8.1103638083540321</v>
      </c>
      <c r="M96" s="88">
        <v>9.6324555041140769</v>
      </c>
      <c r="N96" s="88">
        <v>67.741067087882257</v>
      </c>
      <c r="O96" s="88">
        <v>1.7871450856564493E-2</v>
      </c>
    </row>
    <row r="97" spans="1:15" x14ac:dyDescent="0.25">
      <c r="A97" s="85" t="s">
        <v>35</v>
      </c>
      <c r="B97" s="86">
        <v>51</v>
      </c>
      <c r="C97" s="86">
        <v>3</v>
      </c>
      <c r="D97" s="94" t="s">
        <v>7</v>
      </c>
      <c r="E97" s="85" t="s">
        <v>19</v>
      </c>
      <c r="F97" s="85" t="s">
        <v>16</v>
      </c>
      <c r="G97" s="85" t="s">
        <v>33</v>
      </c>
      <c r="H97" s="85">
        <v>28.6</v>
      </c>
      <c r="I97" s="85">
        <v>15.4</v>
      </c>
      <c r="J97" s="99">
        <v>38.321190947404006</v>
      </c>
      <c r="K97" s="88">
        <v>14.577616950331205</v>
      </c>
      <c r="L97" s="88">
        <v>7.1896493579007679</v>
      </c>
      <c r="M97" s="88">
        <v>10.770536545346303</v>
      </c>
      <c r="N97" s="88">
        <v>67.456767622055978</v>
      </c>
      <c r="O97" s="88">
        <v>5.4295243657303538E-3</v>
      </c>
    </row>
    <row r="98" spans="1:15" x14ac:dyDescent="0.25">
      <c r="A98" s="85" t="s">
        <v>35</v>
      </c>
      <c r="B98" s="86">
        <v>52</v>
      </c>
      <c r="C98" s="86">
        <v>4</v>
      </c>
      <c r="D98" s="94" t="s">
        <v>7</v>
      </c>
      <c r="E98" s="85" t="s">
        <v>19</v>
      </c>
      <c r="F98" s="85" t="s">
        <v>16</v>
      </c>
      <c r="G98" s="85" t="s">
        <v>33</v>
      </c>
      <c r="H98" s="85">
        <v>25.1</v>
      </c>
      <c r="I98" s="85">
        <v>14</v>
      </c>
      <c r="J98" s="99">
        <v>34.076683422923487</v>
      </c>
      <c r="K98" s="88">
        <v>14.678363051949919</v>
      </c>
      <c r="L98" s="88">
        <v>6.8942853135444517</v>
      </c>
      <c r="M98" s="88">
        <v>10.894651979373972</v>
      </c>
      <c r="N98" s="88">
        <v>67.526778983351448</v>
      </c>
      <c r="O98" s="88">
        <v>5.9206717802130762E-3</v>
      </c>
    </row>
    <row r="99" spans="1:15" x14ac:dyDescent="0.25">
      <c r="A99" s="85" t="s">
        <v>35</v>
      </c>
      <c r="B99" s="86">
        <v>53</v>
      </c>
      <c r="C99" s="86">
        <v>1</v>
      </c>
      <c r="D99" s="94" t="s">
        <v>8</v>
      </c>
      <c r="E99" s="86" t="s">
        <v>19</v>
      </c>
      <c r="F99" s="86" t="s">
        <v>16</v>
      </c>
      <c r="G99" s="85" t="s">
        <v>24</v>
      </c>
      <c r="H99" s="89">
        <v>38.700000000000003</v>
      </c>
      <c r="I99" s="85">
        <v>14.8</v>
      </c>
      <c r="J99" s="99">
        <v>58.109603419253162</v>
      </c>
      <c r="K99" s="88">
        <v>16.746475820801699</v>
      </c>
      <c r="L99" s="88">
        <v>7.8539397532361193</v>
      </c>
      <c r="M99" s="88">
        <v>11.410473366767578</v>
      </c>
      <c r="N99" s="88">
        <v>57.791155383171258</v>
      </c>
      <c r="O99" s="88">
        <v>6.1979556760233487</v>
      </c>
    </row>
    <row r="100" spans="1:15" x14ac:dyDescent="0.25">
      <c r="A100" s="85" t="s">
        <v>35</v>
      </c>
      <c r="B100" s="86">
        <v>54</v>
      </c>
      <c r="C100" s="86">
        <v>2</v>
      </c>
      <c r="D100" s="94" t="s">
        <v>8</v>
      </c>
      <c r="E100" s="86" t="s">
        <v>19</v>
      </c>
      <c r="F100" s="86" t="s">
        <v>16</v>
      </c>
      <c r="G100" s="85" t="s">
        <v>24</v>
      </c>
      <c r="H100" s="85">
        <v>33.1</v>
      </c>
      <c r="I100" s="85">
        <v>15.2</v>
      </c>
      <c r="J100" s="99">
        <v>54.512830681660773</v>
      </c>
      <c r="K100" s="88">
        <v>16.67491280638562</v>
      </c>
      <c r="L100" s="88">
        <v>8.1914333774274208</v>
      </c>
      <c r="M100" s="88">
        <v>11.107937148419191</v>
      </c>
      <c r="N100" s="88">
        <v>58.137329717747654</v>
      </c>
      <c r="O100" s="88">
        <v>5.8883869500200934</v>
      </c>
    </row>
    <row r="101" spans="1:15" x14ac:dyDescent="0.25">
      <c r="A101" s="85" t="s">
        <v>35</v>
      </c>
      <c r="B101" s="86">
        <v>55</v>
      </c>
      <c r="C101" s="86">
        <v>3</v>
      </c>
      <c r="D101" s="94" t="s">
        <v>8</v>
      </c>
      <c r="E101" s="86" t="s">
        <v>19</v>
      </c>
      <c r="F101" s="86" t="s">
        <v>16</v>
      </c>
      <c r="G101" s="85" t="s">
        <v>24</v>
      </c>
      <c r="H101" s="85">
        <v>35.5</v>
      </c>
      <c r="I101" s="85">
        <v>15.4</v>
      </c>
      <c r="J101" s="99">
        <v>56.077660919981255</v>
      </c>
      <c r="K101" s="88">
        <v>17.147200476250664</v>
      </c>
      <c r="L101" s="88">
        <v>8.5598093857805502</v>
      </c>
      <c r="M101" s="88">
        <v>10.611333238589776</v>
      </c>
      <c r="N101" s="88">
        <v>58.174120677226284</v>
      </c>
      <c r="O101" s="88">
        <v>5.507536222152746</v>
      </c>
    </row>
    <row r="102" spans="1:15" x14ac:dyDescent="0.25">
      <c r="A102" s="85" t="s">
        <v>35</v>
      </c>
      <c r="B102" s="86">
        <v>56</v>
      </c>
      <c r="C102" s="86">
        <v>4</v>
      </c>
      <c r="D102" s="94" t="s">
        <v>8</v>
      </c>
      <c r="E102" s="86" t="s">
        <v>19</v>
      </c>
      <c r="F102" s="86" t="s">
        <v>16</v>
      </c>
      <c r="G102" s="85" t="s">
        <v>24</v>
      </c>
      <c r="H102" s="85">
        <v>29</v>
      </c>
      <c r="I102" s="85">
        <v>15.6</v>
      </c>
      <c r="J102" s="99">
        <v>50.658698121925902</v>
      </c>
      <c r="K102" s="88">
        <v>16.779596344251285</v>
      </c>
      <c r="L102" s="88">
        <v>7.7752472436468851</v>
      </c>
      <c r="M102" s="88">
        <v>11.694235713175759</v>
      </c>
      <c r="N102" s="88">
        <v>57.3813520603643</v>
      </c>
      <c r="O102" s="88">
        <v>6.3695686385617885</v>
      </c>
    </row>
    <row r="103" spans="1:15" x14ac:dyDescent="0.25">
      <c r="A103" s="85" t="s">
        <v>35</v>
      </c>
      <c r="B103" s="86">
        <v>57</v>
      </c>
      <c r="C103" s="86">
        <v>1</v>
      </c>
      <c r="D103" s="94" t="s">
        <v>48</v>
      </c>
      <c r="E103" s="85" t="s">
        <v>19</v>
      </c>
      <c r="F103" s="85" t="s">
        <v>16</v>
      </c>
      <c r="G103" s="85" t="s">
        <v>24</v>
      </c>
      <c r="H103" s="85">
        <v>20.5</v>
      </c>
      <c r="I103" s="85">
        <v>10.9</v>
      </c>
      <c r="J103" s="99">
        <v>10.717411444908562</v>
      </c>
      <c r="K103" s="88">
        <v>16.153545153729901</v>
      </c>
      <c r="L103" s="88">
        <v>7.9198590461043246</v>
      </c>
      <c r="M103" s="88">
        <v>7.7398163739686527</v>
      </c>
      <c r="N103" s="88">
        <v>53.008932899801827</v>
      </c>
      <c r="O103" s="88">
        <v>15.177846526395273</v>
      </c>
    </row>
    <row r="104" spans="1:15" x14ac:dyDescent="0.25">
      <c r="A104" s="85" t="s">
        <v>35</v>
      </c>
      <c r="B104" s="86">
        <v>58</v>
      </c>
      <c r="C104" s="86">
        <v>2</v>
      </c>
      <c r="D104" s="94" t="s">
        <v>48</v>
      </c>
      <c r="E104" s="85" t="s">
        <v>19</v>
      </c>
      <c r="F104" s="85" t="s">
        <v>16</v>
      </c>
      <c r="G104" s="85" t="s">
        <v>24</v>
      </c>
      <c r="H104" s="85">
        <v>26</v>
      </c>
      <c r="I104" s="85">
        <v>13.3</v>
      </c>
      <c r="J104" s="99">
        <v>17.604803869527391</v>
      </c>
      <c r="K104" s="88">
        <v>15.078453087931228</v>
      </c>
      <c r="L104" s="88">
        <v>11.347731770072443</v>
      </c>
      <c r="M104" s="88">
        <v>5.5410202137595173</v>
      </c>
      <c r="N104" s="88">
        <v>57.314622572121095</v>
      </c>
      <c r="O104" s="88">
        <v>10.718172356115719</v>
      </c>
    </row>
    <row r="105" spans="1:15" x14ac:dyDescent="0.25">
      <c r="A105" s="85" t="s">
        <v>35</v>
      </c>
      <c r="B105" s="86">
        <v>59</v>
      </c>
      <c r="C105" s="86">
        <v>3</v>
      </c>
      <c r="D105" s="94" t="s">
        <v>48</v>
      </c>
      <c r="E105" s="85" t="s">
        <v>19</v>
      </c>
      <c r="F105" s="85" t="s">
        <v>16</v>
      </c>
      <c r="G105" s="85" t="s">
        <v>24</v>
      </c>
      <c r="H105" s="85">
        <v>23.8</v>
      </c>
      <c r="I105" s="85">
        <v>12.9</v>
      </c>
      <c r="J105" s="99">
        <v>16.168168468414009</v>
      </c>
      <c r="K105" s="88">
        <v>15.633550913535018</v>
      </c>
      <c r="L105" s="88">
        <v>10.304956943352698</v>
      </c>
      <c r="M105" s="88">
        <v>6.3303354768790969</v>
      </c>
      <c r="N105" s="88">
        <v>56.125863401362899</v>
      </c>
      <c r="O105" s="88">
        <v>11.605293264870305</v>
      </c>
    </row>
    <row r="106" spans="1:15" x14ac:dyDescent="0.25">
      <c r="A106" s="85" t="s">
        <v>35</v>
      </c>
      <c r="B106" s="86">
        <v>60</v>
      </c>
      <c r="C106" s="86">
        <v>4</v>
      </c>
      <c r="D106" s="94" t="s">
        <v>48</v>
      </c>
      <c r="E106" s="85" t="s">
        <v>19</v>
      </c>
      <c r="F106" s="85" t="s">
        <v>16</v>
      </c>
      <c r="G106" s="85" t="s">
        <v>24</v>
      </c>
      <c r="H106" s="89">
        <v>17.600000000000001</v>
      </c>
      <c r="I106" s="85">
        <v>10.1</v>
      </c>
      <c r="J106" s="99">
        <v>11.734034774000142</v>
      </c>
      <c r="K106" s="88">
        <v>15.698992258857803</v>
      </c>
      <c r="L106" s="88">
        <v>8.3963343869982374</v>
      </c>
      <c r="M106" s="88">
        <v>7.362977762273176</v>
      </c>
      <c r="N106" s="88">
        <v>54.204304331056754</v>
      </c>
      <c r="O106" s="88">
        <v>14.337391260814048</v>
      </c>
    </row>
    <row r="107" spans="1:15" x14ac:dyDescent="0.25">
      <c r="A107" s="85" t="s">
        <v>57</v>
      </c>
      <c r="B107" s="85">
        <v>5</v>
      </c>
      <c r="C107" s="86">
        <v>1</v>
      </c>
      <c r="D107" s="95" t="s">
        <v>43</v>
      </c>
      <c r="E107" s="86" t="s">
        <v>14</v>
      </c>
      <c r="F107" s="86" t="s">
        <v>16</v>
      </c>
      <c r="G107" s="85" t="s">
        <v>33</v>
      </c>
      <c r="H107" s="85">
        <v>46.8</v>
      </c>
      <c r="I107" s="85">
        <v>24.5</v>
      </c>
      <c r="J107" s="100">
        <v>53.79888631</v>
      </c>
      <c r="K107" s="90">
        <v>22.418436199999999</v>
      </c>
      <c r="L107" s="90">
        <v>9.2831737999999997E-2</v>
      </c>
      <c r="M107" s="90">
        <v>17.047758219999999</v>
      </c>
      <c r="N107" s="90">
        <v>60.440973839999998</v>
      </c>
      <c r="O107" s="90">
        <v>0</v>
      </c>
    </row>
    <row r="108" spans="1:15" x14ac:dyDescent="0.25">
      <c r="A108" s="85" t="s">
        <v>57</v>
      </c>
      <c r="B108" s="85">
        <v>6</v>
      </c>
      <c r="C108" s="86">
        <v>2</v>
      </c>
      <c r="D108" s="95" t="s">
        <v>43</v>
      </c>
      <c r="E108" s="86" t="s">
        <v>14</v>
      </c>
      <c r="F108" s="86" t="s">
        <v>16</v>
      </c>
      <c r="G108" s="85" t="s">
        <v>33</v>
      </c>
      <c r="H108" s="85">
        <v>23.4</v>
      </c>
      <c r="I108" s="85">
        <v>24.2</v>
      </c>
      <c r="J108" s="100">
        <v>53.172817850000001</v>
      </c>
      <c r="K108" s="90">
        <v>21.83121452</v>
      </c>
      <c r="L108" s="90">
        <v>0.132976339</v>
      </c>
      <c r="M108" s="90">
        <v>17.046979090000001</v>
      </c>
      <c r="N108" s="90">
        <v>60.988830049999997</v>
      </c>
      <c r="O108" s="90">
        <v>0</v>
      </c>
    </row>
    <row r="109" spans="1:15" x14ac:dyDescent="0.25">
      <c r="A109" s="85" t="s">
        <v>57</v>
      </c>
      <c r="B109" s="85">
        <v>7</v>
      </c>
      <c r="C109" s="86">
        <v>3</v>
      </c>
      <c r="D109" s="95" t="s">
        <v>43</v>
      </c>
      <c r="E109" s="86" t="s">
        <v>14</v>
      </c>
      <c r="F109" s="86" t="s">
        <v>16</v>
      </c>
      <c r="G109" s="85" t="s">
        <v>33</v>
      </c>
      <c r="H109" s="85">
        <v>48.8</v>
      </c>
      <c r="I109" s="85">
        <v>22.5</v>
      </c>
      <c r="J109" s="100">
        <v>52.513315740000003</v>
      </c>
      <c r="K109" s="90">
        <v>22.054621900000001</v>
      </c>
      <c r="L109" s="90">
        <v>0.109530857</v>
      </c>
      <c r="M109" s="90">
        <v>17.709019980000001</v>
      </c>
      <c r="N109" s="90">
        <v>60.126827259999999</v>
      </c>
      <c r="O109" s="90">
        <v>0</v>
      </c>
    </row>
    <row r="110" spans="1:15" x14ac:dyDescent="0.25">
      <c r="A110" s="85" t="s">
        <v>57</v>
      </c>
      <c r="B110" s="85">
        <v>8</v>
      </c>
      <c r="C110" s="86">
        <v>4</v>
      </c>
      <c r="D110" s="95" t="s">
        <v>43</v>
      </c>
      <c r="E110" s="86" t="s">
        <v>14</v>
      </c>
      <c r="F110" s="86" t="s">
        <v>16</v>
      </c>
      <c r="G110" s="85" t="s">
        <v>33</v>
      </c>
      <c r="H110" s="85">
        <v>51.2</v>
      </c>
      <c r="I110" s="85">
        <v>25</v>
      </c>
      <c r="J110" s="100">
        <v>47.258674429999999</v>
      </c>
      <c r="K110" s="90">
        <v>20.64737848</v>
      </c>
      <c r="L110" s="90">
        <v>3.1013829E-2</v>
      </c>
      <c r="M110" s="90">
        <v>19.391502089999999</v>
      </c>
      <c r="N110" s="90">
        <v>59.930105589999997</v>
      </c>
      <c r="O110" s="90">
        <v>0</v>
      </c>
    </row>
    <row r="111" spans="1:15" x14ac:dyDescent="0.25">
      <c r="A111" s="85" t="s">
        <v>57</v>
      </c>
      <c r="B111" s="85">
        <v>9</v>
      </c>
      <c r="C111" s="86">
        <v>1</v>
      </c>
      <c r="D111" s="95" t="s">
        <v>51</v>
      </c>
      <c r="E111" s="86" t="s">
        <v>14</v>
      </c>
      <c r="F111" s="86" t="s">
        <v>16</v>
      </c>
      <c r="G111" s="85" t="s">
        <v>24</v>
      </c>
      <c r="H111" s="85">
        <v>42.2</v>
      </c>
      <c r="I111" s="85">
        <v>24.1</v>
      </c>
      <c r="J111" s="100">
        <v>47.921161410000003</v>
      </c>
      <c r="K111" s="90">
        <v>27.364531240000002</v>
      </c>
      <c r="L111" s="90">
        <v>0.115236597</v>
      </c>
      <c r="M111" s="90">
        <v>19.413179970000002</v>
      </c>
      <c r="N111" s="90">
        <v>46.035955309999999</v>
      </c>
      <c r="O111" s="90">
        <v>7.0710968830000001</v>
      </c>
    </row>
    <row r="112" spans="1:15" x14ac:dyDescent="0.25">
      <c r="A112" s="85" t="s">
        <v>57</v>
      </c>
      <c r="B112" s="85">
        <v>10</v>
      </c>
      <c r="C112" s="86">
        <v>2</v>
      </c>
      <c r="D112" s="95" t="s">
        <v>51</v>
      </c>
      <c r="E112" s="86" t="s">
        <v>14</v>
      </c>
      <c r="F112" s="86" t="s">
        <v>16</v>
      </c>
      <c r="G112" s="85" t="s">
        <v>24</v>
      </c>
      <c r="H112" s="85">
        <v>31.6</v>
      </c>
      <c r="I112" s="85">
        <v>23.6</v>
      </c>
      <c r="J112" s="100">
        <v>51.574999050000002</v>
      </c>
      <c r="K112" s="90">
        <v>27.711645189999999</v>
      </c>
      <c r="L112" s="90">
        <v>7.9248817999999999E-2</v>
      </c>
      <c r="M112" s="90">
        <v>19.191006510000001</v>
      </c>
      <c r="N112" s="90">
        <v>45.951719240000003</v>
      </c>
      <c r="O112" s="90">
        <v>7.0663802379999998</v>
      </c>
    </row>
    <row r="113" spans="1:15" x14ac:dyDescent="0.25">
      <c r="A113" s="85" t="s">
        <v>57</v>
      </c>
      <c r="B113" s="85">
        <v>11</v>
      </c>
      <c r="C113" s="86">
        <v>3</v>
      </c>
      <c r="D113" s="95" t="s">
        <v>51</v>
      </c>
      <c r="E113" s="86" t="s">
        <v>14</v>
      </c>
      <c r="F113" s="86" t="s">
        <v>16</v>
      </c>
      <c r="G113" s="85" t="s">
        <v>24</v>
      </c>
      <c r="H113" s="85">
        <v>42.2</v>
      </c>
      <c r="I113" s="85">
        <v>23</v>
      </c>
      <c r="J113" s="100">
        <v>58.387409890000001</v>
      </c>
      <c r="K113" s="90">
        <v>29.752179420000001</v>
      </c>
      <c r="L113" s="90">
        <v>0.22658737200000001</v>
      </c>
      <c r="M113" s="90">
        <v>17.466217499999999</v>
      </c>
      <c r="N113" s="90">
        <v>45.111631549999998</v>
      </c>
      <c r="O113" s="90">
        <v>7.4433841540000003</v>
      </c>
    </row>
    <row r="114" spans="1:15" x14ac:dyDescent="0.25">
      <c r="A114" s="85" t="s">
        <v>57</v>
      </c>
      <c r="B114" s="85">
        <v>12</v>
      </c>
      <c r="C114" s="86">
        <v>4</v>
      </c>
      <c r="D114" s="95" t="s">
        <v>51</v>
      </c>
      <c r="E114" s="86" t="s">
        <v>14</v>
      </c>
      <c r="F114" s="86" t="s">
        <v>16</v>
      </c>
      <c r="G114" s="85" t="s">
        <v>24</v>
      </c>
      <c r="H114" s="85">
        <v>42.4</v>
      </c>
      <c r="I114" s="85">
        <v>22.8</v>
      </c>
      <c r="J114" s="100">
        <v>46.031632940000001</v>
      </c>
      <c r="K114" s="90">
        <v>24.250790930000001</v>
      </c>
      <c r="L114" s="90">
        <v>4.5275137E-2</v>
      </c>
      <c r="M114" s="90">
        <v>25.765812159999999</v>
      </c>
      <c r="N114" s="90">
        <v>44.169244650000003</v>
      </c>
      <c r="O114" s="90">
        <v>5.7688771269999997</v>
      </c>
    </row>
    <row r="115" spans="1:15" x14ac:dyDescent="0.25">
      <c r="A115" s="85" t="s">
        <v>57</v>
      </c>
      <c r="B115" s="85">
        <v>13</v>
      </c>
      <c r="C115" s="86">
        <v>1</v>
      </c>
      <c r="D115" s="95" t="s">
        <v>52</v>
      </c>
      <c r="E115" s="86" t="s">
        <v>14</v>
      </c>
      <c r="F115" s="86" t="s">
        <v>16</v>
      </c>
      <c r="G115" s="85" t="s">
        <v>17</v>
      </c>
      <c r="H115" s="85">
        <v>27.4</v>
      </c>
      <c r="I115" s="85">
        <v>24.7</v>
      </c>
      <c r="J115" s="100">
        <v>47.293131039999999</v>
      </c>
      <c r="K115" s="90">
        <v>30.476422660000001</v>
      </c>
      <c r="L115" s="90">
        <v>5.3144155999999998E-2</v>
      </c>
      <c r="M115" s="90">
        <v>19.629746369999999</v>
      </c>
      <c r="N115" s="90">
        <v>38.790532310000003</v>
      </c>
      <c r="O115" s="90">
        <v>11.0501545</v>
      </c>
    </row>
    <row r="116" spans="1:15" x14ac:dyDescent="0.25">
      <c r="A116" s="85" t="s">
        <v>57</v>
      </c>
      <c r="B116" s="85">
        <v>14</v>
      </c>
      <c r="C116" s="86">
        <v>2</v>
      </c>
      <c r="D116" s="95" t="s">
        <v>52</v>
      </c>
      <c r="E116" s="86" t="s">
        <v>14</v>
      </c>
      <c r="F116" s="86" t="s">
        <v>16</v>
      </c>
      <c r="G116" s="85" t="s">
        <v>17</v>
      </c>
      <c r="H116" s="85">
        <v>44.2</v>
      </c>
      <c r="I116" s="85">
        <v>25.1</v>
      </c>
      <c r="J116" s="100">
        <v>53.702638039999997</v>
      </c>
      <c r="K116" s="90">
        <v>30.765757260000001</v>
      </c>
      <c r="L116" s="90">
        <v>8.8116636999999998E-2</v>
      </c>
      <c r="M116" s="90">
        <v>16.772908480000002</v>
      </c>
      <c r="N116" s="90">
        <v>39.817686350000002</v>
      </c>
      <c r="O116" s="90">
        <v>12.555531269999999</v>
      </c>
    </row>
    <row r="117" spans="1:15" x14ac:dyDescent="0.25">
      <c r="A117" s="85" t="s">
        <v>57</v>
      </c>
      <c r="B117" s="85">
        <v>15</v>
      </c>
      <c r="C117" s="86">
        <v>3</v>
      </c>
      <c r="D117" s="95" t="s">
        <v>52</v>
      </c>
      <c r="E117" s="86" t="s">
        <v>14</v>
      </c>
      <c r="F117" s="86" t="s">
        <v>16</v>
      </c>
      <c r="G117" s="85" t="s">
        <v>17</v>
      </c>
      <c r="H117" s="85">
        <v>44.6</v>
      </c>
      <c r="I117" s="85">
        <v>24.1</v>
      </c>
      <c r="J117" s="100">
        <v>46.466816610000002</v>
      </c>
      <c r="K117" s="90">
        <v>29.915974899999998</v>
      </c>
      <c r="L117" s="90">
        <v>0.12302239</v>
      </c>
      <c r="M117" s="90">
        <v>19.357904900000001</v>
      </c>
      <c r="N117" s="90">
        <v>39.453717670000003</v>
      </c>
      <c r="O117" s="90">
        <v>11.14938014</v>
      </c>
    </row>
    <row r="118" spans="1:15" x14ac:dyDescent="0.25">
      <c r="A118" s="85" t="s">
        <v>57</v>
      </c>
      <c r="B118" s="85">
        <v>16</v>
      </c>
      <c r="C118" s="86">
        <v>4</v>
      </c>
      <c r="D118" s="95" t="s">
        <v>52</v>
      </c>
      <c r="E118" s="86" t="s">
        <v>14</v>
      </c>
      <c r="F118" s="86" t="s">
        <v>16</v>
      </c>
      <c r="G118" s="85" t="s">
        <v>17</v>
      </c>
      <c r="H118" s="85">
        <v>41.2</v>
      </c>
      <c r="I118" s="85">
        <v>24.6</v>
      </c>
      <c r="J118" s="100">
        <v>46.377535680000001</v>
      </c>
      <c r="K118" s="90">
        <v>30.218789390000001</v>
      </c>
      <c r="L118" s="90">
        <v>0.131753751</v>
      </c>
      <c r="M118" s="90">
        <v>19.01785216</v>
      </c>
      <c r="N118" s="90">
        <v>39.003868660000002</v>
      </c>
      <c r="O118" s="90">
        <v>11.62773604</v>
      </c>
    </row>
    <row r="119" spans="1:15" x14ac:dyDescent="0.25">
      <c r="A119" s="85" t="s">
        <v>57</v>
      </c>
      <c r="B119" s="85">
        <v>17</v>
      </c>
      <c r="C119" s="86">
        <v>1</v>
      </c>
      <c r="D119" s="95" t="s">
        <v>53</v>
      </c>
      <c r="E119" s="86" t="s">
        <v>14</v>
      </c>
      <c r="F119" s="86" t="s">
        <v>16</v>
      </c>
      <c r="G119" s="85" t="s">
        <v>50</v>
      </c>
      <c r="H119" s="85">
        <v>44.2</v>
      </c>
      <c r="I119" s="85">
        <v>24</v>
      </c>
      <c r="J119" s="100">
        <v>41.29532931</v>
      </c>
      <c r="K119" s="90">
        <v>24.005385870000001</v>
      </c>
      <c r="L119" s="90">
        <v>0.14216636599999999</v>
      </c>
      <c r="M119" s="90">
        <v>25.55406005</v>
      </c>
      <c r="N119" s="90">
        <v>44.187995739999998</v>
      </c>
      <c r="O119" s="90">
        <v>6.1103919810000002</v>
      </c>
    </row>
    <row r="120" spans="1:15" x14ac:dyDescent="0.25">
      <c r="A120" s="85" t="s">
        <v>57</v>
      </c>
      <c r="B120" s="85">
        <v>18</v>
      </c>
      <c r="C120" s="86">
        <v>2</v>
      </c>
      <c r="D120" s="95" t="s">
        <v>53</v>
      </c>
      <c r="E120" s="86" t="s">
        <v>14</v>
      </c>
      <c r="F120" s="86" t="s">
        <v>16</v>
      </c>
      <c r="G120" s="85" t="s">
        <v>50</v>
      </c>
      <c r="H120" s="85">
        <v>41.8</v>
      </c>
      <c r="I120" s="85">
        <v>25.2</v>
      </c>
      <c r="J120" s="100">
        <v>45.651300810000002</v>
      </c>
      <c r="K120" s="90">
        <v>27.54116114</v>
      </c>
      <c r="L120" s="90">
        <v>6.9795122000000001E-2</v>
      </c>
      <c r="M120" s="90">
        <v>20.913842809999998</v>
      </c>
      <c r="N120" s="90">
        <v>45.031961090000003</v>
      </c>
      <c r="O120" s="90">
        <v>6.4432398390000003</v>
      </c>
    </row>
    <row r="121" spans="1:15" x14ac:dyDescent="0.25">
      <c r="A121" s="85" t="s">
        <v>57</v>
      </c>
      <c r="B121" s="85">
        <v>19</v>
      </c>
      <c r="C121" s="86">
        <v>3</v>
      </c>
      <c r="D121" s="95" t="s">
        <v>53</v>
      </c>
      <c r="E121" s="86" t="s">
        <v>14</v>
      </c>
      <c r="F121" s="86" t="s">
        <v>16</v>
      </c>
      <c r="G121" s="85" t="s">
        <v>50</v>
      </c>
      <c r="H121" s="85">
        <v>53.6</v>
      </c>
      <c r="I121" s="85">
        <v>24</v>
      </c>
      <c r="J121" s="100">
        <v>52.80511319</v>
      </c>
      <c r="K121" s="90">
        <v>28.93708225</v>
      </c>
      <c r="L121" s="90">
        <v>0.118467034</v>
      </c>
      <c r="M121" s="90">
        <v>18.70202115</v>
      </c>
      <c r="N121" s="90">
        <v>44.801541110000002</v>
      </c>
      <c r="O121" s="90">
        <v>7.4408884459999998</v>
      </c>
    </row>
    <row r="122" spans="1:15" x14ac:dyDescent="0.25">
      <c r="A122" s="85" t="s">
        <v>57</v>
      </c>
      <c r="B122" s="85">
        <v>20</v>
      </c>
      <c r="C122" s="86">
        <v>4</v>
      </c>
      <c r="D122" s="95" t="s">
        <v>53</v>
      </c>
      <c r="E122" s="86" t="s">
        <v>14</v>
      </c>
      <c r="F122" s="86" t="s">
        <v>16</v>
      </c>
      <c r="G122" s="85" t="s">
        <v>50</v>
      </c>
      <c r="H122" s="85">
        <v>51.6</v>
      </c>
      <c r="I122" s="85">
        <v>29.5</v>
      </c>
      <c r="J122" s="100">
        <v>42.392255280000001</v>
      </c>
      <c r="K122" s="90">
        <v>28.833164289999999</v>
      </c>
      <c r="L122" s="90">
        <v>8.2948339999999995E-2</v>
      </c>
      <c r="M122" s="90">
        <v>18.991758520000001</v>
      </c>
      <c r="N122" s="90">
        <v>44.625737610000002</v>
      </c>
      <c r="O122" s="90">
        <v>7.4663912400000001</v>
      </c>
    </row>
    <row r="123" spans="1:15" x14ac:dyDescent="0.25">
      <c r="A123" s="85" t="s">
        <v>57</v>
      </c>
      <c r="B123" s="85">
        <v>21</v>
      </c>
      <c r="C123" s="86">
        <v>1</v>
      </c>
      <c r="D123" s="95" t="s">
        <v>54</v>
      </c>
      <c r="E123" s="86" t="s">
        <v>14</v>
      </c>
      <c r="F123" s="86" t="s">
        <v>16</v>
      </c>
      <c r="G123" s="85" t="s">
        <v>18</v>
      </c>
      <c r="H123" s="85">
        <v>54.8</v>
      </c>
      <c r="I123" s="85">
        <v>24.7</v>
      </c>
      <c r="J123" s="100">
        <v>46.658938360000001</v>
      </c>
      <c r="K123" s="90">
        <v>27.941839829999999</v>
      </c>
      <c r="L123" s="90">
        <v>3.8701850000000003E-2</v>
      </c>
      <c r="M123" s="90">
        <v>22.324804799999999</v>
      </c>
      <c r="N123" s="90">
        <v>33.84572043</v>
      </c>
      <c r="O123" s="90">
        <v>15.848933089999999</v>
      </c>
    </row>
    <row r="124" spans="1:15" x14ac:dyDescent="0.25">
      <c r="A124" s="85" t="s">
        <v>57</v>
      </c>
      <c r="B124" s="85">
        <v>22</v>
      </c>
      <c r="C124" s="86">
        <v>2</v>
      </c>
      <c r="D124" s="95" t="s">
        <v>54</v>
      </c>
      <c r="E124" s="86" t="s">
        <v>14</v>
      </c>
      <c r="F124" s="86" t="s">
        <v>16</v>
      </c>
      <c r="G124" s="85" t="s">
        <v>18</v>
      </c>
      <c r="H124" s="85">
        <v>46.6</v>
      </c>
      <c r="I124" s="85">
        <v>24.7</v>
      </c>
      <c r="J124" s="100">
        <v>49.431464640000002</v>
      </c>
      <c r="K124" s="90">
        <v>29.348089479999999</v>
      </c>
      <c r="L124" s="90">
        <v>0.17069315600000001</v>
      </c>
      <c r="M124" s="90">
        <v>19.24759375</v>
      </c>
      <c r="N124" s="90">
        <v>32.540060230000002</v>
      </c>
      <c r="O124" s="90">
        <v>18.693563380000001</v>
      </c>
    </row>
    <row r="125" spans="1:15" x14ac:dyDescent="0.25">
      <c r="A125" s="85" t="s">
        <v>57</v>
      </c>
      <c r="B125" s="85">
        <v>23</v>
      </c>
      <c r="C125" s="86">
        <v>3</v>
      </c>
      <c r="D125" s="95" t="s">
        <v>54</v>
      </c>
      <c r="E125" s="86" t="s">
        <v>14</v>
      </c>
      <c r="F125" s="86" t="s">
        <v>16</v>
      </c>
      <c r="G125" s="85" t="s">
        <v>18</v>
      </c>
      <c r="H125" s="85">
        <v>45.6</v>
      </c>
      <c r="I125" s="85">
        <v>22.4</v>
      </c>
      <c r="J125" s="100">
        <v>55.694138580000001</v>
      </c>
      <c r="K125" s="90">
        <v>32.003767760000002</v>
      </c>
      <c r="L125" s="90">
        <v>3.6685679999999998E-2</v>
      </c>
      <c r="M125" s="90">
        <v>18.402171970000001</v>
      </c>
      <c r="N125" s="90">
        <v>31.485666470000002</v>
      </c>
      <c r="O125" s="90">
        <v>18.07170812</v>
      </c>
    </row>
    <row r="126" spans="1:15" x14ac:dyDescent="0.25">
      <c r="A126" s="85" t="s">
        <v>57</v>
      </c>
      <c r="B126" s="85">
        <v>24</v>
      </c>
      <c r="C126" s="86">
        <v>4</v>
      </c>
      <c r="D126" s="95" t="s">
        <v>54</v>
      </c>
      <c r="E126" s="86" t="s">
        <v>14</v>
      </c>
      <c r="F126" s="86" t="s">
        <v>16</v>
      </c>
      <c r="G126" s="85" t="s">
        <v>18</v>
      </c>
      <c r="H126" s="85">
        <v>20.6</v>
      </c>
      <c r="I126" s="85">
        <v>23.8</v>
      </c>
      <c r="J126" s="100">
        <v>42.91014835</v>
      </c>
      <c r="K126" s="90">
        <v>25.526368850000001</v>
      </c>
      <c r="L126" s="90">
        <v>3.0449253999999999E-2</v>
      </c>
      <c r="M126" s="90">
        <v>26.32191851</v>
      </c>
      <c r="N126" s="90">
        <v>33.871801959999999</v>
      </c>
      <c r="O126" s="90">
        <v>14.24946143</v>
      </c>
    </row>
    <row r="127" spans="1:15" x14ac:dyDescent="0.25">
      <c r="A127" s="85" t="s">
        <v>57</v>
      </c>
      <c r="B127" s="85">
        <v>25</v>
      </c>
      <c r="C127" s="86">
        <v>1</v>
      </c>
      <c r="D127" s="95" t="s">
        <v>55</v>
      </c>
      <c r="E127" s="86" t="s">
        <v>14</v>
      </c>
      <c r="F127" s="86" t="s">
        <v>16</v>
      </c>
      <c r="G127" s="85" t="s">
        <v>60</v>
      </c>
      <c r="H127" s="85">
        <v>49.6</v>
      </c>
      <c r="I127" s="85">
        <v>22.9</v>
      </c>
      <c r="J127" s="100">
        <v>44.667529070000001</v>
      </c>
      <c r="K127" s="90">
        <v>25.59886332</v>
      </c>
      <c r="L127" s="90">
        <v>0.107004877</v>
      </c>
      <c r="M127" s="90">
        <v>26.901471600000001</v>
      </c>
      <c r="N127" s="90">
        <v>34.430808880000001</v>
      </c>
      <c r="O127" s="90">
        <v>12.961851319999999</v>
      </c>
    </row>
    <row r="128" spans="1:15" x14ac:dyDescent="0.25">
      <c r="A128" s="85" t="s">
        <v>57</v>
      </c>
      <c r="B128" s="85">
        <v>26</v>
      </c>
      <c r="C128" s="86">
        <v>2</v>
      </c>
      <c r="D128" s="95" t="s">
        <v>55</v>
      </c>
      <c r="E128" s="86" t="s">
        <v>14</v>
      </c>
      <c r="F128" s="86" t="s">
        <v>16</v>
      </c>
      <c r="G128" s="85" t="s">
        <v>60</v>
      </c>
      <c r="H128" s="85">
        <v>59.6</v>
      </c>
      <c r="I128" s="85">
        <v>23.1</v>
      </c>
      <c r="J128" s="100">
        <v>53.983257889999997</v>
      </c>
      <c r="K128" s="90">
        <v>30.85105853</v>
      </c>
      <c r="L128" s="90">
        <v>8.5406152999999999E-2</v>
      </c>
      <c r="M128" s="90">
        <v>18.72782071</v>
      </c>
      <c r="N128" s="90">
        <v>33.944722980000002</v>
      </c>
      <c r="O128" s="90">
        <v>16.390991629999998</v>
      </c>
    </row>
    <row r="129" spans="1:15" x14ac:dyDescent="0.25">
      <c r="A129" s="85" t="s">
        <v>57</v>
      </c>
      <c r="B129" s="85">
        <v>27</v>
      </c>
      <c r="C129" s="86">
        <v>3</v>
      </c>
      <c r="D129" s="95" t="s">
        <v>55</v>
      </c>
      <c r="E129" s="86" t="s">
        <v>14</v>
      </c>
      <c r="F129" s="86" t="s">
        <v>16</v>
      </c>
      <c r="G129" s="85" t="s">
        <v>60</v>
      </c>
      <c r="H129" s="85">
        <v>42.6</v>
      </c>
      <c r="I129" s="85">
        <v>22.8</v>
      </c>
      <c r="J129" s="100">
        <v>50.683104139999998</v>
      </c>
      <c r="K129" s="90">
        <v>31.830719859999999</v>
      </c>
      <c r="L129" s="90">
        <v>6.1334494000000003E-2</v>
      </c>
      <c r="M129" s="90">
        <v>19.20623999</v>
      </c>
      <c r="N129" s="90">
        <v>31.89772151</v>
      </c>
      <c r="O129" s="90">
        <v>17.003984150000001</v>
      </c>
    </row>
    <row r="130" spans="1:15" x14ac:dyDescent="0.25">
      <c r="A130" s="85" t="s">
        <v>57</v>
      </c>
      <c r="B130" s="85">
        <v>28</v>
      </c>
      <c r="C130" s="86">
        <v>4</v>
      </c>
      <c r="D130" s="95" t="s">
        <v>55</v>
      </c>
      <c r="E130" s="86" t="s">
        <v>14</v>
      </c>
      <c r="F130" s="86" t="s">
        <v>16</v>
      </c>
      <c r="G130" s="85" t="s">
        <v>60</v>
      </c>
      <c r="H130" s="85">
        <v>48.4</v>
      </c>
      <c r="I130" s="85">
        <v>24.1</v>
      </c>
      <c r="J130" s="100">
        <v>49.418850310000003</v>
      </c>
      <c r="K130" s="90">
        <v>31.892062620000001</v>
      </c>
      <c r="L130" s="90">
        <v>0.18299795799999999</v>
      </c>
      <c r="M130" s="90">
        <v>18.326128799999999</v>
      </c>
      <c r="N130" s="90">
        <v>33.856948760000002</v>
      </c>
      <c r="O130" s="90">
        <v>15.741861849999999</v>
      </c>
    </row>
    <row r="131" spans="1:15" x14ac:dyDescent="0.25">
      <c r="A131" s="85" t="s">
        <v>57</v>
      </c>
      <c r="B131" s="85">
        <v>29</v>
      </c>
      <c r="C131" s="86">
        <v>1</v>
      </c>
      <c r="D131" s="95" t="s">
        <v>56</v>
      </c>
      <c r="E131" s="86" t="s">
        <v>14</v>
      </c>
      <c r="F131" s="86" t="s">
        <v>16</v>
      </c>
      <c r="G131" s="85" t="s">
        <v>16</v>
      </c>
      <c r="H131" s="85">
        <v>49.8</v>
      </c>
      <c r="I131" s="85">
        <v>23.7</v>
      </c>
      <c r="J131" s="100">
        <v>47.069463020000001</v>
      </c>
      <c r="K131" s="90">
        <v>30.13745329</v>
      </c>
      <c r="L131" s="90">
        <v>0.11181279199999999</v>
      </c>
      <c r="M131" s="90">
        <v>20.516576529999998</v>
      </c>
      <c r="N131" s="90">
        <v>35.627097859999999</v>
      </c>
      <c r="O131" s="90">
        <v>13.60705952</v>
      </c>
    </row>
    <row r="132" spans="1:15" x14ac:dyDescent="0.25">
      <c r="A132" s="85" t="s">
        <v>57</v>
      </c>
      <c r="B132" s="85">
        <v>30</v>
      </c>
      <c r="C132" s="86">
        <v>2</v>
      </c>
      <c r="D132" s="95" t="s">
        <v>56</v>
      </c>
      <c r="E132" s="86" t="s">
        <v>14</v>
      </c>
      <c r="F132" s="86" t="s">
        <v>16</v>
      </c>
      <c r="G132" s="85" t="s">
        <v>16</v>
      </c>
      <c r="H132" s="85">
        <v>50.2</v>
      </c>
      <c r="I132" s="85">
        <v>23.7</v>
      </c>
      <c r="J132" s="100">
        <v>45.682638150000002</v>
      </c>
      <c r="K132" s="90">
        <v>26.82246125</v>
      </c>
      <c r="L132" s="90">
        <v>0.10421462300000001</v>
      </c>
      <c r="M132" s="90">
        <v>23.460788749999999</v>
      </c>
      <c r="N132" s="90">
        <v>36.149504210000003</v>
      </c>
      <c r="O132" s="90">
        <v>13.463031170000001</v>
      </c>
    </row>
    <row r="133" spans="1:15" x14ac:dyDescent="0.25">
      <c r="A133" s="85" t="s">
        <v>57</v>
      </c>
      <c r="B133" s="85">
        <v>31</v>
      </c>
      <c r="C133" s="86">
        <v>3</v>
      </c>
      <c r="D133" s="95" t="s">
        <v>56</v>
      </c>
      <c r="E133" s="86" t="s">
        <v>14</v>
      </c>
      <c r="F133" s="86" t="s">
        <v>16</v>
      </c>
      <c r="G133" s="85" t="s">
        <v>16</v>
      </c>
      <c r="H133" s="85">
        <v>47.8</v>
      </c>
      <c r="I133" s="85">
        <v>23.4</v>
      </c>
      <c r="J133" s="100">
        <v>44.120829630000003</v>
      </c>
      <c r="K133" s="90">
        <v>25.859493220000001</v>
      </c>
      <c r="L133" s="90">
        <v>0.18622718499999999</v>
      </c>
      <c r="M133" s="90">
        <v>26.71177149</v>
      </c>
      <c r="N133" s="90">
        <v>34.696602640000002</v>
      </c>
      <c r="O133" s="90">
        <v>12.54590546</v>
      </c>
    </row>
    <row r="134" spans="1:15" x14ac:dyDescent="0.25">
      <c r="A134" s="85" t="s">
        <v>57</v>
      </c>
      <c r="B134" s="85">
        <v>32</v>
      </c>
      <c r="C134" s="86">
        <v>4</v>
      </c>
      <c r="D134" s="95" t="s">
        <v>56</v>
      </c>
      <c r="E134" s="86" t="s">
        <v>14</v>
      </c>
      <c r="F134" s="86" t="s">
        <v>16</v>
      </c>
      <c r="G134" s="85" t="s">
        <v>16</v>
      </c>
      <c r="H134" s="85">
        <v>39</v>
      </c>
      <c r="I134" s="85">
        <v>23.3</v>
      </c>
      <c r="J134" s="100">
        <v>44.549738499999997</v>
      </c>
      <c r="K134" s="90">
        <v>27.128778489999998</v>
      </c>
      <c r="L134" s="90">
        <v>5.8293323000000001E-2</v>
      </c>
      <c r="M134" s="90">
        <v>23.75373926</v>
      </c>
      <c r="N134" s="90">
        <v>35.673195370000002</v>
      </c>
      <c r="O134" s="90">
        <v>13.38599355</v>
      </c>
    </row>
    <row r="135" spans="1:15" x14ac:dyDescent="0.25">
      <c r="A135" s="85" t="s">
        <v>58</v>
      </c>
      <c r="B135" s="85">
        <v>1</v>
      </c>
      <c r="C135" s="86">
        <v>1</v>
      </c>
      <c r="D135" s="95" t="s">
        <v>8</v>
      </c>
      <c r="E135" s="86" t="s">
        <v>19</v>
      </c>
      <c r="F135" s="86" t="s">
        <v>16</v>
      </c>
      <c r="G135" s="85" t="s">
        <v>24</v>
      </c>
      <c r="H135" s="85">
        <v>43</v>
      </c>
      <c r="I135" s="85">
        <v>23.7</v>
      </c>
      <c r="J135" s="100">
        <v>53.611920640000001</v>
      </c>
      <c r="K135" s="90">
        <v>16.09963604</v>
      </c>
      <c r="L135" s="90">
        <v>8.9659080719999995</v>
      </c>
      <c r="M135" s="90">
        <v>8.6688718330000007</v>
      </c>
      <c r="N135" s="90">
        <v>62.841800999999997</v>
      </c>
      <c r="O135" s="90">
        <v>3.4237830549999999</v>
      </c>
    </row>
    <row r="136" spans="1:15" x14ac:dyDescent="0.25">
      <c r="A136" s="85" t="s">
        <v>58</v>
      </c>
      <c r="B136" s="85">
        <v>2</v>
      </c>
      <c r="C136" s="86">
        <v>2</v>
      </c>
      <c r="D136" s="95" t="s">
        <v>8</v>
      </c>
      <c r="E136" s="86" t="s">
        <v>19</v>
      </c>
      <c r="F136" s="86" t="s">
        <v>16</v>
      </c>
      <c r="G136" s="85" t="s">
        <v>24</v>
      </c>
      <c r="H136" s="85">
        <v>41.8</v>
      </c>
      <c r="I136" s="85">
        <v>23.4</v>
      </c>
      <c r="J136" s="100">
        <v>48.144885649999999</v>
      </c>
      <c r="K136" s="90">
        <v>15.832172330000001</v>
      </c>
      <c r="L136" s="90">
        <v>8.6406133880000002</v>
      </c>
      <c r="M136" s="90">
        <v>8.4358051429999996</v>
      </c>
      <c r="N136" s="90">
        <v>63.859348850000003</v>
      </c>
      <c r="O136" s="90">
        <v>3.2320602960000002</v>
      </c>
    </row>
    <row r="137" spans="1:15" x14ac:dyDescent="0.25">
      <c r="A137" s="85" t="s">
        <v>58</v>
      </c>
      <c r="B137" s="85">
        <v>3</v>
      </c>
      <c r="C137" s="86">
        <v>3</v>
      </c>
      <c r="D137" s="95" t="s">
        <v>8</v>
      </c>
      <c r="E137" s="86" t="s">
        <v>19</v>
      </c>
      <c r="F137" s="86" t="s">
        <v>16</v>
      </c>
      <c r="G137" s="85" t="s">
        <v>24</v>
      </c>
      <c r="H137" s="85">
        <v>37.6</v>
      </c>
      <c r="I137" s="85">
        <v>24.2</v>
      </c>
      <c r="J137" s="100">
        <v>45.634801779999997</v>
      </c>
      <c r="K137" s="90">
        <v>15.63813261</v>
      </c>
      <c r="L137" s="90">
        <v>8.9375854799999992</v>
      </c>
      <c r="M137" s="90">
        <v>8.3342747250000002</v>
      </c>
      <c r="N137" s="90">
        <v>63.92991868</v>
      </c>
      <c r="O137" s="90">
        <v>3.160088515</v>
      </c>
    </row>
    <row r="138" spans="1:15" x14ac:dyDescent="0.25">
      <c r="A138" s="85" t="s">
        <v>58</v>
      </c>
      <c r="B138" s="85">
        <v>4</v>
      </c>
      <c r="C138" s="86">
        <v>4</v>
      </c>
      <c r="D138" s="95" t="s">
        <v>8</v>
      </c>
      <c r="E138" s="86" t="s">
        <v>19</v>
      </c>
      <c r="F138" s="86" t="s">
        <v>16</v>
      </c>
      <c r="G138" s="85" t="s">
        <v>24</v>
      </c>
      <c r="H138" s="85">
        <v>36.4</v>
      </c>
      <c r="I138" s="85">
        <v>23.7</v>
      </c>
      <c r="J138" s="100">
        <v>43.977196059999997</v>
      </c>
      <c r="K138" s="90">
        <v>15.90122283</v>
      </c>
      <c r="L138" s="90">
        <v>9.126665332</v>
      </c>
      <c r="M138" s="90">
        <v>8.698272029</v>
      </c>
      <c r="N138" s="90">
        <v>62.947304770000002</v>
      </c>
      <c r="O138" s="90">
        <v>3.3265350460000001</v>
      </c>
    </row>
    <row r="139" spans="1:15" x14ac:dyDescent="0.25">
      <c r="A139" s="85" t="s">
        <v>58</v>
      </c>
      <c r="B139" s="85">
        <v>5</v>
      </c>
      <c r="C139" s="91">
        <v>1</v>
      </c>
      <c r="D139" s="95" t="s">
        <v>43</v>
      </c>
      <c r="E139" s="86" t="s">
        <v>14</v>
      </c>
      <c r="F139" s="86" t="s">
        <v>16</v>
      </c>
      <c r="G139" s="85" t="s">
        <v>33</v>
      </c>
      <c r="H139" s="85">
        <v>39.799999999999997</v>
      </c>
      <c r="I139" s="85">
        <v>22.1</v>
      </c>
      <c r="J139" s="100">
        <v>40.115589909999997</v>
      </c>
      <c r="K139" s="90">
        <v>17.222097779999999</v>
      </c>
      <c r="L139" s="90">
        <v>3.7556415000000003E-2</v>
      </c>
      <c r="M139" s="90">
        <v>23.998227679999999</v>
      </c>
      <c r="N139" s="90">
        <v>58.742118120000001</v>
      </c>
      <c r="O139" s="90">
        <v>0</v>
      </c>
    </row>
    <row r="140" spans="1:15" x14ac:dyDescent="0.25">
      <c r="A140" s="85" t="s">
        <v>58</v>
      </c>
      <c r="B140" s="85">
        <v>6</v>
      </c>
      <c r="C140" s="91">
        <v>2</v>
      </c>
      <c r="D140" s="95" t="s">
        <v>43</v>
      </c>
      <c r="E140" s="86" t="s">
        <v>14</v>
      </c>
      <c r="F140" s="86" t="s">
        <v>16</v>
      </c>
      <c r="G140" s="85" t="s">
        <v>33</v>
      </c>
      <c r="H140" s="85">
        <v>36</v>
      </c>
      <c r="I140" s="85">
        <v>22.1</v>
      </c>
      <c r="J140" s="100">
        <v>39.653350240000002</v>
      </c>
      <c r="K140" s="90">
        <v>17.170917079999999</v>
      </c>
      <c r="L140" s="90">
        <v>1.9076207000000001E-2</v>
      </c>
      <c r="M140" s="90">
        <v>23.97222476</v>
      </c>
      <c r="N140" s="90">
        <v>58.837781960000001</v>
      </c>
      <c r="O140" s="90">
        <v>0</v>
      </c>
    </row>
    <row r="141" spans="1:15" x14ac:dyDescent="0.25">
      <c r="A141" s="85" t="s">
        <v>58</v>
      </c>
      <c r="B141" s="85">
        <v>7</v>
      </c>
      <c r="C141" s="91">
        <v>3</v>
      </c>
      <c r="D141" s="95" t="s">
        <v>43</v>
      </c>
      <c r="E141" s="86" t="s">
        <v>14</v>
      </c>
      <c r="F141" s="86" t="s">
        <v>16</v>
      </c>
      <c r="G141" s="85" t="s">
        <v>33</v>
      </c>
      <c r="H141" s="85">
        <v>35.6</v>
      </c>
      <c r="I141" s="85">
        <v>22.2</v>
      </c>
      <c r="J141" s="100">
        <v>41.341180190000003</v>
      </c>
      <c r="K141" s="90">
        <v>17.148558090000002</v>
      </c>
      <c r="L141" s="90">
        <v>3.4855834000000002E-2</v>
      </c>
      <c r="M141" s="90">
        <v>22.905043809999999</v>
      </c>
      <c r="N141" s="90">
        <v>59.911542269999998</v>
      </c>
      <c r="O141" s="90">
        <v>0</v>
      </c>
    </row>
    <row r="142" spans="1:15" x14ac:dyDescent="0.25">
      <c r="A142" s="85" t="s">
        <v>58</v>
      </c>
      <c r="B142" s="85">
        <v>9</v>
      </c>
      <c r="C142" s="86">
        <v>1</v>
      </c>
      <c r="D142" s="95" t="s">
        <v>51</v>
      </c>
      <c r="E142" s="86" t="s">
        <v>14</v>
      </c>
      <c r="F142" s="86" t="s">
        <v>16</v>
      </c>
      <c r="G142" s="85" t="s">
        <v>24</v>
      </c>
      <c r="H142" s="85">
        <v>35.6</v>
      </c>
      <c r="I142" s="85">
        <v>22.5</v>
      </c>
      <c r="J142" s="100">
        <v>39.953891730000002</v>
      </c>
      <c r="K142" s="90">
        <v>23.539099579999998</v>
      </c>
      <c r="L142" s="90">
        <v>3.0514342999999999E-2</v>
      </c>
      <c r="M142" s="90">
        <v>25.847610400000001</v>
      </c>
      <c r="N142" s="90">
        <v>44.53952065</v>
      </c>
      <c r="O142" s="90">
        <v>6.0432550340000004</v>
      </c>
    </row>
    <row r="143" spans="1:15" x14ac:dyDescent="0.25">
      <c r="A143" s="85" t="s">
        <v>58</v>
      </c>
      <c r="B143" s="85">
        <v>10</v>
      </c>
      <c r="C143" s="86">
        <v>2</v>
      </c>
      <c r="D143" s="95" t="s">
        <v>51</v>
      </c>
      <c r="E143" s="86" t="s">
        <v>14</v>
      </c>
      <c r="F143" s="86" t="s">
        <v>16</v>
      </c>
      <c r="G143" s="85" t="s">
        <v>24</v>
      </c>
      <c r="H143" s="85">
        <v>43</v>
      </c>
      <c r="I143" s="85">
        <v>22.7</v>
      </c>
      <c r="J143" s="100">
        <v>39.284382290000003</v>
      </c>
      <c r="K143" s="90">
        <v>23.5678421</v>
      </c>
      <c r="L143" s="90">
        <v>3.395463E-2</v>
      </c>
      <c r="M143" s="90">
        <v>25.933261290000001</v>
      </c>
      <c r="N143" s="90">
        <v>44.43892906</v>
      </c>
      <c r="O143" s="90">
        <v>6.0260129259999999</v>
      </c>
    </row>
    <row r="144" spans="1:15" x14ac:dyDescent="0.25">
      <c r="A144" s="85" t="s">
        <v>58</v>
      </c>
      <c r="B144" s="85">
        <v>11</v>
      </c>
      <c r="C144" s="86">
        <v>3</v>
      </c>
      <c r="D144" s="95" t="s">
        <v>51</v>
      </c>
      <c r="E144" s="86" t="s">
        <v>14</v>
      </c>
      <c r="F144" s="86" t="s">
        <v>16</v>
      </c>
      <c r="G144" s="85" t="s">
        <v>24</v>
      </c>
      <c r="H144" s="85">
        <v>40</v>
      </c>
      <c r="I144" s="85">
        <v>22.4</v>
      </c>
      <c r="J144" s="100">
        <v>43.222654329999997</v>
      </c>
      <c r="K144" s="90">
        <v>23.764771710000002</v>
      </c>
      <c r="L144" s="90">
        <v>3.5545539000000001E-2</v>
      </c>
      <c r="M144" s="90">
        <v>25.331180199999999</v>
      </c>
      <c r="N144" s="90">
        <v>44.752820389999997</v>
      </c>
      <c r="O144" s="90">
        <v>6.1156821749999999</v>
      </c>
    </row>
    <row r="145" spans="1:15" x14ac:dyDescent="0.25">
      <c r="A145" s="85" t="s">
        <v>58</v>
      </c>
      <c r="B145" s="85">
        <v>12</v>
      </c>
      <c r="C145" s="86">
        <v>4</v>
      </c>
      <c r="D145" s="95" t="s">
        <v>51</v>
      </c>
      <c r="E145" s="86" t="s">
        <v>14</v>
      </c>
      <c r="F145" s="86" t="s">
        <v>16</v>
      </c>
      <c r="G145" s="85" t="s">
        <v>24</v>
      </c>
      <c r="H145" s="85">
        <v>41</v>
      </c>
      <c r="I145" s="85">
        <v>21.9</v>
      </c>
      <c r="J145" s="100">
        <v>38.588597960000001</v>
      </c>
      <c r="K145" s="90">
        <v>24.089470899999998</v>
      </c>
      <c r="L145" s="90">
        <v>6.8632191999999995E-2</v>
      </c>
      <c r="M145" s="90">
        <v>24.722752289999999</v>
      </c>
      <c r="N145" s="90">
        <v>44.990494689999998</v>
      </c>
      <c r="O145" s="90">
        <v>6.1286499379999997</v>
      </c>
    </row>
    <row r="146" spans="1:15" x14ac:dyDescent="0.25">
      <c r="A146" s="85" t="s">
        <v>58</v>
      </c>
      <c r="B146" s="85">
        <v>13</v>
      </c>
      <c r="C146" s="86">
        <v>1</v>
      </c>
      <c r="D146" s="95" t="s">
        <v>52</v>
      </c>
      <c r="E146" s="86" t="s">
        <v>14</v>
      </c>
      <c r="F146" s="86" t="s">
        <v>16</v>
      </c>
      <c r="G146" s="85" t="s">
        <v>17</v>
      </c>
      <c r="H146" s="85">
        <v>34.200000000000003</v>
      </c>
      <c r="I146" s="85">
        <v>22.5</v>
      </c>
      <c r="J146" s="100">
        <v>39.027671980000001</v>
      </c>
      <c r="K146" s="90">
        <v>25.262852880000001</v>
      </c>
      <c r="L146" s="90">
        <v>4.8804506999999997E-2</v>
      </c>
      <c r="M146" s="90">
        <v>25.639492879999999</v>
      </c>
      <c r="N146" s="90">
        <v>39.500740639999997</v>
      </c>
      <c r="O146" s="90">
        <v>9.5481091100000004</v>
      </c>
    </row>
    <row r="147" spans="1:15" x14ac:dyDescent="0.25">
      <c r="A147" s="85" t="s">
        <v>58</v>
      </c>
      <c r="B147" s="85">
        <v>14</v>
      </c>
      <c r="C147" s="86">
        <v>2</v>
      </c>
      <c r="D147" s="95" t="s">
        <v>52</v>
      </c>
      <c r="E147" s="86" t="s">
        <v>14</v>
      </c>
      <c r="F147" s="86" t="s">
        <v>16</v>
      </c>
      <c r="G147" s="85" t="s">
        <v>17</v>
      </c>
      <c r="H147" s="85">
        <v>39.799999999999997</v>
      </c>
      <c r="I147" s="85">
        <v>24.1</v>
      </c>
      <c r="J147" s="100">
        <v>38.233530100000003</v>
      </c>
      <c r="K147" s="90">
        <v>25.004283210000001</v>
      </c>
      <c r="L147" s="90">
        <v>5.6103567999999999E-2</v>
      </c>
      <c r="M147" s="90">
        <v>24.905814840000001</v>
      </c>
      <c r="N147" s="90">
        <v>40.191622049999999</v>
      </c>
      <c r="O147" s="90">
        <v>9.8421763349999996</v>
      </c>
    </row>
    <row r="148" spans="1:15" x14ac:dyDescent="0.25">
      <c r="A148" s="85" t="s">
        <v>58</v>
      </c>
      <c r="B148" s="85">
        <v>15</v>
      </c>
      <c r="C148" s="86">
        <v>3</v>
      </c>
      <c r="D148" s="95" t="s">
        <v>52</v>
      </c>
      <c r="E148" s="86" t="s">
        <v>14</v>
      </c>
      <c r="F148" s="86" t="s">
        <v>16</v>
      </c>
      <c r="G148" s="85" t="s">
        <v>17</v>
      </c>
      <c r="H148" s="85">
        <v>44.4</v>
      </c>
      <c r="I148" s="85">
        <v>21.9</v>
      </c>
      <c r="J148" s="100">
        <v>40.933552839999997</v>
      </c>
      <c r="K148" s="90">
        <v>25.34725808</v>
      </c>
      <c r="L148" s="90">
        <v>4.2233860999999998E-2</v>
      </c>
      <c r="M148" s="90">
        <v>24.580141019999999</v>
      </c>
      <c r="N148" s="90">
        <v>40.048875350000003</v>
      </c>
      <c r="O148" s="90">
        <v>9.9814916950000008</v>
      </c>
    </row>
    <row r="149" spans="1:15" x14ac:dyDescent="0.25">
      <c r="A149" s="85" t="s">
        <v>58</v>
      </c>
      <c r="B149" s="85">
        <v>16</v>
      </c>
      <c r="C149" s="86">
        <v>4</v>
      </c>
      <c r="D149" s="95" t="s">
        <v>52</v>
      </c>
      <c r="E149" s="86" t="s">
        <v>14</v>
      </c>
      <c r="F149" s="86" t="s">
        <v>16</v>
      </c>
      <c r="G149" s="85" t="s">
        <v>17</v>
      </c>
      <c r="H149" s="85">
        <v>38.799999999999997</v>
      </c>
      <c r="I149" s="85">
        <v>24.1</v>
      </c>
      <c r="J149" s="100">
        <v>38.497309680000001</v>
      </c>
      <c r="K149" s="90">
        <v>25.299306349999998</v>
      </c>
      <c r="L149" s="90">
        <v>3.9351703000000002E-2</v>
      </c>
      <c r="M149" s="90">
        <v>23.261459080000002</v>
      </c>
      <c r="N149" s="90">
        <v>40.995064200000002</v>
      </c>
      <c r="O149" s="90">
        <v>10.40481868</v>
      </c>
    </row>
    <row r="150" spans="1:15" x14ac:dyDescent="0.25">
      <c r="A150" s="85" t="s">
        <v>58</v>
      </c>
      <c r="B150" s="85">
        <v>17</v>
      </c>
      <c r="C150" s="86">
        <v>1</v>
      </c>
      <c r="D150" s="95" t="s">
        <v>53</v>
      </c>
      <c r="E150" s="86" t="s">
        <v>14</v>
      </c>
      <c r="F150" s="86" t="s">
        <v>16</v>
      </c>
      <c r="G150" s="85" t="s">
        <v>50</v>
      </c>
      <c r="H150" s="85">
        <v>38.200000000000003</v>
      </c>
      <c r="I150" s="85">
        <v>22.4</v>
      </c>
      <c r="J150" s="100">
        <v>40.164095949999997</v>
      </c>
      <c r="K150" s="90">
        <v>23.57612597</v>
      </c>
      <c r="L150" s="90">
        <v>6.0436273999999998E-2</v>
      </c>
      <c r="M150" s="90">
        <v>25.111595529999999</v>
      </c>
      <c r="N150" s="90">
        <v>45.142251530000003</v>
      </c>
      <c r="O150" s="90">
        <v>6.1095906979999999</v>
      </c>
    </row>
    <row r="151" spans="1:15" x14ac:dyDescent="0.25">
      <c r="A151" s="85" t="s">
        <v>58</v>
      </c>
      <c r="B151" s="85">
        <v>18</v>
      </c>
      <c r="C151" s="86">
        <v>2</v>
      </c>
      <c r="D151" s="95" t="s">
        <v>53</v>
      </c>
      <c r="E151" s="86" t="s">
        <v>14</v>
      </c>
      <c r="F151" s="86" t="s">
        <v>16</v>
      </c>
      <c r="G151" s="85" t="s">
        <v>50</v>
      </c>
      <c r="H151" s="85">
        <v>40.6</v>
      </c>
      <c r="I151" s="85">
        <v>23.7</v>
      </c>
      <c r="J151" s="100">
        <v>36.308794489999997</v>
      </c>
      <c r="K151" s="90">
        <v>23.517269689999999</v>
      </c>
      <c r="L151" s="90">
        <v>2.7896641E-2</v>
      </c>
      <c r="M151" s="90">
        <v>25.093829240000002</v>
      </c>
      <c r="N151" s="90">
        <v>45.148257829999999</v>
      </c>
      <c r="O151" s="90">
        <v>6.2127465989999999</v>
      </c>
    </row>
    <row r="152" spans="1:15" x14ac:dyDescent="0.25">
      <c r="A152" s="85" t="s">
        <v>58</v>
      </c>
      <c r="B152" s="85">
        <v>19</v>
      </c>
      <c r="C152" s="86">
        <v>3</v>
      </c>
      <c r="D152" s="95" t="s">
        <v>53</v>
      </c>
      <c r="E152" s="86" t="s">
        <v>14</v>
      </c>
      <c r="F152" s="86" t="s">
        <v>16</v>
      </c>
      <c r="G152" s="85" t="s">
        <v>50</v>
      </c>
      <c r="H152" s="85">
        <v>37.799999999999997</v>
      </c>
      <c r="I152" s="85">
        <v>23.1</v>
      </c>
      <c r="J152" s="100">
        <v>40.971885829999998</v>
      </c>
      <c r="K152" s="90">
        <v>23.641922050000002</v>
      </c>
      <c r="L152" s="90">
        <v>4.1857981000000002E-2</v>
      </c>
      <c r="M152" s="90">
        <v>25.110703260000001</v>
      </c>
      <c r="N152" s="90">
        <v>45.21918951</v>
      </c>
      <c r="O152" s="90">
        <v>5.9863271969999996</v>
      </c>
    </row>
    <row r="153" spans="1:15" x14ac:dyDescent="0.25">
      <c r="A153" s="85" t="s">
        <v>58</v>
      </c>
      <c r="B153" s="85">
        <v>20</v>
      </c>
      <c r="C153" s="86">
        <v>4</v>
      </c>
      <c r="D153" s="95" t="s">
        <v>53</v>
      </c>
      <c r="E153" s="86" t="s">
        <v>14</v>
      </c>
      <c r="F153" s="86" t="s">
        <v>16</v>
      </c>
      <c r="G153" s="85" t="s">
        <v>50</v>
      </c>
      <c r="H153" s="85">
        <v>43.2</v>
      </c>
      <c r="I153" s="85">
        <v>22.9</v>
      </c>
      <c r="J153" s="100">
        <v>40.52476386</v>
      </c>
      <c r="K153" s="90">
        <v>23.70163792</v>
      </c>
      <c r="L153" s="90">
        <v>4.3194203E-2</v>
      </c>
      <c r="M153" s="90">
        <v>25.113713350000001</v>
      </c>
      <c r="N153" s="90">
        <v>44.839913340000003</v>
      </c>
      <c r="O153" s="90">
        <v>6.3015411979999998</v>
      </c>
    </row>
    <row r="154" spans="1:15" x14ac:dyDescent="0.25">
      <c r="A154" s="85" t="s">
        <v>58</v>
      </c>
      <c r="B154" s="85">
        <v>21</v>
      </c>
      <c r="C154" s="86">
        <v>1</v>
      </c>
      <c r="D154" s="95" t="s">
        <v>54</v>
      </c>
      <c r="E154" s="86" t="s">
        <v>14</v>
      </c>
      <c r="F154" s="86" t="s">
        <v>16</v>
      </c>
      <c r="G154" s="85" t="s">
        <v>18</v>
      </c>
      <c r="H154" s="85">
        <v>45.4</v>
      </c>
      <c r="I154" s="85">
        <v>23.5</v>
      </c>
      <c r="J154" s="100">
        <v>39.50131768</v>
      </c>
      <c r="K154" s="90">
        <v>26.164783870000001</v>
      </c>
      <c r="L154" s="90">
        <v>3.0753715000000001E-2</v>
      </c>
      <c r="M154" s="90">
        <v>26.005284830000001</v>
      </c>
      <c r="N154" s="90">
        <v>32.954162349999997</v>
      </c>
      <c r="O154" s="90">
        <v>14.84501524</v>
      </c>
    </row>
    <row r="155" spans="1:15" x14ac:dyDescent="0.25">
      <c r="A155" s="85" t="s">
        <v>58</v>
      </c>
      <c r="B155" s="85">
        <v>22</v>
      </c>
      <c r="C155" s="86">
        <v>2</v>
      </c>
      <c r="D155" s="95" t="s">
        <v>54</v>
      </c>
      <c r="E155" s="86" t="s">
        <v>14</v>
      </c>
      <c r="F155" s="86" t="s">
        <v>16</v>
      </c>
      <c r="G155" s="85" t="s">
        <v>18</v>
      </c>
      <c r="H155" s="85">
        <v>44.2</v>
      </c>
      <c r="I155" s="85">
        <v>23.6</v>
      </c>
      <c r="J155" s="100">
        <v>39.851986670000002</v>
      </c>
      <c r="K155" s="90">
        <v>26.142254470000001</v>
      </c>
      <c r="L155" s="90">
        <v>4.2227002999999999E-2</v>
      </c>
      <c r="M155" s="90">
        <v>24.83501635</v>
      </c>
      <c r="N155" s="90">
        <v>34.287016809999997</v>
      </c>
      <c r="O155" s="90">
        <v>14.69348538</v>
      </c>
    </row>
    <row r="156" spans="1:15" x14ac:dyDescent="0.25">
      <c r="A156" s="85" t="s">
        <v>58</v>
      </c>
      <c r="B156" s="85">
        <v>23</v>
      </c>
      <c r="C156" s="86">
        <v>3</v>
      </c>
      <c r="D156" s="95" t="s">
        <v>54</v>
      </c>
      <c r="E156" s="86" t="s">
        <v>14</v>
      </c>
      <c r="F156" s="86" t="s">
        <v>16</v>
      </c>
      <c r="G156" s="85" t="s">
        <v>18</v>
      </c>
      <c r="H156" s="85">
        <v>45.4</v>
      </c>
      <c r="I156" s="85">
        <v>23.7</v>
      </c>
      <c r="J156" s="100">
        <v>40.717999560000003</v>
      </c>
      <c r="K156" s="90">
        <v>26.072700810000001</v>
      </c>
      <c r="L156" s="90">
        <v>1.8806074999999998E-2</v>
      </c>
      <c r="M156" s="90">
        <v>24.657290379999999</v>
      </c>
      <c r="N156" s="90">
        <v>34.249265549999997</v>
      </c>
      <c r="O156" s="90">
        <v>15.0019372</v>
      </c>
    </row>
    <row r="157" spans="1:15" x14ac:dyDescent="0.25">
      <c r="A157" s="85" t="s">
        <v>58</v>
      </c>
      <c r="B157" s="85">
        <v>24</v>
      </c>
      <c r="C157" s="86">
        <v>4</v>
      </c>
      <c r="D157" s="95" t="s">
        <v>54</v>
      </c>
      <c r="E157" s="86" t="s">
        <v>14</v>
      </c>
      <c r="F157" s="86" t="s">
        <v>16</v>
      </c>
      <c r="G157" s="85" t="s">
        <v>18</v>
      </c>
      <c r="H157" s="85">
        <v>41.2</v>
      </c>
      <c r="I157" s="85">
        <v>24</v>
      </c>
      <c r="J157" s="100">
        <v>40.394515800000001</v>
      </c>
      <c r="K157" s="90">
        <v>25.967570810000002</v>
      </c>
      <c r="L157" s="90">
        <v>5.2439942000000003E-2</v>
      </c>
      <c r="M157" s="90">
        <v>24.155040140000001</v>
      </c>
      <c r="N157" s="90">
        <v>34.717739909999999</v>
      </c>
      <c r="O157" s="90">
        <v>15.1072092</v>
      </c>
    </row>
    <row r="158" spans="1:15" x14ac:dyDescent="0.25">
      <c r="A158" s="85" t="s">
        <v>58</v>
      </c>
      <c r="B158" s="85">
        <v>25</v>
      </c>
      <c r="C158" s="86">
        <v>1</v>
      </c>
      <c r="D158" s="95" t="s">
        <v>55</v>
      </c>
      <c r="E158" s="86" t="s">
        <v>14</v>
      </c>
      <c r="F158" s="86" t="s">
        <v>16</v>
      </c>
      <c r="G158" s="85" t="s">
        <v>60</v>
      </c>
      <c r="H158" s="85">
        <v>42.6</v>
      </c>
      <c r="I158" s="85">
        <v>23.8</v>
      </c>
      <c r="J158" s="100">
        <v>40.852176720000003</v>
      </c>
      <c r="K158" s="90">
        <v>25.717750110000001</v>
      </c>
      <c r="L158" s="90">
        <v>3.4799351999999999E-2</v>
      </c>
      <c r="M158" s="90">
        <v>26.101528869999999</v>
      </c>
      <c r="N158" s="90">
        <v>34.45806219</v>
      </c>
      <c r="O158" s="90">
        <v>13.68785948</v>
      </c>
    </row>
    <row r="159" spans="1:15" x14ac:dyDescent="0.25">
      <c r="A159" s="85" t="s">
        <v>58</v>
      </c>
      <c r="B159" s="85">
        <v>26</v>
      </c>
      <c r="C159" s="86">
        <v>2</v>
      </c>
      <c r="D159" s="95" t="s">
        <v>55</v>
      </c>
      <c r="E159" s="86" t="s">
        <v>14</v>
      </c>
      <c r="F159" s="86" t="s">
        <v>16</v>
      </c>
      <c r="G159" s="85" t="s">
        <v>60</v>
      </c>
      <c r="H159" s="85">
        <v>42</v>
      </c>
      <c r="I159" s="85">
        <v>24</v>
      </c>
      <c r="J159" s="100">
        <v>40.239711020000001</v>
      </c>
      <c r="K159" s="90">
        <v>26.17264552</v>
      </c>
      <c r="L159" s="90">
        <v>5.2137181999999997E-2</v>
      </c>
      <c r="M159" s="90">
        <v>25.27761885</v>
      </c>
      <c r="N159" s="90">
        <v>34.846402310000002</v>
      </c>
      <c r="O159" s="90">
        <v>13.651196150000001</v>
      </c>
    </row>
    <row r="160" spans="1:15" x14ac:dyDescent="0.25">
      <c r="A160" s="85" t="s">
        <v>58</v>
      </c>
      <c r="B160" s="85">
        <v>27</v>
      </c>
      <c r="C160" s="86">
        <v>3</v>
      </c>
      <c r="D160" s="95" t="s">
        <v>55</v>
      </c>
      <c r="E160" s="86" t="s">
        <v>14</v>
      </c>
      <c r="F160" s="86" t="s">
        <v>16</v>
      </c>
      <c r="G160" s="85" t="s">
        <v>60</v>
      </c>
      <c r="H160" s="85">
        <v>44.2</v>
      </c>
      <c r="I160" s="85">
        <v>22.3</v>
      </c>
      <c r="J160" s="100">
        <v>40.035756380000002</v>
      </c>
      <c r="K160" s="90">
        <v>26.219975959999999</v>
      </c>
      <c r="L160" s="90">
        <v>2.7698321000000001E-2</v>
      </c>
      <c r="M160" s="90">
        <v>26.211213269999998</v>
      </c>
      <c r="N160" s="90">
        <v>33.939647569999998</v>
      </c>
      <c r="O160" s="90">
        <v>13.601464890000001</v>
      </c>
    </row>
    <row r="161" spans="1:15" x14ac:dyDescent="0.25">
      <c r="A161" s="85" t="s">
        <v>58</v>
      </c>
      <c r="B161" s="85">
        <v>28</v>
      </c>
      <c r="C161" s="86">
        <v>4</v>
      </c>
      <c r="D161" s="95" t="s">
        <v>55</v>
      </c>
      <c r="E161" s="86" t="s">
        <v>14</v>
      </c>
      <c r="F161" s="86" t="s">
        <v>16</v>
      </c>
      <c r="G161" s="85" t="s">
        <v>60</v>
      </c>
      <c r="H161" s="85">
        <v>49.8</v>
      </c>
      <c r="I161" s="85">
        <v>23.3</v>
      </c>
      <c r="J161" s="100">
        <v>41.389118000000003</v>
      </c>
      <c r="K161" s="90">
        <v>26.402950480000001</v>
      </c>
      <c r="L161" s="90">
        <v>5.2107457000000003E-2</v>
      </c>
      <c r="M161" s="90">
        <v>25.527531150000002</v>
      </c>
      <c r="N161" s="90">
        <v>34.240534660000002</v>
      </c>
      <c r="O161" s="90">
        <v>13.776876270000001</v>
      </c>
    </row>
    <row r="162" spans="1:15" x14ac:dyDescent="0.25">
      <c r="A162" s="85" t="s">
        <v>58</v>
      </c>
      <c r="B162" s="85">
        <v>29</v>
      </c>
      <c r="C162" s="86">
        <v>1</v>
      </c>
      <c r="D162" s="95" t="s">
        <v>56</v>
      </c>
      <c r="E162" s="86" t="s">
        <v>14</v>
      </c>
      <c r="F162" s="86" t="s">
        <v>16</v>
      </c>
      <c r="G162" s="85" t="s">
        <v>16</v>
      </c>
      <c r="H162" s="85">
        <v>45.6</v>
      </c>
      <c r="I162" s="85">
        <v>24</v>
      </c>
      <c r="J162" s="100">
        <v>39.250610809999998</v>
      </c>
      <c r="K162" s="90">
        <v>25.978868510000002</v>
      </c>
      <c r="L162" s="90">
        <v>5.0032561000000003E-2</v>
      </c>
      <c r="M162" s="90">
        <v>25.11010276</v>
      </c>
      <c r="N162" s="90">
        <v>36.841737039999998</v>
      </c>
      <c r="O162" s="90">
        <v>12.01925915</v>
      </c>
    </row>
    <row r="163" spans="1:15" x14ac:dyDescent="0.25">
      <c r="A163" s="85" t="s">
        <v>58</v>
      </c>
      <c r="B163" s="85">
        <v>30</v>
      </c>
      <c r="C163" s="86">
        <v>2</v>
      </c>
      <c r="D163" s="95" t="s">
        <v>56</v>
      </c>
      <c r="E163" s="86" t="s">
        <v>14</v>
      </c>
      <c r="F163" s="86" t="s">
        <v>16</v>
      </c>
      <c r="G163" s="85" t="s">
        <v>16</v>
      </c>
      <c r="H163" s="85">
        <v>43.4</v>
      </c>
      <c r="I163" s="85">
        <v>22.3</v>
      </c>
      <c r="J163" s="100">
        <v>39.932890579999999</v>
      </c>
      <c r="K163" s="90">
        <v>26.46089422</v>
      </c>
      <c r="L163" s="90">
        <v>3.6884278E-2</v>
      </c>
      <c r="M163" s="90">
        <v>25.604523069999999</v>
      </c>
      <c r="N163" s="90">
        <v>35.475142769999998</v>
      </c>
      <c r="O163" s="90">
        <v>12.422555669999999</v>
      </c>
    </row>
    <row r="164" spans="1:15" x14ac:dyDescent="0.25">
      <c r="A164" s="85" t="s">
        <v>58</v>
      </c>
      <c r="B164" s="85">
        <v>31</v>
      </c>
      <c r="C164" s="86">
        <v>3</v>
      </c>
      <c r="D164" s="95" t="s">
        <v>56</v>
      </c>
      <c r="E164" s="86" t="s">
        <v>14</v>
      </c>
      <c r="F164" s="86" t="s">
        <v>16</v>
      </c>
      <c r="G164" s="85" t="s">
        <v>16</v>
      </c>
      <c r="H164" s="85">
        <v>32.799999999999997</v>
      </c>
      <c r="I164" s="85">
        <v>22.6</v>
      </c>
      <c r="J164" s="100">
        <v>40.253051489999997</v>
      </c>
      <c r="K164" s="90">
        <v>25.843674020000002</v>
      </c>
      <c r="L164" s="90">
        <v>1.8496399E-2</v>
      </c>
      <c r="M164" s="90">
        <v>25.38641045</v>
      </c>
      <c r="N164" s="90">
        <v>36.242350969999997</v>
      </c>
      <c r="O164" s="90">
        <v>12.509068170000001</v>
      </c>
    </row>
    <row r="165" spans="1:15" x14ac:dyDescent="0.25">
      <c r="A165" s="85" t="s">
        <v>58</v>
      </c>
      <c r="B165" s="85">
        <v>32</v>
      </c>
      <c r="C165" s="86">
        <v>4</v>
      </c>
      <c r="D165" s="95" t="s">
        <v>56</v>
      </c>
      <c r="E165" s="86" t="s">
        <v>14</v>
      </c>
      <c r="F165" s="86" t="s">
        <v>16</v>
      </c>
      <c r="G165" s="85" t="s">
        <v>16</v>
      </c>
      <c r="H165" s="85">
        <v>55.4</v>
      </c>
      <c r="I165" s="85">
        <v>23.3</v>
      </c>
      <c r="J165" s="100">
        <v>41.008992489999997</v>
      </c>
      <c r="K165" s="90">
        <v>25.80802246</v>
      </c>
      <c r="L165" s="90">
        <v>2.2404400000000001E-2</v>
      </c>
      <c r="M165" s="90">
        <v>24.950941140000001</v>
      </c>
      <c r="N165" s="90">
        <v>37.056340489999997</v>
      </c>
      <c r="O165" s="90">
        <v>12.16229152</v>
      </c>
    </row>
    <row r="166" spans="1:15" x14ac:dyDescent="0.25">
      <c r="A166" s="85" t="s">
        <v>63</v>
      </c>
      <c r="C166" s="85">
        <v>1</v>
      </c>
      <c r="D166" s="95" t="s">
        <v>51</v>
      </c>
      <c r="E166" s="86" t="s">
        <v>14</v>
      </c>
      <c r="F166" s="86" t="s">
        <v>16</v>
      </c>
      <c r="G166" s="85" t="s">
        <v>24</v>
      </c>
      <c r="I166" s="85">
        <v>19</v>
      </c>
      <c r="J166" s="100">
        <v>48.992066880000003</v>
      </c>
      <c r="K166" s="90">
        <v>24.166901209999999</v>
      </c>
      <c r="L166" s="90">
        <v>0.13101110399999999</v>
      </c>
      <c r="M166" s="90">
        <v>28.482412920000002</v>
      </c>
      <c r="N166" s="90">
        <v>38.522288209999999</v>
      </c>
      <c r="O166" s="90">
        <v>8.6973865509999992</v>
      </c>
    </row>
    <row r="167" spans="1:15" x14ac:dyDescent="0.25">
      <c r="A167" s="85" t="s">
        <v>63</v>
      </c>
      <c r="C167" s="85">
        <v>2</v>
      </c>
      <c r="D167" s="95" t="s">
        <v>51</v>
      </c>
      <c r="E167" s="86" t="s">
        <v>14</v>
      </c>
      <c r="F167" s="86" t="s">
        <v>16</v>
      </c>
      <c r="G167" s="85" t="s">
        <v>24</v>
      </c>
      <c r="I167" s="85">
        <v>18.399999999999999</v>
      </c>
      <c r="J167" s="100">
        <v>44.681607360000001</v>
      </c>
      <c r="K167" s="90">
        <v>24.229146849999999</v>
      </c>
      <c r="L167" s="90">
        <v>0.105433901</v>
      </c>
      <c r="M167" s="90">
        <v>30.65191467</v>
      </c>
      <c r="N167" s="90">
        <v>36.119350300000001</v>
      </c>
      <c r="O167" s="90">
        <v>8.8941542840000007</v>
      </c>
    </row>
    <row r="168" spans="1:15" x14ac:dyDescent="0.25">
      <c r="A168" s="85" t="s">
        <v>63</v>
      </c>
      <c r="C168" s="85">
        <v>3</v>
      </c>
      <c r="D168" s="95" t="s">
        <v>51</v>
      </c>
      <c r="E168" s="86" t="s">
        <v>14</v>
      </c>
      <c r="F168" s="86" t="s">
        <v>16</v>
      </c>
      <c r="G168" s="85" t="s">
        <v>24</v>
      </c>
      <c r="I168" s="85">
        <v>14.8</v>
      </c>
      <c r="J168" s="100">
        <v>41.952332009999999</v>
      </c>
      <c r="K168" s="90">
        <v>24.445818469999999</v>
      </c>
      <c r="L168" s="90">
        <v>0.120128704</v>
      </c>
      <c r="M168" s="90">
        <v>35.731534500000002</v>
      </c>
      <c r="N168" s="90">
        <v>29.69074109</v>
      </c>
      <c r="O168" s="90">
        <v>10.011777240000001</v>
      </c>
    </row>
    <row r="169" spans="1:15" x14ac:dyDescent="0.25">
      <c r="A169" s="85" t="s">
        <v>63</v>
      </c>
      <c r="C169" s="85">
        <v>1</v>
      </c>
      <c r="D169" s="95" t="s">
        <v>8</v>
      </c>
      <c r="E169" s="86" t="s">
        <v>19</v>
      </c>
      <c r="F169" s="86" t="s">
        <v>16</v>
      </c>
      <c r="G169" s="85" t="s">
        <v>24</v>
      </c>
      <c r="I169" s="85">
        <v>21.3</v>
      </c>
      <c r="J169" s="100">
        <v>45.82133632</v>
      </c>
      <c r="K169" s="90">
        <v>16.317166709999999</v>
      </c>
      <c r="L169" s="90">
        <v>8.0809931909999992</v>
      </c>
      <c r="M169" s="90">
        <v>10.098305359999999</v>
      </c>
      <c r="N169" s="90">
        <v>60.087693340000001</v>
      </c>
      <c r="O169" s="90">
        <v>5.4158414009999998</v>
      </c>
    </row>
    <row r="170" spans="1:15" x14ac:dyDescent="0.25">
      <c r="A170" s="85" t="s">
        <v>63</v>
      </c>
      <c r="C170" s="85">
        <v>2</v>
      </c>
      <c r="D170" s="95" t="s">
        <v>8</v>
      </c>
      <c r="E170" s="86" t="s">
        <v>19</v>
      </c>
      <c r="F170" s="86" t="s">
        <v>16</v>
      </c>
      <c r="G170" s="85" t="s">
        <v>24</v>
      </c>
      <c r="I170" s="85">
        <v>19.5</v>
      </c>
      <c r="J170" s="100">
        <v>43.711886280000002</v>
      </c>
      <c r="K170" s="90">
        <v>16.786605160000001</v>
      </c>
      <c r="L170" s="90">
        <v>7.7179667810000003</v>
      </c>
      <c r="M170" s="90">
        <v>10.64058002</v>
      </c>
      <c r="N170" s="90">
        <v>58.955701759999997</v>
      </c>
      <c r="O170" s="90">
        <v>5.8991462759999997</v>
      </c>
    </row>
    <row r="171" spans="1:15" x14ac:dyDescent="0.25">
      <c r="A171" s="85" t="s">
        <v>63</v>
      </c>
      <c r="C171" s="85">
        <v>3</v>
      </c>
      <c r="D171" s="95" t="s">
        <v>8</v>
      </c>
      <c r="E171" s="86" t="s">
        <v>19</v>
      </c>
      <c r="F171" s="86" t="s">
        <v>16</v>
      </c>
      <c r="G171" s="85" t="s">
        <v>24</v>
      </c>
      <c r="I171" s="85">
        <v>20</v>
      </c>
      <c r="J171" s="100">
        <v>42.540172149999997</v>
      </c>
      <c r="K171" s="90">
        <v>16.991289330000001</v>
      </c>
      <c r="L171" s="90">
        <v>8.2531153719999999</v>
      </c>
      <c r="M171" s="90">
        <v>9.3269400569999998</v>
      </c>
      <c r="N171" s="90">
        <v>60.135488760000001</v>
      </c>
      <c r="O171" s="90">
        <v>5.29316648</v>
      </c>
    </row>
    <row r="172" spans="1:15" x14ac:dyDescent="0.25">
      <c r="A172" s="85" t="s">
        <v>63</v>
      </c>
      <c r="C172" s="85">
        <v>1</v>
      </c>
      <c r="D172" s="95" t="s">
        <v>43</v>
      </c>
      <c r="E172" s="86" t="s">
        <v>14</v>
      </c>
      <c r="F172" s="86" t="s">
        <v>16</v>
      </c>
      <c r="G172" s="85" t="s">
        <v>33</v>
      </c>
      <c r="I172" s="85">
        <v>18</v>
      </c>
      <c r="J172" s="100">
        <v>39.502997530000002</v>
      </c>
      <c r="K172" s="90">
        <v>21.1641087</v>
      </c>
      <c r="L172" s="90">
        <v>0.14206680199999999</v>
      </c>
      <c r="M172" s="90">
        <v>30.265024530000002</v>
      </c>
      <c r="N172" s="90">
        <v>48.417342390000002</v>
      </c>
      <c r="O172" s="90">
        <v>1.1457574999999999E-2</v>
      </c>
    </row>
    <row r="173" spans="1:15" x14ac:dyDescent="0.25">
      <c r="A173" s="85" t="s">
        <v>63</v>
      </c>
      <c r="C173" s="85">
        <v>2</v>
      </c>
      <c r="D173" s="95" t="s">
        <v>43</v>
      </c>
      <c r="E173" s="86" t="s">
        <v>14</v>
      </c>
      <c r="F173" s="86" t="s">
        <v>16</v>
      </c>
      <c r="G173" s="85" t="s">
        <v>33</v>
      </c>
      <c r="I173" s="85">
        <v>16.7</v>
      </c>
      <c r="J173" s="100">
        <v>37.8471124</v>
      </c>
      <c r="K173" s="90">
        <v>20.584891089999999</v>
      </c>
      <c r="L173" s="90">
        <v>0.120275175</v>
      </c>
      <c r="M173" s="90">
        <v>32.028471529999997</v>
      </c>
      <c r="N173" s="90">
        <v>47.249489240000003</v>
      </c>
      <c r="O173" s="90">
        <v>1.6872960999999999E-2</v>
      </c>
    </row>
    <row r="174" spans="1:15" x14ac:dyDescent="0.25">
      <c r="A174" s="85" t="s">
        <v>63</v>
      </c>
      <c r="C174" s="85">
        <v>3</v>
      </c>
      <c r="D174" s="95" t="s">
        <v>43</v>
      </c>
      <c r="E174" s="86" t="s">
        <v>14</v>
      </c>
      <c r="F174" s="86" t="s">
        <v>16</v>
      </c>
      <c r="G174" s="85" t="s">
        <v>33</v>
      </c>
      <c r="I174" s="85">
        <v>21.5</v>
      </c>
      <c r="J174" s="100">
        <v>39.778360499999998</v>
      </c>
      <c r="K174" s="90">
        <v>19.817686989999999</v>
      </c>
      <c r="L174" s="90">
        <v>0.114340993</v>
      </c>
      <c r="M174" s="90">
        <v>23.62209678</v>
      </c>
      <c r="N174" s="90">
        <v>56.426185779999997</v>
      </c>
      <c r="O174" s="90">
        <v>1.9689464E-2</v>
      </c>
    </row>
    <row r="175" spans="1:15" x14ac:dyDescent="0.25">
      <c r="A175" s="85" t="s">
        <v>118</v>
      </c>
      <c r="C175" s="91">
        <v>1</v>
      </c>
      <c r="D175" s="94" t="s">
        <v>61</v>
      </c>
      <c r="E175" s="86" t="s">
        <v>62</v>
      </c>
      <c r="F175" s="86" t="s">
        <v>16</v>
      </c>
      <c r="G175" s="85" t="s">
        <v>24</v>
      </c>
      <c r="H175" s="85">
        <v>21.4</v>
      </c>
      <c r="I175" s="85">
        <v>13.099999999999994</v>
      </c>
      <c r="J175" s="99">
        <v>23.982434250483838</v>
      </c>
      <c r="K175" s="88">
        <v>14.875986337657118</v>
      </c>
      <c r="L175" s="88">
        <v>11.590631841384877</v>
      </c>
      <c r="M175" s="88">
        <v>4.8169617257930879</v>
      </c>
      <c r="N175" s="88">
        <v>54.610399512062735</v>
      </c>
      <c r="O175" s="88">
        <v>14.106020583102186</v>
      </c>
    </row>
    <row r="176" spans="1:15" x14ac:dyDescent="0.25">
      <c r="A176" s="85" t="s">
        <v>118</v>
      </c>
      <c r="C176" s="91">
        <v>2</v>
      </c>
      <c r="D176" s="94" t="s">
        <v>61</v>
      </c>
      <c r="E176" s="86" t="s">
        <v>62</v>
      </c>
      <c r="F176" s="86" t="s">
        <v>16</v>
      </c>
      <c r="G176" s="85" t="s">
        <v>24</v>
      </c>
      <c r="H176" s="85">
        <v>19.2</v>
      </c>
      <c r="I176" s="85">
        <v>13.5</v>
      </c>
      <c r="J176" s="99">
        <v>20.357331456449181</v>
      </c>
      <c r="K176" s="88">
        <v>14.877969914811578</v>
      </c>
      <c r="L176" s="88">
        <v>11.200962016956598</v>
      </c>
      <c r="M176" s="88">
        <v>5.9154802552777426</v>
      </c>
      <c r="N176" s="88">
        <v>53.818461044600532</v>
      </c>
      <c r="O176" s="88">
        <v>14.187126768353556</v>
      </c>
    </row>
    <row r="177" spans="1:15" x14ac:dyDescent="0.25">
      <c r="A177" s="85" t="s">
        <v>118</v>
      </c>
      <c r="C177" s="91">
        <v>3</v>
      </c>
      <c r="D177" s="94" t="s">
        <v>61</v>
      </c>
      <c r="E177" s="86" t="s">
        <v>62</v>
      </c>
      <c r="F177" s="86" t="s">
        <v>16</v>
      </c>
      <c r="G177" s="85" t="s">
        <v>24</v>
      </c>
      <c r="H177" s="85">
        <v>21.4</v>
      </c>
      <c r="I177" s="85">
        <v>14</v>
      </c>
      <c r="J177" s="99">
        <v>20.554588718511013</v>
      </c>
      <c r="K177" s="88">
        <v>14.59742334644818</v>
      </c>
      <c r="L177" s="88">
        <v>11.228865624400266</v>
      </c>
      <c r="M177" s="88">
        <v>5.7217130300222792</v>
      </c>
      <c r="N177" s="88">
        <v>54.838518746842958</v>
      </c>
      <c r="O177" s="88">
        <v>13.613479252286332</v>
      </c>
    </row>
    <row r="179" spans="1:15" x14ac:dyDescent="0.25">
      <c r="A179" s="85" t="s">
        <v>119</v>
      </c>
    </row>
  </sheetData>
  <mergeCells count="1">
    <mergeCell ref="K1:O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4B93-5D6E-494E-A006-76D4278AFC5D}">
  <sheetPr>
    <tabColor theme="9"/>
  </sheetPr>
  <dimension ref="A1:I211"/>
  <sheetViews>
    <sheetView tabSelected="1" workbookViewId="0">
      <pane xSplit="2" ySplit="1" topLeftCell="C56" activePane="bottomRight" state="frozen"/>
      <selection pane="topRight" activeCell="C1" sqref="C1"/>
      <selection pane="bottomLeft" activeCell="A2" sqref="A2"/>
      <selection pane="bottomRight" activeCell="I73" sqref="I73"/>
    </sheetView>
  </sheetViews>
  <sheetFormatPr defaultRowHeight="15" x14ac:dyDescent="0.25"/>
  <cols>
    <col min="1" max="1" width="9.140625" style="79"/>
    <col min="2" max="2" width="13.42578125" style="30" bestFit="1" customWidth="1"/>
    <col min="3" max="3" width="9" style="1" customWidth="1"/>
    <col min="4" max="4" width="10" style="1" bestFit="1" customWidth="1"/>
    <col min="5" max="5" width="9.140625" style="30"/>
    <col min="6" max="6" width="11.42578125" style="30" bestFit="1" customWidth="1"/>
    <col min="7" max="7" width="11.28515625" style="30" bestFit="1" customWidth="1"/>
    <col min="8" max="16384" width="9.140625" style="30"/>
  </cols>
  <sheetData>
    <row r="1" spans="1:7" ht="21" customHeight="1" x14ac:dyDescent="0.25">
      <c r="A1" s="75" t="s">
        <v>12</v>
      </c>
      <c r="B1" s="75" t="s">
        <v>65</v>
      </c>
      <c r="C1" s="75" t="s">
        <v>69</v>
      </c>
      <c r="D1" s="75" t="s">
        <v>68</v>
      </c>
      <c r="E1" s="75" t="s">
        <v>21</v>
      </c>
      <c r="F1" s="75" t="s">
        <v>23</v>
      </c>
      <c r="G1" s="75" t="s">
        <v>22</v>
      </c>
    </row>
    <row r="2" spans="1:7" x14ac:dyDescent="0.25">
      <c r="A2" s="76" t="s">
        <v>7</v>
      </c>
      <c r="B2" s="77" t="s">
        <v>66</v>
      </c>
      <c r="C2" s="78">
        <v>18.287500000000001</v>
      </c>
      <c r="D2" s="78">
        <v>0.96259276000000005</v>
      </c>
      <c r="E2" s="77" t="s">
        <v>19</v>
      </c>
      <c r="F2" s="77" t="s">
        <v>16</v>
      </c>
      <c r="G2" s="77" t="s">
        <v>33</v>
      </c>
    </row>
    <row r="3" spans="1:7" x14ac:dyDescent="0.25">
      <c r="A3" s="76" t="s">
        <v>7</v>
      </c>
      <c r="B3" s="77" t="s">
        <v>3</v>
      </c>
      <c r="C3" s="78">
        <v>15.708408241000001</v>
      </c>
      <c r="D3" s="78">
        <v>0.43479514000000002</v>
      </c>
      <c r="E3" s="77" t="s">
        <v>19</v>
      </c>
      <c r="F3" s="77" t="s">
        <v>16</v>
      </c>
      <c r="G3" s="77" t="s">
        <v>33</v>
      </c>
    </row>
    <row r="4" spans="1:7" x14ac:dyDescent="0.25">
      <c r="A4" s="76" t="s">
        <v>7</v>
      </c>
      <c r="B4" s="77" t="s">
        <v>2</v>
      </c>
      <c r="C4" s="78">
        <v>8.4747039389999994</v>
      </c>
      <c r="D4" s="78">
        <v>0.46864462899999998</v>
      </c>
      <c r="E4" s="77" t="s">
        <v>19</v>
      </c>
      <c r="F4" s="77" t="s">
        <v>16</v>
      </c>
      <c r="G4" s="77" t="s">
        <v>33</v>
      </c>
    </row>
    <row r="5" spans="1:7" x14ac:dyDescent="0.25">
      <c r="A5" s="76" t="s">
        <v>7</v>
      </c>
      <c r="B5" s="77" t="s">
        <v>4</v>
      </c>
      <c r="C5" s="78">
        <v>9.5580193169999994</v>
      </c>
      <c r="D5" s="78">
        <v>0.36967223100000002</v>
      </c>
      <c r="E5" s="77" t="s">
        <v>19</v>
      </c>
      <c r="F5" s="77" t="s">
        <v>16</v>
      </c>
      <c r="G5" s="77" t="s">
        <v>33</v>
      </c>
    </row>
    <row r="6" spans="1:7" x14ac:dyDescent="0.25">
      <c r="A6" s="76" t="s">
        <v>7</v>
      </c>
      <c r="B6" s="77" t="s">
        <v>5</v>
      </c>
      <c r="C6" s="78">
        <v>66.222092255000007</v>
      </c>
      <c r="D6" s="78">
        <v>0.56835155699999995</v>
      </c>
      <c r="E6" s="77" t="s">
        <v>19</v>
      </c>
      <c r="F6" s="77" t="s">
        <v>16</v>
      </c>
      <c r="G6" s="77" t="s">
        <v>33</v>
      </c>
    </row>
    <row r="7" spans="1:7" x14ac:dyDescent="0.25">
      <c r="A7" s="76" t="s">
        <v>7</v>
      </c>
      <c r="B7" s="77" t="s">
        <v>6</v>
      </c>
      <c r="C7" s="78">
        <v>3.6776246999999998E-2</v>
      </c>
      <c r="D7" s="78">
        <v>1.1735244000000001E-2</v>
      </c>
      <c r="E7" s="77" t="s">
        <v>19</v>
      </c>
      <c r="F7" s="77" t="s">
        <v>16</v>
      </c>
      <c r="G7" s="77" t="s">
        <v>33</v>
      </c>
    </row>
    <row r="8" spans="1:7" x14ac:dyDescent="0.25">
      <c r="A8" s="76" t="s">
        <v>7</v>
      </c>
      <c r="B8" s="77" t="s">
        <v>67</v>
      </c>
      <c r="C8" s="78">
        <v>44.870209303999999</v>
      </c>
      <c r="D8" s="78">
        <v>2.8413305160000002</v>
      </c>
      <c r="E8" s="77" t="s">
        <v>19</v>
      </c>
      <c r="F8" s="77" t="s">
        <v>16</v>
      </c>
      <c r="G8" s="77" t="s">
        <v>33</v>
      </c>
    </row>
    <row r="9" spans="1:7" x14ac:dyDescent="0.25">
      <c r="A9" s="76" t="s">
        <v>36</v>
      </c>
      <c r="B9" s="77" t="s">
        <v>66</v>
      </c>
      <c r="C9" s="78">
        <v>4.0750000000000002</v>
      </c>
      <c r="D9" s="78">
        <v>0.62098711699999998</v>
      </c>
      <c r="E9" s="77" t="s">
        <v>49</v>
      </c>
      <c r="F9" s="77" t="s">
        <v>17</v>
      </c>
      <c r="G9" s="77" t="s">
        <v>33</v>
      </c>
    </row>
    <row r="10" spans="1:7" x14ac:dyDescent="0.25">
      <c r="A10" s="76" t="s">
        <v>36</v>
      </c>
      <c r="B10" s="77" t="s">
        <v>3</v>
      </c>
      <c r="C10" s="78">
        <v>15.208630640999999</v>
      </c>
      <c r="D10" s="78">
        <v>1.325965727</v>
      </c>
      <c r="E10" s="77" t="s">
        <v>49</v>
      </c>
      <c r="F10" s="77" t="s">
        <v>17</v>
      </c>
      <c r="G10" s="77" t="s">
        <v>33</v>
      </c>
    </row>
    <row r="11" spans="1:7" x14ac:dyDescent="0.25">
      <c r="A11" s="76" t="s">
        <v>36</v>
      </c>
      <c r="B11" s="77" t="s">
        <v>2</v>
      </c>
      <c r="C11" s="78">
        <v>1.876745844</v>
      </c>
      <c r="D11" s="78">
        <v>0.553470876</v>
      </c>
      <c r="E11" s="77" t="s">
        <v>49</v>
      </c>
      <c r="F11" s="77" t="s">
        <v>17</v>
      </c>
      <c r="G11" s="77" t="s">
        <v>33</v>
      </c>
    </row>
    <row r="12" spans="1:7" x14ac:dyDescent="0.25">
      <c r="A12" s="76" t="s">
        <v>36</v>
      </c>
      <c r="B12" s="77" t="s">
        <v>4</v>
      </c>
      <c r="C12" s="78">
        <v>46.851481710999998</v>
      </c>
      <c r="D12" s="78">
        <v>1.4851883560000001</v>
      </c>
      <c r="E12" s="77" t="s">
        <v>49</v>
      </c>
      <c r="F12" s="77" t="s">
        <v>17</v>
      </c>
      <c r="G12" s="77" t="s">
        <v>33</v>
      </c>
    </row>
    <row r="13" spans="1:7" x14ac:dyDescent="0.25">
      <c r="A13" s="76" t="s">
        <v>36</v>
      </c>
      <c r="B13" s="77" t="s">
        <v>5</v>
      </c>
      <c r="C13" s="78">
        <v>35.657245813000003</v>
      </c>
      <c r="D13" s="78">
        <v>2.5402590759999999</v>
      </c>
      <c r="E13" s="77" t="s">
        <v>49</v>
      </c>
      <c r="F13" s="77" t="s">
        <v>17</v>
      </c>
      <c r="G13" s="77" t="s">
        <v>33</v>
      </c>
    </row>
    <row r="14" spans="1:7" x14ac:dyDescent="0.25">
      <c r="A14" s="76" t="s">
        <v>36</v>
      </c>
      <c r="B14" s="77" t="s">
        <v>6</v>
      </c>
      <c r="C14" s="78">
        <v>0.40589598999999998</v>
      </c>
      <c r="D14" s="78">
        <v>9.0277555999999995E-2</v>
      </c>
      <c r="E14" s="77" t="s">
        <v>49</v>
      </c>
      <c r="F14" s="77" t="s">
        <v>17</v>
      </c>
      <c r="G14" s="77" t="s">
        <v>33</v>
      </c>
    </row>
    <row r="15" spans="1:7" x14ac:dyDescent="0.25">
      <c r="A15" s="76" t="s">
        <v>36</v>
      </c>
      <c r="B15" s="77" t="s">
        <v>67</v>
      </c>
      <c r="C15" s="78">
        <v>7.2983250630000001</v>
      </c>
      <c r="D15" s="78">
        <v>0.80997317899999999</v>
      </c>
      <c r="E15" s="77" t="s">
        <v>49</v>
      </c>
      <c r="F15" s="77" t="s">
        <v>17</v>
      </c>
      <c r="G15" s="77" t="s">
        <v>33</v>
      </c>
    </row>
    <row r="16" spans="1:7" x14ac:dyDescent="0.25">
      <c r="A16" s="76" t="s">
        <v>37</v>
      </c>
      <c r="B16" s="77" t="s">
        <v>66</v>
      </c>
      <c r="C16" s="78">
        <v>15.15</v>
      </c>
      <c r="D16" s="78">
        <v>1.3768926370000001</v>
      </c>
      <c r="E16" s="77" t="s">
        <v>13</v>
      </c>
      <c r="F16" s="77" t="s">
        <v>50</v>
      </c>
      <c r="G16" s="77" t="s">
        <v>33</v>
      </c>
    </row>
    <row r="17" spans="1:7" x14ac:dyDescent="0.25">
      <c r="A17" s="76" t="s">
        <v>37</v>
      </c>
      <c r="B17" s="77" t="s">
        <v>3</v>
      </c>
      <c r="C17" s="78">
        <v>14.909687995000001</v>
      </c>
      <c r="D17" s="78">
        <v>0.25283327799999999</v>
      </c>
      <c r="E17" s="77" t="s">
        <v>13</v>
      </c>
      <c r="F17" s="77" t="s">
        <v>50</v>
      </c>
      <c r="G17" s="77" t="s">
        <v>33</v>
      </c>
    </row>
    <row r="18" spans="1:7" x14ac:dyDescent="0.25">
      <c r="A18" s="76" t="s">
        <v>37</v>
      </c>
      <c r="B18" s="77" t="s">
        <v>2</v>
      </c>
      <c r="C18" s="78">
        <v>6.8534364070000002</v>
      </c>
      <c r="D18" s="78">
        <v>0.36200872899999997</v>
      </c>
      <c r="E18" s="77" t="s">
        <v>13</v>
      </c>
      <c r="F18" s="77" t="s">
        <v>50</v>
      </c>
      <c r="G18" s="77" t="s">
        <v>33</v>
      </c>
    </row>
    <row r="19" spans="1:7" x14ac:dyDescent="0.25">
      <c r="A19" s="76" t="s">
        <v>37</v>
      </c>
      <c r="B19" s="77" t="s">
        <v>4</v>
      </c>
      <c r="C19" s="78">
        <v>9.1292181299999999</v>
      </c>
      <c r="D19" s="78">
        <v>0.389348627</v>
      </c>
      <c r="E19" s="77" t="s">
        <v>13</v>
      </c>
      <c r="F19" s="77" t="s">
        <v>50</v>
      </c>
      <c r="G19" s="77" t="s">
        <v>33</v>
      </c>
    </row>
    <row r="20" spans="1:7" x14ac:dyDescent="0.25">
      <c r="A20" s="76" t="s">
        <v>37</v>
      </c>
      <c r="B20" s="77" t="s">
        <v>5</v>
      </c>
      <c r="C20" s="78">
        <v>69.083270213999995</v>
      </c>
      <c r="D20" s="78">
        <v>0.247808743</v>
      </c>
      <c r="E20" s="77" t="s">
        <v>13</v>
      </c>
      <c r="F20" s="77" t="s">
        <v>50</v>
      </c>
      <c r="G20" s="77" t="s">
        <v>33</v>
      </c>
    </row>
    <row r="21" spans="1:7" x14ac:dyDescent="0.25">
      <c r="A21" s="76" t="s">
        <v>37</v>
      </c>
      <c r="B21" s="77" t="s">
        <v>6</v>
      </c>
      <c r="C21" s="78">
        <v>2.4387254000000001E-2</v>
      </c>
      <c r="D21" s="78">
        <v>4.3454619999999996E-3</v>
      </c>
      <c r="E21" s="77" t="s">
        <v>13</v>
      </c>
      <c r="F21" s="77" t="s">
        <v>50</v>
      </c>
      <c r="G21" s="77" t="s">
        <v>33</v>
      </c>
    </row>
    <row r="22" spans="1:7" x14ac:dyDescent="0.25">
      <c r="A22" s="76" t="s">
        <v>37</v>
      </c>
      <c r="B22" s="77" t="s">
        <v>67</v>
      </c>
      <c r="C22" s="78">
        <v>38.251453847999997</v>
      </c>
      <c r="D22" s="78">
        <v>2.9025187429999999</v>
      </c>
      <c r="E22" s="77" t="s">
        <v>13</v>
      </c>
      <c r="F22" s="77" t="s">
        <v>50</v>
      </c>
      <c r="G22" s="77" t="s">
        <v>33</v>
      </c>
    </row>
    <row r="23" spans="1:7" x14ac:dyDescent="0.25">
      <c r="A23" s="76" t="s">
        <v>38</v>
      </c>
      <c r="B23" s="77" t="s">
        <v>66</v>
      </c>
      <c r="C23" s="78">
        <v>9.0749999999999993</v>
      </c>
      <c r="D23" s="78">
        <v>0.81687922400000001</v>
      </c>
      <c r="E23" s="77" t="s">
        <v>13</v>
      </c>
      <c r="F23" s="77" t="s">
        <v>18</v>
      </c>
      <c r="G23" s="77" t="s">
        <v>33</v>
      </c>
    </row>
    <row r="24" spans="1:7" x14ac:dyDescent="0.25">
      <c r="A24" s="76" t="s">
        <v>38</v>
      </c>
      <c r="B24" s="77" t="s">
        <v>3</v>
      </c>
      <c r="C24" s="78">
        <v>20.277556098000002</v>
      </c>
      <c r="D24" s="78">
        <v>0.183997407</v>
      </c>
      <c r="E24" s="77" t="s">
        <v>13</v>
      </c>
      <c r="F24" s="77" t="s">
        <v>18</v>
      </c>
      <c r="G24" s="77" t="s">
        <v>33</v>
      </c>
    </row>
    <row r="25" spans="1:7" x14ac:dyDescent="0.25">
      <c r="A25" s="76" t="s">
        <v>38</v>
      </c>
      <c r="B25" s="77" t="s">
        <v>2</v>
      </c>
      <c r="C25" s="78">
        <v>1.384785728</v>
      </c>
      <c r="D25" s="78">
        <v>7.8812432000000002E-2</v>
      </c>
      <c r="E25" s="77" t="s">
        <v>13</v>
      </c>
      <c r="F25" s="77" t="s">
        <v>18</v>
      </c>
      <c r="G25" s="77" t="s">
        <v>33</v>
      </c>
    </row>
    <row r="26" spans="1:7" x14ac:dyDescent="0.25">
      <c r="A26" s="76" t="s">
        <v>38</v>
      </c>
      <c r="B26" s="77" t="s">
        <v>4</v>
      </c>
      <c r="C26" s="78">
        <v>35.545873954000001</v>
      </c>
      <c r="D26" s="78">
        <v>0.58216906400000001</v>
      </c>
      <c r="E26" s="77" t="s">
        <v>13</v>
      </c>
      <c r="F26" s="77" t="s">
        <v>18</v>
      </c>
      <c r="G26" s="77" t="s">
        <v>33</v>
      </c>
    </row>
    <row r="27" spans="1:7" x14ac:dyDescent="0.25">
      <c r="A27" s="76" t="s">
        <v>38</v>
      </c>
      <c r="B27" s="77" t="s">
        <v>5</v>
      </c>
      <c r="C27" s="78">
        <v>42.719919343999997</v>
      </c>
      <c r="D27" s="78">
        <v>0.35073866100000001</v>
      </c>
      <c r="E27" s="77" t="s">
        <v>13</v>
      </c>
      <c r="F27" s="77" t="s">
        <v>18</v>
      </c>
      <c r="G27" s="77" t="s">
        <v>33</v>
      </c>
    </row>
    <row r="28" spans="1:7" x14ac:dyDescent="0.25">
      <c r="A28" s="76" t="s">
        <v>38</v>
      </c>
      <c r="B28" s="77" t="s">
        <v>6</v>
      </c>
      <c r="C28" s="78">
        <v>7.1864876999999994E-2</v>
      </c>
      <c r="D28" s="78">
        <v>2.7567337000000001E-2</v>
      </c>
      <c r="E28" s="77" t="s">
        <v>13</v>
      </c>
      <c r="F28" s="77" t="s">
        <v>18</v>
      </c>
      <c r="G28" s="77" t="s">
        <v>33</v>
      </c>
    </row>
    <row r="29" spans="1:7" x14ac:dyDescent="0.25">
      <c r="A29" s="76" t="s">
        <v>38</v>
      </c>
      <c r="B29" s="77" t="s">
        <v>67</v>
      </c>
      <c r="C29" s="78">
        <v>15.486742966</v>
      </c>
      <c r="D29" s="78">
        <v>0.74868838599999998</v>
      </c>
      <c r="E29" s="77" t="s">
        <v>13</v>
      </c>
      <c r="F29" s="77" t="s">
        <v>18</v>
      </c>
      <c r="G29" s="77" t="s">
        <v>33</v>
      </c>
    </row>
    <row r="30" spans="1:7" x14ac:dyDescent="0.25">
      <c r="A30" s="76" t="s">
        <v>40</v>
      </c>
      <c r="B30" s="77" t="s">
        <v>66</v>
      </c>
      <c r="C30" s="78">
        <v>4.0250000000000004</v>
      </c>
      <c r="D30" s="78">
        <v>0.67004353100000003</v>
      </c>
      <c r="E30" s="77" t="s">
        <v>14</v>
      </c>
      <c r="F30" s="77" t="s">
        <v>17</v>
      </c>
      <c r="G30" s="77" t="s">
        <v>33</v>
      </c>
    </row>
    <row r="31" spans="1:7" x14ac:dyDescent="0.25">
      <c r="A31" s="76" t="s">
        <v>40</v>
      </c>
      <c r="B31" s="77" t="s">
        <v>3</v>
      </c>
      <c r="C31" s="78">
        <v>16.481481518999999</v>
      </c>
      <c r="D31" s="78">
        <v>0.62847648700000003</v>
      </c>
      <c r="E31" s="77" t="s">
        <v>14</v>
      </c>
      <c r="F31" s="77" t="s">
        <v>17</v>
      </c>
      <c r="G31" s="77" t="s">
        <v>33</v>
      </c>
    </row>
    <row r="32" spans="1:7" x14ac:dyDescent="0.25">
      <c r="A32" s="76" t="s">
        <v>40</v>
      </c>
      <c r="B32" s="77" t="s">
        <v>2</v>
      </c>
      <c r="C32" s="78">
        <v>1.1597563790000001</v>
      </c>
      <c r="D32" s="78">
        <v>0.230617931</v>
      </c>
      <c r="E32" s="77" t="s">
        <v>14</v>
      </c>
      <c r="F32" s="77" t="s">
        <v>17</v>
      </c>
      <c r="G32" s="77" t="s">
        <v>33</v>
      </c>
    </row>
    <row r="33" spans="1:7" x14ac:dyDescent="0.25">
      <c r="A33" s="76" t="s">
        <v>40</v>
      </c>
      <c r="B33" s="77" t="s">
        <v>4</v>
      </c>
      <c r="C33" s="78">
        <v>54.493755606999997</v>
      </c>
      <c r="D33" s="78">
        <v>0.45150810200000002</v>
      </c>
      <c r="E33" s="77" t="s">
        <v>14</v>
      </c>
      <c r="F33" s="77" t="s">
        <v>17</v>
      </c>
      <c r="G33" s="77" t="s">
        <v>33</v>
      </c>
    </row>
    <row r="34" spans="1:7" x14ac:dyDescent="0.25">
      <c r="A34" s="76" t="s">
        <v>40</v>
      </c>
      <c r="B34" s="77" t="s">
        <v>5</v>
      </c>
      <c r="C34" s="78">
        <v>27.650768730999999</v>
      </c>
      <c r="D34" s="78">
        <v>1.2483678039999999</v>
      </c>
      <c r="E34" s="77" t="s">
        <v>14</v>
      </c>
      <c r="F34" s="77" t="s">
        <v>17</v>
      </c>
      <c r="G34" s="77" t="s">
        <v>33</v>
      </c>
    </row>
    <row r="35" spans="1:7" x14ac:dyDescent="0.25">
      <c r="A35" s="76" t="s">
        <v>40</v>
      </c>
      <c r="B35" s="77" t="s">
        <v>6</v>
      </c>
      <c r="C35" s="78">
        <v>0.214237764</v>
      </c>
      <c r="D35" s="78">
        <v>5.6327909000000002E-2</v>
      </c>
      <c r="E35" s="77" t="s">
        <v>14</v>
      </c>
      <c r="F35" s="77" t="s">
        <v>17</v>
      </c>
      <c r="G35" s="77" t="s">
        <v>33</v>
      </c>
    </row>
    <row r="36" spans="1:7" x14ac:dyDescent="0.25">
      <c r="A36" s="76" t="s">
        <v>40</v>
      </c>
      <c r="B36" s="77" t="s">
        <v>67</v>
      </c>
      <c r="C36" s="78">
        <v>9.9658304429999998</v>
      </c>
      <c r="D36" s="78">
        <v>0.25004598</v>
      </c>
      <c r="E36" s="77" t="s">
        <v>14</v>
      </c>
      <c r="F36" s="77" t="s">
        <v>17</v>
      </c>
      <c r="G36" s="77" t="s">
        <v>33</v>
      </c>
    </row>
    <row r="37" spans="1:7" x14ac:dyDescent="0.25">
      <c r="A37" s="76" t="s">
        <v>41</v>
      </c>
      <c r="B37" s="77" t="s">
        <v>66</v>
      </c>
      <c r="C37" s="78">
        <v>16.175000000000001</v>
      </c>
      <c r="D37" s="78">
        <v>0.74428377199999995</v>
      </c>
      <c r="E37" s="77" t="s">
        <v>14</v>
      </c>
      <c r="F37" s="77" t="s">
        <v>50</v>
      </c>
      <c r="G37" s="77" t="s">
        <v>33</v>
      </c>
    </row>
    <row r="38" spans="1:7" x14ac:dyDescent="0.25">
      <c r="A38" s="76" t="s">
        <v>41</v>
      </c>
      <c r="B38" s="77" t="s">
        <v>3</v>
      </c>
      <c r="C38" s="78">
        <v>17.884550771000001</v>
      </c>
      <c r="D38" s="78">
        <v>0.172133016</v>
      </c>
      <c r="E38" s="77" t="s">
        <v>14</v>
      </c>
      <c r="F38" s="77" t="s">
        <v>50</v>
      </c>
      <c r="G38" s="77" t="s">
        <v>33</v>
      </c>
    </row>
    <row r="39" spans="1:7" x14ac:dyDescent="0.25">
      <c r="A39" s="76" t="s">
        <v>41</v>
      </c>
      <c r="B39" s="77" t="s">
        <v>2</v>
      </c>
      <c r="C39" s="78">
        <v>0.60384861999999995</v>
      </c>
      <c r="D39" s="78">
        <v>2.4192265000000001E-2</v>
      </c>
      <c r="E39" s="77" t="s">
        <v>14</v>
      </c>
      <c r="F39" s="77" t="s">
        <v>50</v>
      </c>
      <c r="G39" s="77" t="s">
        <v>33</v>
      </c>
    </row>
    <row r="40" spans="1:7" x14ac:dyDescent="0.25">
      <c r="A40" s="76" t="s">
        <v>41</v>
      </c>
      <c r="B40" s="77" t="s">
        <v>4</v>
      </c>
      <c r="C40" s="78">
        <v>35.063285641</v>
      </c>
      <c r="D40" s="78">
        <v>0.52731954400000003</v>
      </c>
      <c r="E40" s="77" t="s">
        <v>14</v>
      </c>
      <c r="F40" s="77" t="s">
        <v>50</v>
      </c>
      <c r="G40" s="77" t="s">
        <v>33</v>
      </c>
    </row>
    <row r="41" spans="1:7" x14ac:dyDescent="0.25">
      <c r="A41" s="76" t="s">
        <v>41</v>
      </c>
      <c r="B41" s="77" t="s">
        <v>5</v>
      </c>
      <c r="C41" s="78">
        <v>46.434444366999998</v>
      </c>
      <c r="D41" s="78">
        <v>0.61019241199999996</v>
      </c>
      <c r="E41" s="77" t="s">
        <v>14</v>
      </c>
      <c r="F41" s="77" t="s">
        <v>50</v>
      </c>
      <c r="G41" s="77" t="s">
        <v>33</v>
      </c>
    </row>
    <row r="42" spans="1:7" x14ac:dyDescent="0.25">
      <c r="A42" s="76" t="s">
        <v>41</v>
      </c>
      <c r="B42" s="77" t="s">
        <v>6</v>
      </c>
      <c r="C42" s="78">
        <v>1.3870601E-2</v>
      </c>
      <c r="D42" s="78">
        <v>3.3213539999999999E-3</v>
      </c>
      <c r="E42" s="77" t="s">
        <v>14</v>
      </c>
      <c r="F42" s="77" t="s">
        <v>50</v>
      </c>
      <c r="G42" s="77" t="s">
        <v>33</v>
      </c>
    </row>
    <row r="43" spans="1:7" x14ac:dyDescent="0.25">
      <c r="A43" s="76" t="s">
        <v>41</v>
      </c>
      <c r="B43" s="77" t="s">
        <v>67</v>
      </c>
      <c r="C43" s="78">
        <v>33.928715093999998</v>
      </c>
      <c r="D43" s="78">
        <v>1.5240430890000001</v>
      </c>
      <c r="E43" s="77" t="s">
        <v>14</v>
      </c>
      <c r="F43" s="77" t="s">
        <v>50</v>
      </c>
      <c r="G43" s="77" t="s">
        <v>33</v>
      </c>
    </row>
    <row r="44" spans="1:7" x14ac:dyDescent="0.25">
      <c r="A44" s="76" t="s">
        <v>42</v>
      </c>
      <c r="B44" s="77" t="s">
        <v>66</v>
      </c>
      <c r="C44" s="78">
        <v>15.45</v>
      </c>
      <c r="D44" s="78">
        <v>1.551612065</v>
      </c>
      <c r="E44" s="77" t="s">
        <v>14</v>
      </c>
      <c r="F44" s="77" t="s">
        <v>18</v>
      </c>
      <c r="G44" s="77" t="s">
        <v>33</v>
      </c>
    </row>
    <row r="45" spans="1:7" x14ac:dyDescent="0.25">
      <c r="A45" s="76" t="s">
        <v>42</v>
      </c>
      <c r="B45" s="77" t="s">
        <v>3</v>
      </c>
      <c r="C45" s="78">
        <v>19.239282274000001</v>
      </c>
      <c r="D45" s="78">
        <v>0.29359822099999999</v>
      </c>
      <c r="E45" s="77" t="s">
        <v>14</v>
      </c>
      <c r="F45" s="77" t="s">
        <v>18</v>
      </c>
      <c r="G45" s="77" t="s">
        <v>33</v>
      </c>
    </row>
    <row r="46" spans="1:7" x14ac:dyDescent="0.25">
      <c r="A46" s="76" t="s">
        <v>42</v>
      </c>
      <c r="B46" s="77" t="s">
        <v>2</v>
      </c>
      <c r="C46" s="78">
        <v>0.63178153100000001</v>
      </c>
      <c r="D46" s="78">
        <v>4.1979639999999999E-2</v>
      </c>
      <c r="E46" s="77" t="s">
        <v>14</v>
      </c>
      <c r="F46" s="77" t="s">
        <v>18</v>
      </c>
      <c r="G46" s="77" t="s">
        <v>33</v>
      </c>
    </row>
    <row r="47" spans="1:7" x14ac:dyDescent="0.25">
      <c r="A47" s="76" t="s">
        <v>42</v>
      </c>
      <c r="B47" s="77" t="s">
        <v>4</v>
      </c>
      <c r="C47" s="78">
        <v>28.670812360999999</v>
      </c>
      <c r="D47" s="78">
        <v>2.865887431</v>
      </c>
      <c r="E47" s="77" t="s">
        <v>14</v>
      </c>
      <c r="F47" s="77" t="s">
        <v>18</v>
      </c>
      <c r="G47" s="77" t="s">
        <v>33</v>
      </c>
    </row>
    <row r="48" spans="1:7" x14ac:dyDescent="0.25">
      <c r="A48" s="76" t="s">
        <v>42</v>
      </c>
      <c r="B48" s="77" t="s">
        <v>5</v>
      </c>
      <c r="C48" s="78">
        <v>51.444238722999998</v>
      </c>
      <c r="D48" s="78">
        <v>3.1388674330000002</v>
      </c>
      <c r="E48" s="77" t="s">
        <v>14</v>
      </c>
      <c r="F48" s="77" t="s">
        <v>18</v>
      </c>
      <c r="G48" s="77" t="s">
        <v>33</v>
      </c>
    </row>
    <row r="49" spans="1:7" x14ac:dyDescent="0.25">
      <c r="A49" s="76" t="s">
        <v>42</v>
      </c>
      <c r="B49" s="77" t="s">
        <v>6</v>
      </c>
      <c r="C49" s="78">
        <v>1.3885112E-2</v>
      </c>
      <c r="D49" s="78">
        <v>3.6542139999999998E-3</v>
      </c>
      <c r="E49" s="77" t="s">
        <v>14</v>
      </c>
      <c r="F49" s="77" t="s">
        <v>18</v>
      </c>
      <c r="G49" s="77" t="s">
        <v>33</v>
      </c>
    </row>
    <row r="50" spans="1:7" x14ac:dyDescent="0.25">
      <c r="A50" s="76" t="s">
        <v>42</v>
      </c>
      <c r="B50" s="77" t="s">
        <v>67</v>
      </c>
      <c r="C50" s="78">
        <v>36.087445250000002</v>
      </c>
      <c r="D50" s="78">
        <v>2.2232333830000002</v>
      </c>
      <c r="E50" s="77" t="s">
        <v>14</v>
      </c>
      <c r="F50" s="77" t="s">
        <v>18</v>
      </c>
      <c r="G50" s="77" t="s">
        <v>33</v>
      </c>
    </row>
    <row r="51" spans="1:7" x14ac:dyDescent="0.25">
      <c r="A51" s="76" t="s">
        <v>44</v>
      </c>
      <c r="B51" s="77" t="s">
        <v>66</v>
      </c>
      <c r="C51" s="78">
        <v>8.65</v>
      </c>
      <c r="D51" s="78">
        <v>1.2816005619999999</v>
      </c>
      <c r="E51" s="77" t="s">
        <v>15</v>
      </c>
      <c r="F51" s="77" t="s">
        <v>17</v>
      </c>
      <c r="G51" s="77" t="s">
        <v>33</v>
      </c>
    </row>
    <row r="52" spans="1:7" x14ac:dyDescent="0.25">
      <c r="A52" s="76" t="s">
        <v>44</v>
      </c>
      <c r="B52" s="77" t="s">
        <v>3</v>
      </c>
      <c r="C52" s="78">
        <v>17.223292286</v>
      </c>
      <c r="D52" s="78">
        <v>0.547719599</v>
      </c>
      <c r="E52" s="77" t="s">
        <v>15</v>
      </c>
      <c r="F52" s="77" t="s">
        <v>17</v>
      </c>
      <c r="G52" s="77" t="s">
        <v>33</v>
      </c>
    </row>
    <row r="53" spans="1:7" x14ac:dyDescent="0.25">
      <c r="A53" s="76" t="s">
        <v>44</v>
      </c>
      <c r="B53" s="77" t="s">
        <v>2</v>
      </c>
      <c r="C53" s="78">
        <v>1.085517716</v>
      </c>
      <c r="D53" s="78">
        <v>3.9382326000000002E-2</v>
      </c>
      <c r="E53" s="77" t="s">
        <v>15</v>
      </c>
      <c r="F53" s="77" t="s">
        <v>17</v>
      </c>
      <c r="G53" s="77" t="s">
        <v>33</v>
      </c>
    </row>
    <row r="54" spans="1:7" x14ac:dyDescent="0.25">
      <c r="A54" s="76" t="s">
        <v>44</v>
      </c>
      <c r="B54" s="77" t="s">
        <v>4</v>
      </c>
      <c r="C54" s="78">
        <v>46.963677754000003</v>
      </c>
      <c r="D54" s="78">
        <v>0.99798608799999999</v>
      </c>
      <c r="E54" s="77" t="s">
        <v>15</v>
      </c>
      <c r="F54" s="77" t="s">
        <v>17</v>
      </c>
      <c r="G54" s="77" t="s">
        <v>33</v>
      </c>
    </row>
    <row r="55" spans="1:7" x14ac:dyDescent="0.25">
      <c r="A55" s="76" t="s">
        <v>44</v>
      </c>
      <c r="B55" s="77" t="s">
        <v>5</v>
      </c>
      <c r="C55" s="78">
        <v>34.662095334</v>
      </c>
      <c r="D55" s="78">
        <v>0.54262864099999997</v>
      </c>
      <c r="E55" s="77" t="s">
        <v>15</v>
      </c>
      <c r="F55" s="77" t="s">
        <v>17</v>
      </c>
      <c r="G55" s="77" t="s">
        <v>33</v>
      </c>
    </row>
    <row r="56" spans="1:7" x14ac:dyDescent="0.25">
      <c r="A56" s="76" t="s">
        <v>44</v>
      </c>
      <c r="B56" s="77" t="s">
        <v>6</v>
      </c>
      <c r="C56" s="78">
        <v>6.5416909999999995E-2</v>
      </c>
      <c r="D56" s="78">
        <v>2.4409851E-2</v>
      </c>
      <c r="E56" s="77" t="s">
        <v>15</v>
      </c>
      <c r="F56" s="77" t="s">
        <v>17</v>
      </c>
      <c r="G56" s="77" t="s">
        <v>33</v>
      </c>
    </row>
    <row r="57" spans="1:7" x14ac:dyDescent="0.25">
      <c r="A57" s="76" t="s">
        <v>44</v>
      </c>
      <c r="B57" s="77" t="s">
        <v>67</v>
      </c>
      <c r="C57" s="78">
        <v>18.609575839000001</v>
      </c>
      <c r="D57" s="78">
        <v>2.086955755</v>
      </c>
      <c r="E57" s="77" t="s">
        <v>15</v>
      </c>
      <c r="F57" s="77" t="s">
        <v>17</v>
      </c>
      <c r="G57" s="77" t="s">
        <v>33</v>
      </c>
    </row>
    <row r="58" spans="1:7" x14ac:dyDescent="0.25">
      <c r="A58" s="76" t="s">
        <v>45</v>
      </c>
      <c r="B58" s="77" t="s">
        <v>66</v>
      </c>
      <c r="C58" s="78">
        <v>11.725</v>
      </c>
      <c r="D58" s="78">
        <v>0.86446033300000003</v>
      </c>
      <c r="E58" s="77" t="s">
        <v>15</v>
      </c>
      <c r="F58" s="77" t="s">
        <v>50</v>
      </c>
      <c r="G58" s="77" t="s">
        <v>33</v>
      </c>
    </row>
    <row r="59" spans="1:7" x14ac:dyDescent="0.25">
      <c r="A59" s="76" t="s">
        <v>45</v>
      </c>
      <c r="B59" s="77" t="s">
        <v>3</v>
      </c>
      <c r="C59" s="78">
        <v>18.699244599</v>
      </c>
      <c r="D59" s="78">
        <v>0.14970710000000001</v>
      </c>
      <c r="E59" s="77" t="s">
        <v>15</v>
      </c>
      <c r="F59" s="77" t="s">
        <v>50</v>
      </c>
      <c r="G59" s="77" t="s">
        <v>33</v>
      </c>
    </row>
    <row r="60" spans="1:7" x14ac:dyDescent="0.25">
      <c r="A60" s="76" t="s">
        <v>45</v>
      </c>
      <c r="B60" s="77" t="s">
        <v>2</v>
      </c>
      <c r="C60" s="78">
        <v>1.1627589199999999</v>
      </c>
      <c r="D60" s="78">
        <v>6.1253214E-2</v>
      </c>
      <c r="E60" s="77" t="s">
        <v>15</v>
      </c>
      <c r="F60" s="77" t="s">
        <v>50</v>
      </c>
      <c r="G60" s="77" t="s">
        <v>33</v>
      </c>
    </row>
    <row r="61" spans="1:7" x14ac:dyDescent="0.25">
      <c r="A61" s="76" t="s">
        <v>45</v>
      </c>
      <c r="B61" s="77" t="s">
        <v>4</v>
      </c>
      <c r="C61" s="78">
        <v>43.162354080999997</v>
      </c>
      <c r="D61" s="78">
        <v>0.37686772699999999</v>
      </c>
      <c r="E61" s="77" t="s">
        <v>15</v>
      </c>
      <c r="F61" s="77" t="s">
        <v>50</v>
      </c>
      <c r="G61" s="77" t="s">
        <v>33</v>
      </c>
    </row>
    <row r="62" spans="1:7" x14ac:dyDescent="0.25">
      <c r="A62" s="76" t="s">
        <v>45</v>
      </c>
      <c r="B62" s="77" t="s">
        <v>5</v>
      </c>
      <c r="C62" s="78">
        <v>36.951562629999998</v>
      </c>
      <c r="D62" s="78">
        <v>0.505107521</v>
      </c>
      <c r="E62" s="77" t="s">
        <v>15</v>
      </c>
      <c r="F62" s="77" t="s">
        <v>50</v>
      </c>
      <c r="G62" s="77" t="s">
        <v>33</v>
      </c>
    </row>
    <row r="63" spans="1:7" x14ac:dyDescent="0.25">
      <c r="A63" s="76" t="s">
        <v>45</v>
      </c>
      <c r="B63" s="77" t="s">
        <v>6</v>
      </c>
      <c r="C63" s="78">
        <v>2.407977E-2</v>
      </c>
      <c r="D63" s="78">
        <v>5.4174169999999999E-3</v>
      </c>
      <c r="E63" s="77" t="s">
        <v>15</v>
      </c>
      <c r="F63" s="77" t="s">
        <v>50</v>
      </c>
      <c r="G63" s="77" t="s">
        <v>33</v>
      </c>
    </row>
    <row r="64" spans="1:7" x14ac:dyDescent="0.25">
      <c r="A64" s="76" t="s">
        <v>45</v>
      </c>
      <c r="B64" s="77" t="s">
        <v>67</v>
      </c>
      <c r="C64" s="78">
        <v>23.469016899</v>
      </c>
      <c r="D64" s="78">
        <v>2.6245019269999998</v>
      </c>
      <c r="E64" s="77" t="s">
        <v>15</v>
      </c>
      <c r="F64" s="77" t="s">
        <v>50</v>
      </c>
      <c r="G64" s="77" t="s">
        <v>33</v>
      </c>
    </row>
    <row r="65" spans="1:9" x14ac:dyDescent="0.25">
      <c r="A65" s="76" t="s">
        <v>46</v>
      </c>
      <c r="B65" s="77" t="s">
        <v>66</v>
      </c>
      <c r="C65" s="78">
        <v>13.8</v>
      </c>
      <c r="D65" s="78">
        <v>1.183920042</v>
      </c>
      <c r="E65" s="77" t="s">
        <v>15</v>
      </c>
      <c r="F65" s="77" t="s">
        <v>18</v>
      </c>
      <c r="G65" s="77" t="s">
        <v>33</v>
      </c>
    </row>
    <row r="66" spans="1:9" x14ac:dyDescent="0.25">
      <c r="A66" s="76" t="s">
        <v>46</v>
      </c>
      <c r="B66" s="77" t="s">
        <v>3</v>
      </c>
      <c r="C66" s="78">
        <v>18.015976342999998</v>
      </c>
      <c r="D66" s="78">
        <v>0.425578815</v>
      </c>
      <c r="E66" s="77" t="s">
        <v>15</v>
      </c>
      <c r="F66" s="77" t="s">
        <v>18</v>
      </c>
      <c r="G66" s="77" t="s">
        <v>33</v>
      </c>
    </row>
    <row r="67" spans="1:9" x14ac:dyDescent="0.25">
      <c r="A67" s="76" t="s">
        <v>46</v>
      </c>
      <c r="B67" s="77" t="s">
        <v>2</v>
      </c>
      <c r="C67" s="78">
        <v>0.75655052099999998</v>
      </c>
      <c r="D67" s="78">
        <v>7.2049301999999996E-2</v>
      </c>
      <c r="E67" s="77" t="s">
        <v>15</v>
      </c>
      <c r="F67" s="77" t="s">
        <v>18</v>
      </c>
      <c r="G67" s="77" t="s">
        <v>33</v>
      </c>
    </row>
    <row r="68" spans="1:9" x14ac:dyDescent="0.25">
      <c r="A68" s="76" t="s">
        <v>46</v>
      </c>
      <c r="B68" s="77" t="s">
        <v>4</v>
      </c>
      <c r="C68" s="78">
        <v>22.214020374</v>
      </c>
      <c r="D68" s="78">
        <v>2.3618991280000001</v>
      </c>
      <c r="E68" s="77" t="s">
        <v>15</v>
      </c>
      <c r="F68" s="77" t="s">
        <v>18</v>
      </c>
      <c r="G68" s="77" t="s">
        <v>33</v>
      </c>
    </row>
    <row r="69" spans="1:9" x14ac:dyDescent="0.25">
      <c r="A69" s="76" t="s">
        <v>46</v>
      </c>
      <c r="B69" s="77" t="s">
        <v>5</v>
      </c>
      <c r="C69" s="78">
        <v>58.983484034</v>
      </c>
      <c r="D69" s="78">
        <v>2.7235427649999999</v>
      </c>
      <c r="E69" s="77" t="s">
        <v>15</v>
      </c>
      <c r="F69" s="77" t="s">
        <v>18</v>
      </c>
      <c r="G69" s="77" t="s">
        <v>33</v>
      </c>
    </row>
    <row r="70" spans="1:9" x14ac:dyDescent="0.25">
      <c r="A70" s="76" t="s">
        <v>46</v>
      </c>
      <c r="B70" s="77" t="s">
        <v>6</v>
      </c>
      <c r="C70" s="78">
        <v>2.9968727000000001E-2</v>
      </c>
      <c r="D70" s="78">
        <v>1.3896657999999999E-2</v>
      </c>
      <c r="E70" s="77" t="s">
        <v>15</v>
      </c>
      <c r="F70" s="77" t="s">
        <v>18</v>
      </c>
      <c r="G70" s="77" t="s">
        <v>33</v>
      </c>
    </row>
    <row r="71" spans="1:9" x14ac:dyDescent="0.25">
      <c r="A71" s="76" t="s">
        <v>46</v>
      </c>
      <c r="B71" s="77" t="s">
        <v>67</v>
      </c>
      <c r="C71" s="78">
        <v>31.506510391999999</v>
      </c>
      <c r="D71" s="78">
        <v>3.0341297520000001</v>
      </c>
      <c r="E71" s="77" t="s">
        <v>15</v>
      </c>
      <c r="F71" s="77" t="s">
        <v>18</v>
      </c>
      <c r="G71" s="77" t="s">
        <v>33</v>
      </c>
    </row>
    <row r="72" spans="1:9" x14ac:dyDescent="0.25">
      <c r="A72" s="76" t="s">
        <v>39</v>
      </c>
      <c r="B72" s="77" t="s">
        <v>66</v>
      </c>
      <c r="C72" s="78">
        <v>9.9499999999999993</v>
      </c>
      <c r="D72" s="78">
        <v>1.5069284430000001</v>
      </c>
      <c r="E72" s="77" t="s">
        <v>13</v>
      </c>
      <c r="F72" s="77" t="s">
        <v>16</v>
      </c>
      <c r="G72" s="77" t="s">
        <v>33</v>
      </c>
    </row>
    <row r="73" spans="1:9" x14ac:dyDescent="0.25">
      <c r="A73" s="76" t="s">
        <v>39</v>
      </c>
      <c r="B73" s="77" t="s">
        <v>3</v>
      </c>
      <c r="C73" s="78">
        <v>20.461326606</v>
      </c>
      <c r="D73" s="78">
        <v>0.57465845900000001</v>
      </c>
      <c r="E73" s="77" t="s">
        <v>13</v>
      </c>
      <c r="F73" s="77" t="s">
        <v>16</v>
      </c>
      <c r="G73" s="77" t="s">
        <v>33</v>
      </c>
      <c r="I73" s="113"/>
    </row>
    <row r="74" spans="1:9" x14ac:dyDescent="0.25">
      <c r="A74" s="76" t="s">
        <v>39</v>
      </c>
      <c r="B74" s="77" t="s">
        <v>2</v>
      </c>
      <c r="C74" s="78">
        <v>1.153308572</v>
      </c>
      <c r="D74" s="78">
        <v>8.9951108000000002E-2</v>
      </c>
      <c r="E74" s="77" t="s">
        <v>13</v>
      </c>
      <c r="F74" s="77" t="s">
        <v>16</v>
      </c>
      <c r="G74" s="77" t="s">
        <v>33</v>
      </c>
    </row>
    <row r="75" spans="1:9" x14ac:dyDescent="0.25">
      <c r="A75" s="76" t="s">
        <v>39</v>
      </c>
      <c r="B75" s="77" t="s">
        <v>4</v>
      </c>
      <c r="C75" s="78">
        <v>37.945576516999999</v>
      </c>
      <c r="D75" s="78">
        <v>0.96696744599999995</v>
      </c>
      <c r="E75" s="77" t="s">
        <v>13</v>
      </c>
      <c r="F75" s="77" t="s">
        <v>16</v>
      </c>
      <c r="G75" s="77" t="s">
        <v>33</v>
      </c>
    </row>
    <row r="76" spans="1:9" x14ac:dyDescent="0.25">
      <c r="A76" s="76" t="s">
        <v>39</v>
      </c>
      <c r="B76" s="77" t="s">
        <v>5</v>
      </c>
      <c r="C76" s="78">
        <v>40.387352616000001</v>
      </c>
      <c r="D76" s="78">
        <v>0.33104208699999998</v>
      </c>
      <c r="E76" s="77" t="s">
        <v>13</v>
      </c>
      <c r="F76" s="77" t="s">
        <v>16</v>
      </c>
      <c r="G76" s="77" t="s">
        <v>33</v>
      </c>
    </row>
    <row r="77" spans="1:9" x14ac:dyDescent="0.25">
      <c r="A77" s="76" t="s">
        <v>39</v>
      </c>
      <c r="B77" s="77" t="s">
        <v>6</v>
      </c>
      <c r="C77" s="78">
        <v>5.243569E-2</v>
      </c>
      <c r="D77" s="78">
        <v>2.7719576999999999E-2</v>
      </c>
      <c r="E77" s="77" t="s">
        <v>13</v>
      </c>
      <c r="F77" s="77" t="s">
        <v>16</v>
      </c>
      <c r="G77" s="77" t="s">
        <v>33</v>
      </c>
    </row>
    <row r="78" spans="1:9" x14ac:dyDescent="0.25">
      <c r="A78" s="76" t="s">
        <v>39</v>
      </c>
      <c r="B78" s="77" t="s">
        <v>67</v>
      </c>
      <c r="C78" s="78">
        <v>20.065046141</v>
      </c>
      <c r="D78" s="78">
        <v>3.6133645699999999</v>
      </c>
      <c r="E78" s="77" t="s">
        <v>13</v>
      </c>
      <c r="F78" s="77" t="s">
        <v>16</v>
      </c>
      <c r="G78" s="77" t="s">
        <v>33</v>
      </c>
    </row>
    <row r="79" spans="1:9" x14ac:dyDescent="0.25">
      <c r="A79" s="76" t="s">
        <v>43</v>
      </c>
      <c r="B79" s="77" t="s">
        <v>66</v>
      </c>
      <c r="C79" s="78">
        <v>19.771428571000001</v>
      </c>
      <c r="D79" s="78">
        <v>1.1413038900000001</v>
      </c>
      <c r="E79" s="77" t="s">
        <v>14</v>
      </c>
      <c r="F79" s="77" t="s">
        <v>16</v>
      </c>
      <c r="G79" s="77" t="s">
        <v>33</v>
      </c>
    </row>
    <row r="80" spans="1:9" x14ac:dyDescent="0.25">
      <c r="A80" s="76" t="s">
        <v>43</v>
      </c>
      <c r="B80" s="77" t="s">
        <v>3</v>
      </c>
      <c r="C80" s="78">
        <v>20.159513130000001</v>
      </c>
      <c r="D80" s="78">
        <v>0.47760065400000001</v>
      </c>
      <c r="E80" s="77" t="s">
        <v>14</v>
      </c>
      <c r="F80" s="77" t="s">
        <v>16</v>
      </c>
      <c r="G80" s="77" t="s">
        <v>33</v>
      </c>
    </row>
    <row r="81" spans="1:7" x14ac:dyDescent="0.25">
      <c r="A81" s="76" t="s">
        <v>43</v>
      </c>
      <c r="B81" s="77" t="s">
        <v>2</v>
      </c>
      <c r="C81" s="78">
        <v>0.26153733400000001</v>
      </c>
      <c r="D81" s="78">
        <v>7.9891580000000004E-2</v>
      </c>
      <c r="E81" s="77" t="s">
        <v>14</v>
      </c>
      <c r="F81" s="77" t="s">
        <v>16</v>
      </c>
      <c r="G81" s="77" t="s">
        <v>33</v>
      </c>
    </row>
    <row r="82" spans="1:7" x14ac:dyDescent="0.25">
      <c r="A82" s="76" t="s">
        <v>43</v>
      </c>
      <c r="B82" s="77" t="s">
        <v>4</v>
      </c>
      <c r="C82" s="78">
        <v>25.61107307</v>
      </c>
      <c r="D82" s="78">
        <v>1.7307173600000001</v>
      </c>
      <c r="E82" s="77" t="s">
        <v>14</v>
      </c>
      <c r="F82" s="77" t="s">
        <v>16</v>
      </c>
      <c r="G82" s="77" t="s">
        <v>33</v>
      </c>
    </row>
    <row r="83" spans="1:7" x14ac:dyDescent="0.25">
      <c r="A83" s="76" t="s">
        <v>43</v>
      </c>
      <c r="B83" s="77" t="s">
        <v>5</v>
      </c>
      <c r="C83" s="78">
        <v>53.958986922000001</v>
      </c>
      <c r="D83" s="78">
        <v>1.8274756489999999</v>
      </c>
      <c r="E83" s="77" t="s">
        <v>14</v>
      </c>
      <c r="F83" s="77" t="s">
        <v>16</v>
      </c>
      <c r="G83" s="77" t="s">
        <v>33</v>
      </c>
    </row>
    <row r="84" spans="1:7" x14ac:dyDescent="0.25">
      <c r="A84" s="76" t="s">
        <v>43</v>
      </c>
      <c r="B84" s="77" t="s">
        <v>6</v>
      </c>
      <c r="C84" s="78">
        <v>8.8895439999999992E-3</v>
      </c>
      <c r="D84" s="78">
        <v>3.20215E-3</v>
      </c>
      <c r="E84" s="77" t="s">
        <v>14</v>
      </c>
      <c r="F84" s="77" t="s">
        <v>16</v>
      </c>
      <c r="G84" s="77" t="s">
        <v>33</v>
      </c>
    </row>
    <row r="85" spans="1:7" x14ac:dyDescent="0.25">
      <c r="A85" s="76" t="s">
        <v>43</v>
      </c>
      <c r="B85" s="77" t="s">
        <v>67</v>
      </c>
      <c r="C85" s="78">
        <v>42.156080522000003</v>
      </c>
      <c r="D85" s="78">
        <v>1.827591593</v>
      </c>
      <c r="E85" s="77" t="s">
        <v>14</v>
      </c>
      <c r="F85" s="77" t="s">
        <v>16</v>
      </c>
      <c r="G85" s="77" t="s">
        <v>33</v>
      </c>
    </row>
    <row r="86" spans="1:7" x14ac:dyDescent="0.25">
      <c r="A86" s="76" t="s">
        <v>47</v>
      </c>
      <c r="B86" s="77" t="s">
        <v>66</v>
      </c>
      <c r="C86" s="78">
        <v>14.775</v>
      </c>
      <c r="D86" s="78">
        <v>1.165028612</v>
      </c>
      <c r="E86" s="77" t="s">
        <v>15</v>
      </c>
      <c r="F86" s="77" t="s">
        <v>16</v>
      </c>
      <c r="G86" s="77" t="s">
        <v>33</v>
      </c>
    </row>
    <row r="87" spans="1:7" x14ac:dyDescent="0.25">
      <c r="A87" s="76" t="s">
        <v>47</v>
      </c>
      <c r="B87" s="77" t="s">
        <v>3</v>
      </c>
      <c r="C87" s="78">
        <v>17.806362218</v>
      </c>
      <c r="D87" s="78">
        <v>0.450773747</v>
      </c>
      <c r="E87" s="77" t="s">
        <v>15</v>
      </c>
      <c r="F87" s="77" t="s">
        <v>16</v>
      </c>
      <c r="G87" s="77" t="s">
        <v>33</v>
      </c>
    </row>
    <row r="88" spans="1:7" x14ac:dyDescent="0.25">
      <c r="A88" s="76" t="s">
        <v>47</v>
      </c>
      <c r="B88" s="77" t="s">
        <v>2</v>
      </c>
      <c r="C88" s="78">
        <v>0.83942644499999997</v>
      </c>
      <c r="D88" s="78">
        <v>8.9341148999999995E-2</v>
      </c>
      <c r="E88" s="77" t="s">
        <v>15</v>
      </c>
      <c r="F88" s="77" t="s">
        <v>16</v>
      </c>
      <c r="G88" s="77" t="s">
        <v>33</v>
      </c>
    </row>
    <row r="89" spans="1:7" x14ac:dyDescent="0.25">
      <c r="A89" s="76" t="s">
        <v>47</v>
      </c>
      <c r="B89" s="77" t="s">
        <v>4</v>
      </c>
      <c r="C89" s="78">
        <v>21.027320591999999</v>
      </c>
      <c r="D89" s="78">
        <v>2.8246763060000002</v>
      </c>
      <c r="E89" s="77" t="s">
        <v>15</v>
      </c>
      <c r="F89" s="77" t="s">
        <v>16</v>
      </c>
      <c r="G89" s="77" t="s">
        <v>33</v>
      </c>
    </row>
    <row r="90" spans="1:7" x14ac:dyDescent="0.25">
      <c r="A90" s="76" t="s">
        <v>47</v>
      </c>
      <c r="B90" s="77" t="s">
        <v>5</v>
      </c>
      <c r="C90" s="78">
        <v>60.317741665</v>
      </c>
      <c r="D90" s="78">
        <v>3.0474059389999999</v>
      </c>
      <c r="E90" s="77" t="s">
        <v>15</v>
      </c>
      <c r="F90" s="77" t="s">
        <v>16</v>
      </c>
      <c r="G90" s="77" t="s">
        <v>33</v>
      </c>
    </row>
    <row r="91" spans="1:7" x14ac:dyDescent="0.25">
      <c r="A91" s="76" t="s">
        <v>47</v>
      </c>
      <c r="B91" s="77" t="s">
        <v>6</v>
      </c>
      <c r="C91" s="78">
        <v>9.1490789999999992E-3</v>
      </c>
      <c r="D91" s="78">
        <v>1.0734850000000001E-3</v>
      </c>
      <c r="E91" s="77" t="s">
        <v>15</v>
      </c>
      <c r="F91" s="77" t="s">
        <v>16</v>
      </c>
      <c r="G91" s="77" t="s">
        <v>33</v>
      </c>
    </row>
    <row r="92" spans="1:7" x14ac:dyDescent="0.25">
      <c r="A92" s="76" t="s">
        <v>47</v>
      </c>
      <c r="B92" s="77" t="s">
        <v>67</v>
      </c>
      <c r="C92" s="78">
        <v>35.994927079</v>
      </c>
      <c r="D92" s="78">
        <v>3.6010144070000001</v>
      </c>
      <c r="E92" s="77" t="s">
        <v>15</v>
      </c>
      <c r="F92" s="77" t="s">
        <v>16</v>
      </c>
      <c r="G92" s="77" t="s">
        <v>33</v>
      </c>
    </row>
    <row r="93" spans="1:7" x14ac:dyDescent="0.25">
      <c r="A93" s="76" t="s">
        <v>61</v>
      </c>
      <c r="B93" s="77" t="s">
        <v>66</v>
      </c>
      <c r="C93" s="78">
        <v>13.533333333</v>
      </c>
      <c r="D93" s="78">
        <v>0.26034165599999998</v>
      </c>
      <c r="E93" s="77" t="s">
        <v>62</v>
      </c>
      <c r="F93" s="77" t="s">
        <v>16</v>
      </c>
      <c r="G93" s="77" t="s">
        <v>24</v>
      </c>
    </row>
    <row r="94" spans="1:7" x14ac:dyDescent="0.25">
      <c r="A94" s="76" t="s">
        <v>61</v>
      </c>
      <c r="B94" s="77" t="s">
        <v>3</v>
      </c>
      <c r="C94" s="78">
        <v>14.7837932</v>
      </c>
      <c r="D94" s="78">
        <v>9.3186686000000005E-2</v>
      </c>
      <c r="E94" s="77" t="s">
        <v>62</v>
      </c>
      <c r="F94" s="77" t="s">
        <v>16</v>
      </c>
      <c r="G94" s="77" t="s">
        <v>24</v>
      </c>
    </row>
    <row r="95" spans="1:7" x14ac:dyDescent="0.25">
      <c r="A95" s="76" t="s">
        <v>61</v>
      </c>
      <c r="B95" s="77" t="s">
        <v>2</v>
      </c>
      <c r="C95" s="78">
        <v>11.340153161</v>
      </c>
      <c r="D95" s="78">
        <v>0.12549811399999999</v>
      </c>
      <c r="E95" s="77" t="s">
        <v>62</v>
      </c>
      <c r="F95" s="77" t="s">
        <v>16</v>
      </c>
      <c r="G95" s="77" t="s">
        <v>24</v>
      </c>
    </row>
    <row r="96" spans="1:7" x14ac:dyDescent="0.25">
      <c r="A96" s="76" t="s">
        <v>61</v>
      </c>
      <c r="B96" s="77" t="s">
        <v>4</v>
      </c>
      <c r="C96" s="78">
        <v>5.4847183370000003</v>
      </c>
      <c r="D96" s="78">
        <v>0.33853143800000002</v>
      </c>
      <c r="E96" s="77" t="s">
        <v>62</v>
      </c>
      <c r="F96" s="77" t="s">
        <v>16</v>
      </c>
      <c r="G96" s="77" t="s">
        <v>24</v>
      </c>
    </row>
    <row r="97" spans="1:7" x14ac:dyDescent="0.25">
      <c r="A97" s="76" t="s">
        <v>61</v>
      </c>
      <c r="B97" s="77" t="s">
        <v>5</v>
      </c>
      <c r="C97" s="78">
        <v>54.422459768000003</v>
      </c>
      <c r="D97" s="78">
        <v>0.30909569199999998</v>
      </c>
      <c r="E97" s="77" t="s">
        <v>62</v>
      </c>
      <c r="F97" s="77" t="s">
        <v>16</v>
      </c>
      <c r="G97" s="77" t="s">
        <v>24</v>
      </c>
    </row>
    <row r="98" spans="1:7" x14ac:dyDescent="0.25">
      <c r="A98" s="76" t="s">
        <v>61</v>
      </c>
      <c r="B98" s="77" t="s">
        <v>6</v>
      </c>
      <c r="C98" s="78">
        <v>13.968875535</v>
      </c>
      <c r="D98" s="78">
        <v>0.179233964</v>
      </c>
      <c r="E98" s="77" t="s">
        <v>62</v>
      </c>
      <c r="F98" s="77" t="s">
        <v>16</v>
      </c>
      <c r="G98" s="77" t="s">
        <v>24</v>
      </c>
    </row>
    <row r="99" spans="1:7" x14ac:dyDescent="0.25">
      <c r="A99" s="76" t="s">
        <v>61</v>
      </c>
      <c r="B99" s="77" t="s">
        <v>67</v>
      </c>
      <c r="C99" s="78">
        <v>21.631451474999999</v>
      </c>
      <c r="D99" s="78">
        <v>1.1768698049999999</v>
      </c>
      <c r="E99" s="77" t="s">
        <v>62</v>
      </c>
      <c r="F99" s="77" t="s">
        <v>16</v>
      </c>
      <c r="G99" s="77" t="s">
        <v>24</v>
      </c>
    </row>
    <row r="100" spans="1:7" x14ac:dyDescent="0.25">
      <c r="A100" s="76" t="s">
        <v>8</v>
      </c>
      <c r="B100" s="77" t="s">
        <v>66</v>
      </c>
      <c r="C100" s="78">
        <v>21.066666667</v>
      </c>
      <c r="D100" s="78">
        <v>1.034254582</v>
      </c>
      <c r="E100" s="77" t="s">
        <v>19</v>
      </c>
      <c r="F100" s="77" t="s">
        <v>16</v>
      </c>
      <c r="G100" s="77" t="s">
        <v>24</v>
      </c>
    </row>
    <row r="101" spans="1:7" x14ac:dyDescent="0.25">
      <c r="A101" s="76" t="s">
        <v>8</v>
      </c>
      <c r="B101" s="77" t="s">
        <v>3</v>
      </c>
      <c r="C101" s="78">
        <v>17.227935999</v>
      </c>
      <c r="D101" s="78">
        <v>0.36418145600000001</v>
      </c>
      <c r="E101" s="77" t="s">
        <v>19</v>
      </c>
      <c r="F101" s="77" t="s">
        <v>16</v>
      </c>
      <c r="G101" s="77" t="s">
        <v>24</v>
      </c>
    </row>
    <row r="102" spans="1:7" x14ac:dyDescent="0.25">
      <c r="A102" s="76" t="s">
        <v>8</v>
      </c>
      <c r="B102" s="77" t="s">
        <v>2</v>
      </c>
      <c r="C102" s="78">
        <v>8.8642415289999992</v>
      </c>
      <c r="D102" s="78">
        <v>0.29637791000000002</v>
      </c>
      <c r="E102" s="77" t="s">
        <v>19</v>
      </c>
      <c r="F102" s="77" t="s">
        <v>16</v>
      </c>
      <c r="G102" s="77" t="s">
        <v>24</v>
      </c>
    </row>
    <row r="103" spans="1:7" x14ac:dyDescent="0.25">
      <c r="A103" s="76" t="s">
        <v>8</v>
      </c>
      <c r="B103" s="77" t="s">
        <v>4</v>
      </c>
      <c r="C103" s="78">
        <v>9.8067892200000006</v>
      </c>
      <c r="D103" s="78">
        <v>0.29551129300000001</v>
      </c>
      <c r="E103" s="77" t="s">
        <v>19</v>
      </c>
      <c r="F103" s="77" t="s">
        <v>16</v>
      </c>
      <c r="G103" s="77" t="s">
        <v>24</v>
      </c>
    </row>
    <row r="104" spans="1:7" x14ac:dyDescent="0.25">
      <c r="A104" s="76" t="s">
        <v>8</v>
      </c>
      <c r="B104" s="77" t="s">
        <v>5</v>
      </c>
      <c r="C104" s="78">
        <v>58.974068041000002</v>
      </c>
      <c r="D104" s="78">
        <v>0.84335467799999997</v>
      </c>
      <c r="E104" s="77" t="s">
        <v>19</v>
      </c>
      <c r="F104" s="77" t="s">
        <v>16</v>
      </c>
      <c r="G104" s="77" t="s">
        <v>24</v>
      </c>
    </row>
    <row r="105" spans="1:7" x14ac:dyDescent="0.25">
      <c r="A105" s="76" t="s">
        <v>8</v>
      </c>
      <c r="B105" s="77" t="s">
        <v>6</v>
      </c>
      <c r="C105" s="78">
        <v>5.126965212</v>
      </c>
      <c r="D105" s="78">
        <v>0.305875654</v>
      </c>
      <c r="E105" s="77" t="s">
        <v>19</v>
      </c>
      <c r="F105" s="77" t="s">
        <v>16</v>
      </c>
      <c r="G105" s="77" t="s">
        <v>24</v>
      </c>
    </row>
    <row r="106" spans="1:7" x14ac:dyDescent="0.25">
      <c r="A106" s="76" t="s">
        <v>8</v>
      </c>
      <c r="B106" s="77" t="s">
        <v>67</v>
      </c>
      <c r="C106" s="78">
        <v>49.660430212000001</v>
      </c>
      <c r="D106" s="78">
        <v>1.248400725</v>
      </c>
      <c r="E106" s="77" t="s">
        <v>19</v>
      </c>
      <c r="F106" s="77" t="s">
        <v>16</v>
      </c>
      <c r="G106" s="77" t="s">
        <v>24</v>
      </c>
    </row>
    <row r="107" spans="1:7" x14ac:dyDescent="0.25">
      <c r="A107" s="76" t="s">
        <v>51</v>
      </c>
      <c r="B107" s="77" t="s">
        <v>66</v>
      </c>
      <c r="C107" s="78">
        <v>21.86</v>
      </c>
      <c r="D107" s="78">
        <v>0.65245324599999999</v>
      </c>
      <c r="E107" s="77" t="s">
        <v>14</v>
      </c>
      <c r="F107" s="77" t="s">
        <v>16</v>
      </c>
      <c r="G107" s="77" t="s">
        <v>24</v>
      </c>
    </row>
    <row r="108" spans="1:7" x14ac:dyDescent="0.25">
      <c r="A108" s="76" t="s">
        <v>51</v>
      </c>
      <c r="B108" s="77" t="s">
        <v>3</v>
      </c>
      <c r="C108" s="78">
        <v>25.749963079</v>
      </c>
      <c r="D108" s="78">
        <v>0.52557789399999999</v>
      </c>
      <c r="E108" s="77" t="s">
        <v>14</v>
      </c>
      <c r="F108" s="77" t="s">
        <v>16</v>
      </c>
      <c r="G108" s="77" t="s">
        <v>24</v>
      </c>
    </row>
    <row r="109" spans="1:7" x14ac:dyDescent="0.25">
      <c r="A109" s="76" t="s">
        <v>51</v>
      </c>
      <c r="B109" s="77" t="s">
        <v>2</v>
      </c>
      <c r="C109" s="78">
        <v>0.25461558200000001</v>
      </c>
      <c r="D109" s="78">
        <v>7.4365199000000007E-2</v>
      </c>
      <c r="E109" s="77" t="s">
        <v>14</v>
      </c>
      <c r="F109" s="77" t="s">
        <v>16</v>
      </c>
      <c r="G109" s="77" t="s">
        <v>24</v>
      </c>
    </row>
    <row r="110" spans="1:7" x14ac:dyDescent="0.25">
      <c r="A110" s="76" t="s">
        <v>51</v>
      </c>
      <c r="B110" s="77" t="s">
        <v>4</v>
      </c>
      <c r="C110" s="78">
        <v>23.900382969999999</v>
      </c>
      <c r="D110" s="78">
        <v>1.3193053619999999</v>
      </c>
      <c r="E110" s="77" t="s">
        <v>14</v>
      </c>
      <c r="F110" s="77" t="s">
        <v>16</v>
      </c>
      <c r="G110" s="77" t="s">
        <v>24</v>
      </c>
    </row>
    <row r="111" spans="1:7" x14ac:dyDescent="0.25">
      <c r="A111" s="76" t="s">
        <v>51</v>
      </c>
      <c r="B111" s="77" t="s">
        <v>5</v>
      </c>
      <c r="C111" s="78">
        <v>42.208225874999997</v>
      </c>
      <c r="D111" s="78">
        <v>1.1406658270000001</v>
      </c>
      <c r="E111" s="77" t="s">
        <v>14</v>
      </c>
      <c r="F111" s="77" t="s">
        <v>16</v>
      </c>
      <c r="G111" s="77" t="s">
        <v>24</v>
      </c>
    </row>
    <row r="112" spans="1:7" x14ac:dyDescent="0.25">
      <c r="A112" s="76" t="s">
        <v>51</v>
      </c>
      <c r="B112" s="77" t="s">
        <v>6</v>
      </c>
      <c r="C112" s="78">
        <v>7.8868124970000002</v>
      </c>
      <c r="D112" s="78">
        <v>0.43316095599999999</v>
      </c>
      <c r="E112" s="77" t="s">
        <v>14</v>
      </c>
      <c r="F112" s="77" t="s">
        <v>16</v>
      </c>
      <c r="G112" s="77" t="s">
        <v>24</v>
      </c>
    </row>
    <row r="113" spans="1:7" x14ac:dyDescent="0.25">
      <c r="A113" s="76" t="s">
        <v>51</v>
      </c>
      <c r="B113" s="77" t="s">
        <v>67</v>
      </c>
      <c r="C113" s="78">
        <v>44.637497951999997</v>
      </c>
      <c r="D113" s="78">
        <v>1.363731987</v>
      </c>
      <c r="E113" s="77" t="s">
        <v>14</v>
      </c>
      <c r="F113" s="77" t="s">
        <v>16</v>
      </c>
      <c r="G113" s="77" t="s">
        <v>24</v>
      </c>
    </row>
    <row r="114" spans="1:7" x14ac:dyDescent="0.25">
      <c r="A114" s="76" t="s">
        <v>25</v>
      </c>
      <c r="B114" s="77" t="s">
        <v>66</v>
      </c>
      <c r="C114" s="78">
        <v>25.1</v>
      </c>
      <c r="D114" s="78">
        <v>0.50826502299999998</v>
      </c>
      <c r="E114" s="77" t="s">
        <v>13</v>
      </c>
      <c r="F114" s="77" t="s">
        <v>16</v>
      </c>
      <c r="G114" s="77" t="s">
        <v>24</v>
      </c>
    </row>
    <row r="115" spans="1:7" x14ac:dyDescent="0.25">
      <c r="A115" s="76" t="s">
        <v>25</v>
      </c>
      <c r="B115" s="77" t="s">
        <v>3</v>
      </c>
      <c r="C115" s="78">
        <v>25.031959406999999</v>
      </c>
      <c r="D115" s="78">
        <v>0.19033202099999999</v>
      </c>
      <c r="E115" s="77" t="s">
        <v>13</v>
      </c>
      <c r="F115" s="77" t="s">
        <v>16</v>
      </c>
      <c r="G115" s="77" t="s">
        <v>24</v>
      </c>
    </row>
    <row r="116" spans="1:7" x14ac:dyDescent="0.25">
      <c r="A116" s="76" t="s">
        <v>25</v>
      </c>
      <c r="B116" s="77" t="s">
        <v>2</v>
      </c>
      <c r="C116" s="78">
        <v>0.91162303</v>
      </c>
      <c r="D116" s="78">
        <v>1.3091395E-2</v>
      </c>
      <c r="E116" s="77" t="s">
        <v>13</v>
      </c>
      <c r="F116" s="77" t="s">
        <v>16</v>
      </c>
      <c r="G116" s="77" t="s">
        <v>24</v>
      </c>
    </row>
    <row r="117" spans="1:7" x14ac:dyDescent="0.25">
      <c r="A117" s="76" t="s">
        <v>25</v>
      </c>
      <c r="B117" s="77" t="s">
        <v>4</v>
      </c>
      <c r="C117" s="78">
        <v>9.5648592469999993</v>
      </c>
      <c r="D117" s="78">
        <v>0.43104099800000001</v>
      </c>
      <c r="E117" s="77" t="s">
        <v>13</v>
      </c>
      <c r="F117" s="77" t="s">
        <v>16</v>
      </c>
      <c r="G117" s="77" t="s">
        <v>24</v>
      </c>
    </row>
    <row r="118" spans="1:7" x14ac:dyDescent="0.25">
      <c r="A118" s="76" t="s">
        <v>25</v>
      </c>
      <c r="B118" s="77" t="s">
        <v>5</v>
      </c>
      <c r="C118" s="78">
        <v>56.169223324999997</v>
      </c>
      <c r="D118" s="78">
        <v>0.55093214099999999</v>
      </c>
      <c r="E118" s="77" t="s">
        <v>13</v>
      </c>
      <c r="F118" s="77" t="s">
        <v>16</v>
      </c>
      <c r="G118" s="77" t="s">
        <v>24</v>
      </c>
    </row>
    <row r="119" spans="1:7" x14ac:dyDescent="0.25">
      <c r="A119" s="76" t="s">
        <v>25</v>
      </c>
      <c r="B119" s="77" t="s">
        <v>6</v>
      </c>
      <c r="C119" s="78">
        <v>8.322334991</v>
      </c>
      <c r="D119" s="78">
        <v>4.1547747000000003E-2</v>
      </c>
      <c r="E119" s="77" t="s">
        <v>13</v>
      </c>
      <c r="F119" s="77" t="s">
        <v>16</v>
      </c>
      <c r="G119" s="77" t="s">
        <v>24</v>
      </c>
    </row>
    <row r="120" spans="1:7" x14ac:dyDescent="0.25">
      <c r="A120" s="76" t="s">
        <v>25</v>
      </c>
      <c r="B120" s="77" t="s">
        <v>67</v>
      </c>
      <c r="C120" s="78">
        <v>41.669785261000001</v>
      </c>
      <c r="D120" s="78">
        <v>3.3700900030000001</v>
      </c>
      <c r="E120" s="77" t="s">
        <v>13</v>
      </c>
      <c r="F120" s="77" t="s">
        <v>16</v>
      </c>
      <c r="G120" s="77" t="s">
        <v>24</v>
      </c>
    </row>
    <row r="121" spans="1:7" x14ac:dyDescent="0.25">
      <c r="A121" s="76" t="s">
        <v>26</v>
      </c>
      <c r="B121" s="77" t="s">
        <v>66</v>
      </c>
      <c r="C121" s="78">
        <v>23.274999999999999</v>
      </c>
      <c r="D121" s="78">
        <v>0.42106017000000001</v>
      </c>
      <c r="E121" s="77" t="s">
        <v>15</v>
      </c>
      <c r="F121" s="77" t="s">
        <v>16</v>
      </c>
      <c r="G121" s="77" t="s">
        <v>24</v>
      </c>
    </row>
    <row r="122" spans="1:7" x14ac:dyDescent="0.25">
      <c r="A122" s="76" t="s">
        <v>26</v>
      </c>
      <c r="B122" s="77" t="s">
        <v>3</v>
      </c>
      <c r="C122" s="78">
        <v>23.387240019</v>
      </c>
      <c r="D122" s="78">
        <v>8.9205237000000007E-2</v>
      </c>
      <c r="E122" s="77" t="s">
        <v>15</v>
      </c>
      <c r="F122" s="77" t="s">
        <v>16</v>
      </c>
      <c r="G122" s="77" t="s">
        <v>24</v>
      </c>
    </row>
    <row r="123" spans="1:7" x14ac:dyDescent="0.25">
      <c r="A123" s="76" t="s">
        <v>26</v>
      </c>
      <c r="B123" s="77" t="s">
        <v>2</v>
      </c>
      <c r="C123" s="78">
        <v>2.471826707</v>
      </c>
      <c r="D123" s="78">
        <v>0.13033118799999999</v>
      </c>
      <c r="E123" s="77" t="s">
        <v>15</v>
      </c>
      <c r="F123" s="77" t="s">
        <v>16</v>
      </c>
      <c r="G123" s="77" t="s">
        <v>24</v>
      </c>
    </row>
    <row r="124" spans="1:7" x14ac:dyDescent="0.25">
      <c r="A124" s="76" t="s">
        <v>26</v>
      </c>
      <c r="B124" s="77" t="s">
        <v>4</v>
      </c>
      <c r="C124" s="78">
        <v>7.6320357870000004</v>
      </c>
      <c r="D124" s="78">
        <v>0.33071364800000003</v>
      </c>
      <c r="E124" s="77" t="s">
        <v>15</v>
      </c>
      <c r="F124" s="77" t="s">
        <v>16</v>
      </c>
      <c r="G124" s="77" t="s">
        <v>24</v>
      </c>
    </row>
    <row r="125" spans="1:7" x14ac:dyDescent="0.25">
      <c r="A125" s="76" t="s">
        <v>26</v>
      </c>
      <c r="B125" s="77" t="s">
        <v>5</v>
      </c>
      <c r="C125" s="78">
        <v>57.809951877000003</v>
      </c>
      <c r="D125" s="78">
        <v>0.28665787700000001</v>
      </c>
      <c r="E125" s="77" t="s">
        <v>15</v>
      </c>
      <c r="F125" s="77" t="s">
        <v>16</v>
      </c>
      <c r="G125" s="77" t="s">
        <v>24</v>
      </c>
    </row>
    <row r="126" spans="1:7" x14ac:dyDescent="0.25">
      <c r="A126" s="76" t="s">
        <v>26</v>
      </c>
      <c r="B126" s="77" t="s">
        <v>6</v>
      </c>
      <c r="C126" s="78">
        <v>8.6989456100000009</v>
      </c>
      <c r="D126" s="78">
        <v>7.8546872000000004E-2</v>
      </c>
      <c r="E126" s="77" t="s">
        <v>15</v>
      </c>
      <c r="F126" s="77" t="s">
        <v>16</v>
      </c>
      <c r="G126" s="77" t="s">
        <v>24</v>
      </c>
    </row>
    <row r="127" spans="1:7" x14ac:dyDescent="0.25">
      <c r="A127" s="76" t="s">
        <v>26</v>
      </c>
      <c r="B127" s="77" t="s">
        <v>67</v>
      </c>
      <c r="C127" s="78">
        <v>45.689165819999999</v>
      </c>
      <c r="D127" s="78">
        <v>1.092233013</v>
      </c>
      <c r="E127" s="77" t="s">
        <v>15</v>
      </c>
      <c r="F127" s="77" t="s">
        <v>16</v>
      </c>
      <c r="G127" s="77" t="s">
        <v>24</v>
      </c>
    </row>
    <row r="128" spans="1:7" x14ac:dyDescent="0.25">
      <c r="A128" s="76" t="s">
        <v>27</v>
      </c>
      <c r="B128" s="77" t="s">
        <v>66</v>
      </c>
      <c r="C128" s="78">
        <v>9.0250000000000004</v>
      </c>
      <c r="D128" s="78">
        <v>0.97414492399999997</v>
      </c>
      <c r="E128" s="77" t="s">
        <v>14</v>
      </c>
      <c r="F128" s="77" t="s">
        <v>17</v>
      </c>
      <c r="G128" s="77" t="s">
        <v>24</v>
      </c>
    </row>
    <row r="129" spans="1:7" x14ac:dyDescent="0.25">
      <c r="A129" s="76" t="s">
        <v>27</v>
      </c>
      <c r="B129" s="77" t="s">
        <v>3</v>
      </c>
      <c r="C129" s="78">
        <v>26.373389289999999</v>
      </c>
      <c r="D129" s="78">
        <v>0.22730937500000001</v>
      </c>
      <c r="E129" s="77" t="s">
        <v>14</v>
      </c>
      <c r="F129" s="77" t="s">
        <v>17</v>
      </c>
      <c r="G129" s="77" t="s">
        <v>24</v>
      </c>
    </row>
    <row r="130" spans="1:7" x14ac:dyDescent="0.25">
      <c r="A130" s="76" t="s">
        <v>27</v>
      </c>
      <c r="B130" s="77" t="s">
        <v>2</v>
      </c>
      <c r="C130" s="78">
        <v>0.72190677199999997</v>
      </c>
      <c r="D130" s="78">
        <v>0.12824270500000001</v>
      </c>
      <c r="E130" s="77" t="s">
        <v>14</v>
      </c>
      <c r="F130" s="77" t="s">
        <v>17</v>
      </c>
      <c r="G130" s="77" t="s">
        <v>24</v>
      </c>
    </row>
    <row r="131" spans="1:7" x14ac:dyDescent="0.25">
      <c r="A131" s="76" t="s">
        <v>27</v>
      </c>
      <c r="B131" s="77" t="s">
        <v>4</v>
      </c>
      <c r="C131" s="78">
        <v>39.848622628999998</v>
      </c>
      <c r="D131" s="78">
        <v>0.66311398300000002</v>
      </c>
      <c r="E131" s="77" t="s">
        <v>14</v>
      </c>
      <c r="F131" s="77" t="s">
        <v>17</v>
      </c>
      <c r="G131" s="77" t="s">
        <v>24</v>
      </c>
    </row>
    <row r="132" spans="1:7" x14ac:dyDescent="0.25">
      <c r="A132" s="76" t="s">
        <v>27</v>
      </c>
      <c r="B132" s="77" t="s">
        <v>5</v>
      </c>
      <c r="C132" s="78">
        <v>11.212850066</v>
      </c>
      <c r="D132" s="78">
        <v>0.53520296499999997</v>
      </c>
      <c r="E132" s="77" t="s">
        <v>14</v>
      </c>
      <c r="F132" s="77" t="s">
        <v>17</v>
      </c>
      <c r="G132" s="77" t="s">
        <v>24</v>
      </c>
    </row>
    <row r="133" spans="1:7" x14ac:dyDescent="0.25">
      <c r="A133" s="76" t="s">
        <v>27</v>
      </c>
      <c r="B133" s="77" t="s">
        <v>6</v>
      </c>
      <c r="C133" s="78">
        <v>21.843231243000002</v>
      </c>
      <c r="D133" s="78">
        <v>0.38873390299999999</v>
      </c>
      <c r="E133" s="77" t="s">
        <v>14</v>
      </c>
      <c r="F133" s="77" t="s">
        <v>17</v>
      </c>
      <c r="G133" s="77" t="s">
        <v>24</v>
      </c>
    </row>
    <row r="134" spans="1:7" x14ac:dyDescent="0.25">
      <c r="A134" s="76" t="s">
        <v>27</v>
      </c>
      <c r="B134" s="77" t="s">
        <v>67</v>
      </c>
      <c r="C134" s="78">
        <v>17.052194405000002</v>
      </c>
      <c r="D134" s="78">
        <v>0.77369571400000003</v>
      </c>
      <c r="E134" s="77" t="s">
        <v>14</v>
      </c>
      <c r="F134" s="77" t="s">
        <v>17</v>
      </c>
      <c r="G134" s="77" t="s">
        <v>24</v>
      </c>
    </row>
    <row r="135" spans="1:7" x14ac:dyDescent="0.25">
      <c r="A135" s="76" t="s">
        <v>28</v>
      </c>
      <c r="B135" s="77" t="s">
        <v>66</v>
      </c>
      <c r="C135" s="78">
        <v>23.524999999999999</v>
      </c>
      <c r="D135" s="78">
        <v>0.31457643499999999</v>
      </c>
      <c r="E135" s="77" t="s">
        <v>14</v>
      </c>
      <c r="F135" s="77" t="s">
        <v>18</v>
      </c>
      <c r="G135" s="77" t="s">
        <v>24</v>
      </c>
    </row>
    <row r="136" spans="1:7" x14ac:dyDescent="0.25">
      <c r="A136" s="76" t="s">
        <v>28</v>
      </c>
      <c r="B136" s="77" t="s">
        <v>3</v>
      </c>
      <c r="C136" s="78">
        <v>27.226160512</v>
      </c>
      <c r="D136" s="78">
        <v>0.217775263</v>
      </c>
      <c r="E136" s="77" t="s">
        <v>14</v>
      </c>
      <c r="F136" s="77" t="s">
        <v>18</v>
      </c>
      <c r="G136" s="77" t="s">
        <v>24</v>
      </c>
    </row>
    <row r="137" spans="1:7" x14ac:dyDescent="0.25">
      <c r="A137" s="76" t="s">
        <v>28</v>
      </c>
      <c r="B137" s="77" t="s">
        <v>2</v>
      </c>
      <c r="C137" s="78">
        <v>0.74115383800000001</v>
      </c>
      <c r="D137" s="78">
        <v>3.7560051999999997E-2</v>
      </c>
      <c r="E137" s="77" t="s">
        <v>14</v>
      </c>
      <c r="F137" s="77" t="s">
        <v>18</v>
      </c>
      <c r="G137" s="77" t="s">
        <v>24</v>
      </c>
    </row>
    <row r="138" spans="1:7" x14ac:dyDescent="0.25">
      <c r="A138" s="76" t="s">
        <v>28</v>
      </c>
      <c r="B138" s="77" t="s">
        <v>4</v>
      </c>
      <c r="C138" s="78">
        <v>17.640407838000002</v>
      </c>
      <c r="D138" s="78">
        <v>0.38951362899999997</v>
      </c>
      <c r="E138" s="77" t="s">
        <v>14</v>
      </c>
      <c r="F138" s="77" t="s">
        <v>18</v>
      </c>
      <c r="G138" s="77" t="s">
        <v>24</v>
      </c>
    </row>
    <row r="139" spans="1:7" x14ac:dyDescent="0.25">
      <c r="A139" s="76" t="s">
        <v>28</v>
      </c>
      <c r="B139" s="77" t="s">
        <v>5</v>
      </c>
      <c r="C139" s="78">
        <v>44.758867262999999</v>
      </c>
      <c r="D139" s="78">
        <v>0.46559469799999997</v>
      </c>
      <c r="E139" s="77" t="s">
        <v>14</v>
      </c>
      <c r="F139" s="77" t="s">
        <v>18</v>
      </c>
      <c r="G139" s="77" t="s">
        <v>24</v>
      </c>
    </row>
    <row r="140" spans="1:7" x14ac:dyDescent="0.25">
      <c r="A140" s="76" t="s">
        <v>28</v>
      </c>
      <c r="B140" s="77" t="s">
        <v>6</v>
      </c>
      <c r="C140" s="78">
        <v>9.6334105500000007</v>
      </c>
      <c r="D140" s="78">
        <v>9.4433260000000005E-2</v>
      </c>
      <c r="E140" s="77" t="s">
        <v>14</v>
      </c>
      <c r="F140" s="77" t="s">
        <v>18</v>
      </c>
      <c r="G140" s="77" t="s">
        <v>24</v>
      </c>
    </row>
    <row r="141" spans="1:7" x14ac:dyDescent="0.25">
      <c r="A141" s="76" t="s">
        <v>28</v>
      </c>
      <c r="B141" s="77" t="s">
        <v>67</v>
      </c>
      <c r="C141" s="78">
        <v>43.479244516999998</v>
      </c>
      <c r="D141" s="78">
        <v>0.987211163</v>
      </c>
      <c r="E141" s="77" t="s">
        <v>14</v>
      </c>
      <c r="F141" s="77" t="s">
        <v>18</v>
      </c>
      <c r="G141" s="77" t="s">
        <v>24</v>
      </c>
    </row>
    <row r="142" spans="1:7" x14ac:dyDescent="0.25">
      <c r="A142" s="76" t="s">
        <v>29</v>
      </c>
      <c r="B142" s="77" t="s">
        <v>66</v>
      </c>
      <c r="C142" s="78">
        <v>15.45</v>
      </c>
      <c r="D142" s="78">
        <v>0.93496880500000001</v>
      </c>
      <c r="E142" s="77" t="s">
        <v>15</v>
      </c>
      <c r="F142" s="77" t="s">
        <v>17</v>
      </c>
      <c r="G142" s="77" t="s">
        <v>24</v>
      </c>
    </row>
    <row r="143" spans="1:7" x14ac:dyDescent="0.25">
      <c r="A143" s="76" t="s">
        <v>29</v>
      </c>
      <c r="B143" s="77" t="s">
        <v>3</v>
      </c>
      <c r="C143" s="78">
        <v>26.99896296</v>
      </c>
      <c r="D143" s="78">
        <v>0.16515743099999999</v>
      </c>
      <c r="E143" s="77" t="s">
        <v>15</v>
      </c>
      <c r="F143" s="77" t="s">
        <v>17</v>
      </c>
      <c r="G143" s="77" t="s">
        <v>24</v>
      </c>
    </row>
    <row r="144" spans="1:7" x14ac:dyDescent="0.25">
      <c r="A144" s="76" t="s">
        <v>29</v>
      </c>
      <c r="B144" s="77" t="s">
        <v>2</v>
      </c>
      <c r="C144" s="78">
        <v>0.87128109200000003</v>
      </c>
      <c r="D144" s="78">
        <v>7.5723303000000006E-2</v>
      </c>
      <c r="E144" s="77" t="s">
        <v>15</v>
      </c>
      <c r="F144" s="77" t="s">
        <v>17</v>
      </c>
      <c r="G144" s="77" t="s">
        <v>24</v>
      </c>
    </row>
    <row r="145" spans="1:7" x14ac:dyDescent="0.25">
      <c r="A145" s="76" t="s">
        <v>29</v>
      </c>
      <c r="B145" s="77" t="s">
        <v>4</v>
      </c>
      <c r="C145" s="78">
        <v>33.742824892000002</v>
      </c>
      <c r="D145" s="78">
        <v>0.176415084</v>
      </c>
      <c r="E145" s="77" t="s">
        <v>15</v>
      </c>
      <c r="F145" s="77" t="s">
        <v>17</v>
      </c>
      <c r="G145" s="77" t="s">
        <v>24</v>
      </c>
    </row>
    <row r="146" spans="1:7" x14ac:dyDescent="0.25">
      <c r="A146" s="76" t="s">
        <v>29</v>
      </c>
      <c r="B146" s="77" t="s">
        <v>5</v>
      </c>
      <c r="C146" s="78">
        <v>19.951992703999998</v>
      </c>
      <c r="D146" s="78">
        <v>0.32164916500000001</v>
      </c>
      <c r="E146" s="77" t="s">
        <v>15</v>
      </c>
      <c r="F146" s="77" t="s">
        <v>17</v>
      </c>
      <c r="G146" s="77" t="s">
        <v>24</v>
      </c>
    </row>
    <row r="147" spans="1:7" x14ac:dyDescent="0.25">
      <c r="A147" s="76" t="s">
        <v>29</v>
      </c>
      <c r="B147" s="77" t="s">
        <v>6</v>
      </c>
      <c r="C147" s="78">
        <v>18.434938353</v>
      </c>
      <c r="D147" s="78">
        <v>0.29647421299999999</v>
      </c>
      <c r="E147" s="77" t="s">
        <v>15</v>
      </c>
      <c r="F147" s="77" t="s">
        <v>17</v>
      </c>
      <c r="G147" s="77" t="s">
        <v>24</v>
      </c>
    </row>
    <row r="148" spans="1:7" x14ac:dyDescent="0.25">
      <c r="A148" s="76" t="s">
        <v>29</v>
      </c>
      <c r="B148" s="77" t="s">
        <v>67</v>
      </c>
      <c r="C148" s="78">
        <v>24.696340811999999</v>
      </c>
      <c r="D148" s="78">
        <v>0.59874706</v>
      </c>
      <c r="E148" s="77" t="s">
        <v>15</v>
      </c>
      <c r="F148" s="77" t="s">
        <v>17</v>
      </c>
      <c r="G148" s="77" t="s">
        <v>24</v>
      </c>
    </row>
    <row r="149" spans="1:7" x14ac:dyDescent="0.25">
      <c r="A149" s="76" t="s">
        <v>30</v>
      </c>
      <c r="B149" s="77" t="s">
        <v>66</v>
      </c>
      <c r="C149" s="78">
        <v>22.9</v>
      </c>
      <c r="D149" s="78">
        <v>0.62048368200000004</v>
      </c>
      <c r="E149" s="77" t="s">
        <v>15</v>
      </c>
      <c r="F149" s="77" t="s">
        <v>18</v>
      </c>
      <c r="G149" s="77" t="s">
        <v>24</v>
      </c>
    </row>
    <row r="150" spans="1:7" x14ac:dyDescent="0.25">
      <c r="A150" s="76" t="s">
        <v>30</v>
      </c>
      <c r="B150" s="77" t="s">
        <v>3</v>
      </c>
      <c r="C150" s="78">
        <v>22.998541884000002</v>
      </c>
      <c r="D150" s="78">
        <v>0.288275383</v>
      </c>
      <c r="E150" s="77" t="s">
        <v>15</v>
      </c>
      <c r="F150" s="77" t="s">
        <v>18</v>
      </c>
      <c r="G150" s="77" t="s">
        <v>24</v>
      </c>
    </row>
    <row r="151" spans="1:7" x14ac:dyDescent="0.25">
      <c r="A151" s="76" t="s">
        <v>30</v>
      </c>
      <c r="B151" s="77" t="s">
        <v>2</v>
      </c>
      <c r="C151" s="78">
        <v>2.6553232489999998</v>
      </c>
      <c r="D151" s="78">
        <v>0.23476272000000001</v>
      </c>
      <c r="E151" s="77" t="s">
        <v>15</v>
      </c>
      <c r="F151" s="77" t="s">
        <v>18</v>
      </c>
      <c r="G151" s="77" t="s">
        <v>24</v>
      </c>
    </row>
    <row r="152" spans="1:7" x14ac:dyDescent="0.25">
      <c r="A152" s="76" t="s">
        <v>30</v>
      </c>
      <c r="B152" s="77" t="s">
        <v>4</v>
      </c>
      <c r="C152" s="78">
        <v>6.6255715139999998</v>
      </c>
      <c r="D152" s="78">
        <v>0.59824080599999996</v>
      </c>
      <c r="E152" s="77" t="s">
        <v>15</v>
      </c>
      <c r="F152" s="77" t="s">
        <v>18</v>
      </c>
      <c r="G152" s="77" t="s">
        <v>24</v>
      </c>
    </row>
    <row r="153" spans="1:7" x14ac:dyDescent="0.25">
      <c r="A153" s="76" t="s">
        <v>30</v>
      </c>
      <c r="B153" s="77" t="s">
        <v>5</v>
      </c>
      <c r="C153" s="78">
        <v>59.342193385000002</v>
      </c>
      <c r="D153" s="78">
        <v>0.78042967299999999</v>
      </c>
      <c r="E153" s="77" t="s">
        <v>15</v>
      </c>
      <c r="F153" s="77" t="s">
        <v>18</v>
      </c>
      <c r="G153" s="77" t="s">
        <v>24</v>
      </c>
    </row>
    <row r="154" spans="1:7" x14ac:dyDescent="0.25">
      <c r="A154" s="76" t="s">
        <v>30</v>
      </c>
      <c r="B154" s="77" t="s">
        <v>6</v>
      </c>
      <c r="C154" s="78">
        <v>8.3783699669999994</v>
      </c>
      <c r="D154" s="78">
        <v>0.14841679699999999</v>
      </c>
      <c r="E154" s="77" t="s">
        <v>15</v>
      </c>
      <c r="F154" s="77" t="s">
        <v>18</v>
      </c>
      <c r="G154" s="77" t="s">
        <v>24</v>
      </c>
    </row>
    <row r="155" spans="1:7" x14ac:dyDescent="0.25">
      <c r="A155" s="76" t="s">
        <v>30</v>
      </c>
      <c r="B155" s="77" t="s">
        <v>67</v>
      </c>
      <c r="C155" s="78">
        <v>47.22315648</v>
      </c>
      <c r="D155" s="78">
        <v>2.6468707029999998</v>
      </c>
      <c r="E155" s="77" t="s">
        <v>15</v>
      </c>
      <c r="F155" s="77" t="s">
        <v>18</v>
      </c>
      <c r="G155" s="77" t="s">
        <v>24</v>
      </c>
    </row>
    <row r="156" spans="1:7" x14ac:dyDescent="0.25">
      <c r="A156" s="76" t="s">
        <v>31</v>
      </c>
      <c r="B156" s="77" t="s">
        <v>66</v>
      </c>
      <c r="C156" s="78">
        <v>23.475000000000001</v>
      </c>
      <c r="D156" s="78">
        <v>0.375</v>
      </c>
      <c r="E156" s="77" t="s">
        <v>19</v>
      </c>
      <c r="F156" s="77" t="s">
        <v>16</v>
      </c>
      <c r="G156" s="77" t="s">
        <v>17</v>
      </c>
    </row>
    <row r="157" spans="1:7" x14ac:dyDescent="0.25">
      <c r="A157" s="76" t="s">
        <v>31</v>
      </c>
      <c r="B157" s="77" t="s">
        <v>3</v>
      </c>
      <c r="C157" s="78">
        <v>19.924409903000001</v>
      </c>
      <c r="D157" s="78">
        <v>8.2402698999999996E-2</v>
      </c>
      <c r="E157" s="77" t="s">
        <v>19</v>
      </c>
      <c r="F157" s="77" t="s">
        <v>16</v>
      </c>
      <c r="G157" s="77" t="s">
        <v>17</v>
      </c>
    </row>
    <row r="158" spans="1:7" x14ac:dyDescent="0.25">
      <c r="A158" s="76" t="s">
        <v>31</v>
      </c>
      <c r="B158" s="77" t="s">
        <v>2</v>
      </c>
      <c r="C158" s="78">
        <v>10.175378446</v>
      </c>
      <c r="D158" s="78">
        <v>0.23084502400000001</v>
      </c>
      <c r="E158" s="77" t="s">
        <v>19</v>
      </c>
      <c r="F158" s="77" t="s">
        <v>16</v>
      </c>
      <c r="G158" s="77" t="s">
        <v>17</v>
      </c>
    </row>
    <row r="159" spans="1:7" x14ac:dyDescent="0.25">
      <c r="A159" s="76" t="s">
        <v>31</v>
      </c>
      <c r="B159" s="77" t="s">
        <v>4</v>
      </c>
      <c r="C159" s="78">
        <v>9.4838491260000009</v>
      </c>
      <c r="D159" s="78">
        <v>0.227169119</v>
      </c>
      <c r="E159" s="77" t="s">
        <v>19</v>
      </c>
      <c r="F159" s="77" t="s">
        <v>16</v>
      </c>
      <c r="G159" s="77" t="s">
        <v>17</v>
      </c>
    </row>
    <row r="160" spans="1:7" x14ac:dyDescent="0.25">
      <c r="A160" s="76" t="s">
        <v>31</v>
      </c>
      <c r="B160" s="77" t="s">
        <v>5</v>
      </c>
      <c r="C160" s="78">
        <v>54.493392882999999</v>
      </c>
      <c r="D160" s="78">
        <v>0.20856444599999999</v>
      </c>
      <c r="E160" s="77" t="s">
        <v>19</v>
      </c>
      <c r="F160" s="77" t="s">
        <v>16</v>
      </c>
      <c r="G160" s="77" t="s">
        <v>17</v>
      </c>
    </row>
    <row r="161" spans="1:7" x14ac:dyDescent="0.25">
      <c r="A161" s="76" t="s">
        <v>31</v>
      </c>
      <c r="B161" s="77" t="s">
        <v>6</v>
      </c>
      <c r="C161" s="78">
        <v>5.9229696409999999</v>
      </c>
      <c r="D161" s="78">
        <v>0.117291812</v>
      </c>
      <c r="E161" s="77" t="s">
        <v>19</v>
      </c>
      <c r="F161" s="77" t="s">
        <v>16</v>
      </c>
      <c r="G161" s="77" t="s">
        <v>17</v>
      </c>
    </row>
    <row r="162" spans="1:7" x14ac:dyDescent="0.25">
      <c r="A162" s="76" t="s">
        <v>31</v>
      </c>
      <c r="B162" s="77" t="s">
        <v>67</v>
      </c>
      <c r="C162" s="78">
        <v>53.862454065999998</v>
      </c>
      <c r="D162" s="78">
        <v>1.3389632840000001</v>
      </c>
      <c r="E162" s="77" t="s">
        <v>19</v>
      </c>
      <c r="F162" s="77" t="s">
        <v>16</v>
      </c>
      <c r="G162" s="77" t="s">
        <v>17</v>
      </c>
    </row>
    <row r="163" spans="1:7" x14ac:dyDescent="0.25">
      <c r="A163" s="76" t="s">
        <v>32</v>
      </c>
      <c r="B163" s="77" t="s">
        <v>66</v>
      </c>
      <c r="C163" s="78">
        <v>24.35</v>
      </c>
      <c r="D163" s="78">
        <v>0.62516664399999999</v>
      </c>
      <c r="E163" s="77" t="s">
        <v>19</v>
      </c>
      <c r="F163" s="77" t="s">
        <v>16</v>
      </c>
      <c r="G163" s="77" t="s">
        <v>18</v>
      </c>
    </row>
    <row r="164" spans="1:7" x14ac:dyDescent="0.25">
      <c r="A164" s="76" t="s">
        <v>32</v>
      </c>
      <c r="B164" s="77" t="s">
        <v>3</v>
      </c>
      <c r="C164" s="78">
        <v>22.41027295</v>
      </c>
      <c r="D164" s="78">
        <v>0.10614939700000001</v>
      </c>
      <c r="E164" s="77" t="s">
        <v>19</v>
      </c>
      <c r="F164" s="77" t="s">
        <v>16</v>
      </c>
      <c r="G164" s="77" t="s">
        <v>18</v>
      </c>
    </row>
    <row r="165" spans="1:7" x14ac:dyDescent="0.25">
      <c r="A165" s="76" t="s">
        <v>32</v>
      </c>
      <c r="B165" s="77" t="s">
        <v>2</v>
      </c>
      <c r="C165" s="78">
        <v>9.2032740999999998</v>
      </c>
      <c r="D165" s="78">
        <v>0.38001916000000002</v>
      </c>
      <c r="E165" s="77" t="s">
        <v>19</v>
      </c>
      <c r="F165" s="77" t="s">
        <v>16</v>
      </c>
      <c r="G165" s="77" t="s">
        <v>18</v>
      </c>
    </row>
    <row r="166" spans="1:7" x14ac:dyDescent="0.25">
      <c r="A166" s="76" t="s">
        <v>32</v>
      </c>
      <c r="B166" s="77" t="s">
        <v>4</v>
      </c>
      <c r="C166" s="78">
        <v>10.476828939000001</v>
      </c>
      <c r="D166" s="78">
        <v>0.26982228699999999</v>
      </c>
      <c r="E166" s="77" t="s">
        <v>19</v>
      </c>
      <c r="F166" s="77" t="s">
        <v>16</v>
      </c>
      <c r="G166" s="77" t="s">
        <v>18</v>
      </c>
    </row>
    <row r="167" spans="1:7" x14ac:dyDescent="0.25">
      <c r="A167" s="76" t="s">
        <v>32</v>
      </c>
      <c r="B167" s="77" t="s">
        <v>5</v>
      </c>
      <c r="C167" s="78">
        <v>44.994064739999999</v>
      </c>
      <c r="D167" s="78">
        <v>0.31475273599999998</v>
      </c>
      <c r="E167" s="77" t="s">
        <v>19</v>
      </c>
      <c r="F167" s="77" t="s">
        <v>16</v>
      </c>
      <c r="G167" s="77" t="s">
        <v>18</v>
      </c>
    </row>
    <row r="168" spans="1:7" x14ac:dyDescent="0.25">
      <c r="A168" s="76" t="s">
        <v>32</v>
      </c>
      <c r="B168" s="77" t="s">
        <v>6</v>
      </c>
      <c r="C168" s="78">
        <v>12.915559270999999</v>
      </c>
      <c r="D168" s="78">
        <v>0.15222851200000001</v>
      </c>
      <c r="E168" s="77" t="s">
        <v>19</v>
      </c>
      <c r="F168" s="77" t="s">
        <v>16</v>
      </c>
      <c r="G168" s="77" t="s">
        <v>18</v>
      </c>
    </row>
    <row r="169" spans="1:7" x14ac:dyDescent="0.25">
      <c r="A169" s="76" t="s">
        <v>32</v>
      </c>
      <c r="B169" s="77" t="s">
        <v>67</v>
      </c>
      <c r="C169" s="78">
        <v>54.124250930999999</v>
      </c>
      <c r="D169" s="78">
        <v>1.04732095</v>
      </c>
      <c r="E169" s="77" t="s">
        <v>19</v>
      </c>
      <c r="F169" s="77" t="s">
        <v>16</v>
      </c>
      <c r="G169" s="77" t="s">
        <v>18</v>
      </c>
    </row>
    <row r="170" spans="1:7" x14ac:dyDescent="0.25">
      <c r="A170" s="76" t="s">
        <v>48</v>
      </c>
      <c r="B170" s="77" t="s">
        <v>66</v>
      </c>
      <c r="C170" s="78">
        <v>11.8</v>
      </c>
      <c r="D170" s="78">
        <v>0.77244201499999998</v>
      </c>
      <c r="E170" s="77" t="s">
        <v>19</v>
      </c>
      <c r="F170" s="77" t="s">
        <v>16</v>
      </c>
      <c r="G170" s="77" t="s">
        <v>24</v>
      </c>
    </row>
    <row r="171" spans="1:7" x14ac:dyDescent="0.25">
      <c r="A171" s="76" t="s">
        <v>48</v>
      </c>
      <c r="B171" s="77" t="s">
        <v>3</v>
      </c>
      <c r="C171" s="78">
        <v>15.641135353999999</v>
      </c>
      <c r="D171" s="78">
        <v>0.22033687900000001</v>
      </c>
      <c r="E171" s="77" t="s">
        <v>19</v>
      </c>
      <c r="F171" s="77" t="s">
        <v>16</v>
      </c>
      <c r="G171" s="77" t="s">
        <v>24</v>
      </c>
    </row>
    <row r="172" spans="1:7" x14ac:dyDescent="0.25">
      <c r="A172" s="76" t="s">
        <v>48</v>
      </c>
      <c r="B172" s="77" t="s">
        <v>2</v>
      </c>
      <c r="C172" s="78">
        <v>9.4922205369999997</v>
      </c>
      <c r="D172" s="78">
        <v>0.80502326599999996</v>
      </c>
      <c r="E172" s="77" t="s">
        <v>19</v>
      </c>
      <c r="F172" s="77" t="s">
        <v>16</v>
      </c>
      <c r="G172" s="77" t="s">
        <v>24</v>
      </c>
    </row>
    <row r="173" spans="1:7" x14ac:dyDescent="0.25">
      <c r="A173" s="76" t="s">
        <v>48</v>
      </c>
      <c r="B173" s="77" t="s">
        <v>4</v>
      </c>
      <c r="C173" s="78">
        <v>6.7435374570000004</v>
      </c>
      <c r="D173" s="78">
        <v>0.49942146300000001</v>
      </c>
      <c r="E173" s="77" t="s">
        <v>19</v>
      </c>
      <c r="F173" s="77" t="s">
        <v>16</v>
      </c>
      <c r="G173" s="77" t="s">
        <v>24</v>
      </c>
    </row>
    <row r="174" spans="1:7" x14ac:dyDescent="0.25">
      <c r="A174" s="76" t="s">
        <v>48</v>
      </c>
      <c r="B174" s="77" t="s">
        <v>5</v>
      </c>
      <c r="C174" s="78">
        <v>55.163430800999997</v>
      </c>
      <c r="D174" s="78">
        <v>0.96244858499999997</v>
      </c>
      <c r="E174" s="77" t="s">
        <v>19</v>
      </c>
      <c r="F174" s="77" t="s">
        <v>16</v>
      </c>
      <c r="G174" s="77" t="s">
        <v>24</v>
      </c>
    </row>
    <row r="175" spans="1:7" x14ac:dyDescent="0.25">
      <c r="A175" s="76" t="s">
        <v>48</v>
      </c>
      <c r="B175" s="77" t="s">
        <v>6</v>
      </c>
      <c r="C175" s="78">
        <v>12.959675852</v>
      </c>
      <c r="D175" s="78">
        <v>1.0675935169999999</v>
      </c>
      <c r="E175" s="77" t="s">
        <v>19</v>
      </c>
      <c r="F175" s="77" t="s">
        <v>16</v>
      </c>
      <c r="G175" s="77" t="s">
        <v>24</v>
      </c>
    </row>
    <row r="176" spans="1:7" x14ac:dyDescent="0.25">
      <c r="A176" s="76" t="s">
        <v>48</v>
      </c>
      <c r="B176" s="77" t="s">
        <v>67</v>
      </c>
      <c r="C176" s="78">
        <v>14.056104639000001</v>
      </c>
      <c r="D176" s="78">
        <v>1.673144757</v>
      </c>
      <c r="E176" s="77" t="s">
        <v>19</v>
      </c>
      <c r="F176" s="77" t="s">
        <v>16</v>
      </c>
      <c r="G176" s="77" t="s">
        <v>24</v>
      </c>
    </row>
    <row r="177" spans="1:7" x14ac:dyDescent="0.25">
      <c r="A177" s="76" t="s">
        <v>52</v>
      </c>
      <c r="B177" s="77" t="s">
        <v>66</v>
      </c>
      <c r="C177" s="78">
        <v>23.887499999999999</v>
      </c>
      <c r="D177" s="78">
        <v>0.39299104899999998</v>
      </c>
      <c r="E177" s="77" t="s">
        <v>14</v>
      </c>
      <c r="F177" s="77" t="s">
        <v>16</v>
      </c>
      <c r="G177" s="77" t="s">
        <v>17</v>
      </c>
    </row>
    <row r="178" spans="1:7" x14ac:dyDescent="0.25">
      <c r="A178" s="76" t="s">
        <v>52</v>
      </c>
      <c r="B178" s="77" t="s">
        <v>3</v>
      </c>
      <c r="C178" s="78">
        <v>27.786330590999999</v>
      </c>
      <c r="D178" s="78">
        <v>0.97108105199999994</v>
      </c>
      <c r="E178" s="77" t="s">
        <v>14</v>
      </c>
      <c r="F178" s="77" t="s">
        <v>16</v>
      </c>
      <c r="G178" s="77" t="s">
        <v>17</v>
      </c>
    </row>
    <row r="179" spans="1:7" x14ac:dyDescent="0.25">
      <c r="A179" s="76" t="s">
        <v>52</v>
      </c>
      <c r="B179" s="77" t="s">
        <v>2</v>
      </c>
      <c r="C179" s="78">
        <v>7.2816322000000003E-2</v>
      </c>
      <c r="D179" s="78">
        <v>1.3042797E-2</v>
      </c>
      <c r="E179" s="77" t="s">
        <v>14</v>
      </c>
      <c r="F179" s="77" t="s">
        <v>16</v>
      </c>
      <c r="G179" s="77" t="s">
        <v>17</v>
      </c>
    </row>
    <row r="180" spans="1:7" x14ac:dyDescent="0.25">
      <c r="A180" s="76" t="s">
        <v>52</v>
      </c>
      <c r="B180" s="77" t="s">
        <v>4</v>
      </c>
      <c r="C180" s="78">
        <v>21.645664965999998</v>
      </c>
      <c r="D180" s="78">
        <v>1.1782865039999999</v>
      </c>
      <c r="E180" s="77" t="s">
        <v>14</v>
      </c>
      <c r="F180" s="77" t="s">
        <v>16</v>
      </c>
      <c r="G180" s="77" t="s">
        <v>17</v>
      </c>
    </row>
    <row r="181" spans="1:7" x14ac:dyDescent="0.25">
      <c r="A181" s="76" t="s">
        <v>52</v>
      </c>
      <c r="B181" s="77" t="s">
        <v>5</v>
      </c>
      <c r="C181" s="78">
        <v>39.725263404000003</v>
      </c>
      <c r="D181" s="78">
        <v>0.24861873000000001</v>
      </c>
      <c r="E181" s="77" t="s">
        <v>14</v>
      </c>
      <c r="F181" s="77" t="s">
        <v>16</v>
      </c>
      <c r="G181" s="77" t="s">
        <v>17</v>
      </c>
    </row>
    <row r="182" spans="1:7" x14ac:dyDescent="0.25">
      <c r="A182" s="76" t="s">
        <v>52</v>
      </c>
      <c r="B182" s="77" t="s">
        <v>6</v>
      </c>
      <c r="C182" s="78">
        <v>10.769924721000001</v>
      </c>
      <c r="D182" s="78">
        <v>0.35994110800000001</v>
      </c>
      <c r="E182" s="77" t="s">
        <v>14</v>
      </c>
      <c r="F182" s="77" t="s">
        <v>16</v>
      </c>
      <c r="G182" s="77" t="s">
        <v>17</v>
      </c>
    </row>
    <row r="183" spans="1:7" x14ac:dyDescent="0.25">
      <c r="A183" s="76" t="s">
        <v>52</v>
      </c>
      <c r="B183" s="77" t="s">
        <v>67</v>
      </c>
      <c r="C183" s="78">
        <v>43.816523246000003</v>
      </c>
      <c r="D183" s="78">
        <v>1.95536518</v>
      </c>
      <c r="E183" s="77" t="s">
        <v>14</v>
      </c>
      <c r="F183" s="77" t="s">
        <v>16</v>
      </c>
      <c r="G183" s="77" t="s">
        <v>17</v>
      </c>
    </row>
    <row r="184" spans="1:7" x14ac:dyDescent="0.25">
      <c r="A184" s="76" t="s">
        <v>53</v>
      </c>
      <c r="B184" s="77" t="s">
        <v>66</v>
      </c>
      <c r="C184" s="78">
        <v>24.35</v>
      </c>
      <c r="D184" s="78">
        <v>0.79484949199999999</v>
      </c>
      <c r="E184" s="77" t="s">
        <v>14</v>
      </c>
      <c r="F184" s="77" t="s">
        <v>16</v>
      </c>
      <c r="G184" s="77" t="s">
        <v>50</v>
      </c>
    </row>
    <row r="185" spans="1:7" x14ac:dyDescent="0.25">
      <c r="A185" s="76" t="s">
        <v>53</v>
      </c>
      <c r="B185" s="77" t="s">
        <v>3</v>
      </c>
      <c r="C185" s="78">
        <v>25.469218647000002</v>
      </c>
      <c r="D185" s="78">
        <v>0.88272325600000001</v>
      </c>
      <c r="E185" s="77" t="s">
        <v>14</v>
      </c>
      <c r="F185" s="77" t="s">
        <v>16</v>
      </c>
      <c r="G185" s="77" t="s">
        <v>50</v>
      </c>
    </row>
    <row r="186" spans="1:7" x14ac:dyDescent="0.25">
      <c r="A186" s="76" t="s">
        <v>53</v>
      </c>
      <c r="B186" s="77" t="s">
        <v>2</v>
      </c>
      <c r="C186" s="78">
        <v>7.3345245000000003E-2</v>
      </c>
      <c r="D186" s="78">
        <v>1.40216E-2</v>
      </c>
      <c r="E186" s="77" t="s">
        <v>14</v>
      </c>
      <c r="F186" s="77" t="s">
        <v>16</v>
      </c>
      <c r="G186" s="77" t="s">
        <v>50</v>
      </c>
    </row>
    <row r="187" spans="1:7" x14ac:dyDescent="0.25">
      <c r="A187" s="76" t="s">
        <v>53</v>
      </c>
      <c r="B187" s="77" t="s">
        <v>4</v>
      </c>
      <c r="C187" s="78">
        <v>23.073940489000002</v>
      </c>
      <c r="D187" s="78">
        <v>1.061804124</v>
      </c>
      <c r="E187" s="77" t="s">
        <v>14</v>
      </c>
      <c r="F187" s="77" t="s">
        <v>16</v>
      </c>
      <c r="G187" s="77" t="s">
        <v>50</v>
      </c>
    </row>
    <row r="188" spans="1:7" x14ac:dyDescent="0.25">
      <c r="A188" s="76" t="s">
        <v>53</v>
      </c>
      <c r="B188" s="77" t="s">
        <v>5</v>
      </c>
      <c r="C188" s="78">
        <v>44.874605969999998</v>
      </c>
      <c r="D188" s="78">
        <v>0.12173808699999999</v>
      </c>
      <c r="E188" s="77" t="s">
        <v>14</v>
      </c>
      <c r="F188" s="77" t="s">
        <v>16</v>
      </c>
      <c r="G188" s="77" t="s">
        <v>50</v>
      </c>
    </row>
    <row r="189" spans="1:7" x14ac:dyDescent="0.25">
      <c r="A189" s="76" t="s">
        <v>53</v>
      </c>
      <c r="B189" s="77" t="s">
        <v>6</v>
      </c>
      <c r="C189" s="78">
        <v>6.5088896500000004</v>
      </c>
      <c r="D189" s="78">
        <v>0.211784366</v>
      </c>
      <c r="E189" s="77" t="s">
        <v>14</v>
      </c>
      <c r="F189" s="77" t="s">
        <v>16</v>
      </c>
      <c r="G189" s="77" t="s">
        <v>50</v>
      </c>
    </row>
    <row r="190" spans="1:7" x14ac:dyDescent="0.25">
      <c r="A190" s="76" t="s">
        <v>53</v>
      </c>
      <c r="B190" s="77" t="s">
        <v>67</v>
      </c>
      <c r="C190" s="78">
        <v>42.514192340000001</v>
      </c>
      <c r="D190" s="78">
        <v>1.730046695</v>
      </c>
      <c r="E190" s="77" t="s">
        <v>14</v>
      </c>
      <c r="F190" s="77" t="s">
        <v>16</v>
      </c>
      <c r="G190" s="77" t="s">
        <v>50</v>
      </c>
    </row>
    <row r="191" spans="1:7" x14ac:dyDescent="0.25">
      <c r="A191" s="76" t="s">
        <v>54</v>
      </c>
      <c r="B191" s="77" t="s">
        <v>66</v>
      </c>
      <c r="C191" s="78">
        <v>23.8</v>
      </c>
      <c r="D191" s="78">
        <v>0.25911938800000001</v>
      </c>
      <c r="E191" s="77" t="s">
        <v>14</v>
      </c>
      <c r="F191" s="77" t="s">
        <v>16</v>
      </c>
      <c r="G191" s="77" t="s">
        <v>18</v>
      </c>
    </row>
    <row r="192" spans="1:7" x14ac:dyDescent="0.25">
      <c r="A192" s="76" t="s">
        <v>54</v>
      </c>
      <c r="B192" s="77" t="s">
        <v>3</v>
      </c>
      <c r="C192" s="78">
        <v>27.395921985000001</v>
      </c>
      <c r="D192" s="78">
        <v>0.79860302699999997</v>
      </c>
      <c r="E192" s="77" t="s">
        <v>14</v>
      </c>
      <c r="F192" s="77" t="s">
        <v>16</v>
      </c>
      <c r="G192" s="77" t="s">
        <v>18</v>
      </c>
    </row>
    <row r="193" spans="1:7" x14ac:dyDescent="0.25">
      <c r="A193" s="76" t="s">
        <v>54</v>
      </c>
      <c r="B193" s="77" t="s">
        <v>2</v>
      </c>
      <c r="C193" s="78">
        <v>5.2594584E-2</v>
      </c>
      <c r="D193" s="78">
        <v>1.722228E-2</v>
      </c>
      <c r="E193" s="77" t="s">
        <v>14</v>
      </c>
      <c r="F193" s="77" t="s">
        <v>16</v>
      </c>
      <c r="G193" s="77" t="s">
        <v>18</v>
      </c>
    </row>
    <row r="194" spans="1:7" x14ac:dyDescent="0.25">
      <c r="A194" s="76" t="s">
        <v>54</v>
      </c>
      <c r="B194" s="77" t="s">
        <v>4</v>
      </c>
      <c r="C194" s="78">
        <v>23.243640091</v>
      </c>
      <c r="D194" s="78">
        <v>1.058270772</v>
      </c>
      <c r="E194" s="77" t="s">
        <v>14</v>
      </c>
      <c r="F194" s="77" t="s">
        <v>16</v>
      </c>
      <c r="G194" s="77" t="s">
        <v>18</v>
      </c>
    </row>
    <row r="195" spans="1:7" x14ac:dyDescent="0.25">
      <c r="A195" s="76" t="s">
        <v>54</v>
      </c>
      <c r="B195" s="77" t="s">
        <v>5</v>
      </c>
      <c r="C195" s="78">
        <v>33.493929213999998</v>
      </c>
      <c r="D195" s="78">
        <v>0.382615808</v>
      </c>
      <c r="E195" s="77" t="s">
        <v>14</v>
      </c>
      <c r="F195" s="77" t="s">
        <v>16</v>
      </c>
      <c r="G195" s="77" t="s">
        <v>18</v>
      </c>
    </row>
    <row r="196" spans="1:7" x14ac:dyDescent="0.25">
      <c r="A196" s="76" t="s">
        <v>54</v>
      </c>
      <c r="B196" s="77" t="s">
        <v>6</v>
      </c>
      <c r="C196" s="78">
        <v>15.813914130000001</v>
      </c>
      <c r="D196" s="78">
        <v>0.58541218900000003</v>
      </c>
      <c r="E196" s="77" t="s">
        <v>14</v>
      </c>
      <c r="F196" s="77" t="s">
        <v>16</v>
      </c>
      <c r="G196" s="77" t="s">
        <v>18</v>
      </c>
    </row>
    <row r="197" spans="1:7" x14ac:dyDescent="0.25">
      <c r="A197" s="76" t="s">
        <v>54</v>
      </c>
      <c r="B197" s="77" t="s">
        <v>67</v>
      </c>
      <c r="C197" s="78">
        <v>44.395063704999998</v>
      </c>
      <c r="D197" s="78">
        <v>2.0462422560000002</v>
      </c>
      <c r="E197" s="77" t="s">
        <v>14</v>
      </c>
      <c r="F197" s="77" t="s">
        <v>16</v>
      </c>
      <c r="G197" s="77" t="s">
        <v>18</v>
      </c>
    </row>
    <row r="198" spans="1:7" x14ac:dyDescent="0.25">
      <c r="A198" s="76" t="s">
        <v>55</v>
      </c>
      <c r="B198" s="77" t="s">
        <v>66</v>
      </c>
      <c r="C198" s="78">
        <v>23.287500000000001</v>
      </c>
      <c r="D198" s="78">
        <v>0.224751847</v>
      </c>
      <c r="E198" s="77" t="s">
        <v>14</v>
      </c>
      <c r="F198" s="77" t="s">
        <v>16</v>
      </c>
      <c r="G198" s="77" t="s">
        <v>60</v>
      </c>
    </row>
    <row r="199" spans="1:7" x14ac:dyDescent="0.25">
      <c r="A199" s="76" t="s">
        <v>55</v>
      </c>
      <c r="B199" s="77" t="s">
        <v>3</v>
      </c>
      <c r="C199" s="78">
        <v>28.0857533</v>
      </c>
      <c r="D199" s="78">
        <v>1.017039391</v>
      </c>
      <c r="E199" s="77" t="s">
        <v>14</v>
      </c>
      <c r="F199" s="77" t="s">
        <v>16</v>
      </c>
      <c r="G199" s="77" t="s">
        <v>60</v>
      </c>
    </row>
    <row r="200" spans="1:7" x14ac:dyDescent="0.25">
      <c r="A200" s="76" t="s">
        <v>55</v>
      </c>
      <c r="B200" s="77" t="s">
        <v>2</v>
      </c>
      <c r="C200" s="78">
        <v>7.5435723999999996E-2</v>
      </c>
      <c r="D200" s="78">
        <v>1.7869419000000001E-2</v>
      </c>
      <c r="E200" s="77" t="s">
        <v>14</v>
      </c>
      <c r="F200" s="77" t="s">
        <v>16</v>
      </c>
      <c r="G200" s="77" t="s">
        <v>60</v>
      </c>
    </row>
    <row r="201" spans="1:7" x14ac:dyDescent="0.25">
      <c r="A201" s="76" t="s">
        <v>55</v>
      </c>
      <c r="B201" s="77" t="s">
        <v>4</v>
      </c>
      <c r="C201" s="78">
        <v>23.284944155000002</v>
      </c>
      <c r="D201" s="78">
        <v>1.340099087</v>
      </c>
      <c r="E201" s="77" t="s">
        <v>14</v>
      </c>
      <c r="F201" s="77" t="s">
        <v>16</v>
      </c>
      <c r="G201" s="77" t="s">
        <v>60</v>
      </c>
    </row>
    <row r="202" spans="1:7" x14ac:dyDescent="0.25">
      <c r="A202" s="76" t="s">
        <v>55</v>
      </c>
      <c r="B202" s="77" t="s">
        <v>5</v>
      </c>
      <c r="C202" s="78">
        <v>33.951856106999998</v>
      </c>
      <c r="D202" s="78">
        <v>0.31616747499999998</v>
      </c>
      <c r="E202" s="77" t="s">
        <v>14</v>
      </c>
      <c r="F202" s="77" t="s">
        <v>16</v>
      </c>
      <c r="G202" s="77" t="s">
        <v>60</v>
      </c>
    </row>
    <row r="203" spans="1:7" x14ac:dyDescent="0.25">
      <c r="A203" s="76" t="s">
        <v>55</v>
      </c>
      <c r="B203" s="77" t="s">
        <v>6</v>
      </c>
      <c r="C203" s="78">
        <v>14.602010718000001</v>
      </c>
      <c r="D203" s="78">
        <v>0.54084874000000005</v>
      </c>
      <c r="E203" s="77" t="s">
        <v>14</v>
      </c>
      <c r="F203" s="77" t="s">
        <v>16</v>
      </c>
      <c r="G203" s="77" t="s">
        <v>60</v>
      </c>
    </row>
    <row r="204" spans="1:7" x14ac:dyDescent="0.25">
      <c r="A204" s="76" t="s">
        <v>55</v>
      </c>
      <c r="B204" s="77" t="s">
        <v>67</v>
      </c>
      <c r="C204" s="78">
        <v>45.158687940999997</v>
      </c>
      <c r="D204" s="78">
        <v>1.936394328</v>
      </c>
      <c r="E204" s="77" t="s">
        <v>14</v>
      </c>
      <c r="F204" s="77" t="s">
        <v>16</v>
      </c>
      <c r="G204" s="77" t="s">
        <v>60</v>
      </c>
    </row>
    <row r="205" spans="1:7" x14ac:dyDescent="0.25">
      <c r="A205" s="76" t="s">
        <v>56</v>
      </c>
      <c r="B205" s="77" t="s">
        <v>66</v>
      </c>
      <c r="C205" s="78">
        <v>23.287500000000001</v>
      </c>
      <c r="D205" s="78">
        <v>0.203046001</v>
      </c>
      <c r="E205" s="77" t="s">
        <v>14</v>
      </c>
      <c r="F205" s="77" t="s">
        <v>16</v>
      </c>
      <c r="G205" s="77" t="s">
        <v>16</v>
      </c>
    </row>
    <row r="206" spans="1:7" x14ac:dyDescent="0.25">
      <c r="A206" s="76" t="s">
        <v>56</v>
      </c>
      <c r="B206" s="77" t="s">
        <v>3</v>
      </c>
      <c r="C206" s="78">
        <v>26.754955682999999</v>
      </c>
      <c r="D206" s="78">
        <v>0.51414533500000004</v>
      </c>
      <c r="E206" s="77" t="s">
        <v>14</v>
      </c>
      <c r="F206" s="77" t="s">
        <v>16</v>
      </c>
      <c r="G206" s="77" t="s">
        <v>16</v>
      </c>
    </row>
    <row r="207" spans="1:7" x14ac:dyDescent="0.25">
      <c r="A207" s="76" t="s">
        <v>56</v>
      </c>
      <c r="B207" s="77" t="s">
        <v>2</v>
      </c>
      <c r="C207" s="78">
        <v>7.3545694999999994E-2</v>
      </c>
      <c r="D207" s="78">
        <v>2.0212042E-2</v>
      </c>
      <c r="E207" s="77" t="s">
        <v>14</v>
      </c>
      <c r="F207" s="77" t="s">
        <v>16</v>
      </c>
      <c r="G207" s="77" t="s">
        <v>16</v>
      </c>
    </row>
    <row r="208" spans="1:7" x14ac:dyDescent="0.25">
      <c r="A208" s="76" t="s">
        <v>56</v>
      </c>
      <c r="B208" s="77" t="s">
        <v>4</v>
      </c>
      <c r="C208" s="78">
        <v>24.436856680999998</v>
      </c>
      <c r="D208" s="78">
        <v>0.66742886400000001</v>
      </c>
      <c r="E208" s="77" t="s">
        <v>14</v>
      </c>
      <c r="F208" s="77" t="s">
        <v>16</v>
      </c>
      <c r="G208" s="77" t="s">
        <v>16</v>
      </c>
    </row>
    <row r="209" spans="1:7" x14ac:dyDescent="0.25">
      <c r="A209" s="76" t="s">
        <v>56</v>
      </c>
      <c r="B209" s="77" t="s">
        <v>5</v>
      </c>
      <c r="C209" s="78">
        <v>35.970246418999999</v>
      </c>
      <c r="D209" s="78">
        <v>0.27119302699999998</v>
      </c>
      <c r="E209" s="77" t="s">
        <v>14</v>
      </c>
      <c r="F209" s="77" t="s">
        <v>16</v>
      </c>
      <c r="G209" s="77" t="s">
        <v>16</v>
      </c>
    </row>
    <row r="210" spans="1:7" x14ac:dyDescent="0.25">
      <c r="A210" s="76" t="s">
        <v>56</v>
      </c>
      <c r="B210" s="77" t="s">
        <v>6</v>
      </c>
      <c r="C210" s="78">
        <v>12.764395525999999</v>
      </c>
      <c r="D210" s="78">
        <v>0.22087894199999999</v>
      </c>
      <c r="E210" s="77" t="s">
        <v>14</v>
      </c>
      <c r="F210" s="77" t="s">
        <v>16</v>
      </c>
      <c r="G210" s="77" t="s">
        <v>16</v>
      </c>
    </row>
    <row r="211" spans="1:7" x14ac:dyDescent="0.25">
      <c r="A211" s="76" t="s">
        <v>56</v>
      </c>
      <c r="B211" s="77" t="s">
        <v>67</v>
      </c>
      <c r="C211" s="78">
        <v>42.733526834000003</v>
      </c>
      <c r="D211" s="78">
        <v>1.050696012</v>
      </c>
      <c r="E211" s="77" t="s">
        <v>14</v>
      </c>
      <c r="F211" s="77" t="s">
        <v>16</v>
      </c>
      <c r="G211" s="77" t="s">
        <v>16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6D0A6-4C07-4C1C-9593-A4A2075C6F7A}">
  <sheetPr>
    <tabColor rgb="FF7030A0"/>
  </sheetPr>
  <dimension ref="A1:S72"/>
  <sheetViews>
    <sheetView workbookViewId="0">
      <selection activeCell="N1" sqref="N1:R1"/>
    </sheetView>
  </sheetViews>
  <sheetFormatPr defaultRowHeight="15" x14ac:dyDescent="0.25"/>
  <cols>
    <col min="1" max="1" width="8.140625" style="34" bestFit="1" customWidth="1"/>
    <col min="2" max="2" width="9" style="34" bestFit="1" customWidth="1"/>
    <col min="3" max="3" width="5.7109375" style="34" bestFit="1" customWidth="1"/>
    <col min="4" max="4" width="9.28515625" style="34" bestFit="1" customWidth="1"/>
    <col min="5" max="5" width="8" style="34" bestFit="1" customWidth="1"/>
    <col min="6" max="6" width="25.28515625" style="47" bestFit="1" customWidth="1"/>
    <col min="7" max="9" width="6.5703125" style="48" bestFit="1" customWidth="1"/>
    <col min="10" max="10" width="7.5703125" style="48" bestFit="1" customWidth="1"/>
    <col min="11" max="11" width="6.5703125" style="48" bestFit="1" customWidth="1"/>
    <col min="12" max="12" width="9.85546875" style="48" bestFit="1" customWidth="1"/>
    <col min="13" max="13" width="12.5703125" style="49" customWidth="1"/>
    <col min="14" max="18" width="5.7109375" style="50" bestFit="1" customWidth="1"/>
    <col min="19" max="19" width="9.140625" style="29"/>
    <col min="20" max="16384" width="9.140625" style="30"/>
  </cols>
  <sheetData>
    <row r="1" spans="1:19" ht="15.75" x14ac:dyDescent="0.25">
      <c r="A1" s="2"/>
      <c r="B1" s="2"/>
      <c r="C1" s="2"/>
      <c r="D1" s="2"/>
      <c r="E1" s="2"/>
      <c r="F1" s="28"/>
      <c r="G1" s="104" t="s">
        <v>80</v>
      </c>
      <c r="H1" s="104"/>
      <c r="I1" s="104"/>
      <c r="J1" s="104"/>
      <c r="K1" s="104"/>
      <c r="L1" s="104"/>
      <c r="M1" s="26"/>
      <c r="N1" s="105" t="s">
        <v>9</v>
      </c>
      <c r="O1" s="105"/>
      <c r="P1" s="105"/>
      <c r="Q1" s="105"/>
      <c r="R1" s="105"/>
    </row>
    <row r="2" spans="1:19" ht="15.75" x14ac:dyDescent="0.25">
      <c r="A2" s="31" t="s">
        <v>90</v>
      </c>
      <c r="B2" s="31" t="s">
        <v>96</v>
      </c>
      <c r="C2" s="31" t="s">
        <v>91</v>
      </c>
      <c r="D2" s="31" t="s">
        <v>92</v>
      </c>
      <c r="E2" s="31" t="s">
        <v>93</v>
      </c>
      <c r="F2" s="32" t="s">
        <v>95</v>
      </c>
      <c r="G2" s="24" t="s">
        <v>3</v>
      </c>
      <c r="H2" s="24" t="s">
        <v>2</v>
      </c>
      <c r="I2" s="24" t="s">
        <v>4</v>
      </c>
      <c r="J2" s="24" t="s">
        <v>5</v>
      </c>
      <c r="K2" s="24" t="s">
        <v>6</v>
      </c>
      <c r="L2" s="24" t="s">
        <v>94</v>
      </c>
      <c r="M2" s="27" t="s">
        <v>97</v>
      </c>
      <c r="N2" s="25" t="s">
        <v>3</v>
      </c>
      <c r="O2" s="25" t="s">
        <v>2</v>
      </c>
      <c r="P2" s="25" t="s">
        <v>4</v>
      </c>
      <c r="Q2" s="25" t="s">
        <v>5</v>
      </c>
      <c r="R2" s="25" t="s">
        <v>6</v>
      </c>
    </row>
    <row r="3" spans="1:19" ht="15.75" x14ac:dyDescent="0.25">
      <c r="A3" s="33">
        <v>1</v>
      </c>
      <c r="B3" s="33">
        <v>10</v>
      </c>
      <c r="C3" s="34">
        <v>1</v>
      </c>
      <c r="D3" s="33" t="s">
        <v>70</v>
      </c>
      <c r="E3" s="33">
        <v>0.56000000000000005</v>
      </c>
      <c r="F3" s="35">
        <v>0.6</v>
      </c>
      <c r="G3" s="36">
        <v>4.3647912885662432</v>
      </c>
      <c r="H3" s="36">
        <v>2.4291921025133365</v>
      </c>
      <c r="I3" s="36">
        <v>1.2222955507891988</v>
      </c>
      <c r="J3" s="36">
        <v>9.4197877137986037</v>
      </c>
      <c r="K3" s="36">
        <v>8.2175658582192153</v>
      </c>
      <c r="L3" s="36">
        <v>25.653632513886599</v>
      </c>
      <c r="M3" s="37">
        <f>L3/F3*100/1000</f>
        <v>4.2756054189811001</v>
      </c>
      <c r="N3" s="38">
        <f t="shared" ref="N3:N34" si="0">G3/$L3*100</f>
        <v>17.014320627706557</v>
      </c>
      <c r="O3" s="38">
        <f t="shared" ref="O3:R3" si="1">H3/$L3*100</f>
        <v>9.4691934999785605</v>
      </c>
      <c r="P3" s="38">
        <f t="shared" si="1"/>
        <v>4.7646100415898474</v>
      </c>
      <c r="Q3" s="38">
        <f t="shared" si="1"/>
        <v>36.719118466749563</v>
      </c>
      <c r="R3" s="38">
        <f t="shared" si="1"/>
        <v>32.03275736397547</v>
      </c>
    </row>
    <row r="4" spans="1:19" ht="15.75" x14ac:dyDescent="0.25">
      <c r="A4" s="33">
        <v>2</v>
      </c>
      <c r="B4" s="33">
        <v>10</v>
      </c>
      <c r="C4" s="34">
        <v>2</v>
      </c>
      <c r="D4" s="33" t="s">
        <v>70</v>
      </c>
      <c r="E4" s="33">
        <v>0.64</v>
      </c>
      <c r="F4" s="35">
        <v>0.53333333333333333</v>
      </c>
      <c r="G4" s="36">
        <v>3.7825647571937666</v>
      </c>
      <c r="H4" s="36">
        <v>2.2828572948247436</v>
      </c>
      <c r="I4" s="36">
        <v>1.4873676932078079</v>
      </c>
      <c r="J4" s="36">
        <v>10.252007871921705</v>
      </c>
      <c r="K4" s="36">
        <v>8.8382532843997659</v>
      </c>
      <c r="L4" s="36">
        <v>26.643050901547792</v>
      </c>
      <c r="M4" s="37">
        <f t="shared" ref="M4:M64" si="2">L4/F4*100/1000</f>
        <v>4.9955720440402107</v>
      </c>
      <c r="N4" s="38">
        <f t="shared" si="0"/>
        <v>14.197190746552316</v>
      </c>
      <c r="O4" s="38">
        <f t="shared" ref="O4:R6" si="3">H4/$L4*100</f>
        <v>8.5683028691437286</v>
      </c>
      <c r="P4" s="38">
        <f t="shared" si="3"/>
        <v>5.5825727267645657</v>
      </c>
      <c r="Q4" s="38">
        <f t="shared" si="3"/>
        <v>38.479106277299977</v>
      </c>
      <c r="R4" s="38">
        <f t="shared" si="3"/>
        <v>33.172827380239397</v>
      </c>
    </row>
    <row r="5" spans="1:19" ht="15.75" x14ac:dyDescent="0.25">
      <c r="A5" s="33">
        <v>3</v>
      </c>
      <c r="B5" s="33">
        <v>10</v>
      </c>
      <c r="C5" s="34">
        <v>3</v>
      </c>
      <c r="D5" s="33" t="s">
        <v>70</v>
      </c>
      <c r="E5" s="33">
        <v>0.51</v>
      </c>
      <c r="F5" s="35">
        <v>0.47333333333333294</v>
      </c>
      <c r="G5" s="36">
        <v>3.165749894218564</v>
      </c>
      <c r="H5" s="36">
        <v>2.1628136579861779</v>
      </c>
      <c r="I5" s="36">
        <v>1.3470785090587376</v>
      </c>
      <c r="J5" s="36">
        <v>8.8479439935377151</v>
      </c>
      <c r="K5" s="36">
        <v>6.9495198163890715</v>
      </c>
      <c r="L5" s="36">
        <v>22.473105871190267</v>
      </c>
      <c r="M5" s="37">
        <f t="shared" si="2"/>
        <v>4.7478392685613278</v>
      </c>
      <c r="N5" s="38">
        <f t="shared" si="0"/>
        <v>14.08683745079021</v>
      </c>
      <c r="O5" s="38">
        <f t="shared" si="3"/>
        <v>9.6240086723341118</v>
      </c>
      <c r="P5" s="38">
        <f t="shared" si="3"/>
        <v>5.9941804073714842</v>
      </c>
      <c r="Q5" s="38">
        <f t="shared" si="3"/>
        <v>39.371255776801497</v>
      </c>
      <c r="R5" s="38">
        <f t="shared" si="3"/>
        <v>30.923717692702692</v>
      </c>
    </row>
    <row r="6" spans="1:19" ht="15.75" x14ac:dyDescent="0.25">
      <c r="A6" s="33">
        <v>4</v>
      </c>
      <c r="B6" s="33">
        <v>10</v>
      </c>
      <c r="C6" s="34">
        <v>4</v>
      </c>
      <c r="D6" s="33" t="s">
        <v>70</v>
      </c>
      <c r="E6" s="33">
        <v>0.56999999999999995</v>
      </c>
      <c r="F6" s="35">
        <v>0.58666666666666645</v>
      </c>
      <c r="G6" s="36">
        <v>4.2575035693087573</v>
      </c>
      <c r="H6" s="36">
        <v>2.9972568458539874</v>
      </c>
      <c r="I6" s="36">
        <v>1.3600269502863467</v>
      </c>
      <c r="J6" s="36">
        <v>12.872290934757849</v>
      </c>
      <c r="K6" s="36">
        <v>10.602050146782808</v>
      </c>
      <c r="L6" s="36">
        <v>32.089128446989747</v>
      </c>
      <c r="M6" s="37">
        <f t="shared" si="2"/>
        <v>5.4697378034641631</v>
      </c>
      <c r="N6" s="38">
        <f t="shared" si="0"/>
        <v>13.267744483437816</v>
      </c>
      <c r="O6" s="38">
        <f t="shared" si="3"/>
        <v>9.3404121299379117</v>
      </c>
      <c r="P6" s="38">
        <f t="shared" si="3"/>
        <v>4.238279492486277</v>
      </c>
      <c r="Q6" s="38">
        <f t="shared" si="3"/>
        <v>40.114180589299828</v>
      </c>
      <c r="R6" s="38">
        <f t="shared" si="3"/>
        <v>33.039383304838175</v>
      </c>
    </row>
    <row r="7" spans="1:19" ht="15.75" x14ac:dyDescent="0.25">
      <c r="A7" s="33">
        <v>5</v>
      </c>
      <c r="B7" s="33">
        <v>10</v>
      </c>
      <c r="C7" s="34">
        <v>5</v>
      </c>
      <c r="D7" s="33" t="s">
        <v>71</v>
      </c>
      <c r="E7" s="33">
        <v>0.5</v>
      </c>
      <c r="F7" s="35">
        <v>0.38666666666666649</v>
      </c>
      <c r="G7" s="36">
        <v>1.6115976157185961</v>
      </c>
      <c r="H7" s="36">
        <v>0.11749699511860083</v>
      </c>
      <c r="I7" s="36">
        <v>0.74398410479063948</v>
      </c>
      <c r="J7" s="36">
        <v>13.297274756543283</v>
      </c>
      <c r="K7" s="36">
        <v>0</v>
      </c>
      <c r="L7" s="36">
        <v>15.77035347217112</v>
      </c>
      <c r="M7" s="37">
        <f t="shared" si="2"/>
        <v>4.0785396910787401</v>
      </c>
      <c r="N7" s="38">
        <f t="shared" si="0"/>
        <v>10.219159757975456</v>
      </c>
      <c r="O7" s="38">
        <f t="shared" ref="O7:O38" si="4">H7/$L7*100</f>
        <v>0.74504985145665792</v>
      </c>
      <c r="P7" s="38">
        <f t="shared" ref="P7:P38" si="5">I7/$L7*100</f>
        <v>4.717612107448943</v>
      </c>
      <c r="Q7" s="38">
        <f t="shared" ref="Q7:Q38" si="6">J7/$L7*100</f>
        <v>84.318178283118939</v>
      </c>
      <c r="R7" s="38">
        <v>0</v>
      </c>
    </row>
    <row r="8" spans="1:19" ht="15.75" x14ac:dyDescent="0.25">
      <c r="A8" s="33">
        <v>6</v>
      </c>
      <c r="B8" s="33">
        <v>10</v>
      </c>
      <c r="C8" s="34">
        <v>6</v>
      </c>
      <c r="D8" s="33" t="s">
        <v>71</v>
      </c>
      <c r="E8" s="33">
        <v>0.42699999999999999</v>
      </c>
      <c r="F8" s="35">
        <v>0.3466666666666659</v>
      </c>
      <c r="G8" s="36">
        <v>1.3651550197425295</v>
      </c>
      <c r="H8" s="36">
        <v>0.15910843204598024</v>
      </c>
      <c r="I8" s="36">
        <v>0.59180860260274293</v>
      </c>
      <c r="J8" s="36">
        <v>10.299525712016074</v>
      </c>
      <c r="K8" s="36">
        <v>0</v>
      </c>
      <c r="L8" s="36">
        <v>12.415597766407327</v>
      </c>
      <c r="M8" s="37">
        <f t="shared" si="2"/>
        <v>3.5814224326175057</v>
      </c>
      <c r="N8" s="38">
        <f t="shared" si="0"/>
        <v>10.995483628152051</v>
      </c>
      <c r="O8" s="38">
        <f t="shared" si="4"/>
        <v>1.2815205118554762</v>
      </c>
      <c r="P8" s="38">
        <f t="shared" si="5"/>
        <v>4.766654121189311</v>
      </c>
      <c r="Q8" s="38">
        <f t="shared" si="6"/>
        <v>82.956341738803147</v>
      </c>
      <c r="R8" s="38">
        <v>0</v>
      </c>
    </row>
    <row r="9" spans="1:19" ht="15.75" x14ac:dyDescent="0.25">
      <c r="A9" s="33">
        <v>7</v>
      </c>
      <c r="B9" s="33">
        <v>10</v>
      </c>
      <c r="C9" s="34">
        <v>7</v>
      </c>
      <c r="D9" s="33" t="s">
        <v>71</v>
      </c>
      <c r="E9" s="33">
        <v>0.43</v>
      </c>
      <c r="F9" s="35">
        <v>0.40666666666666629</v>
      </c>
      <c r="G9" s="36">
        <v>2.1289842528054908</v>
      </c>
      <c r="H9" s="36">
        <v>0.29550665877029136</v>
      </c>
      <c r="I9" s="36">
        <v>0.94270572335352987</v>
      </c>
      <c r="J9" s="36">
        <v>13.798308353453907</v>
      </c>
      <c r="K9" s="36">
        <v>0</v>
      </c>
      <c r="L9" s="36">
        <v>17.165504988383219</v>
      </c>
      <c r="M9" s="37">
        <f t="shared" si="2"/>
        <v>4.2210258168155494</v>
      </c>
      <c r="N9" s="38">
        <f t="shared" si="0"/>
        <v>12.402689313517335</v>
      </c>
      <c r="O9" s="38">
        <f t="shared" si="4"/>
        <v>1.7215145081387113</v>
      </c>
      <c r="P9" s="38">
        <f t="shared" si="5"/>
        <v>5.4918612880396314</v>
      </c>
      <c r="Q9" s="38">
        <f t="shared" si="6"/>
        <v>80.383934890304317</v>
      </c>
      <c r="R9" s="38">
        <v>0</v>
      </c>
    </row>
    <row r="10" spans="1:19" ht="15.75" x14ac:dyDescent="0.25">
      <c r="A10" s="33">
        <v>8</v>
      </c>
      <c r="B10" s="33">
        <v>10</v>
      </c>
      <c r="C10" s="34">
        <v>8</v>
      </c>
      <c r="D10" s="33" t="s">
        <v>71</v>
      </c>
      <c r="E10" s="33">
        <v>0.44</v>
      </c>
      <c r="F10" s="35">
        <v>0.42666666666666703</v>
      </c>
      <c r="G10" s="36">
        <v>2.1297984757095429</v>
      </c>
      <c r="H10" s="36">
        <v>0.21297984757095431</v>
      </c>
      <c r="I10" s="36">
        <v>0.60948239584794506</v>
      </c>
      <c r="J10" s="36">
        <v>17.527469958385936</v>
      </c>
      <c r="K10" s="36">
        <v>0</v>
      </c>
      <c r="L10" s="36">
        <v>20.479730677514379</v>
      </c>
      <c r="M10" s="37">
        <f t="shared" si="2"/>
        <v>4.7999368775424287</v>
      </c>
      <c r="N10" s="38">
        <f t="shared" si="0"/>
        <v>10.399543378995432</v>
      </c>
      <c r="O10" s="38">
        <f t="shared" si="4"/>
        <v>1.0399543378995433</v>
      </c>
      <c r="P10" s="38">
        <f t="shared" si="5"/>
        <v>2.9760273972602742</v>
      </c>
      <c r="Q10" s="38">
        <f t="shared" si="6"/>
        <v>85.584474885844756</v>
      </c>
      <c r="R10" s="38">
        <v>0</v>
      </c>
    </row>
    <row r="11" spans="1:19" ht="15.75" x14ac:dyDescent="0.25">
      <c r="A11" s="33">
        <v>9</v>
      </c>
      <c r="B11" s="33">
        <v>10</v>
      </c>
      <c r="C11" s="34">
        <v>9</v>
      </c>
      <c r="D11" s="33" t="s">
        <v>72</v>
      </c>
      <c r="E11" s="33">
        <v>0.61</v>
      </c>
      <c r="F11" s="35">
        <v>0.53999999999999959</v>
      </c>
      <c r="G11" s="36">
        <v>6.5387328459663969</v>
      </c>
      <c r="H11" s="36">
        <v>0.34789021418494293</v>
      </c>
      <c r="I11" s="36">
        <v>2.0709888418622544</v>
      </c>
      <c r="J11" s="36">
        <v>16.211042708734126</v>
      </c>
      <c r="K11" s="36">
        <v>13.954405540592534</v>
      </c>
      <c r="L11" s="36">
        <v>39.123060151340255</v>
      </c>
      <c r="M11" s="37">
        <f t="shared" si="2"/>
        <v>7.2450111391370893</v>
      </c>
      <c r="N11" s="38">
        <f t="shared" si="0"/>
        <v>16.713244875714039</v>
      </c>
      <c r="O11" s="38">
        <f t="shared" si="4"/>
        <v>0.88922035454076076</v>
      </c>
      <c r="P11" s="38">
        <f t="shared" si="5"/>
        <v>5.293524672791496</v>
      </c>
      <c r="Q11" s="38">
        <f t="shared" si="6"/>
        <v>41.436029405738545</v>
      </c>
      <c r="R11" s="38">
        <f t="shared" ref="R11:R42" si="7">K11/$L11*100</f>
        <v>35.667980691215156</v>
      </c>
    </row>
    <row r="12" spans="1:19" ht="15.75" x14ac:dyDescent="0.25">
      <c r="A12" s="33">
        <v>10</v>
      </c>
      <c r="B12" s="33">
        <v>10</v>
      </c>
      <c r="C12" s="34">
        <v>10</v>
      </c>
      <c r="D12" s="33" t="s">
        <v>72</v>
      </c>
      <c r="E12" s="33">
        <v>0.43</v>
      </c>
      <c r="F12" s="35">
        <v>0.38666666666666649</v>
      </c>
      <c r="G12" s="36">
        <v>4.0111040320378626</v>
      </c>
      <c r="H12" s="36">
        <v>0.36619034616668183</v>
      </c>
      <c r="I12" s="36">
        <v>0.71387397227025884</v>
      </c>
      <c r="J12" s="36">
        <v>9.6950942022390088</v>
      </c>
      <c r="K12" s="36">
        <v>9.057370832195625</v>
      </c>
      <c r="L12" s="36">
        <v>23.843633384909438</v>
      </c>
      <c r="M12" s="37">
        <f t="shared" si="2"/>
        <v>6.1664569098903748</v>
      </c>
      <c r="N12" s="38">
        <f t="shared" si="0"/>
        <v>16.822536931709735</v>
      </c>
      <c r="O12" s="38">
        <f t="shared" si="4"/>
        <v>1.535799264546831</v>
      </c>
      <c r="P12" s="38">
        <f t="shared" si="5"/>
        <v>2.9939814991538474</v>
      </c>
      <c r="Q12" s="38">
        <f t="shared" si="6"/>
        <v>40.661144405847992</v>
      </c>
      <c r="R12" s="38">
        <f t="shared" si="7"/>
        <v>37.986537898741588</v>
      </c>
    </row>
    <row r="13" spans="1:19" s="46" customFormat="1" ht="15.75" x14ac:dyDescent="0.25">
      <c r="A13" s="39">
        <v>11</v>
      </c>
      <c r="B13" s="39">
        <v>10</v>
      </c>
      <c r="C13" s="40">
        <v>12</v>
      </c>
      <c r="D13" s="39" t="s">
        <v>72</v>
      </c>
      <c r="E13" s="39">
        <v>0.46</v>
      </c>
      <c r="F13" s="41">
        <v>0.49333333333333373</v>
      </c>
      <c r="G13" s="42">
        <v>3.9225107340012264</v>
      </c>
      <c r="H13" s="42">
        <v>0.24671164724323588</v>
      </c>
      <c r="I13" s="42">
        <v>0.87643971921215824</v>
      </c>
      <c r="J13" s="42">
        <v>9.1927349553601854</v>
      </c>
      <c r="K13" s="42">
        <v>9.2397601035916299</v>
      </c>
      <c r="L13" s="42">
        <v>23.478157159408436</v>
      </c>
      <c r="M13" s="43">
        <f t="shared" si="2"/>
        <v>4.7590859106908949</v>
      </c>
      <c r="N13" s="44">
        <f t="shared" si="0"/>
        <v>16.707063963192496</v>
      </c>
      <c r="O13" s="44">
        <f t="shared" si="4"/>
        <v>1.0508135096300382</v>
      </c>
      <c r="P13" s="44">
        <f t="shared" si="5"/>
        <v>3.7330004789619586</v>
      </c>
      <c r="Q13" s="44">
        <f t="shared" si="6"/>
        <v>39.154414432720358</v>
      </c>
      <c r="R13" s="44">
        <f t="shared" si="7"/>
        <v>39.354707615495144</v>
      </c>
      <c r="S13" s="45"/>
    </row>
    <row r="14" spans="1:19" ht="15.75" x14ac:dyDescent="0.25">
      <c r="A14" s="33">
        <v>12</v>
      </c>
      <c r="B14" s="33">
        <v>14</v>
      </c>
      <c r="C14" s="34">
        <v>1</v>
      </c>
      <c r="D14" s="33" t="s">
        <v>70</v>
      </c>
      <c r="E14" s="33">
        <v>2.21</v>
      </c>
      <c r="F14" s="35">
        <v>1.6066666666666662</v>
      </c>
      <c r="G14" s="36">
        <v>13.855622208652131</v>
      </c>
      <c r="H14" s="36">
        <v>8.0838631655830557</v>
      </c>
      <c r="I14" s="36">
        <v>6.2375324784175676</v>
      </c>
      <c r="J14" s="36">
        <v>58.633571608175579</v>
      </c>
      <c r="K14" s="36">
        <v>26.449465378306215</v>
      </c>
      <c r="L14" s="36">
        <v>113.26005483913455</v>
      </c>
      <c r="M14" s="37">
        <f t="shared" si="2"/>
        <v>7.0493810065851399</v>
      </c>
      <c r="N14" s="38">
        <f t="shared" si="0"/>
        <v>12.233458855667639</v>
      </c>
      <c r="O14" s="38">
        <f t="shared" si="4"/>
        <v>7.1374353271016187</v>
      </c>
      <c r="P14" s="38">
        <f t="shared" si="5"/>
        <v>5.5072659882399453</v>
      </c>
      <c r="Q14" s="38">
        <f t="shared" si="6"/>
        <v>51.768976883733608</v>
      </c>
      <c r="R14" s="38">
        <f t="shared" si="7"/>
        <v>23.352862945257179</v>
      </c>
    </row>
    <row r="15" spans="1:19" ht="15.75" x14ac:dyDescent="0.25">
      <c r="A15" s="33">
        <v>13</v>
      </c>
      <c r="B15" s="33">
        <v>14</v>
      </c>
      <c r="C15" s="34">
        <v>2</v>
      </c>
      <c r="D15" s="33" t="s">
        <v>70</v>
      </c>
      <c r="E15" s="33">
        <v>2.29</v>
      </c>
      <c r="F15" s="35">
        <v>1.7466666666666668</v>
      </c>
      <c r="G15" s="36">
        <v>16.248106743598989</v>
      </c>
      <c r="H15" s="36">
        <v>9.1203269623752856</v>
      </c>
      <c r="I15" s="36">
        <v>7.9514364707296554</v>
      </c>
      <c r="J15" s="36">
        <v>73.278999879793247</v>
      </c>
      <c r="K15" s="36">
        <v>28.324558240173094</v>
      </c>
      <c r="L15" s="36">
        <v>134.92342829667027</v>
      </c>
      <c r="M15" s="37">
        <f t="shared" si="2"/>
        <v>7.7246237574429522</v>
      </c>
      <c r="N15" s="38">
        <f t="shared" si="0"/>
        <v>12.042465084620128</v>
      </c>
      <c r="O15" s="38">
        <f t="shared" si="4"/>
        <v>6.7596317982088827</v>
      </c>
      <c r="P15" s="38">
        <f t="shared" si="5"/>
        <v>5.8932956055978654</v>
      </c>
      <c r="Q15" s="38">
        <f t="shared" si="6"/>
        <v>54.311546041260563</v>
      </c>
      <c r="R15" s="38">
        <f t="shared" si="7"/>
        <v>20.993061470312572</v>
      </c>
    </row>
    <row r="16" spans="1:19" ht="15.75" x14ac:dyDescent="0.25">
      <c r="A16" s="33">
        <v>14</v>
      </c>
      <c r="B16" s="33">
        <v>14</v>
      </c>
      <c r="C16" s="34">
        <v>3</v>
      </c>
      <c r="D16" s="33" t="s">
        <v>70</v>
      </c>
      <c r="E16" s="33">
        <v>1.91</v>
      </c>
      <c r="F16" s="35">
        <v>1.4933333333333327</v>
      </c>
      <c r="G16" s="36">
        <v>11.710607540096749</v>
      </c>
      <c r="H16" s="36">
        <v>9.4066017935508466</v>
      </c>
      <c r="I16" s="36">
        <v>4.14873677003715</v>
      </c>
      <c r="J16" s="36">
        <v>46.704378374131565</v>
      </c>
      <c r="K16" s="36">
        <v>22.185258762921308</v>
      </c>
      <c r="L16" s="36">
        <v>94.155583240737613</v>
      </c>
      <c r="M16" s="37">
        <f t="shared" si="2"/>
        <v>6.3050613777279674</v>
      </c>
      <c r="N16" s="38">
        <f t="shared" si="0"/>
        <v>12.437507301245207</v>
      </c>
      <c r="O16" s="38">
        <f t="shared" si="4"/>
        <v>9.9904875205328878</v>
      </c>
      <c r="P16" s="38">
        <f t="shared" si="5"/>
        <v>4.4062567797276904</v>
      </c>
      <c r="Q16" s="38">
        <f t="shared" si="6"/>
        <v>49.603408280863711</v>
      </c>
      <c r="R16" s="38">
        <f t="shared" si="7"/>
        <v>23.562340117630509</v>
      </c>
    </row>
    <row r="17" spans="1:19" ht="15.75" x14ac:dyDescent="0.25">
      <c r="A17" s="33">
        <v>15</v>
      </c>
      <c r="B17" s="33">
        <v>14</v>
      </c>
      <c r="C17" s="34">
        <v>4</v>
      </c>
      <c r="D17" s="33" t="s">
        <v>70</v>
      </c>
      <c r="E17" s="33">
        <v>2.16</v>
      </c>
      <c r="F17" s="35">
        <v>1.5066666666666664</v>
      </c>
      <c r="G17" s="36">
        <v>14.468035645098798</v>
      </c>
      <c r="H17" s="36">
        <v>9.0905333849928986</v>
      </c>
      <c r="I17" s="36">
        <v>5.8677515174996762</v>
      </c>
      <c r="J17" s="36">
        <v>52.544750096861684</v>
      </c>
      <c r="K17" s="36">
        <v>23.083817641740932</v>
      </c>
      <c r="L17" s="36">
        <v>105.05488828619399</v>
      </c>
      <c r="M17" s="37">
        <f t="shared" si="2"/>
        <v>6.9726695765173021</v>
      </c>
      <c r="N17" s="38">
        <f t="shared" si="0"/>
        <v>13.771882376081823</v>
      </c>
      <c r="O17" s="38">
        <f t="shared" si="4"/>
        <v>8.6531274586939428</v>
      </c>
      <c r="P17" s="38">
        <f t="shared" si="5"/>
        <v>5.5854150275373708</v>
      </c>
      <c r="Q17" s="38">
        <f t="shared" si="6"/>
        <v>50.016473249409913</v>
      </c>
      <c r="R17" s="38">
        <f t="shared" si="7"/>
        <v>21.973101888276954</v>
      </c>
    </row>
    <row r="18" spans="1:19" ht="15.75" x14ac:dyDescent="0.25">
      <c r="A18" s="33">
        <v>16</v>
      </c>
      <c r="B18" s="33">
        <v>14</v>
      </c>
      <c r="C18" s="34">
        <v>5</v>
      </c>
      <c r="D18" s="33" t="s">
        <v>71</v>
      </c>
      <c r="E18" s="33">
        <v>2.11</v>
      </c>
      <c r="F18" s="35">
        <v>1.4866666666666666</v>
      </c>
      <c r="G18" s="36">
        <v>8.5118823676950104</v>
      </c>
      <c r="H18" s="36">
        <v>5.7373965387509406E-2</v>
      </c>
      <c r="I18" s="36">
        <v>4.9785239528467526</v>
      </c>
      <c r="J18" s="36">
        <v>81.561167544519691</v>
      </c>
      <c r="K18" s="36">
        <v>0</v>
      </c>
      <c r="L18" s="36">
        <v>95.108947830448955</v>
      </c>
      <c r="M18" s="37">
        <f t="shared" si="2"/>
        <v>6.3974628585503783</v>
      </c>
      <c r="N18" s="38">
        <f t="shared" si="0"/>
        <v>8.9496125883646318</v>
      </c>
      <c r="O18" s="38">
        <f t="shared" si="4"/>
        <v>6.0324466515800569E-2</v>
      </c>
      <c r="P18" s="38">
        <f t="shared" si="5"/>
        <v>5.2345484482931974</v>
      </c>
      <c r="Q18" s="38">
        <f t="shared" si="6"/>
        <v>85.755514496826379</v>
      </c>
      <c r="R18" s="38">
        <f t="shared" si="7"/>
        <v>0</v>
      </c>
    </row>
    <row r="19" spans="1:19" ht="15.75" x14ac:dyDescent="0.25">
      <c r="A19" s="33">
        <v>17</v>
      </c>
      <c r="B19" s="33">
        <v>14</v>
      </c>
      <c r="C19" s="34">
        <v>6</v>
      </c>
      <c r="D19" s="33" t="s">
        <v>71</v>
      </c>
      <c r="E19" s="33">
        <v>1.45</v>
      </c>
      <c r="F19" s="35">
        <v>1.3466666666666669</v>
      </c>
      <c r="G19" s="36">
        <v>7.0011439777741469</v>
      </c>
      <c r="H19" s="36">
        <v>0.19175246499972762</v>
      </c>
      <c r="I19" s="36">
        <v>2.3495124475676854</v>
      </c>
      <c r="J19" s="36">
        <v>67.29912295037316</v>
      </c>
      <c r="K19" s="36">
        <v>0</v>
      </c>
      <c r="L19" s="36">
        <v>76.841531840714723</v>
      </c>
      <c r="M19" s="37">
        <f t="shared" si="2"/>
        <v>5.7060543446075283</v>
      </c>
      <c r="N19" s="38">
        <f t="shared" si="0"/>
        <v>9.1111457698251783</v>
      </c>
      <c r="O19" s="38">
        <f t="shared" si="4"/>
        <v>0.24954274128372722</v>
      </c>
      <c r="P19" s="38">
        <f t="shared" si="5"/>
        <v>3.057607508967942</v>
      </c>
      <c r="Q19" s="38">
        <f t="shared" si="6"/>
        <v>87.581703979923148</v>
      </c>
      <c r="R19" s="38">
        <f t="shared" si="7"/>
        <v>0</v>
      </c>
    </row>
    <row r="20" spans="1:19" ht="15.75" x14ac:dyDescent="0.25">
      <c r="A20" s="33">
        <v>18</v>
      </c>
      <c r="B20" s="33">
        <v>14</v>
      </c>
      <c r="C20" s="34">
        <v>7</v>
      </c>
      <c r="D20" s="33" t="s">
        <v>71</v>
      </c>
      <c r="E20" s="33">
        <v>1.78</v>
      </c>
      <c r="F20" s="35">
        <v>1.4</v>
      </c>
      <c r="G20" s="36">
        <v>13.269959759724735</v>
      </c>
      <c r="H20" s="36">
        <v>0.18273361715363232</v>
      </c>
      <c r="I20" s="36">
        <v>3.802414416516009</v>
      </c>
      <c r="J20" s="36">
        <v>126.15306856398593</v>
      </c>
      <c r="K20" s="36">
        <v>0</v>
      </c>
      <c r="L20" s="36">
        <v>143.40817635738031</v>
      </c>
      <c r="M20" s="37">
        <f t="shared" si="2"/>
        <v>10.243441168384308</v>
      </c>
      <c r="N20" s="38">
        <f t="shared" si="0"/>
        <v>9.2532797618563496</v>
      </c>
      <c r="O20" s="38">
        <f t="shared" si="4"/>
        <v>0.12742203533657037</v>
      </c>
      <c r="P20" s="38">
        <f t="shared" si="5"/>
        <v>2.6514627778545923</v>
      </c>
      <c r="Q20" s="38">
        <f t="shared" si="6"/>
        <v>87.967835424952483</v>
      </c>
      <c r="R20" s="38">
        <f t="shared" si="7"/>
        <v>0</v>
      </c>
    </row>
    <row r="21" spans="1:19" ht="15.75" x14ac:dyDescent="0.25">
      <c r="A21" s="33">
        <v>19</v>
      </c>
      <c r="B21" s="33">
        <v>14</v>
      </c>
      <c r="C21" s="34">
        <v>8</v>
      </c>
      <c r="D21" s="33" t="s">
        <v>71</v>
      </c>
      <c r="E21" s="33">
        <v>1.82</v>
      </c>
      <c r="F21" s="35">
        <v>1.4466666666666668</v>
      </c>
      <c r="G21" s="36">
        <v>8.697292250233426</v>
      </c>
      <c r="H21" s="36">
        <v>0.26405228758169935</v>
      </c>
      <c r="I21" s="36">
        <v>3.4842203548085902</v>
      </c>
      <c r="J21" s="36">
        <v>92.505695611577949</v>
      </c>
      <c r="K21" s="36">
        <v>0</v>
      </c>
      <c r="L21" s="36">
        <v>104.95126050420167</v>
      </c>
      <c r="M21" s="37">
        <f t="shared" si="2"/>
        <v>7.2546954265577188</v>
      </c>
      <c r="N21" s="38">
        <f t="shared" si="0"/>
        <v>8.2869821748212686</v>
      </c>
      <c r="O21" s="38">
        <f t="shared" si="4"/>
        <v>0.25159515599255539</v>
      </c>
      <c r="P21" s="38">
        <f t="shared" si="5"/>
        <v>3.3198461248296312</v>
      </c>
      <c r="Q21" s="38">
        <f t="shared" si="6"/>
        <v>88.141576544356539</v>
      </c>
      <c r="R21" s="38">
        <f t="shared" si="7"/>
        <v>0</v>
      </c>
    </row>
    <row r="22" spans="1:19" ht="15.75" x14ac:dyDescent="0.25">
      <c r="A22" s="33">
        <v>20</v>
      </c>
      <c r="B22" s="33">
        <v>14</v>
      </c>
      <c r="C22" s="34">
        <v>9</v>
      </c>
      <c r="D22" s="33" t="s">
        <v>72</v>
      </c>
      <c r="E22" s="33">
        <v>2.1</v>
      </c>
      <c r="F22" s="35">
        <v>1.4666666666666666</v>
      </c>
      <c r="G22" s="36">
        <v>12.064820422470588</v>
      </c>
      <c r="H22" s="36">
        <v>0.50780891556093888</v>
      </c>
      <c r="I22" s="36">
        <v>3.0029914294628268</v>
      </c>
      <c r="J22" s="36">
        <v>50.691148672209074</v>
      </c>
      <c r="K22" s="36">
        <v>25.09148635504414</v>
      </c>
      <c r="L22" s="36">
        <v>91.358255794747564</v>
      </c>
      <c r="M22" s="37">
        <f t="shared" si="2"/>
        <v>6.2289719860055168</v>
      </c>
      <c r="N22" s="38">
        <f t="shared" si="0"/>
        <v>13.206053812560011</v>
      </c>
      <c r="O22" s="38">
        <f t="shared" si="4"/>
        <v>0.55584348797312988</v>
      </c>
      <c r="P22" s="38">
        <f t="shared" si="5"/>
        <v>3.2870498712339433</v>
      </c>
      <c r="Q22" s="38">
        <f t="shared" si="6"/>
        <v>55.486116970201003</v>
      </c>
      <c r="R22" s="38">
        <f t="shared" si="7"/>
        <v>27.464935858031907</v>
      </c>
    </row>
    <row r="23" spans="1:19" ht="15.75" x14ac:dyDescent="0.25">
      <c r="A23" s="33">
        <v>21</v>
      </c>
      <c r="B23" s="33">
        <v>14</v>
      </c>
      <c r="C23" s="34">
        <v>10</v>
      </c>
      <c r="D23" s="33" t="s">
        <v>72</v>
      </c>
      <c r="E23" s="33">
        <v>1.53</v>
      </c>
      <c r="F23" s="35">
        <v>1.2600000000000005</v>
      </c>
      <c r="G23" s="36">
        <v>7.8391136505596002</v>
      </c>
      <c r="H23" s="36">
        <v>0.57526700048126655</v>
      </c>
      <c r="I23" s="36">
        <v>1.5402574263508741</v>
      </c>
      <c r="J23" s="36">
        <v>34.458268055171565</v>
      </c>
      <c r="K23" s="36">
        <v>22.187407202613176</v>
      </c>
      <c r="L23" s="36">
        <v>66.60031333517648</v>
      </c>
      <c r="M23" s="37">
        <f t="shared" si="2"/>
        <v>5.2857391535854328</v>
      </c>
      <c r="N23" s="38">
        <f t="shared" si="0"/>
        <v>11.770385540242186</v>
      </c>
      <c r="O23" s="38">
        <f t="shared" si="4"/>
        <v>0.86376020122629971</v>
      </c>
      <c r="P23" s="38">
        <f t="shared" si="5"/>
        <v>2.312687957786757</v>
      </c>
      <c r="Q23" s="38">
        <f t="shared" si="6"/>
        <v>51.738897806313531</v>
      </c>
      <c r="R23" s="38">
        <f t="shared" si="7"/>
        <v>33.314268494431225</v>
      </c>
    </row>
    <row r="24" spans="1:19" s="46" customFormat="1" ht="15.75" x14ac:dyDescent="0.25">
      <c r="A24" s="39">
        <v>22</v>
      </c>
      <c r="B24" s="39">
        <v>14</v>
      </c>
      <c r="C24" s="40">
        <v>12</v>
      </c>
      <c r="D24" s="39" t="s">
        <v>72</v>
      </c>
      <c r="E24" s="39">
        <v>1.94</v>
      </c>
      <c r="F24" s="41">
        <v>1.5399999999999996</v>
      </c>
      <c r="G24" s="42">
        <v>11.375438969884007</v>
      </c>
      <c r="H24" s="42">
        <v>0.3027561987868469</v>
      </c>
      <c r="I24" s="42">
        <v>2.9975878826575855</v>
      </c>
      <c r="J24" s="42">
        <v>47.227838671916558</v>
      </c>
      <c r="K24" s="42">
        <v>24.149196552091091</v>
      </c>
      <c r="L24" s="42">
        <v>86.05281827533608</v>
      </c>
      <c r="M24" s="43">
        <f t="shared" si="2"/>
        <v>5.5878453425542922</v>
      </c>
      <c r="N24" s="44">
        <f t="shared" si="0"/>
        <v>13.21913587244401</v>
      </c>
      <c r="O24" s="44">
        <f t="shared" si="4"/>
        <v>0.3518260120408177</v>
      </c>
      <c r="P24" s="44">
        <f t="shared" si="5"/>
        <v>3.4834279024615458</v>
      </c>
      <c r="Q24" s="44">
        <f t="shared" si="6"/>
        <v>54.882384584785541</v>
      </c>
      <c r="R24" s="44">
        <f t="shared" si="7"/>
        <v>28.0632256282681</v>
      </c>
      <c r="S24" s="45"/>
    </row>
    <row r="25" spans="1:19" ht="15.75" x14ac:dyDescent="0.25">
      <c r="A25" s="33">
        <v>23</v>
      </c>
      <c r="B25" s="33">
        <v>18</v>
      </c>
      <c r="C25" s="34">
        <v>1</v>
      </c>
      <c r="D25" s="33" t="s">
        <v>70</v>
      </c>
      <c r="E25" s="33">
        <v>4.28</v>
      </c>
      <c r="F25" s="35">
        <v>3.1099999999999994</v>
      </c>
      <c r="G25" s="36">
        <v>28.426698450536357</v>
      </c>
      <c r="H25" s="36">
        <v>17.646159958436481</v>
      </c>
      <c r="I25" s="36">
        <v>18.072491672014916</v>
      </c>
      <c r="J25" s="36">
        <v>125.94816784328108</v>
      </c>
      <c r="K25" s="36">
        <v>35.087558448702673</v>
      </c>
      <c r="L25" s="36">
        <v>225.18107637297152</v>
      </c>
      <c r="M25" s="37">
        <f t="shared" si="2"/>
        <v>7.2405490795167706</v>
      </c>
      <c r="N25" s="38">
        <f t="shared" si="0"/>
        <v>12.623928665947354</v>
      </c>
      <c r="O25" s="38">
        <f t="shared" si="4"/>
        <v>7.8364311258592734</v>
      </c>
      <c r="P25" s="38">
        <f t="shared" si="5"/>
        <v>8.0257595190108777</v>
      </c>
      <c r="Q25" s="38">
        <f t="shared" si="6"/>
        <v>55.931950353888013</v>
      </c>
      <c r="R25" s="38">
        <f t="shared" si="7"/>
        <v>15.581930335294478</v>
      </c>
    </row>
    <row r="26" spans="1:19" ht="15.75" x14ac:dyDescent="0.25">
      <c r="A26" s="33">
        <v>24</v>
      </c>
      <c r="B26" s="33">
        <v>18</v>
      </c>
      <c r="C26" s="34">
        <v>2</v>
      </c>
      <c r="D26" s="33" t="s">
        <v>70</v>
      </c>
      <c r="E26" s="33">
        <v>5.14</v>
      </c>
      <c r="F26" s="35">
        <v>3.3</v>
      </c>
      <c r="G26" s="36">
        <v>29.19345103365022</v>
      </c>
      <c r="H26" s="36">
        <v>16.607816508223934</v>
      </c>
      <c r="I26" s="36">
        <v>18.322770484382076</v>
      </c>
      <c r="J26" s="36">
        <v>129.53070771087977</v>
      </c>
      <c r="K26" s="36">
        <v>33.851667421155881</v>
      </c>
      <c r="L26" s="36">
        <v>227.50641315829188</v>
      </c>
      <c r="M26" s="37">
        <f t="shared" si="2"/>
        <v>6.8941337320694513</v>
      </c>
      <c r="N26" s="38">
        <f t="shared" si="0"/>
        <v>12.831924440450093</v>
      </c>
      <c r="O26" s="38">
        <f t="shared" si="4"/>
        <v>7.2999333415136443</v>
      </c>
      <c r="P26" s="38">
        <f t="shared" si="5"/>
        <v>8.0537380155669123</v>
      </c>
      <c r="Q26" s="38">
        <f t="shared" si="6"/>
        <v>56.934969837864017</v>
      </c>
      <c r="R26" s="38">
        <f t="shared" si="7"/>
        <v>14.879434364605338</v>
      </c>
    </row>
    <row r="27" spans="1:19" ht="15.75" x14ac:dyDescent="0.25">
      <c r="A27" s="33">
        <v>25</v>
      </c>
      <c r="B27" s="33">
        <v>18</v>
      </c>
      <c r="C27" s="34">
        <v>3</v>
      </c>
      <c r="D27" s="33" t="s">
        <v>70</v>
      </c>
      <c r="E27" s="33">
        <v>4.24</v>
      </c>
      <c r="F27" s="35">
        <v>2.85</v>
      </c>
      <c r="G27" s="36">
        <v>21.56857031857032</v>
      </c>
      <c r="H27" s="36">
        <v>17.751554001554005</v>
      </c>
      <c r="I27" s="36">
        <v>10.328282828282829</v>
      </c>
      <c r="J27" s="36">
        <v>97.953574203574206</v>
      </c>
      <c r="K27" s="36">
        <v>32.491258741258747</v>
      </c>
      <c r="L27" s="36">
        <v>180.0932400932401</v>
      </c>
      <c r="M27" s="37">
        <f t="shared" si="2"/>
        <v>6.3190610559031608</v>
      </c>
      <c r="N27" s="38">
        <f t="shared" si="0"/>
        <v>11.976335317973941</v>
      </c>
      <c r="O27" s="38">
        <f t="shared" si="4"/>
        <v>9.8568685822762987</v>
      </c>
      <c r="P27" s="38">
        <f t="shared" si="5"/>
        <v>5.7349641901803441</v>
      </c>
      <c r="Q27" s="38">
        <f t="shared" si="6"/>
        <v>54.390478039520232</v>
      </c>
      <c r="R27" s="38">
        <f t="shared" si="7"/>
        <v>18.041353870049186</v>
      </c>
    </row>
    <row r="28" spans="1:19" ht="15.75" x14ac:dyDescent="0.25">
      <c r="A28" s="33">
        <v>26</v>
      </c>
      <c r="B28" s="33">
        <v>18</v>
      </c>
      <c r="C28" s="34">
        <v>4</v>
      </c>
      <c r="D28" s="33" t="s">
        <v>70</v>
      </c>
      <c r="E28" s="33">
        <v>4.62</v>
      </c>
      <c r="F28" s="35">
        <v>3.1399999999999992</v>
      </c>
      <c r="G28" s="36">
        <v>25.5630887577822</v>
      </c>
      <c r="H28" s="36">
        <v>15.74937253495877</v>
      </c>
      <c r="I28" s="36">
        <v>15.376967958538415</v>
      </c>
      <c r="J28" s="36">
        <v>106.39117963427753</v>
      </c>
      <c r="K28" s="36">
        <v>32.238664884774607</v>
      </c>
      <c r="L28" s="36">
        <v>195.31927377033153</v>
      </c>
      <c r="M28" s="37">
        <f t="shared" si="2"/>
        <v>6.2203590372717059</v>
      </c>
      <c r="N28" s="38">
        <f t="shared" si="0"/>
        <v>13.087847535128999</v>
      </c>
      <c r="O28" s="38">
        <f t="shared" si="4"/>
        <v>8.0633990854777871</v>
      </c>
      <c r="P28" s="38">
        <f t="shared" si="5"/>
        <v>7.8727345549213972</v>
      </c>
      <c r="Q28" s="38">
        <f t="shared" si="6"/>
        <v>54.470394846633951</v>
      </c>
      <c r="R28" s="38">
        <f t="shared" si="7"/>
        <v>16.505623977837853</v>
      </c>
    </row>
    <row r="29" spans="1:19" ht="15.75" x14ac:dyDescent="0.25">
      <c r="A29" s="33">
        <v>27</v>
      </c>
      <c r="B29" s="33">
        <v>18</v>
      </c>
      <c r="C29" s="34">
        <v>5</v>
      </c>
      <c r="D29" s="33" t="s">
        <v>71</v>
      </c>
      <c r="E29" s="33">
        <v>4.7</v>
      </c>
      <c r="F29" s="35">
        <v>2.9200000000000004</v>
      </c>
      <c r="G29" s="36">
        <v>39.94818439209434</v>
      </c>
      <c r="H29" s="36">
        <v>0.45149674262624045</v>
      </c>
      <c r="I29" s="36">
        <v>30.12589680859837</v>
      </c>
      <c r="J29" s="36">
        <v>203.90197641496468</v>
      </c>
      <c r="K29" s="36">
        <v>0</v>
      </c>
      <c r="L29" s="36">
        <v>278.54394018527171</v>
      </c>
      <c r="M29" s="37">
        <f t="shared" si="2"/>
        <v>9.53917603374218</v>
      </c>
      <c r="N29" s="38">
        <f t="shared" si="0"/>
        <v>14.341789078420828</v>
      </c>
      <c r="O29" s="38">
        <f t="shared" si="4"/>
        <v>0.16209174837044751</v>
      </c>
      <c r="P29" s="38">
        <f t="shared" si="5"/>
        <v>10.815491727646389</v>
      </c>
      <c r="Q29" s="38">
        <f t="shared" si="6"/>
        <v>73.202804656005299</v>
      </c>
      <c r="R29" s="38">
        <f t="shared" si="7"/>
        <v>0</v>
      </c>
    </row>
    <row r="30" spans="1:19" ht="15.75" x14ac:dyDescent="0.25">
      <c r="A30" s="33">
        <v>28</v>
      </c>
      <c r="B30" s="33">
        <v>18</v>
      </c>
      <c r="C30" s="34">
        <v>6</v>
      </c>
      <c r="D30" s="33" t="s">
        <v>71</v>
      </c>
      <c r="E30" s="33">
        <v>4.22</v>
      </c>
      <c r="F30" s="35">
        <v>2.6799999999999997</v>
      </c>
      <c r="G30" s="36">
        <v>18.442428353400036</v>
      </c>
      <c r="H30" s="36">
        <v>1.9857554688824826</v>
      </c>
      <c r="I30" s="36">
        <v>8.1838222825165321</v>
      </c>
      <c r="J30" s="36">
        <v>170.71053077836189</v>
      </c>
      <c r="K30" s="36">
        <v>0</v>
      </c>
      <c r="L30" s="36">
        <v>199.32253688316092</v>
      </c>
      <c r="M30" s="37">
        <f t="shared" si="2"/>
        <v>7.4374080926552599</v>
      </c>
      <c r="N30" s="38">
        <f t="shared" si="0"/>
        <v>9.2525555021460697</v>
      </c>
      <c r="O30" s="38">
        <f t="shared" si="4"/>
        <v>0.9962523555710584</v>
      </c>
      <c r="P30" s="38">
        <f t="shared" si="5"/>
        <v>4.1058188454192379</v>
      </c>
      <c r="Q30" s="38">
        <f t="shared" si="6"/>
        <v>85.645373296863639</v>
      </c>
      <c r="R30" s="38">
        <f t="shared" si="7"/>
        <v>0</v>
      </c>
    </row>
    <row r="31" spans="1:19" ht="15.75" x14ac:dyDescent="0.25">
      <c r="A31" s="33">
        <v>30</v>
      </c>
      <c r="B31" s="33">
        <v>18</v>
      </c>
      <c r="C31" s="34">
        <v>8</v>
      </c>
      <c r="D31" s="33" t="s">
        <v>71</v>
      </c>
      <c r="E31" s="33">
        <v>4.62</v>
      </c>
      <c r="F31" s="35">
        <v>2.9799999999999995</v>
      </c>
      <c r="G31" s="36">
        <v>21.589884262738614</v>
      </c>
      <c r="H31" s="36">
        <v>1.4683225612505637</v>
      </c>
      <c r="I31" s="36">
        <v>12.275477228318053</v>
      </c>
      <c r="J31" s="36">
        <v>160.48211333233132</v>
      </c>
      <c r="K31" s="36">
        <v>0</v>
      </c>
      <c r="L31" s="36">
        <v>195.81579738463856</v>
      </c>
      <c r="M31" s="37">
        <f t="shared" si="2"/>
        <v>6.5709999122361928</v>
      </c>
      <c r="N31" s="38">
        <f t="shared" si="0"/>
        <v>11.025609042323522</v>
      </c>
      <c r="O31" s="38">
        <f t="shared" si="4"/>
        <v>0.74984887882480489</v>
      </c>
      <c r="P31" s="38">
        <f t="shared" si="5"/>
        <v>6.268890146899377</v>
      </c>
      <c r="Q31" s="38">
        <f t="shared" si="6"/>
        <v>81.955651931952303</v>
      </c>
      <c r="R31" s="38">
        <f t="shared" si="7"/>
        <v>0</v>
      </c>
    </row>
    <row r="32" spans="1:19" ht="15.75" x14ac:dyDescent="0.25">
      <c r="A32" s="33">
        <v>31</v>
      </c>
      <c r="B32" s="33">
        <v>18</v>
      </c>
      <c r="C32" s="34">
        <v>9</v>
      </c>
      <c r="D32" s="33" t="s">
        <v>72</v>
      </c>
      <c r="E32" s="33">
        <v>4.34</v>
      </c>
      <c r="F32" s="35">
        <v>3.1</v>
      </c>
      <c r="G32" s="36">
        <v>23.771693751509506</v>
      </c>
      <c r="H32" s="36">
        <v>1.5103681468447019</v>
      </c>
      <c r="I32" s="36">
        <v>12.022564951868336</v>
      </c>
      <c r="J32" s="36">
        <v>106.86005589483491</v>
      </c>
      <c r="K32" s="36">
        <v>35.726977883586926</v>
      </c>
      <c r="L32" s="36">
        <v>179.89166062864439</v>
      </c>
      <c r="M32" s="37">
        <f t="shared" si="2"/>
        <v>5.8029567944723999</v>
      </c>
      <c r="N32" s="38">
        <f t="shared" si="0"/>
        <v>13.214450113161224</v>
      </c>
      <c r="O32" s="38">
        <f t="shared" si="4"/>
        <v>0.83959875714450094</v>
      </c>
      <c r="P32" s="38">
        <f t="shared" si="5"/>
        <v>6.683225286739038</v>
      </c>
      <c r="Q32" s="38">
        <f t="shared" si="6"/>
        <v>59.402451187233886</v>
      </c>
      <c r="R32" s="38">
        <f t="shared" si="7"/>
        <v>19.860274655721351</v>
      </c>
    </row>
    <row r="33" spans="1:19" ht="15.75" x14ac:dyDescent="0.25">
      <c r="A33" s="33">
        <v>32</v>
      </c>
      <c r="B33" s="33">
        <v>18</v>
      </c>
      <c r="C33" s="34">
        <v>10</v>
      </c>
      <c r="D33" s="33" t="s">
        <v>72</v>
      </c>
      <c r="E33" s="33">
        <v>3.64</v>
      </c>
      <c r="F33" s="35">
        <v>2.5200000000000005</v>
      </c>
      <c r="G33" s="36">
        <v>21.983264044344953</v>
      </c>
      <c r="H33" s="36">
        <v>2.1772732118111078</v>
      </c>
      <c r="I33" s="36">
        <v>4.7827168390008179</v>
      </c>
      <c r="J33" s="36">
        <v>97.235547027680056</v>
      </c>
      <c r="K33" s="36">
        <v>43.475286927477526</v>
      </c>
      <c r="L33" s="36">
        <v>169.65408805031447</v>
      </c>
      <c r="M33" s="37">
        <f t="shared" si="2"/>
        <v>6.7323050813616847</v>
      </c>
      <c r="N33" s="38">
        <f t="shared" si="0"/>
        <v>12.957697805563845</v>
      </c>
      <c r="O33" s="38">
        <f t="shared" si="4"/>
        <v>1.2833602990842119</v>
      </c>
      <c r="P33" s="38">
        <f t="shared" si="5"/>
        <v>2.8190990821172566</v>
      </c>
      <c r="Q33" s="38">
        <f t="shared" si="6"/>
        <v>57.31400176979102</v>
      </c>
      <c r="R33" s="38">
        <f t="shared" si="7"/>
        <v>25.625841043443661</v>
      </c>
    </row>
    <row r="34" spans="1:19" s="46" customFormat="1" ht="15.75" x14ac:dyDescent="0.25">
      <c r="A34" s="39">
        <v>33</v>
      </c>
      <c r="B34" s="39">
        <v>18</v>
      </c>
      <c r="C34" s="40">
        <v>12</v>
      </c>
      <c r="D34" s="39" t="s">
        <v>72</v>
      </c>
      <c r="E34" s="39">
        <v>4.12</v>
      </c>
      <c r="F34" s="41">
        <v>2.97</v>
      </c>
      <c r="G34" s="42">
        <v>26.228713084716539</v>
      </c>
      <c r="H34" s="42">
        <v>1.7146295897104262</v>
      </c>
      <c r="I34" s="42">
        <v>10.581483078249624</v>
      </c>
      <c r="J34" s="42">
        <v>111.52187971545592</v>
      </c>
      <c r="K34" s="42">
        <v>43.352554429834015</v>
      </c>
      <c r="L34" s="42">
        <v>193.39925989796654</v>
      </c>
      <c r="M34" s="43">
        <f t="shared" si="2"/>
        <v>6.5117595925241254</v>
      </c>
      <c r="N34" s="44">
        <f t="shared" si="0"/>
        <v>13.561951115301198</v>
      </c>
      <c r="O34" s="44">
        <f t="shared" si="4"/>
        <v>0.88657505236319389</v>
      </c>
      <c r="P34" s="44">
        <f t="shared" si="5"/>
        <v>5.4713151869516956</v>
      </c>
      <c r="Q34" s="44">
        <f t="shared" si="6"/>
        <v>57.664067470730018</v>
      </c>
      <c r="R34" s="44">
        <f t="shared" si="7"/>
        <v>22.416091174653889</v>
      </c>
      <c r="S34" s="45"/>
    </row>
    <row r="35" spans="1:19" ht="15.75" x14ac:dyDescent="0.25">
      <c r="A35" s="33">
        <v>34</v>
      </c>
      <c r="B35" s="33">
        <v>24</v>
      </c>
      <c r="C35" s="34">
        <v>1</v>
      </c>
      <c r="D35" s="33" t="s">
        <v>70</v>
      </c>
      <c r="E35" s="33">
        <v>8.6</v>
      </c>
      <c r="F35" s="35">
        <v>5.7800000000000011</v>
      </c>
      <c r="G35" s="36">
        <v>58.771230364404744</v>
      </c>
      <c r="H35" s="36">
        <v>27.830715253966986</v>
      </c>
      <c r="I35" s="36">
        <v>57.323977354277964</v>
      </c>
      <c r="J35" s="36">
        <v>254.22414480503949</v>
      </c>
      <c r="K35" s="36">
        <v>37.331552507774504</v>
      </c>
      <c r="L35" s="36">
        <v>435.48162028546369</v>
      </c>
      <c r="M35" s="37">
        <f t="shared" si="2"/>
        <v>7.5342840879837993</v>
      </c>
      <c r="N35" s="38">
        <f t="shared" ref="N35:N64" si="8">G35/$L35*100</f>
        <v>13.495685610308758</v>
      </c>
      <c r="O35" s="38">
        <f t="shared" si="4"/>
        <v>6.3907898651896264</v>
      </c>
      <c r="P35" s="38">
        <f t="shared" si="5"/>
        <v>13.163351720033873</v>
      </c>
      <c r="Q35" s="38">
        <f t="shared" si="6"/>
        <v>58.377697924057593</v>
      </c>
      <c r="R35" s="38">
        <f t="shared" si="7"/>
        <v>8.5724748804101534</v>
      </c>
    </row>
    <row r="36" spans="1:19" ht="15.75" x14ac:dyDescent="0.25">
      <c r="A36" s="33">
        <v>35</v>
      </c>
      <c r="B36" s="33">
        <v>24</v>
      </c>
      <c r="C36" s="34">
        <v>2</v>
      </c>
      <c r="D36" s="33" t="s">
        <v>70</v>
      </c>
      <c r="E36" s="33">
        <v>9.3000000000000007</v>
      </c>
      <c r="F36" s="35">
        <v>5.7</v>
      </c>
      <c r="G36" s="36">
        <v>60.953484654731461</v>
      </c>
      <c r="H36" s="36">
        <v>26.308743606138108</v>
      </c>
      <c r="I36" s="36">
        <v>57.029251918158572</v>
      </c>
      <c r="J36" s="36">
        <v>242.79491687979538</v>
      </c>
      <c r="K36" s="36">
        <v>35.410006393861892</v>
      </c>
      <c r="L36" s="36">
        <v>422.4964034526854</v>
      </c>
      <c r="M36" s="37">
        <f t="shared" si="2"/>
        <v>7.412217604433077</v>
      </c>
      <c r="N36" s="38">
        <f t="shared" si="8"/>
        <v>14.426983083551272</v>
      </c>
      <c r="O36" s="38">
        <f t="shared" si="4"/>
        <v>6.2269745709407864</v>
      </c>
      <c r="P36" s="38">
        <f t="shared" si="5"/>
        <v>13.498162694903312</v>
      </c>
      <c r="Q36" s="38">
        <f t="shared" si="6"/>
        <v>57.466741703751701</v>
      </c>
      <c r="R36" s="38">
        <f t="shared" si="7"/>
        <v>8.3811379468529363</v>
      </c>
    </row>
    <row r="37" spans="1:19" ht="15.75" x14ac:dyDescent="0.25">
      <c r="A37" s="33">
        <v>36</v>
      </c>
      <c r="B37" s="33">
        <v>24</v>
      </c>
      <c r="C37" s="34">
        <v>3</v>
      </c>
      <c r="D37" s="33" t="s">
        <v>70</v>
      </c>
      <c r="E37" s="33">
        <v>7.9</v>
      </c>
      <c r="F37" s="35">
        <v>5.3599999999999994</v>
      </c>
      <c r="G37" s="36">
        <v>45.475186506649365</v>
      </c>
      <c r="H37" s="36">
        <v>31.425791205226822</v>
      </c>
      <c r="I37" s="36">
        <v>31.842824706918123</v>
      </c>
      <c r="J37" s="36">
        <v>221.13201427181318</v>
      </c>
      <c r="K37" s="36">
        <v>36.63639312358093</v>
      </c>
      <c r="L37" s="36">
        <v>366.51220981418845</v>
      </c>
      <c r="M37" s="37">
        <f t="shared" si="2"/>
        <v>6.8379143622050096</v>
      </c>
      <c r="N37" s="38">
        <f t="shared" si="8"/>
        <v>12.407550223143733</v>
      </c>
      <c r="O37" s="38">
        <f t="shared" si="4"/>
        <v>8.574282210450459</v>
      </c>
      <c r="P37" s="38">
        <f t="shared" si="5"/>
        <v>8.6880665511966306</v>
      </c>
      <c r="Q37" s="38">
        <f t="shared" si="6"/>
        <v>60.334146680657916</v>
      </c>
      <c r="R37" s="38">
        <f t="shared" si="7"/>
        <v>9.9959543345512465</v>
      </c>
    </row>
    <row r="38" spans="1:19" ht="15.75" x14ac:dyDescent="0.25">
      <c r="A38" s="33">
        <v>37</v>
      </c>
      <c r="B38" s="33">
        <v>24</v>
      </c>
      <c r="C38" s="34">
        <v>4</v>
      </c>
      <c r="D38" s="33" t="s">
        <v>70</v>
      </c>
      <c r="E38" s="33">
        <v>8.3000000000000007</v>
      </c>
      <c r="F38" s="35">
        <v>6.0199999999999987</v>
      </c>
      <c r="G38" s="36">
        <v>58.195671660904083</v>
      </c>
      <c r="H38" s="36">
        <v>27.517394459384477</v>
      </c>
      <c r="I38" s="36">
        <v>49.267938703205708</v>
      </c>
      <c r="J38" s="36">
        <v>230.24928501301915</v>
      </c>
      <c r="K38" s="36">
        <v>38.09706748623384</v>
      </c>
      <c r="L38" s="36">
        <v>403.32735732274728</v>
      </c>
      <c r="M38" s="37">
        <f t="shared" si="2"/>
        <v>6.6997899887499548</v>
      </c>
      <c r="N38" s="38">
        <f t="shared" si="8"/>
        <v>14.428892710676013</v>
      </c>
      <c r="O38" s="38">
        <f t="shared" si="4"/>
        <v>6.8225955814261159</v>
      </c>
      <c r="P38" s="38">
        <f t="shared" si="5"/>
        <v>12.215372403757112</v>
      </c>
      <c r="Q38" s="38">
        <f t="shared" si="6"/>
        <v>57.087445429289588</v>
      </c>
      <c r="R38" s="38">
        <f t="shared" si="7"/>
        <v>9.4456938748511714</v>
      </c>
    </row>
    <row r="39" spans="1:19" ht="15.75" x14ac:dyDescent="0.25">
      <c r="A39" s="33">
        <v>38</v>
      </c>
      <c r="B39" s="33">
        <v>24</v>
      </c>
      <c r="C39" s="34">
        <v>5</v>
      </c>
      <c r="D39" s="33" t="s">
        <v>71</v>
      </c>
      <c r="E39" s="33">
        <v>8.15</v>
      </c>
      <c r="F39" s="35">
        <v>4.5199999999999987</v>
      </c>
      <c r="G39" s="36">
        <v>50.600766194566972</v>
      </c>
      <c r="H39" s="36">
        <v>2.6932899930345946</v>
      </c>
      <c r="I39" s="36">
        <v>60.285581611330386</v>
      </c>
      <c r="J39" s="36">
        <v>188.22846528906427</v>
      </c>
      <c r="K39" s="36">
        <v>0</v>
      </c>
      <c r="L39" s="36">
        <v>301.80810308799624</v>
      </c>
      <c r="M39" s="37">
        <f t="shared" si="2"/>
        <v>6.6771704223008044</v>
      </c>
      <c r="N39" s="38">
        <f t="shared" si="8"/>
        <v>16.765873969862774</v>
      </c>
      <c r="O39" s="38">
        <f t="shared" ref="O39:O64" si="9">H39/$L39*100</f>
        <v>0.89238491792558972</v>
      </c>
      <c r="P39" s="38">
        <f t="shared" ref="P39:P64" si="10">I39/$L39*100</f>
        <v>19.974805512015465</v>
      </c>
      <c r="Q39" s="38">
        <f t="shared" ref="Q39:Q64" si="11">J39/$L39*100</f>
        <v>62.366935600196172</v>
      </c>
      <c r="R39" s="38">
        <f t="shared" si="7"/>
        <v>0</v>
      </c>
    </row>
    <row r="40" spans="1:19" ht="15.75" x14ac:dyDescent="0.25">
      <c r="A40" s="33">
        <v>39</v>
      </c>
      <c r="B40" s="33">
        <v>24</v>
      </c>
      <c r="C40" s="34">
        <v>6</v>
      </c>
      <c r="D40" s="33" t="s">
        <v>71</v>
      </c>
      <c r="E40" s="33">
        <v>8</v>
      </c>
      <c r="F40" s="35">
        <v>4.9600000000000026</v>
      </c>
      <c r="G40" s="36">
        <v>45.046535221207712</v>
      </c>
      <c r="H40" s="36">
        <v>2.4326231749812535</v>
      </c>
      <c r="I40" s="36">
        <v>37.256847955537914</v>
      </c>
      <c r="J40" s="36">
        <v>296.03678708482204</v>
      </c>
      <c r="K40" s="36">
        <v>0</v>
      </c>
      <c r="L40" s="36">
        <v>380.77279343654891</v>
      </c>
      <c r="M40" s="37">
        <f t="shared" si="2"/>
        <v>7.6768708354142889</v>
      </c>
      <c r="N40" s="38">
        <f t="shared" si="8"/>
        <v>11.830292499275991</v>
      </c>
      <c r="O40" s="38">
        <f t="shared" si="9"/>
        <v>0.63886475528525921</v>
      </c>
      <c r="P40" s="38">
        <f t="shared" si="10"/>
        <v>9.7845351867940931</v>
      </c>
      <c r="Q40" s="38">
        <f t="shared" si="11"/>
        <v>77.746307558644659</v>
      </c>
      <c r="R40" s="38">
        <f t="shared" si="7"/>
        <v>0</v>
      </c>
    </row>
    <row r="41" spans="1:19" ht="15.75" x14ac:dyDescent="0.25">
      <c r="A41" s="33">
        <v>41</v>
      </c>
      <c r="B41" s="33">
        <v>24</v>
      </c>
      <c r="C41" s="34">
        <v>8</v>
      </c>
      <c r="D41" s="33" t="s">
        <v>71</v>
      </c>
      <c r="E41" s="33">
        <v>8.6999999999999993</v>
      </c>
      <c r="F41" s="35">
        <v>5.2600000000000025</v>
      </c>
      <c r="G41" s="36">
        <v>50.647875473285652</v>
      </c>
      <c r="H41" s="36">
        <v>2.2717711400925538</v>
      </c>
      <c r="I41" s="36">
        <v>59.232225494320566</v>
      </c>
      <c r="J41" s="36">
        <v>277.03407656710135</v>
      </c>
      <c r="K41" s="36">
        <v>0</v>
      </c>
      <c r="L41" s="36">
        <v>389.1859486748001</v>
      </c>
      <c r="M41" s="37">
        <f t="shared" si="2"/>
        <v>7.3989724082661574</v>
      </c>
      <c r="N41" s="38">
        <f t="shared" si="8"/>
        <v>13.013798582848249</v>
      </c>
      <c r="O41" s="38">
        <f t="shared" si="9"/>
        <v>0.58372383376842385</v>
      </c>
      <c r="P41" s="38">
        <f t="shared" si="10"/>
        <v>15.219517995449117</v>
      </c>
      <c r="Q41" s="38">
        <f t="shared" si="11"/>
        <v>71.182959587934221</v>
      </c>
      <c r="R41" s="38">
        <f t="shared" si="7"/>
        <v>0</v>
      </c>
    </row>
    <row r="42" spans="1:19" ht="15.75" x14ac:dyDescent="0.25">
      <c r="A42" s="33">
        <v>42</v>
      </c>
      <c r="B42" s="33">
        <v>24</v>
      </c>
      <c r="C42" s="34">
        <v>9</v>
      </c>
      <c r="D42" s="33" t="s">
        <v>72</v>
      </c>
      <c r="E42" s="33">
        <v>7.9</v>
      </c>
      <c r="F42" s="35">
        <v>5.3199999999999985</v>
      </c>
      <c r="G42" s="36">
        <v>50.839984955493335</v>
      </c>
      <c r="H42" s="36">
        <v>2.5617451627732044</v>
      </c>
      <c r="I42" s="36">
        <v>54.398428684859383</v>
      </c>
      <c r="J42" s="36">
        <v>186.77546073801665</v>
      </c>
      <c r="K42" s="36">
        <v>41.084040285845632</v>
      </c>
      <c r="L42" s="36">
        <v>335.65965982698822</v>
      </c>
      <c r="M42" s="37">
        <f t="shared" si="2"/>
        <v>6.3093921020110582</v>
      </c>
      <c r="N42" s="38">
        <f t="shared" si="8"/>
        <v>15.146289840637447</v>
      </c>
      <c r="O42" s="38">
        <f t="shared" si="9"/>
        <v>0.76319721115537853</v>
      </c>
      <c r="P42" s="38">
        <f t="shared" si="10"/>
        <v>16.206424302788843</v>
      </c>
      <c r="Q42" s="38">
        <f t="shared" si="11"/>
        <v>55.644297808764939</v>
      </c>
      <c r="R42" s="38">
        <f t="shared" si="7"/>
        <v>12.239790836653386</v>
      </c>
    </row>
    <row r="43" spans="1:19" ht="15.75" x14ac:dyDescent="0.25">
      <c r="A43" s="33">
        <v>43</v>
      </c>
      <c r="B43" s="33">
        <v>24</v>
      </c>
      <c r="C43" s="34">
        <v>10</v>
      </c>
      <c r="D43" s="33" t="s">
        <v>72</v>
      </c>
      <c r="E43" s="33">
        <v>7.15</v>
      </c>
      <c r="F43" s="35">
        <v>4.9799999999999986</v>
      </c>
      <c r="G43" s="36">
        <v>53.635214827295705</v>
      </c>
      <c r="H43" s="36">
        <v>5.3159224936815503</v>
      </c>
      <c r="I43" s="36">
        <v>22.986520640269589</v>
      </c>
      <c r="J43" s="36">
        <v>236.3479359730413</v>
      </c>
      <c r="K43" s="36">
        <v>58.230834035383324</v>
      </c>
      <c r="L43" s="36">
        <v>376.5164279696715</v>
      </c>
      <c r="M43" s="37">
        <f t="shared" si="2"/>
        <v>7.5605708427644895</v>
      </c>
      <c r="N43" s="38">
        <f t="shared" si="8"/>
        <v>14.245119427196956</v>
      </c>
      <c r="O43" s="38">
        <f t="shared" si="9"/>
        <v>1.4118700005593778</v>
      </c>
      <c r="P43" s="38">
        <f t="shared" si="10"/>
        <v>6.1050511830844094</v>
      </c>
      <c r="Q43" s="38">
        <f t="shared" si="11"/>
        <v>62.772277227722775</v>
      </c>
      <c r="R43" s="38">
        <f t="shared" ref="R43:R64" si="12">K43/$L43*100</f>
        <v>15.465682161436481</v>
      </c>
    </row>
    <row r="44" spans="1:19" s="46" customFormat="1" ht="15.75" x14ac:dyDescent="0.25">
      <c r="A44" s="39">
        <v>44</v>
      </c>
      <c r="B44" s="39">
        <v>24</v>
      </c>
      <c r="C44" s="40">
        <v>12</v>
      </c>
      <c r="D44" s="39" t="s">
        <v>72</v>
      </c>
      <c r="E44" s="39">
        <v>8.15</v>
      </c>
      <c r="F44" s="41">
        <v>5.5</v>
      </c>
      <c r="G44" s="42">
        <v>53.912951167728238</v>
      </c>
      <c r="H44" s="42">
        <v>2.4331210191082802</v>
      </c>
      <c r="I44" s="42">
        <v>48.316348195329091</v>
      </c>
      <c r="J44" s="42">
        <v>246.87898089171972</v>
      </c>
      <c r="K44" s="42">
        <v>52.717622080679405</v>
      </c>
      <c r="L44" s="42">
        <v>404.2590233545647</v>
      </c>
      <c r="M44" s="43">
        <f t="shared" si="2"/>
        <v>7.3501640609920846</v>
      </c>
      <c r="N44" s="44">
        <f t="shared" si="8"/>
        <v>13.336239404220457</v>
      </c>
      <c r="O44" s="44">
        <f t="shared" si="9"/>
        <v>0.6018717897545246</v>
      </c>
      <c r="P44" s="44">
        <f t="shared" si="10"/>
        <v>11.951829249078289</v>
      </c>
      <c r="Q44" s="44">
        <f t="shared" si="11"/>
        <v>61.069504112265371</v>
      </c>
      <c r="R44" s="44">
        <f t="shared" si="12"/>
        <v>13.040555444681367</v>
      </c>
      <c r="S44" s="45"/>
    </row>
    <row r="45" spans="1:19" ht="15.75" x14ac:dyDescent="0.25">
      <c r="A45" s="33">
        <v>45</v>
      </c>
      <c r="B45" s="33">
        <v>36</v>
      </c>
      <c r="C45" s="34">
        <v>1</v>
      </c>
      <c r="D45" s="33" t="s">
        <v>70</v>
      </c>
      <c r="E45" s="33">
        <v>17.3</v>
      </c>
      <c r="F45" s="35">
        <v>7.833333333333333</v>
      </c>
      <c r="G45" s="36">
        <v>175.60707253986027</v>
      </c>
      <c r="H45" s="36">
        <v>82.099563757093776</v>
      </c>
      <c r="I45" s="36">
        <v>112.33737404933792</v>
      </c>
      <c r="J45" s="36">
        <v>554.84885920549743</v>
      </c>
      <c r="K45" s="36">
        <v>42.688105624831095</v>
      </c>
      <c r="L45" s="36">
        <v>967.58097517662054</v>
      </c>
      <c r="M45" s="37">
        <f t="shared" si="2"/>
        <v>12.352097555446219</v>
      </c>
      <c r="N45" s="38">
        <f t="shared" si="8"/>
        <v>18.149082820464226</v>
      </c>
      <c r="O45" s="38">
        <f t="shared" si="9"/>
        <v>8.4850328668468773</v>
      </c>
      <c r="P45" s="38">
        <f t="shared" si="10"/>
        <v>11.610126380257947</v>
      </c>
      <c r="Q45" s="38">
        <f t="shared" si="11"/>
        <v>57.343919882696767</v>
      </c>
      <c r="R45" s="38">
        <f t="shared" si="12"/>
        <v>4.4118380497341718</v>
      </c>
    </row>
    <row r="46" spans="1:19" ht="15.75" x14ac:dyDescent="0.25">
      <c r="A46" s="33">
        <v>46</v>
      </c>
      <c r="B46" s="33">
        <v>36</v>
      </c>
      <c r="C46" s="34">
        <v>2</v>
      </c>
      <c r="D46" s="33" t="s">
        <v>70</v>
      </c>
      <c r="E46" s="33">
        <v>18.7</v>
      </c>
      <c r="F46" s="35">
        <v>9.0666666666666629</v>
      </c>
      <c r="G46" s="36">
        <v>248.35588519561287</v>
      </c>
      <c r="H46" s="36">
        <v>109.14716140690001</v>
      </c>
      <c r="I46" s="36">
        <v>181.46194898516617</v>
      </c>
      <c r="J46" s="36">
        <v>839.92204899777289</v>
      </c>
      <c r="K46" s="36">
        <v>58.589317981258134</v>
      </c>
      <c r="L46" s="36">
        <v>1437.4763625667099</v>
      </c>
      <c r="M46" s="37">
        <f t="shared" si="2"/>
        <v>15.854518704779895</v>
      </c>
      <c r="N46" s="38">
        <f t="shared" si="8"/>
        <v>17.277215240754074</v>
      </c>
      <c r="O46" s="38">
        <f t="shared" si="9"/>
        <v>7.5929708654137782</v>
      </c>
      <c r="P46" s="38">
        <f t="shared" si="10"/>
        <v>12.623647505490371</v>
      </c>
      <c r="Q46" s="38">
        <f t="shared" si="11"/>
        <v>58.430320725276907</v>
      </c>
      <c r="R46" s="38">
        <f t="shared" si="12"/>
        <v>4.0758456630648876</v>
      </c>
    </row>
    <row r="47" spans="1:19" ht="15.75" x14ac:dyDescent="0.25">
      <c r="A47" s="33">
        <v>47</v>
      </c>
      <c r="B47" s="33">
        <v>36</v>
      </c>
      <c r="C47" s="34">
        <v>3</v>
      </c>
      <c r="D47" s="33" t="s">
        <v>70</v>
      </c>
      <c r="E47" s="33">
        <v>15.4</v>
      </c>
      <c r="F47" s="35">
        <v>9</v>
      </c>
      <c r="G47" s="36">
        <v>197.33632286995515</v>
      </c>
      <c r="H47" s="36">
        <v>100.69058295964126</v>
      </c>
      <c r="I47" s="36">
        <v>120.22421524663675</v>
      </c>
      <c r="J47" s="36">
        <v>686.8744394618833</v>
      </c>
      <c r="K47" s="36">
        <v>56.215246636771298</v>
      </c>
      <c r="L47" s="36">
        <v>1161.3408071748879</v>
      </c>
      <c r="M47" s="37">
        <f t="shared" si="2"/>
        <v>12.903786746387645</v>
      </c>
      <c r="N47" s="38">
        <f t="shared" si="8"/>
        <v>16.992111329490037</v>
      </c>
      <c r="O47" s="38">
        <f t="shared" si="9"/>
        <v>8.670201058773106</v>
      </c>
      <c r="P47" s="38">
        <f t="shared" si="10"/>
        <v>10.352190718166336</v>
      </c>
      <c r="Q47" s="38">
        <f t="shared" si="11"/>
        <v>59.144949976639026</v>
      </c>
      <c r="R47" s="38">
        <f t="shared" si="12"/>
        <v>4.8405469169314879</v>
      </c>
    </row>
    <row r="48" spans="1:19" ht="15.75" x14ac:dyDescent="0.25">
      <c r="A48" s="33">
        <v>48</v>
      </c>
      <c r="B48" s="33">
        <v>36</v>
      </c>
      <c r="C48" s="34">
        <v>4</v>
      </c>
      <c r="D48" s="33" t="s">
        <v>70</v>
      </c>
      <c r="E48" s="33">
        <v>16.5</v>
      </c>
      <c r="F48" s="35">
        <v>10.166666666666666</v>
      </c>
      <c r="G48" s="36">
        <v>230.12922548485736</v>
      </c>
      <c r="H48" s="36">
        <v>112.4387383236292</v>
      </c>
      <c r="I48" s="36">
        <v>143.1376450383278</v>
      </c>
      <c r="J48" s="36">
        <v>794.25501612700521</v>
      </c>
      <c r="K48" s="36">
        <v>53.97834373560088</v>
      </c>
      <c r="L48" s="36">
        <v>1333.9389687094204</v>
      </c>
      <c r="M48" s="37">
        <f t="shared" si="2"/>
        <v>13.120711167633644</v>
      </c>
      <c r="N48" s="38">
        <f t="shared" si="8"/>
        <v>17.251855660795808</v>
      </c>
      <c r="O48" s="38">
        <f t="shared" si="9"/>
        <v>8.4290766640105836</v>
      </c>
      <c r="P48" s="38">
        <f t="shared" si="10"/>
        <v>10.730449323091056</v>
      </c>
      <c r="Q48" s="38">
        <f t="shared" si="11"/>
        <v>59.542080616734907</v>
      </c>
      <c r="R48" s="38">
        <f t="shared" si="12"/>
        <v>4.0465377353676582</v>
      </c>
    </row>
    <row r="49" spans="1:19" ht="15.75" x14ac:dyDescent="0.25">
      <c r="A49" s="33">
        <v>49</v>
      </c>
      <c r="B49" s="33">
        <v>36</v>
      </c>
      <c r="C49" s="34">
        <v>5</v>
      </c>
      <c r="D49" s="33" t="s">
        <v>71</v>
      </c>
      <c r="E49" s="33">
        <v>15.8</v>
      </c>
      <c r="F49" s="35">
        <v>9.3333333333333339</v>
      </c>
      <c r="G49" s="36">
        <v>240.44031134039281</v>
      </c>
      <c r="H49" s="36">
        <v>8.1945575768546171</v>
      </c>
      <c r="I49" s="36">
        <v>302.33128186562891</v>
      </c>
      <c r="J49" s="36">
        <v>522.28708480405453</v>
      </c>
      <c r="K49" s="36">
        <v>0</v>
      </c>
      <c r="L49" s="36">
        <v>1073.2532355869307</v>
      </c>
      <c r="M49" s="37">
        <f t="shared" si="2"/>
        <v>11.499141809859971</v>
      </c>
      <c r="N49" s="38">
        <f t="shared" si="8"/>
        <v>22.402943067663156</v>
      </c>
      <c r="O49" s="38">
        <f t="shared" si="9"/>
        <v>0.76352507545651649</v>
      </c>
      <c r="P49" s="38">
        <f t="shared" si="10"/>
        <v>28.169612896651813</v>
      </c>
      <c r="Q49" s="38">
        <f t="shared" si="11"/>
        <v>48.663918960228528</v>
      </c>
      <c r="R49" s="38">
        <f t="shared" si="12"/>
        <v>0</v>
      </c>
    </row>
    <row r="50" spans="1:19" ht="15.75" x14ac:dyDescent="0.25">
      <c r="A50" s="33">
        <v>50</v>
      </c>
      <c r="B50" s="33">
        <v>36</v>
      </c>
      <c r="C50" s="34">
        <v>6</v>
      </c>
      <c r="D50" s="33" t="s">
        <v>71</v>
      </c>
      <c r="E50" s="33">
        <v>16.100000000000001</v>
      </c>
      <c r="F50" s="35">
        <v>10.166666666666666</v>
      </c>
      <c r="G50" s="36">
        <v>268.08094609875616</v>
      </c>
      <c r="H50" s="36">
        <v>4.7312790551576835</v>
      </c>
      <c r="I50" s="36">
        <v>260.44415127528578</v>
      </c>
      <c r="J50" s="36">
        <v>712.29504334715409</v>
      </c>
      <c r="K50" s="36">
        <v>0</v>
      </c>
      <c r="L50" s="36">
        <v>1245.5514197763537</v>
      </c>
      <c r="M50" s="37">
        <f t="shared" si="2"/>
        <v>12.251325440423152</v>
      </c>
      <c r="N50" s="38">
        <f t="shared" si="8"/>
        <v>21.52307338278268</v>
      </c>
      <c r="O50" s="38">
        <f t="shared" si="9"/>
        <v>0.37985417382505277</v>
      </c>
      <c r="P50" s="38">
        <f t="shared" si="10"/>
        <v>20.909947766110701</v>
      </c>
      <c r="Q50" s="38">
        <f t="shared" si="11"/>
        <v>57.187124677281567</v>
      </c>
      <c r="R50" s="38">
        <f t="shared" si="12"/>
        <v>0</v>
      </c>
    </row>
    <row r="51" spans="1:19" ht="15.75" x14ac:dyDescent="0.25">
      <c r="A51" s="33">
        <v>52</v>
      </c>
      <c r="B51" s="33">
        <v>36</v>
      </c>
      <c r="C51" s="34">
        <v>8</v>
      </c>
      <c r="D51" s="33" t="s">
        <v>71</v>
      </c>
      <c r="E51" s="33">
        <v>16.100000000000001</v>
      </c>
      <c r="F51" s="35">
        <v>8.9666666666666686</v>
      </c>
      <c r="G51" s="36">
        <v>262.60479131238998</v>
      </c>
      <c r="H51" s="36">
        <v>6.6827769324860524</v>
      </c>
      <c r="I51" s="36">
        <v>243.41418300068619</v>
      </c>
      <c r="J51" s="36">
        <v>547.74157940272676</v>
      </c>
      <c r="K51" s="36">
        <v>0</v>
      </c>
      <c r="L51" s="36">
        <v>1060.443330648289</v>
      </c>
      <c r="M51" s="37">
        <f t="shared" si="2"/>
        <v>11.826505546263443</v>
      </c>
      <c r="N51" s="38">
        <f t="shared" si="8"/>
        <v>24.763679842453229</v>
      </c>
      <c r="O51" s="38">
        <f t="shared" si="9"/>
        <v>0.63018708679139124</v>
      </c>
      <c r="P51" s="38">
        <f t="shared" si="10"/>
        <v>22.954001969334648</v>
      </c>
      <c r="Q51" s="38">
        <f t="shared" si="11"/>
        <v>51.652131101420728</v>
      </c>
      <c r="R51" s="38">
        <f t="shared" si="12"/>
        <v>0</v>
      </c>
    </row>
    <row r="52" spans="1:19" ht="15.75" x14ac:dyDescent="0.25">
      <c r="A52" s="33">
        <v>53</v>
      </c>
      <c r="B52" s="33">
        <v>36</v>
      </c>
      <c r="C52" s="34">
        <v>9</v>
      </c>
      <c r="D52" s="33" t="s">
        <v>72</v>
      </c>
      <c r="E52" s="33">
        <v>16.5</v>
      </c>
      <c r="F52" s="35">
        <v>9.6333333333333311</v>
      </c>
      <c r="G52" s="36">
        <v>295.14272647585653</v>
      </c>
      <c r="H52" s="36">
        <v>3.858759861275201</v>
      </c>
      <c r="I52" s="36">
        <v>280.74145356149245</v>
      </c>
      <c r="J52" s="36">
        <v>491.00099089142111</v>
      </c>
      <c r="K52" s="36">
        <v>72.75906093982239</v>
      </c>
      <c r="L52" s="36">
        <v>1143.5029917298677</v>
      </c>
      <c r="M52" s="37">
        <f t="shared" si="2"/>
        <v>11.870273270552262</v>
      </c>
      <c r="N52" s="38">
        <f t="shared" si="8"/>
        <v>25.810402649613597</v>
      </c>
      <c r="O52" s="38">
        <f t="shared" si="9"/>
        <v>0.3374507884266878</v>
      </c>
      <c r="P52" s="38">
        <f t="shared" si="10"/>
        <v>24.551002978732271</v>
      </c>
      <c r="Q52" s="38">
        <f t="shared" si="11"/>
        <v>42.938321494782002</v>
      </c>
      <c r="R52" s="38">
        <f t="shared" si="12"/>
        <v>6.3628220884454345</v>
      </c>
    </row>
    <row r="53" spans="1:19" ht="15.75" x14ac:dyDescent="0.25">
      <c r="A53" s="33">
        <v>54</v>
      </c>
      <c r="B53" s="33">
        <v>36</v>
      </c>
      <c r="C53" s="34">
        <v>10</v>
      </c>
      <c r="D53" s="33" t="s">
        <v>72</v>
      </c>
      <c r="E53" s="33">
        <v>14.6</v>
      </c>
      <c r="F53" s="35">
        <v>8.4</v>
      </c>
      <c r="G53" s="36">
        <v>212.24885602594014</v>
      </c>
      <c r="H53" s="36">
        <v>4.8183278281160034</v>
      </c>
      <c r="I53" s="36">
        <v>166.25125003787991</v>
      </c>
      <c r="J53" s="36">
        <v>435.99048456013816</v>
      </c>
      <c r="K53" s="36">
        <v>83.775265917148985</v>
      </c>
      <c r="L53" s="36">
        <v>903.08418436922318</v>
      </c>
      <c r="M53" s="37">
        <f t="shared" si="2"/>
        <v>10.751002194871704</v>
      </c>
      <c r="N53" s="38">
        <f t="shared" si="8"/>
        <v>23.502665609650723</v>
      </c>
      <c r="O53" s="38">
        <f t="shared" si="9"/>
        <v>0.53354138091582892</v>
      </c>
      <c r="P53" s="38">
        <f t="shared" si="10"/>
        <v>18.409274895451897</v>
      </c>
      <c r="Q53" s="38">
        <f t="shared" si="11"/>
        <v>48.277944859001629</v>
      </c>
      <c r="R53" s="38">
        <f t="shared" si="12"/>
        <v>9.2765732549799278</v>
      </c>
    </row>
    <row r="54" spans="1:19" s="46" customFormat="1" ht="15.75" x14ac:dyDescent="0.25">
      <c r="A54" s="39">
        <v>55</v>
      </c>
      <c r="B54" s="39">
        <v>36</v>
      </c>
      <c r="C54" s="40">
        <v>12</v>
      </c>
      <c r="D54" s="39" t="s">
        <v>72</v>
      </c>
      <c r="E54" s="39">
        <v>15.1</v>
      </c>
      <c r="F54" s="41">
        <v>9.1999999999999975</v>
      </c>
      <c r="G54" s="42">
        <v>268.86995292413542</v>
      </c>
      <c r="H54" s="42">
        <v>3.7570161144305634</v>
      </c>
      <c r="I54" s="42">
        <v>213.60673546985333</v>
      </c>
      <c r="J54" s="42">
        <v>460.86818757921418</v>
      </c>
      <c r="K54" s="42">
        <v>76.396433097954016</v>
      </c>
      <c r="L54" s="42">
        <v>1023.4983251855875</v>
      </c>
      <c r="M54" s="43">
        <f t="shared" si="2"/>
        <v>11.12498179549552</v>
      </c>
      <c r="N54" s="44">
        <f t="shared" si="8"/>
        <v>26.269701308537279</v>
      </c>
      <c r="O54" s="44">
        <f t="shared" si="9"/>
        <v>0.36707594159954449</v>
      </c>
      <c r="P54" s="44">
        <f t="shared" si="10"/>
        <v>20.870257450701814</v>
      </c>
      <c r="Q54" s="44">
        <f t="shared" si="11"/>
        <v>45.028719269828457</v>
      </c>
      <c r="R54" s="44">
        <f t="shared" si="12"/>
        <v>7.464246029332906</v>
      </c>
      <c r="S54" s="45"/>
    </row>
    <row r="55" spans="1:19" ht="15.75" x14ac:dyDescent="0.25">
      <c r="A55" s="33">
        <v>56</v>
      </c>
      <c r="B55" s="33">
        <v>48</v>
      </c>
      <c r="C55" s="34">
        <v>1</v>
      </c>
      <c r="D55" s="33" t="s">
        <v>70</v>
      </c>
      <c r="E55" s="33">
        <v>24.9</v>
      </c>
      <c r="F55" s="35">
        <v>15.300000000000004</v>
      </c>
      <c r="G55" s="36">
        <v>721.35227553142738</v>
      </c>
      <c r="H55" s="36">
        <v>297.81083653541083</v>
      </c>
      <c r="I55" s="36">
        <v>404.06105686184651</v>
      </c>
      <c r="J55" s="36">
        <v>2032.4673035569497</v>
      </c>
      <c r="K55" s="36">
        <v>143.8220467444566</v>
      </c>
      <c r="L55" s="36">
        <v>3599.5135192300909</v>
      </c>
      <c r="M55" s="37">
        <f t="shared" si="2"/>
        <v>23.526232151830651</v>
      </c>
      <c r="N55" s="38">
        <f t="shared" si="8"/>
        <v>20.040271322156869</v>
      </c>
      <c r="O55" s="38">
        <f t="shared" si="9"/>
        <v>8.2736412835896314</v>
      </c>
      <c r="P55" s="38">
        <f t="shared" si="10"/>
        <v>11.225435179036976</v>
      </c>
      <c r="Q55" s="38">
        <f t="shared" si="11"/>
        <v>56.465055422036016</v>
      </c>
      <c r="R55" s="38">
        <f t="shared" si="12"/>
        <v>3.995596793180515</v>
      </c>
    </row>
    <row r="56" spans="1:19" ht="15.75" x14ac:dyDescent="0.25">
      <c r="A56" s="33">
        <v>57</v>
      </c>
      <c r="B56" s="33">
        <v>48</v>
      </c>
      <c r="C56" s="34">
        <v>2</v>
      </c>
      <c r="D56" s="33" t="s">
        <v>70</v>
      </c>
      <c r="E56" s="33">
        <v>26.4</v>
      </c>
      <c r="F56" s="35">
        <v>14.600000000000001</v>
      </c>
      <c r="G56" s="36">
        <v>623.78014582164894</v>
      </c>
      <c r="H56" s="36">
        <v>277.37894933632458</v>
      </c>
      <c r="I56" s="36">
        <v>374.76163768928768</v>
      </c>
      <c r="J56" s="36">
        <v>1935.6390602604852</v>
      </c>
      <c r="K56" s="36">
        <v>122.42786813734654</v>
      </c>
      <c r="L56" s="36">
        <v>3333.987661245093</v>
      </c>
      <c r="M56" s="37">
        <f t="shared" si="2"/>
        <v>22.835531926336252</v>
      </c>
      <c r="N56" s="38">
        <f t="shared" si="8"/>
        <v>18.709731684750608</v>
      </c>
      <c r="O56" s="38">
        <f t="shared" si="9"/>
        <v>8.3197353295763588</v>
      </c>
      <c r="P56" s="38">
        <f t="shared" si="10"/>
        <v>11.240642610816719</v>
      </c>
      <c r="Q56" s="38">
        <f t="shared" si="11"/>
        <v>58.057775160979809</v>
      </c>
      <c r="R56" s="38">
        <f t="shared" si="12"/>
        <v>3.6721152138765047</v>
      </c>
    </row>
    <row r="57" spans="1:19" ht="15.75" x14ac:dyDescent="0.25">
      <c r="A57" s="33">
        <v>58</v>
      </c>
      <c r="B57" s="33">
        <v>48</v>
      </c>
      <c r="C57" s="34">
        <v>3</v>
      </c>
      <c r="D57" s="33" t="s">
        <v>70</v>
      </c>
      <c r="E57" s="33">
        <v>22.5</v>
      </c>
      <c r="F57" s="35">
        <v>14.100000000000001</v>
      </c>
      <c r="G57" s="36">
        <v>270.29927405239448</v>
      </c>
      <c r="H57" s="36">
        <v>118.5217066942125</v>
      </c>
      <c r="I57" s="36">
        <v>168.68956414450088</v>
      </c>
      <c r="J57" s="36">
        <v>753.28684973171505</v>
      </c>
      <c r="K57" s="36">
        <v>62.523313534762273</v>
      </c>
      <c r="L57" s="36">
        <v>1373.3207081575854</v>
      </c>
      <c r="M57" s="37">
        <f t="shared" si="2"/>
        <v>9.7398631784225884</v>
      </c>
      <c r="N57" s="38">
        <f t="shared" si="8"/>
        <v>19.682166914603773</v>
      </c>
      <c r="O57" s="38">
        <f t="shared" si="9"/>
        <v>8.6303007003526826</v>
      </c>
      <c r="P57" s="38">
        <f t="shared" si="10"/>
        <v>12.283333611914351</v>
      </c>
      <c r="Q57" s="38">
        <f t="shared" si="11"/>
        <v>54.851488458388346</v>
      </c>
      <c r="R57" s="38">
        <f t="shared" si="12"/>
        <v>4.5527103147408354</v>
      </c>
    </row>
    <row r="58" spans="1:19" ht="15.75" x14ac:dyDescent="0.25">
      <c r="A58" s="33">
        <v>59</v>
      </c>
      <c r="B58" s="33">
        <v>48</v>
      </c>
      <c r="C58" s="34">
        <v>4</v>
      </c>
      <c r="D58" s="33" t="s">
        <v>70</v>
      </c>
      <c r="E58" s="33">
        <v>23.1</v>
      </c>
      <c r="F58" s="35">
        <v>14.799999999999997</v>
      </c>
      <c r="G58" s="36">
        <v>690.05768578215145</v>
      </c>
      <c r="H58" s="36">
        <v>315.84662368510351</v>
      </c>
      <c r="I58" s="36">
        <v>399.21388983146704</v>
      </c>
      <c r="J58" s="36">
        <v>2160.5870376654229</v>
      </c>
      <c r="K58" s="36">
        <v>137.08856464200883</v>
      </c>
      <c r="L58" s="36">
        <v>3702.7938016061539</v>
      </c>
      <c r="M58" s="37">
        <f t="shared" si="2"/>
        <v>25.01887703787942</v>
      </c>
      <c r="N58" s="38">
        <f t="shared" si="8"/>
        <v>18.636135922092837</v>
      </c>
      <c r="O58" s="38">
        <f t="shared" si="9"/>
        <v>8.529954423821799</v>
      </c>
      <c r="P58" s="38">
        <f t="shared" si="10"/>
        <v>10.781423736269105</v>
      </c>
      <c r="Q58" s="38">
        <f t="shared" si="11"/>
        <v>58.350185115040141</v>
      </c>
      <c r="R58" s="38">
        <f t="shared" si="12"/>
        <v>3.7023008027761142</v>
      </c>
    </row>
    <row r="59" spans="1:19" ht="15.75" x14ac:dyDescent="0.25">
      <c r="A59" s="33">
        <v>60</v>
      </c>
      <c r="B59" s="33">
        <v>48</v>
      </c>
      <c r="C59" s="34">
        <v>5</v>
      </c>
      <c r="D59" s="33" t="s">
        <v>71</v>
      </c>
      <c r="E59" s="33">
        <v>26.5</v>
      </c>
      <c r="F59" s="35">
        <v>14.300000000000004</v>
      </c>
      <c r="G59" s="36">
        <v>733.26590903042074</v>
      </c>
      <c r="H59" s="36">
        <v>7.7875069863998085</v>
      </c>
      <c r="I59" s="36">
        <v>673.38780507279159</v>
      </c>
      <c r="J59" s="36">
        <v>1567.9663588214939</v>
      </c>
      <c r="K59" s="36">
        <v>0</v>
      </c>
      <c r="L59" s="36">
        <v>2982.407579911106</v>
      </c>
      <c r="M59" s="37">
        <f t="shared" si="2"/>
        <v>20.855997062315421</v>
      </c>
      <c r="N59" s="38">
        <f t="shared" si="8"/>
        <v>24.586374912991488</v>
      </c>
      <c r="O59" s="38">
        <f t="shared" si="9"/>
        <v>0.26111477984615111</v>
      </c>
      <c r="P59" s="38">
        <f t="shared" si="10"/>
        <v>22.578664620107443</v>
      </c>
      <c r="Q59" s="38">
        <f t="shared" si="11"/>
        <v>52.57384568705492</v>
      </c>
      <c r="R59" s="38">
        <f t="shared" si="12"/>
        <v>0</v>
      </c>
    </row>
    <row r="60" spans="1:19" ht="15.75" x14ac:dyDescent="0.25">
      <c r="A60" s="33">
        <v>61</v>
      </c>
      <c r="B60" s="33">
        <v>48</v>
      </c>
      <c r="C60" s="34">
        <v>6</v>
      </c>
      <c r="D60" s="33" t="s">
        <v>71</v>
      </c>
      <c r="E60" s="33">
        <v>23.1</v>
      </c>
      <c r="F60" s="35">
        <v>15.099999999999994</v>
      </c>
      <c r="G60" s="36">
        <v>692.79158554777359</v>
      </c>
      <c r="H60" s="36">
        <v>8.1363303077039753</v>
      </c>
      <c r="I60" s="36">
        <v>618.28525195317434</v>
      </c>
      <c r="J60" s="36">
        <v>1724.9020252332432</v>
      </c>
      <c r="K60" s="36">
        <v>0</v>
      </c>
      <c r="L60" s="36">
        <v>3044.1151930418951</v>
      </c>
      <c r="M60" s="37">
        <f t="shared" si="2"/>
        <v>20.15970326517812</v>
      </c>
      <c r="N60" s="38">
        <f t="shared" si="8"/>
        <v>22.758389272893687</v>
      </c>
      <c r="O60" s="38">
        <f t="shared" si="9"/>
        <v>0.26728063137366292</v>
      </c>
      <c r="P60" s="38">
        <f t="shared" si="10"/>
        <v>20.310836244516096</v>
      </c>
      <c r="Q60" s="38">
        <f t="shared" si="11"/>
        <v>56.66349385121655</v>
      </c>
      <c r="R60" s="38">
        <f t="shared" si="12"/>
        <v>0</v>
      </c>
    </row>
    <row r="61" spans="1:19" ht="15.75" x14ac:dyDescent="0.25">
      <c r="A61" s="33">
        <v>63</v>
      </c>
      <c r="B61" s="33">
        <v>48</v>
      </c>
      <c r="C61" s="34">
        <v>8</v>
      </c>
      <c r="D61" s="33" t="s">
        <v>71</v>
      </c>
      <c r="E61" s="33">
        <v>26.9</v>
      </c>
      <c r="F61" s="35">
        <v>15.149999999999999</v>
      </c>
      <c r="G61" s="36">
        <v>765.01711173840283</v>
      </c>
      <c r="H61" s="36">
        <v>8.3835027853413617</v>
      </c>
      <c r="I61" s="36">
        <v>676.88041767630091</v>
      </c>
      <c r="J61" s="36">
        <v>1738.7574629662013</v>
      </c>
      <c r="K61" s="36">
        <v>0</v>
      </c>
      <c r="L61" s="36">
        <v>3189.0384951662463</v>
      </c>
      <c r="M61" s="37">
        <f t="shared" si="2"/>
        <v>21.049759044001629</v>
      </c>
      <c r="N61" s="38">
        <f t="shared" si="8"/>
        <v>23.988958204736942</v>
      </c>
      <c r="O61" s="38">
        <f t="shared" si="9"/>
        <v>0.2628849666772155</v>
      </c>
      <c r="P61" s="38">
        <f t="shared" si="10"/>
        <v>21.225219410247814</v>
      </c>
      <c r="Q61" s="38">
        <f t="shared" si="11"/>
        <v>54.522937418338024</v>
      </c>
      <c r="R61" s="38">
        <f t="shared" si="12"/>
        <v>0</v>
      </c>
    </row>
    <row r="62" spans="1:19" ht="15.75" x14ac:dyDescent="0.25">
      <c r="A62" s="33">
        <v>64</v>
      </c>
      <c r="B62" s="33">
        <v>48</v>
      </c>
      <c r="C62" s="34">
        <v>9</v>
      </c>
      <c r="D62" s="33" t="s">
        <v>72</v>
      </c>
      <c r="E62" s="33">
        <v>26.2</v>
      </c>
      <c r="F62" s="35">
        <v>14.649999999999999</v>
      </c>
      <c r="G62" s="36">
        <v>859.29385650535278</v>
      </c>
      <c r="H62" s="36">
        <v>7.3897662373696509</v>
      </c>
      <c r="I62" s="36">
        <v>662.48005734236631</v>
      </c>
      <c r="J62" s="36">
        <v>1293.7501445120117</v>
      </c>
      <c r="K62" s="36">
        <v>190.60787532659717</v>
      </c>
      <c r="L62" s="36">
        <v>3013.5216999236977</v>
      </c>
      <c r="M62" s="37">
        <f t="shared" si="2"/>
        <v>20.570113992653226</v>
      </c>
      <c r="N62" s="38">
        <f t="shared" si="8"/>
        <v>28.514606565703843</v>
      </c>
      <c r="O62" s="38">
        <f t="shared" si="9"/>
        <v>0.24522027624877432</v>
      </c>
      <c r="P62" s="38">
        <f t="shared" si="10"/>
        <v>21.98358343857754</v>
      </c>
      <c r="Q62" s="38">
        <f t="shared" si="11"/>
        <v>42.931502518955462</v>
      </c>
      <c r="R62" s="38">
        <f t="shared" si="12"/>
        <v>6.3250872005143801</v>
      </c>
    </row>
    <row r="63" spans="1:19" ht="15.75" x14ac:dyDescent="0.25">
      <c r="A63" s="33">
        <v>65</v>
      </c>
      <c r="B63" s="33">
        <v>48</v>
      </c>
      <c r="C63" s="34">
        <v>10</v>
      </c>
      <c r="D63" s="33" t="s">
        <v>72</v>
      </c>
      <c r="E63" s="33">
        <v>25.5</v>
      </c>
      <c r="F63" s="35">
        <v>13.799999999999997</v>
      </c>
      <c r="G63" s="36">
        <v>622.93044983519485</v>
      </c>
      <c r="H63" s="36">
        <v>8.8022574755163507</v>
      </c>
      <c r="I63" s="36">
        <v>454.07981788432812</v>
      </c>
      <c r="J63" s="36">
        <v>1155.0971046453724</v>
      </c>
      <c r="K63" s="36">
        <v>198.55825093073437</v>
      </c>
      <c r="L63" s="36">
        <v>2439.4678807711462</v>
      </c>
      <c r="M63" s="37">
        <f t="shared" si="2"/>
        <v>17.677303483848888</v>
      </c>
      <c r="N63" s="38">
        <f t="shared" si="8"/>
        <v>25.535505293813454</v>
      </c>
      <c r="O63" s="38">
        <f t="shared" si="9"/>
        <v>0.36082694692966594</v>
      </c>
      <c r="P63" s="38">
        <f t="shared" si="10"/>
        <v>18.61388794923538</v>
      </c>
      <c r="Q63" s="38">
        <f t="shared" si="11"/>
        <v>47.350371519555807</v>
      </c>
      <c r="R63" s="38">
        <f t="shared" si="12"/>
        <v>8.1394082904656919</v>
      </c>
    </row>
    <row r="64" spans="1:19" ht="15.75" x14ac:dyDescent="0.25">
      <c r="A64" s="33">
        <v>66</v>
      </c>
      <c r="B64" s="33">
        <v>48</v>
      </c>
      <c r="C64" s="34">
        <v>12</v>
      </c>
      <c r="D64" s="33" t="s">
        <v>72</v>
      </c>
      <c r="E64" s="33">
        <v>23.9</v>
      </c>
      <c r="F64" s="35">
        <v>14.550000000000004</v>
      </c>
      <c r="G64" s="36">
        <v>752.88767621646195</v>
      </c>
      <c r="H64" s="36">
        <v>10.64120054570259</v>
      </c>
      <c r="I64" s="36">
        <v>585.41761406700016</v>
      </c>
      <c r="J64" s="36">
        <v>1226.4665757162345</v>
      </c>
      <c r="K64" s="36">
        <v>195.33121115658633</v>
      </c>
      <c r="L64" s="36">
        <v>2770.744277701986</v>
      </c>
      <c r="M64" s="37">
        <f t="shared" si="2"/>
        <v>19.042915997951791</v>
      </c>
      <c r="N64" s="38">
        <f t="shared" si="8"/>
        <v>27.17275940170472</v>
      </c>
      <c r="O64" s="38">
        <f t="shared" si="9"/>
        <v>0.38405567165975502</v>
      </c>
      <c r="P64" s="38">
        <f t="shared" si="10"/>
        <v>21.128532819800203</v>
      </c>
      <c r="Q64" s="38">
        <f t="shared" si="11"/>
        <v>44.264878054117922</v>
      </c>
      <c r="R64" s="38">
        <f t="shared" si="12"/>
        <v>7.0497740527173853</v>
      </c>
    </row>
    <row r="65" spans="1:1" ht="15.75" x14ac:dyDescent="0.25">
      <c r="A65" s="33"/>
    </row>
    <row r="66" spans="1:1" ht="15.75" x14ac:dyDescent="0.25">
      <c r="A66" s="33"/>
    </row>
    <row r="67" spans="1:1" ht="15.75" x14ac:dyDescent="0.25">
      <c r="A67" s="33"/>
    </row>
    <row r="68" spans="1:1" ht="15.75" x14ac:dyDescent="0.25">
      <c r="A68" s="33"/>
    </row>
    <row r="69" spans="1:1" ht="15.75" x14ac:dyDescent="0.25">
      <c r="A69" s="33"/>
    </row>
    <row r="70" spans="1:1" ht="15.75" x14ac:dyDescent="0.25">
      <c r="A70" s="33"/>
    </row>
    <row r="71" spans="1:1" ht="15.75" x14ac:dyDescent="0.25">
      <c r="A71" s="33"/>
    </row>
    <row r="72" spans="1:1" ht="15.75" x14ac:dyDescent="0.25">
      <c r="A72" s="33"/>
    </row>
  </sheetData>
  <mergeCells count="2">
    <mergeCell ref="G1:L1"/>
    <mergeCell ref="N1:R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D01B-34DF-4860-A676-95DD27A9F4B4}">
  <sheetPr>
    <tabColor rgb="FF7030A0"/>
  </sheetPr>
  <dimension ref="A1:E145"/>
  <sheetViews>
    <sheetView workbookViewId="0">
      <selection activeCell="G9" sqref="G9"/>
    </sheetView>
  </sheetViews>
  <sheetFormatPr defaultRowHeight="15" x14ac:dyDescent="0.25"/>
  <cols>
    <col min="1" max="1" width="6.85546875" style="15" bestFit="1" customWidth="1"/>
    <col min="2" max="2" width="8.42578125" style="84" bestFit="1" customWidth="1"/>
    <col min="3" max="3" width="9.5703125" style="84" bestFit="1" customWidth="1"/>
    <col min="4" max="4" width="6.140625" style="84" bestFit="1" customWidth="1"/>
    <col min="5" max="5" width="7.85546875" style="84" customWidth="1"/>
    <col min="6" max="16384" width="9.140625" style="3"/>
  </cols>
  <sheetData>
    <row r="1" spans="1:5" x14ac:dyDescent="0.25">
      <c r="A1" s="13" t="s">
        <v>1</v>
      </c>
      <c r="B1" s="13" t="s">
        <v>96</v>
      </c>
      <c r="C1" s="13" t="s">
        <v>89</v>
      </c>
      <c r="D1" s="13" t="s">
        <v>10</v>
      </c>
      <c r="E1" s="13" t="s">
        <v>68</v>
      </c>
    </row>
    <row r="2" spans="1:5" ht="15.75" thickBot="1" x14ac:dyDescent="0.3">
      <c r="A2" s="81" t="s">
        <v>43</v>
      </c>
      <c r="B2" s="82">
        <v>10</v>
      </c>
      <c r="C2" s="82" t="s">
        <v>3</v>
      </c>
      <c r="D2" s="83">
        <v>11.004219000000001</v>
      </c>
      <c r="E2" s="83">
        <v>0.49478498100000001</v>
      </c>
    </row>
    <row r="3" spans="1:5" ht="15.75" thickBot="1" x14ac:dyDescent="0.3">
      <c r="A3" s="81" t="s">
        <v>43</v>
      </c>
      <c r="B3" s="82">
        <v>10</v>
      </c>
      <c r="C3" s="82" t="s">
        <v>2</v>
      </c>
      <c r="D3" s="83">
        <v>1.1970098</v>
      </c>
      <c r="E3" s="83">
        <v>0.206393932</v>
      </c>
    </row>
    <row r="4" spans="1:5" ht="15.75" thickBot="1" x14ac:dyDescent="0.3">
      <c r="A4" s="81" t="s">
        <v>43</v>
      </c>
      <c r="B4" s="82">
        <v>10</v>
      </c>
      <c r="C4" s="82" t="s">
        <v>4</v>
      </c>
      <c r="D4" s="83">
        <v>4.4880386999999997</v>
      </c>
      <c r="E4" s="83">
        <v>0.53417915800000004</v>
      </c>
    </row>
    <row r="5" spans="1:5" ht="15.75" thickBot="1" x14ac:dyDescent="0.3">
      <c r="A5" s="81" t="s">
        <v>43</v>
      </c>
      <c r="B5" s="82">
        <v>10</v>
      </c>
      <c r="C5" s="82" t="s">
        <v>5</v>
      </c>
      <c r="D5" s="83">
        <v>83.3107325</v>
      </c>
      <c r="E5" s="83">
        <v>1.1134252149999999</v>
      </c>
    </row>
    <row r="6" spans="1:5" ht="15.75" thickBot="1" x14ac:dyDescent="0.3">
      <c r="A6" s="81" t="s">
        <v>43</v>
      </c>
      <c r="B6" s="82">
        <v>10</v>
      </c>
      <c r="C6" s="82" t="s">
        <v>6</v>
      </c>
      <c r="D6" s="83">
        <v>0</v>
      </c>
      <c r="E6" s="83">
        <v>0</v>
      </c>
    </row>
    <row r="7" spans="1:5" ht="15.75" thickBot="1" x14ac:dyDescent="0.3">
      <c r="A7" s="81" t="s">
        <v>43</v>
      </c>
      <c r="B7" s="82">
        <v>10</v>
      </c>
      <c r="C7" s="82" t="s">
        <v>113</v>
      </c>
      <c r="D7" s="83">
        <v>4.1702311999999999</v>
      </c>
      <c r="E7" s="83">
        <v>0.25070108899999999</v>
      </c>
    </row>
    <row r="8" spans="1:5" ht="15.75" thickBot="1" x14ac:dyDescent="0.3">
      <c r="A8" s="81" t="s">
        <v>43</v>
      </c>
      <c r="B8" s="82">
        <v>14</v>
      </c>
      <c r="C8" s="82" t="s">
        <v>3</v>
      </c>
      <c r="D8" s="83">
        <v>8.9002551000000008</v>
      </c>
      <c r="E8" s="83">
        <v>0.21362762199999999</v>
      </c>
    </row>
    <row r="9" spans="1:5" ht="15.75" thickBot="1" x14ac:dyDescent="0.3">
      <c r="A9" s="81" t="s">
        <v>43</v>
      </c>
      <c r="B9" s="82">
        <v>14</v>
      </c>
      <c r="C9" s="82" t="s">
        <v>2</v>
      </c>
      <c r="D9" s="83">
        <v>0.17222109999999999</v>
      </c>
      <c r="E9" s="83">
        <v>4.7264054E-2</v>
      </c>
    </row>
    <row r="10" spans="1:5" ht="15.75" thickBot="1" x14ac:dyDescent="0.3">
      <c r="A10" s="81" t="s">
        <v>43</v>
      </c>
      <c r="B10" s="82">
        <v>14</v>
      </c>
      <c r="C10" s="82" t="s">
        <v>4</v>
      </c>
      <c r="D10" s="83">
        <v>3.5658661999999999</v>
      </c>
      <c r="E10" s="83">
        <v>0.57296646500000004</v>
      </c>
    </row>
    <row r="11" spans="1:5" ht="15.75" thickBot="1" x14ac:dyDescent="0.3">
      <c r="A11" s="81" t="s">
        <v>43</v>
      </c>
      <c r="B11" s="82">
        <v>14</v>
      </c>
      <c r="C11" s="82" t="s">
        <v>5</v>
      </c>
      <c r="D11" s="83">
        <v>87.361657600000001</v>
      </c>
      <c r="E11" s="83">
        <v>0.548014687</v>
      </c>
    </row>
    <row r="12" spans="1:5" ht="15.75" thickBot="1" x14ac:dyDescent="0.3">
      <c r="A12" s="81" t="s">
        <v>43</v>
      </c>
      <c r="B12" s="82">
        <v>14</v>
      </c>
      <c r="C12" s="82" t="s">
        <v>6</v>
      </c>
      <c r="D12" s="83">
        <v>0</v>
      </c>
      <c r="E12" s="83">
        <v>0</v>
      </c>
    </row>
    <row r="13" spans="1:5" ht="15.75" thickBot="1" x14ac:dyDescent="0.3">
      <c r="A13" s="81" t="s">
        <v>43</v>
      </c>
      <c r="B13" s="82">
        <v>14</v>
      </c>
      <c r="C13" s="82" t="s">
        <v>113</v>
      </c>
      <c r="D13" s="83">
        <v>7.4004135</v>
      </c>
      <c r="E13" s="83">
        <v>0.99919980600000002</v>
      </c>
    </row>
    <row r="14" spans="1:5" ht="15.75" thickBot="1" x14ac:dyDescent="0.3">
      <c r="A14" s="81" t="s">
        <v>43</v>
      </c>
      <c r="B14" s="82">
        <v>18</v>
      </c>
      <c r="C14" s="82" t="s">
        <v>3</v>
      </c>
      <c r="D14" s="83">
        <v>11.539984499999999</v>
      </c>
      <c r="E14" s="83">
        <v>1.491477033</v>
      </c>
    </row>
    <row r="15" spans="1:5" ht="15.75" thickBot="1" x14ac:dyDescent="0.3">
      <c r="A15" s="81" t="s">
        <v>43</v>
      </c>
      <c r="B15" s="82">
        <v>18</v>
      </c>
      <c r="C15" s="82" t="s">
        <v>2</v>
      </c>
      <c r="D15" s="83">
        <v>0.63606430000000003</v>
      </c>
      <c r="E15" s="83">
        <v>0.247430915</v>
      </c>
    </row>
    <row r="16" spans="1:5" ht="15.75" thickBot="1" x14ac:dyDescent="0.3">
      <c r="A16" s="81" t="s">
        <v>43</v>
      </c>
      <c r="B16" s="82">
        <v>18</v>
      </c>
      <c r="C16" s="82" t="s">
        <v>4</v>
      </c>
      <c r="D16" s="83">
        <v>7.0634002000000002</v>
      </c>
      <c r="E16" s="83">
        <v>1.9772339489999999</v>
      </c>
    </row>
    <row r="17" spans="1:5" ht="15.75" thickBot="1" x14ac:dyDescent="0.3">
      <c r="A17" s="81" t="s">
        <v>43</v>
      </c>
      <c r="B17" s="82">
        <v>18</v>
      </c>
      <c r="C17" s="82" t="s">
        <v>5</v>
      </c>
      <c r="D17" s="83">
        <v>80.267943299999999</v>
      </c>
      <c r="E17" s="83">
        <v>3.6896544059999998</v>
      </c>
    </row>
    <row r="18" spans="1:5" ht="15.75" thickBot="1" x14ac:dyDescent="0.3">
      <c r="A18" s="81" t="s">
        <v>43</v>
      </c>
      <c r="B18" s="82">
        <v>18</v>
      </c>
      <c r="C18" s="82" t="s">
        <v>6</v>
      </c>
      <c r="D18" s="83">
        <v>0</v>
      </c>
      <c r="E18" s="83">
        <v>0</v>
      </c>
    </row>
    <row r="19" spans="1:5" ht="15.75" thickBot="1" x14ac:dyDescent="0.3">
      <c r="A19" s="81" t="s">
        <v>43</v>
      </c>
      <c r="B19" s="82">
        <v>18</v>
      </c>
      <c r="C19" s="82" t="s">
        <v>113</v>
      </c>
      <c r="D19" s="83">
        <v>7.8491947</v>
      </c>
      <c r="E19" s="83">
        <v>0.88122897499999997</v>
      </c>
    </row>
    <row r="20" spans="1:5" ht="15.75" thickBot="1" x14ac:dyDescent="0.3">
      <c r="A20" s="81" t="s">
        <v>43</v>
      </c>
      <c r="B20" s="82">
        <v>24</v>
      </c>
      <c r="C20" s="82" t="s">
        <v>3</v>
      </c>
      <c r="D20" s="83">
        <v>13.869988299999999</v>
      </c>
      <c r="E20" s="83">
        <v>1.48770369</v>
      </c>
    </row>
    <row r="21" spans="1:5" ht="15.75" thickBot="1" x14ac:dyDescent="0.3">
      <c r="A21" s="81" t="s">
        <v>43</v>
      </c>
      <c r="B21" s="82">
        <v>24</v>
      </c>
      <c r="C21" s="82" t="s">
        <v>2</v>
      </c>
      <c r="D21" s="83">
        <v>0.70499120000000004</v>
      </c>
      <c r="E21" s="83">
        <v>9.5039366E-2</v>
      </c>
    </row>
    <row r="22" spans="1:5" ht="15.75" thickBot="1" x14ac:dyDescent="0.3">
      <c r="A22" s="81" t="s">
        <v>43</v>
      </c>
      <c r="B22" s="82">
        <v>24</v>
      </c>
      <c r="C22" s="82" t="s">
        <v>4</v>
      </c>
      <c r="D22" s="83">
        <v>14.992952900000001</v>
      </c>
      <c r="E22" s="83">
        <v>2.9438580760000002</v>
      </c>
    </row>
    <row r="23" spans="1:5" ht="15.75" thickBot="1" x14ac:dyDescent="0.3">
      <c r="A23" s="81" t="s">
        <v>43</v>
      </c>
      <c r="B23" s="82">
        <v>24</v>
      </c>
      <c r="C23" s="82" t="s">
        <v>5</v>
      </c>
      <c r="D23" s="83">
        <v>70.432067599999996</v>
      </c>
      <c r="E23" s="83">
        <v>4.4554891080000001</v>
      </c>
    </row>
    <row r="24" spans="1:5" ht="15.75" thickBot="1" x14ac:dyDescent="0.3">
      <c r="A24" s="81" t="s">
        <v>43</v>
      </c>
      <c r="B24" s="82">
        <v>24</v>
      </c>
      <c r="C24" s="82" t="s">
        <v>6</v>
      </c>
      <c r="D24" s="83">
        <v>0</v>
      </c>
      <c r="E24" s="83">
        <v>0</v>
      </c>
    </row>
    <row r="25" spans="1:5" ht="15.75" thickBot="1" x14ac:dyDescent="0.3">
      <c r="A25" s="81" t="s">
        <v>43</v>
      </c>
      <c r="B25" s="82">
        <v>24</v>
      </c>
      <c r="C25" s="82" t="s">
        <v>113</v>
      </c>
      <c r="D25" s="83">
        <v>7.2510045999999999</v>
      </c>
      <c r="E25" s="83">
        <v>0.29792118299999998</v>
      </c>
    </row>
    <row r="26" spans="1:5" ht="15.75" thickBot="1" x14ac:dyDescent="0.3">
      <c r="A26" s="81" t="s">
        <v>43</v>
      </c>
      <c r="B26" s="82">
        <v>36</v>
      </c>
      <c r="C26" s="82" t="s">
        <v>3</v>
      </c>
      <c r="D26" s="83">
        <v>22.8965654</v>
      </c>
      <c r="E26" s="83">
        <v>0.967493296</v>
      </c>
    </row>
    <row r="27" spans="1:5" ht="15.75" thickBot="1" x14ac:dyDescent="0.3">
      <c r="A27" s="81" t="s">
        <v>43</v>
      </c>
      <c r="B27" s="82">
        <v>36</v>
      </c>
      <c r="C27" s="82" t="s">
        <v>2</v>
      </c>
      <c r="D27" s="83">
        <v>0.59118879999999996</v>
      </c>
      <c r="E27" s="83">
        <v>0.112459609</v>
      </c>
    </row>
    <row r="28" spans="1:5" ht="15.75" thickBot="1" x14ac:dyDescent="0.3">
      <c r="A28" s="81" t="s">
        <v>43</v>
      </c>
      <c r="B28" s="82">
        <v>36</v>
      </c>
      <c r="C28" s="82" t="s">
        <v>4</v>
      </c>
      <c r="D28" s="83">
        <v>24.011187499999998</v>
      </c>
      <c r="E28" s="83">
        <v>2.1613202340000002</v>
      </c>
    </row>
    <row r="29" spans="1:5" ht="15.75" thickBot="1" x14ac:dyDescent="0.3">
      <c r="A29" s="81" t="s">
        <v>43</v>
      </c>
      <c r="B29" s="82">
        <v>36</v>
      </c>
      <c r="C29" s="82" t="s">
        <v>5</v>
      </c>
      <c r="D29" s="83">
        <v>52.501058200000003</v>
      </c>
      <c r="E29" s="83">
        <v>2.4967823899999999</v>
      </c>
    </row>
    <row r="30" spans="1:5" ht="15.75" thickBot="1" x14ac:dyDescent="0.3">
      <c r="A30" s="81" t="s">
        <v>43</v>
      </c>
      <c r="B30" s="82">
        <v>36</v>
      </c>
      <c r="C30" s="82" t="s">
        <v>6</v>
      </c>
      <c r="D30" s="83">
        <v>0</v>
      </c>
      <c r="E30" s="83">
        <v>0</v>
      </c>
    </row>
    <row r="31" spans="1:5" ht="15.75" thickBot="1" x14ac:dyDescent="0.3">
      <c r="A31" s="81" t="s">
        <v>43</v>
      </c>
      <c r="B31" s="82">
        <v>36</v>
      </c>
      <c r="C31" s="82" t="s">
        <v>113</v>
      </c>
      <c r="D31" s="83">
        <v>11.8589909</v>
      </c>
      <c r="E31" s="83">
        <v>0.21774337199999999</v>
      </c>
    </row>
    <row r="32" spans="1:5" ht="15.75" thickBot="1" x14ac:dyDescent="0.3">
      <c r="A32" s="81" t="s">
        <v>43</v>
      </c>
      <c r="B32" s="82">
        <v>48</v>
      </c>
      <c r="C32" s="82" t="s">
        <v>3</v>
      </c>
      <c r="D32" s="83">
        <v>23.777907500000001</v>
      </c>
      <c r="E32" s="83">
        <v>0.53814176800000002</v>
      </c>
    </row>
    <row r="33" spans="1:5" ht="15.75" thickBot="1" x14ac:dyDescent="0.3">
      <c r="A33" s="81" t="s">
        <v>43</v>
      </c>
      <c r="B33" s="82">
        <v>48</v>
      </c>
      <c r="C33" s="82" t="s">
        <v>2</v>
      </c>
      <c r="D33" s="83">
        <v>0.2637601</v>
      </c>
      <c r="E33" s="83">
        <v>1.8329259999999999E-3</v>
      </c>
    </row>
    <row r="34" spans="1:5" ht="15.75" thickBot="1" x14ac:dyDescent="0.3">
      <c r="A34" s="81" t="s">
        <v>43</v>
      </c>
      <c r="B34" s="82">
        <v>48</v>
      </c>
      <c r="C34" s="82" t="s">
        <v>4</v>
      </c>
      <c r="D34" s="83">
        <v>21.371573399999999</v>
      </c>
      <c r="E34" s="83">
        <v>0.65874274499999996</v>
      </c>
    </row>
    <row r="35" spans="1:5" ht="15.75" thickBot="1" x14ac:dyDescent="0.3">
      <c r="A35" s="81" t="s">
        <v>43</v>
      </c>
      <c r="B35" s="82">
        <v>48</v>
      </c>
      <c r="C35" s="82" t="s">
        <v>5</v>
      </c>
      <c r="D35" s="83">
        <v>54.586759000000001</v>
      </c>
      <c r="E35" s="83">
        <v>1.181010925</v>
      </c>
    </row>
    <row r="36" spans="1:5" ht="15.75" thickBot="1" x14ac:dyDescent="0.3">
      <c r="A36" s="81" t="s">
        <v>43</v>
      </c>
      <c r="B36" s="82">
        <v>48</v>
      </c>
      <c r="C36" s="82" t="s">
        <v>6</v>
      </c>
      <c r="D36" s="83">
        <v>0</v>
      </c>
      <c r="E36" s="83">
        <v>0</v>
      </c>
    </row>
    <row r="37" spans="1:5" ht="15.75" thickBot="1" x14ac:dyDescent="0.3">
      <c r="A37" s="81" t="s">
        <v>43</v>
      </c>
      <c r="B37" s="82">
        <v>48</v>
      </c>
      <c r="C37" s="82" t="s">
        <v>113</v>
      </c>
      <c r="D37" s="83">
        <v>20.6884865</v>
      </c>
      <c r="E37" s="83">
        <v>0.27024351400000002</v>
      </c>
    </row>
    <row r="38" spans="1:5" ht="15.75" thickBot="1" x14ac:dyDescent="0.3">
      <c r="A38" s="81" t="s">
        <v>43</v>
      </c>
      <c r="B38" s="82">
        <v>72</v>
      </c>
      <c r="C38" s="82" t="s">
        <v>3</v>
      </c>
      <c r="D38" s="83">
        <v>23.898358699999999</v>
      </c>
      <c r="E38" s="83">
        <v>0.74616080100000004</v>
      </c>
    </row>
    <row r="39" spans="1:5" ht="15.75" thickBot="1" x14ac:dyDescent="0.3">
      <c r="A39" s="81" t="s">
        <v>43</v>
      </c>
      <c r="B39" s="82">
        <v>72</v>
      </c>
      <c r="C39" s="82" t="s">
        <v>2</v>
      </c>
      <c r="D39" s="83">
        <v>0.395042</v>
      </c>
      <c r="E39" s="83">
        <v>2.3044749E-2</v>
      </c>
    </row>
    <row r="40" spans="1:5" ht="15.75" thickBot="1" x14ac:dyDescent="0.3">
      <c r="A40" s="81" t="s">
        <v>43</v>
      </c>
      <c r="B40" s="82">
        <v>72</v>
      </c>
      <c r="C40" s="82" t="s">
        <v>4</v>
      </c>
      <c r="D40" s="83">
        <v>23.818303700000001</v>
      </c>
      <c r="E40" s="83">
        <v>1.002891999</v>
      </c>
    </row>
    <row r="41" spans="1:5" ht="15.75" thickBot="1" x14ac:dyDescent="0.3">
      <c r="A41" s="81" t="s">
        <v>43</v>
      </c>
      <c r="B41" s="82">
        <v>72</v>
      </c>
      <c r="C41" s="82" t="s">
        <v>5</v>
      </c>
      <c r="D41" s="83">
        <v>51.8882957</v>
      </c>
      <c r="E41" s="83">
        <v>1.561503697</v>
      </c>
    </row>
    <row r="42" spans="1:5" ht="15.75" thickBot="1" x14ac:dyDescent="0.3">
      <c r="A42" s="81" t="s">
        <v>43</v>
      </c>
      <c r="B42" s="82">
        <v>72</v>
      </c>
      <c r="C42" s="82" t="s">
        <v>6</v>
      </c>
      <c r="D42" s="83">
        <v>0</v>
      </c>
      <c r="E42" s="83">
        <v>0</v>
      </c>
    </row>
    <row r="43" spans="1:5" ht="15.75" thickBot="1" x14ac:dyDescent="0.3">
      <c r="A43" s="81" t="s">
        <v>43</v>
      </c>
      <c r="B43" s="82">
        <v>72</v>
      </c>
      <c r="C43" s="82" t="s">
        <v>113</v>
      </c>
      <c r="D43" s="83">
        <v>21.872922299999999</v>
      </c>
      <c r="E43" s="83">
        <v>1.244299343</v>
      </c>
    </row>
    <row r="44" spans="1:5" ht="15.75" thickBot="1" x14ac:dyDescent="0.3">
      <c r="A44" s="81" t="s">
        <v>43</v>
      </c>
      <c r="B44" s="82">
        <v>96</v>
      </c>
      <c r="C44" s="82" t="s">
        <v>3</v>
      </c>
      <c r="D44" s="83">
        <v>22.158594099999998</v>
      </c>
      <c r="E44" s="83">
        <v>0.50663647099999998</v>
      </c>
    </row>
    <row r="45" spans="1:5" ht="15.75" thickBot="1" x14ac:dyDescent="0.3">
      <c r="A45" s="81" t="s">
        <v>43</v>
      </c>
      <c r="B45" s="82">
        <v>96</v>
      </c>
      <c r="C45" s="82" t="s">
        <v>2</v>
      </c>
      <c r="D45" s="83">
        <v>0.4580031</v>
      </c>
      <c r="E45" s="83">
        <v>7.6222946999999999E-2</v>
      </c>
    </row>
    <row r="46" spans="1:5" ht="15.75" thickBot="1" x14ac:dyDescent="0.3">
      <c r="A46" s="81" t="s">
        <v>43</v>
      </c>
      <c r="B46" s="82">
        <v>96</v>
      </c>
      <c r="C46" s="82" t="s">
        <v>4</v>
      </c>
      <c r="D46" s="83">
        <v>23.1790576</v>
      </c>
      <c r="E46" s="83">
        <v>0.74910514299999997</v>
      </c>
    </row>
    <row r="47" spans="1:5" ht="15.75" thickBot="1" x14ac:dyDescent="0.3">
      <c r="A47" s="81" t="s">
        <v>43</v>
      </c>
      <c r="B47" s="82">
        <v>96</v>
      </c>
      <c r="C47" s="82" t="s">
        <v>5</v>
      </c>
      <c r="D47" s="83">
        <v>54.204345199999999</v>
      </c>
      <c r="E47" s="83">
        <v>0.75413769900000005</v>
      </c>
    </row>
    <row r="48" spans="1:5" ht="15.75" thickBot="1" x14ac:dyDescent="0.3">
      <c r="A48" s="81" t="s">
        <v>43</v>
      </c>
      <c r="B48" s="82">
        <v>96</v>
      </c>
      <c r="C48" s="82" t="s">
        <v>6</v>
      </c>
      <c r="D48" s="83">
        <v>0</v>
      </c>
      <c r="E48" s="83">
        <v>0</v>
      </c>
    </row>
    <row r="49" spans="1:5" ht="15.75" thickBot="1" x14ac:dyDescent="0.3">
      <c r="A49" s="81" t="s">
        <v>43</v>
      </c>
      <c r="B49" s="82">
        <v>96</v>
      </c>
      <c r="C49" s="82" t="s">
        <v>113</v>
      </c>
      <c r="D49" s="83">
        <v>9.3567277000000004</v>
      </c>
      <c r="E49" s="83">
        <v>1.3008566239999999</v>
      </c>
    </row>
    <row r="50" spans="1:5" ht="15.75" thickBot="1" x14ac:dyDescent="0.3">
      <c r="A50" s="81" t="s">
        <v>8</v>
      </c>
      <c r="B50" s="82">
        <v>10</v>
      </c>
      <c r="C50" s="82" t="s">
        <v>3</v>
      </c>
      <c r="D50" s="83">
        <v>14.641523299999999</v>
      </c>
      <c r="E50" s="83">
        <v>0.817646176</v>
      </c>
    </row>
    <row r="51" spans="1:5" ht="15.75" thickBot="1" x14ac:dyDescent="0.3">
      <c r="A51" s="81" t="s">
        <v>8</v>
      </c>
      <c r="B51" s="82">
        <v>10</v>
      </c>
      <c r="C51" s="82" t="s">
        <v>2</v>
      </c>
      <c r="D51" s="83">
        <v>9.2504793000000003</v>
      </c>
      <c r="E51" s="83">
        <v>0.234665132</v>
      </c>
    </row>
    <row r="52" spans="1:5" ht="15.75" thickBot="1" x14ac:dyDescent="0.3">
      <c r="A52" s="81" t="s">
        <v>8</v>
      </c>
      <c r="B52" s="82">
        <v>10</v>
      </c>
      <c r="C52" s="82" t="s">
        <v>4</v>
      </c>
      <c r="D52" s="83">
        <v>5.1449106999999996</v>
      </c>
      <c r="E52" s="83">
        <v>0.39574990199999999</v>
      </c>
    </row>
    <row r="53" spans="1:5" ht="15.75" thickBot="1" x14ac:dyDescent="0.3">
      <c r="A53" s="81" t="s">
        <v>8</v>
      </c>
      <c r="B53" s="82">
        <v>10</v>
      </c>
      <c r="C53" s="82" t="s">
        <v>5</v>
      </c>
      <c r="D53" s="83">
        <v>38.670915299999997</v>
      </c>
      <c r="E53" s="83">
        <v>0.73142515299999999</v>
      </c>
    </row>
    <row r="54" spans="1:5" ht="15.75" thickBot="1" x14ac:dyDescent="0.3">
      <c r="A54" s="81" t="s">
        <v>8</v>
      </c>
      <c r="B54" s="82">
        <v>10</v>
      </c>
      <c r="C54" s="82" t="s">
        <v>6</v>
      </c>
      <c r="D54" s="83">
        <v>32.292171400000001</v>
      </c>
      <c r="E54" s="83">
        <v>0.52232188199999996</v>
      </c>
    </row>
    <row r="55" spans="1:5" ht="15.75" thickBot="1" x14ac:dyDescent="0.3">
      <c r="A55" s="81" t="s">
        <v>8</v>
      </c>
      <c r="B55" s="82">
        <v>10</v>
      </c>
      <c r="C55" s="82" t="s">
        <v>113</v>
      </c>
      <c r="D55" s="83">
        <v>4.8721886000000003</v>
      </c>
      <c r="E55" s="83">
        <v>0.24894155500000001</v>
      </c>
    </row>
    <row r="56" spans="1:5" ht="15.75" thickBot="1" x14ac:dyDescent="0.3">
      <c r="A56" s="81" t="s">
        <v>8</v>
      </c>
      <c r="B56" s="82">
        <v>14</v>
      </c>
      <c r="C56" s="82" t="s">
        <v>3</v>
      </c>
      <c r="D56" s="83">
        <v>12.621328399999999</v>
      </c>
      <c r="E56" s="83">
        <v>0.39190668299999998</v>
      </c>
    </row>
    <row r="57" spans="1:5" ht="15.75" thickBot="1" x14ac:dyDescent="0.3">
      <c r="A57" s="81" t="s">
        <v>8</v>
      </c>
      <c r="B57" s="82">
        <v>14</v>
      </c>
      <c r="C57" s="82" t="s">
        <v>2</v>
      </c>
      <c r="D57" s="83">
        <v>8.1351704999999992</v>
      </c>
      <c r="E57" s="83">
        <v>0.74151100599999997</v>
      </c>
    </row>
    <row r="58" spans="1:5" ht="15.75" thickBot="1" x14ac:dyDescent="0.3">
      <c r="A58" s="81" t="s">
        <v>8</v>
      </c>
      <c r="B58" s="82">
        <v>14</v>
      </c>
      <c r="C58" s="82" t="s">
        <v>4</v>
      </c>
      <c r="D58" s="83">
        <v>5.3480584000000002</v>
      </c>
      <c r="E58" s="83">
        <v>0.324802392</v>
      </c>
    </row>
    <row r="59" spans="1:5" ht="15.75" thickBot="1" x14ac:dyDescent="0.3">
      <c r="A59" s="81" t="s">
        <v>8</v>
      </c>
      <c r="B59" s="82">
        <v>14</v>
      </c>
      <c r="C59" s="82" t="s">
        <v>5</v>
      </c>
      <c r="D59" s="83">
        <v>51.425101099999999</v>
      </c>
      <c r="E59" s="83">
        <v>1.0705377190000001</v>
      </c>
    </row>
    <row r="60" spans="1:5" ht="15.75" thickBot="1" x14ac:dyDescent="0.3">
      <c r="A60" s="81" t="s">
        <v>8</v>
      </c>
      <c r="B60" s="82">
        <v>14</v>
      </c>
      <c r="C60" s="82" t="s">
        <v>6</v>
      </c>
      <c r="D60" s="83">
        <v>22.470341600000001</v>
      </c>
      <c r="E60" s="83">
        <v>0.60559258900000001</v>
      </c>
    </row>
    <row r="61" spans="1:5" ht="15.75" thickBot="1" x14ac:dyDescent="0.3">
      <c r="A61" s="81" t="s">
        <v>8</v>
      </c>
      <c r="B61" s="82">
        <v>14</v>
      </c>
      <c r="C61" s="82" t="s">
        <v>113</v>
      </c>
      <c r="D61" s="83">
        <v>7.0129339000000002</v>
      </c>
      <c r="E61" s="83">
        <v>0.29019182799999999</v>
      </c>
    </row>
    <row r="62" spans="1:5" ht="15.75" thickBot="1" x14ac:dyDescent="0.3">
      <c r="A62" s="81" t="s">
        <v>8</v>
      </c>
      <c r="B62" s="82">
        <v>18</v>
      </c>
      <c r="C62" s="82" t="s">
        <v>3</v>
      </c>
      <c r="D62" s="83">
        <v>12.630008999999999</v>
      </c>
      <c r="E62" s="83">
        <v>0.237646836</v>
      </c>
    </row>
    <row r="63" spans="1:5" ht="15.75" thickBot="1" x14ac:dyDescent="0.3">
      <c r="A63" s="81" t="s">
        <v>8</v>
      </c>
      <c r="B63" s="82">
        <v>18</v>
      </c>
      <c r="C63" s="82" t="s">
        <v>2</v>
      </c>
      <c r="D63" s="83">
        <v>8.2641580000000001</v>
      </c>
      <c r="E63" s="83">
        <v>0.55450507999999998</v>
      </c>
    </row>
    <row r="64" spans="1:5" ht="15.75" thickBot="1" x14ac:dyDescent="0.3">
      <c r="A64" s="81" t="s">
        <v>8</v>
      </c>
      <c r="B64" s="82">
        <v>18</v>
      </c>
      <c r="C64" s="82" t="s">
        <v>4</v>
      </c>
      <c r="D64" s="83">
        <v>7.4217991000000003</v>
      </c>
      <c r="E64" s="83">
        <v>0.56368355299999995</v>
      </c>
    </row>
    <row r="65" spans="1:5" ht="15.75" thickBot="1" x14ac:dyDescent="0.3">
      <c r="A65" s="81" t="s">
        <v>8</v>
      </c>
      <c r="B65" s="82">
        <v>18</v>
      </c>
      <c r="C65" s="82" t="s">
        <v>5</v>
      </c>
      <c r="D65" s="83">
        <v>55.431948300000002</v>
      </c>
      <c r="E65" s="83">
        <v>0.61361776499999998</v>
      </c>
    </row>
    <row r="66" spans="1:5" ht="15.75" thickBot="1" x14ac:dyDescent="0.3">
      <c r="A66" s="81" t="s">
        <v>8</v>
      </c>
      <c r="B66" s="82">
        <v>18</v>
      </c>
      <c r="C66" s="82" t="s">
        <v>6</v>
      </c>
      <c r="D66" s="83">
        <v>16.252085600000001</v>
      </c>
      <c r="E66" s="83">
        <v>0.68307162600000004</v>
      </c>
    </row>
    <row r="67" spans="1:5" ht="15.75" thickBot="1" x14ac:dyDescent="0.3">
      <c r="A67" s="81" t="s">
        <v>8</v>
      </c>
      <c r="B67" s="82">
        <v>18</v>
      </c>
      <c r="C67" s="82" t="s">
        <v>113</v>
      </c>
      <c r="D67" s="83">
        <v>6.6685257</v>
      </c>
      <c r="E67" s="83">
        <v>0.24171067900000001</v>
      </c>
    </row>
    <row r="68" spans="1:5" ht="15.75" thickBot="1" x14ac:dyDescent="0.3">
      <c r="A68" s="81" t="s">
        <v>8</v>
      </c>
      <c r="B68" s="82">
        <v>24</v>
      </c>
      <c r="C68" s="82" t="s">
        <v>3</v>
      </c>
      <c r="D68" s="83">
        <v>13.689777899999999</v>
      </c>
      <c r="E68" s="83">
        <v>0.48058487100000002</v>
      </c>
    </row>
    <row r="69" spans="1:5" ht="15.75" thickBot="1" x14ac:dyDescent="0.3">
      <c r="A69" s="81" t="s">
        <v>8</v>
      </c>
      <c r="B69" s="82">
        <v>24</v>
      </c>
      <c r="C69" s="82" t="s">
        <v>2</v>
      </c>
      <c r="D69" s="83">
        <v>7.0036605999999999</v>
      </c>
      <c r="E69" s="83">
        <v>0.53839951900000005</v>
      </c>
    </row>
    <row r="70" spans="1:5" ht="15.75" thickBot="1" x14ac:dyDescent="0.3">
      <c r="A70" s="81" t="s">
        <v>8</v>
      </c>
      <c r="B70" s="82">
        <v>24</v>
      </c>
      <c r="C70" s="82" t="s">
        <v>4</v>
      </c>
      <c r="D70" s="83">
        <v>11.891238299999999</v>
      </c>
      <c r="E70" s="83">
        <v>1.101735401</v>
      </c>
    </row>
    <row r="71" spans="1:5" ht="15.75" thickBot="1" x14ac:dyDescent="0.3">
      <c r="A71" s="81" t="s">
        <v>8</v>
      </c>
      <c r="B71" s="82">
        <v>24</v>
      </c>
      <c r="C71" s="82" t="s">
        <v>5</v>
      </c>
      <c r="D71" s="83">
        <v>58.316507899999998</v>
      </c>
      <c r="E71" s="83">
        <v>0.72498894300000005</v>
      </c>
    </row>
    <row r="72" spans="1:5" ht="15.75" thickBot="1" x14ac:dyDescent="0.3">
      <c r="A72" s="81" t="s">
        <v>8</v>
      </c>
      <c r="B72" s="82">
        <v>24</v>
      </c>
      <c r="C72" s="82" t="s">
        <v>6</v>
      </c>
      <c r="D72" s="83">
        <v>9.0988153000000001</v>
      </c>
      <c r="E72" s="83">
        <v>0.37829422099999999</v>
      </c>
    </row>
    <row r="73" spans="1:5" ht="15.75" thickBot="1" x14ac:dyDescent="0.3">
      <c r="A73" s="81" t="s">
        <v>8</v>
      </c>
      <c r="B73" s="82">
        <v>24</v>
      </c>
      <c r="C73" s="82" t="s">
        <v>113</v>
      </c>
      <c r="D73" s="83">
        <v>7.1210515000000001</v>
      </c>
      <c r="E73" s="83">
        <v>0.20679433699999999</v>
      </c>
    </row>
    <row r="74" spans="1:5" ht="15.75" thickBot="1" x14ac:dyDescent="0.3">
      <c r="A74" s="81" t="s">
        <v>8</v>
      </c>
      <c r="B74" s="82">
        <v>36</v>
      </c>
      <c r="C74" s="82" t="s">
        <v>3</v>
      </c>
      <c r="D74" s="83">
        <v>17.417566300000001</v>
      </c>
      <c r="E74" s="83">
        <v>0.25220474300000001</v>
      </c>
    </row>
    <row r="75" spans="1:5" ht="15.75" thickBot="1" x14ac:dyDescent="0.3">
      <c r="A75" s="81" t="s">
        <v>8</v>
      </c>
      <c r="B75" s="82">
        <v>36</v>
      </c>
      <c r="C75" s="82" t="s">
        <v>2</v>
      </c>
      <c r="D75" s="83">
        <v>8.2943204000000001</v>
      </c>
      <c r="E75" s="83">
        <v>0.23939297100000001</v>
      </c>
    </row>
    <row r="76" spans="1:5" ht="15.75" thickBot="1" x14ac:dyDescent="0.3">
      <c r="A76" s="81" t="s">
        <v>8</v>
      </c>
      <c r="B76" s="82">
        <v>36</v>
      </c>
      <c r="C76" s="82" t="s">
        <v>4</v>
      </c>
      <c r="D76" s="83">
        <v>11.3291035</v>
      </c>
      <c r="E76" s="83">
        <v>0.50559894000000005</v>
      </c>
    </row>
    <row r="77" spans="1:5" ht="15.75" thickBot="1" x14ac:dyDescent="0.3">
      <c r="A77" s="81" t="s">
        <v>8</v>
      </c>
      <c r="B77" s="82">
        <v>36</v>
      </c>
      <c r="C77" s="82" t="s">
        <v>5</v>
      </c>
      <c r="D77" s="83">
        <v>58.6153178</v>
      </c>
      <c r="E77" s="83">
        <v>0.482189119</v>
      </c>
    </row>
    <row r="78" spans="1:5" ht="15.75" thickBot="1" x14ac:dyDescent="0.3">
      <c r="A78" s="81" t="s">
        <v>8</v>
      </c>
      <c r="B78" s="82">
        <v>36</v>
      </c>
      <c r="C78" s="82" t="s">
        <v>6</v>
      </c>
      <c r="D78" s="83">
        <v>4.3436921000000002</v>
      </c>
      <c r="E78" s="83">
        <v>0.18519157</v>
      </c>
    </row>
    <row r="79" spans="1:5" ht="15.75" thickBot="1" x14ac:dyDescent="0.3">
      <c r="A79" s="81" t="s">
        <v>8</v>
      </c>
      <c r="B79" s="82">
        <v>36</v>
      </c>
      <c r="C79" s="82" t="s">
        <v>113</v>
      </c>
      <c r="D79" s="83">
        <v>13.5577785</v>
      </c>
      <c r="E79" s="83">
        <v>0.78248616299999996</v>
      </c>
    </row>
    <row r="80" spans="1:5" ht="15.75" thickBot="1" x14ac:dyDescent="0.3">
      <c r="A80" s="81" t="s">
        <v>8</v>
      </c>
      <c r="B80" s="82">
        <v>48</v>
      </c>
      <c r="C80" s="82" t="s">
        <v>3</v>
      </c>
      <c r="D80" s="83">
        <v>19.267076500000002</v>
      </c>
      <c r="E80" s="83">
        <v>0.35105193600000001</v>
      </c>
    </row>
    <row r="81" spans="1:5" ht="15.75" thickBot="1" x14ac:dyDescent="0.3">
      <c r="A81" s="81" t="s">
        <v>8</v>
      </c>
      <c r="B81" s="82">
        <v>48</v>
      </c>
      <c r="C81" s="82" t="s">
        <v>2</v>
      </c>
      <c r="D81" s="83">
        <v>8.4384078999999996</v>
      </c>
      <c r="E81" s="83">
        <v>8.4869915000000004E-2</v>
      </c>
    </row>
    <row r="82" spans="1:5" ht="15.75" thickBot="1" x14ac:dyDescent="0.3">
      <c r="A82" s="81" t="s">
        <v>8</v>
      </c>
      <c r="B82" s="82">
        <v>48</v>
      </c>
      <c r="C82" s="82" t="s">
        <v>4</v>
      </c>
      <c r="D82" s="83">
        <v>11.3827088</v>
      </c>
      <c r="E82" s="83">
        <v>0.31853657099999999</v>
      </c>
    </row>
    <row r="83" spans="1:5" ht="15.75" thickBot="1" x14ac:dyDescent="0.3">
      <c r="A83" s="81" t="s">
        <v>8</v>
      </c>
      <c r="B83" s="82">
        <v>48</v>
      </c>
      <c r="C83" s="82" t="s">
        <v>5</v>
      </c>
      <c r="D83" s="83">
        <v>56.931125999999999</v>
      </c>
      <c r="E83" s="83">
        <v>0.80752611900000004</v>
      </c>
    </row>
    <row r="84" spans="1:5" ht="15.75" thickBot="1" x14ac:dyDescent="0.3">
      <c r="A84" s="81" t="s">
        <v>8</v>
      </c>
      <c r="B84" s="82">
        <v>48</v>
      </c>
      <c r="C84" s="82" t="s">
        <v>6</v>
      </c>
      <c r="D84" s="83">
        <v>3.9806808</v>
      </c>
      <c r="E84" s="83">
        <v>0.204154434</v>
      </c>
    </row>
    <row r="85" spans="1:5" ht="15.75" thickBot="1" x14ac:dyDescent="0.3">
      <c r="A85" s="81" t="s">
        <v>8</v>
      </c>
      <c r="B85" s="82">
        <v>48</v>
      </c>
      <c r="C85" s="82" t="s">
        <v>113</v>
      </c>
      <c r="D85" s="83">
        <v>20.2801261</v>
      </c>
      <c r="E85" s="83">
        <v>3.5428355680000001</v>
      </c>
    </row>
    <row r="86" spans="1:5" ht="15.75" thickBot="1" x14ac:dyDescent="0.3">
      <c r="A86" s="81" t="s">
        <v>8</v>
      </c>
      <c r="B86" s="82">
        <v>72</v>
      </c>
      <c r="C86" s="82" t="s">
        <v>3</v>
      </c>
      <c r="D86" s="83">
        <v>21.092934</v>
      </c>
      <c r="E86" s="83">
        <v>1.367606954</v>
      </c>
    </row>
    <row r="87" spans="1:5" ht="15.75" thickBot="1" x14ac:dyDescent="0.3">
      <c r="A87" s="81" t="s">
        <v>8</v>
      </c>
      <c r="B87" s="82">
        <v>72</v>
      </c>
      <c r="C87" s="82" t="s">
        <v>2</v>
      </c>
      <c r="D87" s="83">
        <v>8.6727551999999992</v>
      </c>
      <c r="E87" s="83">
        <v>0.56759253399999998</v>
      </c>
    </row>
    <row r="88" spans="1:5" ht="15.75" thickBot="1" x14ac:dyDescent="0.3">
      <c r="A88" s="81" t="s">
        <v>8</v>
      </c>
      <c r="B88" s="82">
        <v>72</v>
      </c>
      <c r="C88" s="82" t="s">
        <v>4</v>
      </c>
      <c r="D88" s="83">
        <v>14.480474299999999</v>
      </c>
      <c r="E88" s="83">
        <v>0.30298762800000001</v>
      </c>
    </row>
    <row r="89" spans="1:5" ht="15.75" thickBot="1" x14ac:dyDescent="0.3">
      <c r="A89" s="81" t="s">
        <v>8</v>
      </c>
      <c r="B89" s="82">
        <v>72</v>
      </c>
      <c r="C89" s="82" t="s">
        <v>5</v>
      </c>
      <c r="D89" s="83">
        <v>51.591199899999999</v>
      </c>
      <c r="E89" s="83">
        <v>1.350690162</v>
      </c>
    </row>
    <row r="90" spans="1:5" ht="15.75" thickBot="1" x14ac:dyDescent="0.3">
      <c r="A90" s="81" t="s">
        <v>8</v>
      </c>
      <c r="B90" s="82">
        <v>72</v>
      </c>
      <c r="C90" s="82" t="s">
        <v>6</v>
      </c>
      <c r="D90" s="83">
        <v>4.1626365999999999</v>
      </c>
      <c r="E90" s="83">
        <v>0.49927401300000002</v>
      </c>
    </row>
    <row r="91" spans="1:5" ht="15.75" thickBot="1" x14ac:dyDescent="0.3">
      <c r="A91" s="81" t="s">
        <v>8</v>
      </c>
      <c r="B91" s="82">
        <v>72</v>
      </c>
      <c r="C91" s="82" t="s">
        <v>113</v>
      </c>
      <c r="D91" s="83">
        <v>16.750879699999999</v>
      </c>
      <c r="E91" s="83">
        <v>4.0923565630000001</v>
      </c>
    </row>
    <row r="92" spans="1:5" ht="15.75" thickBot="1" x14ac:dyDescent="0.3">
      <c r="A92" s="81" t="s">
        <v>8</v>
      </c>
      <c r="B92" s="82">
        <v>96</v>
      </c>
      <c r="C92" s="82" t="s">
        <v>3</v>
      </c>
      <c r="D92" s="83">
        <v>21.114426900000002</v>
      </c>
      <c r="E92" s="83">
        <v>0.45326991999999999</v>
      </c>
    </row>
    <row r="93" spans="1:5" ht="15.75" thickBot="1" x14ac:dyDescent="0.3">
      <c r="A93" s="81" t="s">
        <v>8</v>
      </c>
      <c r="B93" s="82">
        <v>96</v>
      </c>
      <c r="C93" s="82" t="s">
        <v>2</v>
      </c>
      <c r="D93" s="83">
        <v>7.9867847000000003</v>
      </c>
      <c r="E93" s="83">
        <v>0.125068923</v>
      </c>
    </row>
    <row r="94" spans="1:5" ht="15.75" thickBot="1" x14ac:dyDescent="0.3">
      <c r="A94" s="81" t="s">
        <v>8</v>
      </c>
      <c r="B94" s="82">
        <v>96</v>
      </c>
      <c r="C94" s="82" t="s">
        <v>4</v>
      </c>
      <c r="D94" s="83">
        <v>15.065174600000001</v>
      </c>
      <c r="E94" s="83">
        <v>0.29855839000000001</v>
      </c>
    </row>
    <row r="95" spans="1:5" ht="15.75" thickBot="1" x14ac:dyDescent="0.3">
      <c r="A95" s="81" t="s">
        <v>8</v>
      </c>
      <c r="B95" s="82">
        <v>96</v>
      </c>
      <c r="C95" s="82" t="s">
        <v>5</v>
      </c>
      <c r="D95" s="83">
        <v>50.683216199999997</v>
      </c>
      <c r="E95" s="83">
        <v>0.55412517500000003</v>
      </c>
    </row>
    <row r="96" spans="1:5" ht="15.75" thickBot="1" x14ac:dyDescent="0.3">
      <c r="A96" s="81" t="s">
        <v>8</v>
      </c>
      <c r="B96" s="82">
        <v>96</v>
      </c>
      <c r="C96" s="82" t="s">
        <v>6</v>
      </c>
      <c r="D96" s="83">
        <v>5.1503975000000004</v>
      </c>
      <c r="E96" s="83">
        <v>0.32277205599999997</v>
      </c>
    </row>
    <row r="97" spans="1:5" ht="15.75" thickBot="1" x14ac:dyDescent="0.3">
      <c r="A97" s="81" t="s">
        <v>8</v>
      </c>
      <c r="B97" s="82">
        <v>96</v>
      </c>
      <c r="C97" s="82" t="s">
        <v>113</v>
      </c>
      <c r="D97" s="83">
        <v>7.7730861999999998</v>
      </c>
      <c r="E97" s="83">
        <v>0.95298322000000002</v>
      </c>
    </row>
    <row r="98" spans="1:5" ht="15.75" thickBot="1" x14ac:dyDescent="0.3">
      <c r="A98" s="81" t="s">
        <v>51</v>
      </c>
      <c r="B98" s="82">
        <v>10</v>
      </c>
      <c r="C98" s="82" t="s">
        <v>3</v>
      </c>
      <c r="D98" s="83">
        <v>16.7476153</v>
      </c>
      <c r="E98" s="83">
        <v>3.7503306E-2</v>
      </c>
    </row>
    <row r="99" spans="1:5" ht="15.75" thickBot="1" x14ac:dyDescent="0.3">
      <c r="A99" s="81" t="s">
        <v>51</v>
      </c>
      <c r="B99" s="82">
        <v>10</v>
      </c>
      <c r="C99" s="82" t="s">
        <v>2</v>
      </c>
      <c r="D99" s="83">
        <v>1.1586110000000001</v>
      </c>
      <c r="E99" s="83">
        <v>0.19427755299999999</v>
      </c>
    </row>
    <row r="100" spans="1:5" ht="15.75" thickBot="1" x14ac:dyDescent="0.3">
      <c r="A100" s="81" t="s">
        <v>51</v>
      </c>
      <c r="B100" s="82">
        <v>10</v>
      </c>
      <c r="C100" s="82" t="s">
        <v>4</v>
      </c>
      <c r="D100" s="83">
        <v>4.0068355999999996</v>
      </c>
      <c r="E100" s="83">
        <v>0.67779395499999995</v>
      </c>
    </row>
    <row r="101" spans="1:5" ht="15.75" thickBot="1" x14ac:dyDescent="0.3">
      <c r="A101" s="81" t="s">
        <v>51</v>
      </c>
      <c r="B101" s="82">
        <v>10</v>
      </c>
      <c r="C101" s="82" t="s">
        <v>5</v>
      </c>
      <c r="D101" s="83">
        <v>40.417196099999998</v>
      </c>
      <c r="E101" s="83">
        <v>0.66984446399999997</v>
      </c>
    </row>
    <row r="102" spans="1:5" ht="15.75" thickBot="1" x14ac:dyDescent="0.3">
      <c r="A102" s="81" t="s">
        <v>51</v>
      </c>
      <c r="B102" s="82">
        <v>10</v>
      </c>
      <c r="C102" s="82" t="s">
        <v>6</v>
      </c>
      <c r="D102" s="83">
        <v>37.669742100000001</v>
      </c>
      <c r="E102" s="83">
        <v>1.0759892440000001</v>
      </c>
    </row>
    <row r="103" spans="1:5" ht="15.75" thickBot="1" x14ac:dyDescent="0.3">
      <c r="A103" s="81" t="s">
        <v>51</v>
      </c>
      <c r="B103" s="82">
        <v>10</v>
      </c>
      <c r="C103" s="82" t="s">
        <v>113</v>
      </c>
      <c r="D103" s="83">
        <v>6.0568512999999999</v>
      </c>
      <c r="E103" s="83">
        <v>0.71971431799999996</v>
      </c>
    </row>
    <row r="104" spans="1:5" ht="15.75" thickBot="1" x14ac:dyDescent="0.3">
      <c r="A104" s="81" t="s">
        <v>51</v>
      </c>
      <c r="B104" s="82">
        <v>14</v>
      </c>
      <c r="C104" s="82" t="s">
        <v>3</v>
      </c>
      <c r="D104" s="83">
        <v>12.7318584</v>
      </c>
      <c r="E104" s="83">
        <v>0.48075126600000001</v>
      </c>
    </row>
    <row r="105" spans="1:5" ht="15.75" thickBot="1" x14ac:dyDescent="0.3">
      <c r="A105" s="81" t="s">
        <v>51</v>
      </c>
      <c r="B105" s="82">
        <v>14</v>
      </c>
      <c r="C105" s="82" t="s">
        <v>2</v>
      </c>
      <c r="D105" s="83">
        <v>0.59047660000000002</v>
      </c>
      <c r="E105" s="83">
        <v>0.148793751</v>
      </c>
    </row>
    <row r="106" spans="1:5" ht="15.75" thickBot="1" x14ac:dyDescent="0.3">
      <c r="A106" s="81" t="s">
        <v>51</v>
      </c>
      <c r="B106" s="82">
        <v>14</v>
      </c>
      <c r="C106" s="82" t="s">
        <v>4</v>
      </c>
      <c r="D106" s="83">
        <v>3.0277219</v>
      </c>
      <c r="E106" s="83">
        <v>0.36198353900000002</v>
      </c>
    </row>
    <row r="107" spans="1:5" ht="15.75" thickBot="1" x14ac:dyDescent="0.3">
      <c r="A107" s="81" t="s">
        <v>51</v>
      </c>
      <c r="B107" s="82">
        <v>14</v>
      </c>
      <c r="C107" s="82" t="s">
        <v>5</v>
      </c>
      <c r="D107" s="83">
        <v>54.035799799999999</v>
      </c>
      <c r="E107" s="83">
        <v>1.1615997899999999</v>
      </c>
    </row>
    <row r="108" spans="1:5" ht="15.75" thickBot="1" x14ac:dyDescent="0.3">
      <c r="A108" s="81" t="s">
        <v>51</v>
      </c>
      <c r="B108" s="82">
        <v>14</v>
      </c>
      <c r="C108" s="82" t="s">
        <v>6</v>
      </c>
      <c r="D108" s="83">
        <v>29.614143299999999</v>
      </c>
      <c r="E108" s="83">
        <v>1.858106772</v>
      </c>
    </row>
    <row r="109" spans="1:5" ht="15.75" thickBot="1" x14ac:dyDescent="0.3">
      <c r="A109" s="81" t="s">
        <v>51</v>
      </c>
      <c r="B109" s="82">
        <v>14</v>
      </c>
      <c r="C109" s="82" t="s">
        <v>113</v>
      </c>
      <c r="D109" s="83">
        <v>5.7008521999999999</v>
      </c>
      <c r="E109" s="83">
        <v>0.278088685</v>
      </c>
    </row>
    <row r="110" spans="1:5" ht="15.75" thickBot="1" x14ac:dyDescent="0.3">
      <c r="A110" s="81" t="s">
        <v>51</v>
      </c>
      <c r="B110" s="82">
        <v>18</v>
      </c>
      <c r="C110" s="82" t="s">
        <v>3</v>
      </c>
      <c r="D110" s="83">
        <v>13.2446997</v>
      </c>
      <c r="E110" s="83">
        <v>0.1750874</v>
      </c>
    </row>
    <row r="111" spans="1:5" ht="15.75" thickBot="1" x14ac:dyDescent="0.3">
      <c r="A111" s="81" t="s">
        <v>51</v>
      </c>
      <c r="B111" s="82">
        <v>18</v>
      </c>
      <c r="C111" s="82" t="s">
        <v>2</v>
      </c>
      <c r="D111" s="83">
        <v>1.0031779999999999</v>
      </c>
      <c r="E111" s="83">
        <v>0.14074595100000001</v>
      </c>
    </row>
    <row r="112" spans="1:5" ht="15.75" thickBot="1" x14ac:dyDescent="0.3">
      <c r="A112" s="81" t="s">
        <v>51</v>
      </c>
      <c r="B112" s="82">
        <v>18</v>
      </c>
      <c r="C112" s="82" t="s">
        <v>4</v>
      </c>
      <c r="D112" s="83">
        <v>4.9912131999999998</v>
      </c>
      <c r="E112" s="83">
        <v>1.1410143559999999</v>
      </c>
    </row>
    <row r="113" spans="1:5" ht="15.75" thickBot="1" x14ac:dyDescent="0.3">
      <c r="A113" s="81" t="s">
        <v>51</v>
      </c>
      <c r="B113" s="82">
        <v>18</v>
      </c>
      <c r="C113" s="82" t="s">
        <v>5</v>
      </c>
      <c r="D113" s="83">
        <v>58.126840100000003</v>
      </c>
      <c r="E113" s="83">
        <v>0.64576160599999999</v>
      </c>
    </row>
    <row r="114" spans="1:5" ht="15.75" thickBot="1" x14ac:dyDescent="0.3">
      <c r="A114" s="81" t="s">
        <v>51</v>
      </c>
      <c r="B114" s="82">
        <v>18</v>
      </c>
      <c r="C114" s="82" t="s">
        <v>6</v>
      </c>
      <c r="D114" s="83">
        <v>22.634069</v>
      </c>
      <c r="E114" s="83">
        <v>1.667940312</v>
      </c>
    </row>
    <row r="115" spans="1:5" ht="15.75" thickBot="1" x14ac:dyDescent="0.3">
      <c r="A115" s="81" t="s">
        <v>51</v>
      </c>
      <c r="B115" s="82">
        <v>18</v>
      </c>
      <c r="C115" s="82" t="s">
        <v>113</v>
      </c>
      <c r="D115" s="83">
        <v>6.3490072</v>
      </c>
      <c r="E115" s="83">
        <v>0.280349976</v>
      </c>
    </row>
    <row r="116" spans="1:5" ht="15.75" thickBot="1" x14ac:dyDescent="0.3">
      <c r="A116" s="81" t="s">
        <v>51</v>
      </c>
      <c r="B116" s="82">
        <v>24</v>
      </c>
      <c r="C116" s="82" t="s">
        <v>3</v>
      </c>
      <c r="D116" s="83">
        <v>14.2425496</v>
      </c>
      <c r="E116" s="83">
        <v>0.52251813400000002</v>
      </c>
    </row>
    <row r="117" spans="1:5" ht="15.75" thickBot="1" x14ac:dyDescent="0.3">
      <c r="A117" s="81" t="s">
        <v>51</v>
      </c>
      <c r="B117" s="82">
        <v>24</v>
      </c>
      <c r="C117" s="82" t="s">
        <v>2</v>
      </c>
      <c r="D117" s="83">
        <v>0.92564630000000003</v>
      </c>
      <c r="E117" s="83">
        <v>0.24753219600000001</v>
      </c>
    </row>
    <row r="118" spans="1:5" ht="15.75" thickBot="1" x14ac:dyDescent="0.3">
      <c r="A118" s="81" t="s">
        <v>51</v>
      </c>
      <c r="B118" s="82">
        <v>24</v>
      </c>
      <c r="C118" s="82" t="s">
        <v>4</v>
      </c>
      <c r="D118" s="83">
        <v>11.4211016</v>
      </c>
      <c r="E118" s="83">
        <v>2.9280646969999999</v>
      </c>
    </row>
    <row r="119" spans="1:5" ht="15.75" thickBot="1" x14ac:dyDescent="0.3">
      <c r="A119" s="81" t="s">
        <v>51</v>
      </c>
      <c r="B119" s="82">
        <v>24</v>
      </c>
      <c r="C119" s="82" t="s">
        <v>5</v>
      </c>
      <c r="D119" s="83">
        <v>59.828693000000001</v>
      </c>
      <c r="E119" s="83">
        <v>2.1491650870000001</v>
      </c>
    </row>
    <row r="120" spans="1:5" ht="15.75" thickBot="1" x14ac:dyDescent="0.3">
      <c r="A120" s="81" t="s">
        <v>51</v>
      </c>
      <c r="B120" s="82">
        <v>24</v>
      </c>
      <c r="C120" s="82" t="s">
        <v>6</v>
      </c>
      <c r="D120" s="83">
        <v>13.5820095</v>
      </c>
      <c r="E120" s="83">
        <v>0.96978916299999995</v>
      </c>
    </row>
    <row r="121" spans="1:5" ht="15.75" thickBot="1" x14ac:dyDescent="0.3">
      <c r="A121" s="81" t="s">
        <v>51</v>
      </c>
      <c r="B121" s="82">
        <v>24</v>
      </c>
      <c r="C121" s="82" t="s">
        <v>113</v>
      </c>
      <c r="D121" s="83">
        <v>7.0733756999999997</v>
      </c>
      <c r="E121" s="83">
        <v>0.38679060700000001</v>
      </c>
    </row>
    <row r="122" spans="1:5" ht="15.75" thickBot="1" x14ac:dyDescent="0.3">
      <c r="A122" s="81" t="s">
        <v>51</v>
      </c>
      <c r="B122" s="82">
        <v>36</v>
      </c>
      <c r="C122" s="82" t="s">
        <v>3</v>
      </c>
      <c r="D122" s="83">
        <v>25.194256500000002</v>
      </c>
      <c r="E122" s="83">
        <v>0.856124734</v>
      </c>
    </row>
    <row r="123" spans="1:5" ht="15.75" thickBot="1" x14ac:dyDescent="0.3">
      <c r="A123" s="81" t="s">
        <v>51</v>
      </c>
      <c r="B123" s="82">
        <v>36</v>
      </c>
      <c r="C123" s="82" t="s">
        <v>2</v>
      </c>
      <c r="D123" s="83">
        <v>0.41268939999999998</v>
      </c>
      <c r="E123" s="83">
        <v>6.1028186999999998E-2</v>
      </c>
    </row>
    <row r="124" spans="1:5" ht="15.75" thickBot="1" x14ac:dyDescent="0.3">
      <c r="A124" s="81" t="s">
        <v>51</v>
      </c>
      <c r="B124" s="82">
        <v>36</v>
      </c>
      <c r="C124" s="82" t="s">
        <v>4</v>
      </c>
      <c r="D124" s="83">
        <v>21.276845099999999</v>
      </c>
      <c r="E124" s="83">
        <v>1.7845812860000001</v>
      </c>
    </row>
    <row r="125" spans="1:5" ht="15.75" thickBot="1" x14ac:dyDescent="0.3">
      <c r="A125" s="81" t="s">
        <v>51</v>
      </c>
      <c r="B125" s="82">
        <v>36</v>
      </c>
      <c r="C125" s="82" t="s">
        <v>5</v>
      </c>
      <c r="D125" s="83">
        <v>45.4149952</v>
      </c>
      <c r="E125" s="83">
        <v>1.553469371</v>
      </c>
    </row>
    <row r="126" spans="1:5" ht="15.75" thickBot="1" x14ac:dyDescent="0.3">
      <c r="A126" s="81" t="s">
        <v>51</v>
      </c>
      <c r="B126" s="82">
        <v>36</v>
      </c>
      <c r="C126" s="82" t="s">
        <v>6</v>
      </c>
      <c r="D126" s="83">
        <v>7.7012137999999997</v>
      </c>
      <c r="E126" s="83">
        <v>0.84943152700000002</v>
      </c>
    </row>
    <row r="127" spans="1:5" ht="15.75" thickBot="1" x14ac:dyDescent="0.3">
      <c r="A127" s="81" t="s">
        <v>51</v>
      </c>
      <c r="B127" s="82">
        <v>36</v>
      </c>
      <c r="C127" s="82" t="s">
        <v>113</v>
      </c>
      <c r="D127" s="83">
        <v>11.248752400000001</v>
      </c>
      <c r="E127" s="83">
        <v>0.328978881</v>
      </c>
    </row>
    <row r="128" spans="1:5" ht="15.75" thickBot="1" x14ac:dyDescent="0.3">
      <c r="A128" s="81" t="s">
        <v>51</v>
      </c>
      <c r="B128" s="82">
        <v>48</v>
      </c>
      <c r="C128" s="82" t="s">
        <v>3</v>
      </c>
      <c r="D128" s="83">
        <v>27.074290399999999</v>
      </c>
      <c r="E128" s="83">
        <v>0.86140064500000002</v>
      </c>
    </row>
    <row r="129" spans="1:5" ht="15.75" thickBot="1" x14ac:dyDescent="0.3">
      <c r="A129" s="81" t="s">
        <v>51</v>
      </c>
      <c r="B129" s="82">
        <v>48</v>
      </c>
      <c r="C129" s="82" t="s">
        <v>2</v>
      </c>
      <c r="D129" s="83">
        <v>0.3300343</v>
      </c>
      <c r="E129" s="83">
        <v>4.2933892000000001E-2</v>
      </c>
    </row>
    <row r="130" spans="1:5" ht="15.75" thickBot="1" x14ac:dyDescent="0.3">
      <c r="A130" s="81" t="s">
        <v>51</v>
      </c>
      <c r="B130" s="82">
        <v>48</v>
      </c>
      <c r="C130" s="82" t="s">
        <v>4</v>
      </c>
      <c r="D130" s="83">
        <v>20.575334699999999</v>
      </c>
      <c r="E130" s="83">
        <v>1.0113082309999999</v>
      </c>
    </row>
    <row r="131" spans="1:5" ht="15.75" thickBot="1" x14ac:dyDescent="0.3">
      <c r="A131" s="81" t="s">
        <v>51</v>
      </c>
      <c r="B131" s="82">
        <v>48</v>
      </c>
      <c r="C131" s="82" t="s">
        <v>5</v>
      </c>
      <c r="D131" s="83">
        <v>44.848917399999998</v>
      </c>
      <c r="E131" s="83">
        <v>1.3086159669999999</v>
      </c>
    </row>
    <row r="132" spans="1:5" ht="15.75" thickBot="1" x14ac:dyDescent="0.3">
      <c r="A132" s="81" t="s">
        <v>51</v>
      </c>
      <c r="B132" s="82">
        <v>48</v>
      </c>
      <c r="C132" s="82" t="s">
        <v>6</v>
      </c>
      <c r="D132" s="83">
        <v>7.1714232000000004</v>
      </c>
      <c r="E132" s="83">
        <v>0.52726942399999999</v>
      </c>
    </row>
    <row r="133" spans="1:5" ht="15.75" thickBot="1" x14ac:dyDescent="0.3">
      <c r="A133" s="81" t="s">
        <v>51</v>
      </c>
      <c r="B133" s="82">
        <v>48</v>
      </c>
      <c r="C133" s="82" t="s">
        <v>113</v>
      </c>
      <c r="D133" s="83">
        <v>19.096777800000002</v>
      </c>
      <c r="E133" s="83">
        <v>0.83551660299999997</v>
      </c>
    </row>
    <row r="134" spans="1:5" ht="15.75" thickBot="1" x14ac:dyDescent="0.3">
      <c r="A134" s="81" t="s">
        <v>51</v>
      </c>
      <c r="B134" s="82">
        <v>72</v>
      </c>
      <c r="C134" s="82" t="s">
        <v>3</v>
      </c>
      <c r="D134" s="83">
        <v>27.630676000000001</v>
      </c>
      <c r="E134" s="83">
        <v>0.31656809800000002</v>
      </c>
    </row>
    <row r="135" spans="1:5" ht="15.75" thickBot="1" x14ac:dyDescent="0.3">
      <c r="A135" s="81" t="s">
        <v>51</v>
      </c>
      <c r="B135" s="82">
        <v>72</v>
      </c>
      <c r="C135" s="82" t="s">
        <v>2</v>
      </c>
      <c r="D135" s="83">
        <v>0.42406490000000002</v>
      </c>
      <c r="E135" s="83">
        <v>3.4094385999999997E-2</v>
      </c>
    </row>
    <row r="136" spans="1:5" ht="15.75" thickBot="1" x14ac:dyDescent="0.3">
      <c r="A136" s="81" t="s">
        <v>51</v>
      </c>
      <c r="B136" s="82">
        <v>72</v>
      </c>
      <c r="C136" s="82" t="s">
        <v>4</v>
      </c>
      <c r="D136" s="83">
        <v>20.7141144</v>
      </c>
      <c r="E136" s="83">
        <v>0.55360577200000005</v>
      </c>
    </row>
    <row r="137" spans="1:5" ht="15.75" thickBot="1" x14ac:dyDescent="0.3">
      <c r="A137" s="81" t="s">
        <v>51</v>
      </c>
      <c r="B137" s="82">
        <v>72</v>
      </c>
      <c r="C137" s="82" t="s">
        <v>5</v>
      </c>
      <c r="D137" s="83">
        <v>43.3090045</v>
      </c>
      <c r="E137" s="83">
        <v>0.53298092500000005</v>
      </c>
    </row>
    <row r="138" spans="1:5" ht="15.75" thickBot="1" x14ac:dyDescent="0.3">
      <c r="A138" s="81" t="s">
        <v>51</v>
      </c>
      <c r="B138" s="82">
        <v>72</v>
      </c>
      <c r="C138" s="82" t="s">
        <v>6</v>
      </c>
      <c r="D138" s="83">
        <v>7.9221402000000003</v>
      </c>
      <c r="E138" s="83">
        <v>0.345114331</v>
      </c>
    </row>
    <row r="139" spans="1:5" ht="15.75" thickBot="1" x14ac:dyDescent="0.3">
      <c r="A139" s="81" t="s">
        <v>51</v>
      </c>
      <c r="B139" s="82">
        <v>72</v>
      </c>
      <c r="C139" s="82" t="s">
        <v>113</v>
      </c>
      <c r="D139" s="83">
        <v>23.321377200000001</v>
      </c>
      <c r="E139" s="83">
        <v>1.016654255</v>
      </c>
    </row>
    <row r="140" spans="1:5" ht="15.75" thickBot="1" x14ac:dyDescent="0.3">
      <c r="A140" s="81" t="s">
        <v>51</v>
      </c>
      <c r="B140" s="82">
        <v>96</v>
      </c>
      <c r="C140" s="82" t="s">
        <v>3</v>
      </c>
      <c r="D140" s="83">
        <v>26.988553799999998</v>
      </c>
      <c r="E140" s="83">
        <v>0.60624441900000003</v>
      </c>
    </row>
    <row r="141" spans="1:5" ht="15.75" thickBot="1" x14ac:dyDescent="0.3">
      <c r="A141" s="81" t="s">
        <v>51</v>
      </c>
      <c r="B141" s="82">
        <v>96</v>
      </c>
      <c r="C141" s="82" t="s">
        <v>2</v>
      </c>
      <c r="D141" s="83">
        <v>0.47831050000000003</v>
      </c>
      <c r="E141" s="83">
        <v>0.15029805099999999</v>
      </c>
    </row>
    <row r="142" spans="1:5" ht="15.75" thickBot="1" x14ac:dyDescent="0.3">
      <c r="A142" s="81" t="s">
        <v>51</v>
      </c>
      <c r="B142" s="82">
        <v>96</v>
      </c>
      <c r="C142" s="82" t="s">
        <v>4</v>
      </c>
      <c r="D142" s="83">
        <v>22.259710200000001</v>
      </c>
      <c r="E142" s="83">
        <v>0.98501418200000002</v>
      </c>
    </row>
    <row r="143" spans="1:5" ht="15.75" thickBot="1" x14ac:dyDescent="0.3">
      <c r="A143" s="81" t="s">
        <v>51</v>
      </c>
      <c r="B143" s="82">
        <v>96</v>
      </c>
      <c r="C143" s="82" t="s">
        <v>5</v>
      </c>
      <c r="D143" s="83">
        <v>42.146826500000003</v>
      </c>
      <c r="E143" s="83">
        <v>0.98362592800000004</v>
      </c>
    </row>
    <row r="144" spans="1:5" ht="15.75" thickBot="1" x14ac:dyDescent="0.3">
      <c r="A144" s="81" t="s">
        <v>51</v>
      </c>
      <c r="B144" s="82">
        <v>96</v>
      </c>
      <c r="C144" s="82" t="s">
        <v>6</v>
      </c>
      <c r="D144" s="83">
        <v>8.1265988999999994</v>
      </c>
      <c r="E144" s="83">
        <v>0.41315875400000002</v>
      </c>
    </row>
    <row r="145" spans="1:5" ht="15.75" thickBot="1" x14ac:dyDescent="0.3">
      <c r="A145" s="81" t="s">
        <v>51</v>
      </c>
      <c r="B145" s="82">
        <v>96</v>
      </c>
      <c r="C145" s="82" t="s">
        <v>113</v>
      </c>
      <c r="D145" s="83">
        <v>11.2524582</v>
      </c>
      <c r="E145" s="83">
        <v>2.9447996619999999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4F753-09F5-448C-A75D-33F30AC68CC4}">
  <sheetPr>
    <tabColor theme="7"/>
  </sheetPr>
  <dimension ref="A1:O98"/>
  <sheetViews>
    <sheetView workbookViewId="0">
      <selection activeCell="S36" sqref="S36"/>
    </sheetView>
  </sheetViews>
  <sheetFormatPr defaultRowHeight="15" x14ac:dyDescent="0.25"/>
  <cols>
    <col min="1" max="1" width="7.5703125" style="51" bestFit="1" customWidth="1"/>
    <col min="2" max="2" width="9.140625" style="30"/>
    <col min="3" max="3" width="14.5703125" style="30" bestFit="1" customWidth="1"/>
    <col min="4" max="4" width="9.85546875" style="52" bestFit="1" customWidth="1"/>
    <col min="5" max="9" width="9.140625" style="61"/>
    <col min="10" max="10" width="9.140625" style="62"/>
    <col min="11" max="14" width="9.140625" style="50"/>
    <col min="15" max="15" width="9.140625" style="63"/>
    <col min="16" max="16384" width="9.140625" style="30"/>
  </cols>
  <sheetData>
    <row r="1" spans="1:15" x14ac:dyDescent="0.25">
      <c r="E1" s="109" t="s">
        <v>80</v>
      </c>
      <c r="F1" s="110"/>
      <c r="G1" s="110"/>
      <c r="H1" s="110"/>
      <c r="I1" s="110"/>
      <c r="J1" s="111"/>
      <c r="K1" s="106" t="s">
        <v>9</v>
      </c>
      <c r="L1" s="107"/>
      <c r="M1" s="107"/>
      <c r="N1" s="107"/>
      <c r="O1" s="108"/>
    </row>
    <row r="2" spans="1:15" x14ac:dyDescent="0.25">
      <c r="A2" s="17" t="s">
        <v>78</v>
      </c>
      <c r="B2" s="18" t="s">
        <v>1</v>
      </c>
      <c r="C2" s="18" t="s">
        <v>98</v>
      </c>
      <c r="D2" s="19" t="s">
        <v>88</v>
      </c>
      <c r="E2" s="20" t="s">
        <v>3</v>
      </c>
      <c r="F2" s="20" t="s">
        <v>2</v>
      </c>
      <c r="G2" s="20" t="s">
        <v>4</v>
      </c>
      <c r="H2" s="20" t="s">
        <v>5</v>
      </c>
      <c r="I2" s="20" t="s">
        <v>6</v>
      </c>
      <c r="J2" s="21" t="s">
        <v>79</v>
      </c>
      <c r="K2" s="22" t="s">
        <v>3</v>
      </c>
      <c r="L2" s="22" t="s">
        <v>2</v>
      </c>
      <c r="M2" s="22" t="s">
        <v>4</v>
      </c>
      <c r="N2" s="22" t="s">
        <v>5</v>
      </c>
      <c r="O2" s="23" t="s">
        <v>6</v>
      </c>
    </row>
    <row r="3" spans="1:15" x14ac:dyDescent="0.25">
      <c r="A3" s="51">
        <v>33</v>
      </c>
      <c r="B3" s="30" t="s">
        <v>8</v>
      </c>
      <c r="C3" s="30" t="s">
        <v>74</v>
      </c>
      <c r="D3" s="52" t="s">
        <v>87</v>
      </c>
      <c r="E3" s="53">
        <v>2643.7545423698102</v>
      </c>
      <c r="F3" s="53">
        <v>1392.1069938262706</v>
      </c>
      <c r="G3" s="53">
        <v>1274.104892195724</v>
      </c>
      <c r="H3" s="53">
        <v>10559.876041999663</v>
      </c>
      <c r="I3" s="53">
        <v>390.51017264069804</v>
      </c>
      <c r="J3" s="54">
        <v>16260.352643032165</v>
      </c>
      <c r="K3" s="38">
        <v>16.25890040892012</v>
      </c>
      <c r="L3" s="38">
        <v>8.5613579507625985</v>
      </c>
      <c r="M3" s="38">
        <v>7.8356535074391473</v>
      </c>
      <c r="N3" s="38">
        <v>64.942478640060415</v>
      </c>
      <c r="O3" s="55">
        <v>2.4016094928177232</v>
      </c>
    </row>
    <row r="4" spans="1:15" x14ac:dyDescent="0.25">
      <c r="A4" s="51">
        <v>34</v>
      </c>
      <c r="B4" s="30" t="s">
        <v>8</v>
      </c>
      <c r="C4" s="30" t="s">
        <v>74</v>
      </c>
      <c r="D4" s="52" t="s">
        <v>87</v>
      </c>
      <c r="E4" s="53">
        <v>2388.3679955136513</v>
      </c>
      <c r="F4" s="53">
        <v>1148.476178157505</v>
      </c>
      <c r="G4" s="53">
        <v>1061.2070462287425</v>
      </c>
      <c r="H4" s="53">
        <v>9575.4761473772724</v>
      </c>
      <c r="I4" s="53">
        <v>331.00326341550902</v>
      </c>
      <c r="J4" s="54">
        <v>14504.53063069268</v>
      </c>
      <c r="K4" s="38">
        <v>16.466358383632798</v>
      </c>
      <c r="L4" s="38">
        <v>7.918051313754634</v>
      </c>
      <c r="M4" s="38">
        <v>7.3163832270666402</v>
      </c>
      <c r="N4" s="38">
        <v>66.017138997347786</v>
      </c>
      <c r="O4" s="55">
        <v>2.2820680781981402</v>
      </c>
    </row>
    <row r="5" spans="1:15" x14ac:dyDescent="0.25">
      <c r="A5" s="51">
        <v>35</v>
      </c>
      <c r="B5" s="30" t="s">
        <v>8</v>
      </c>
      <c r="C5" s="30" t="s">
        <v>74</v>
      </c>
      <c r="D5" s="52" t="s">
        <v>87</v>
      </c>
      <c r="E5" s="53">
        <v>3402.8906717585987</v>
      </c>
      <c r="F5" s="53">
        <v>1738.9785508887219</v>
      </c>
      <c r="G5" s="53">
        <v>1550.3332110603958</v>
      </c>
      <c r="H5" s="53">
        <v>13671.373302891194</v>
      </c>
      <c r="I5" s="53">
        <v>453.75208825236206</v>
      </c>
      <c r="J5" s="54">
        <v>20817.327824851272</v>
      </c>
      <c r="K5" s="38">
        <v>16.346433607565626</v>
      </c>
      <c r="L5" s="38">
        <v>8.3535147523245854</v>
      </c>
      <c r="M5" s="38">
        <v>7.4473209246848766</v>
      </c>
      <c r="N5" s="38">
        <v>65.673046117718371</v>
      </c>
      <c r="O5" s="55">
        <v>2.1796845977065447</v>
      </c>
    </row>
    <row r="6" spans="1:15" x14ac:dyDescent="0.25">
      <c r="A6" s="51">
        <v>36</v>
      </c>
      <c r="B6" s="30" t="s">
        <v>8</v>
      </c>
      <c r="C6" s="30" t="s">
        <v>74</v>
      </c>
      <c r="D6" s="52" t="s">
        <v>87</v>
      </c>
      <c r="E6" s="53">
        <v>2721.7048165655256</v>
      </c>
      <c r="F6" s="53">
        <v>1399.4251355827253</v>
      </c>
      <c r="G6" s="53">
        <v>1311.5941647932448</v>
      </c>
      <c r="H6" s="53">
        <v>10950.982649916914</v>
      </c>
      <c r="I6" s="53">
        <v>361.05989305037428</v>
      </c>
      <c r="J6" s="54">
        <v>16744.766659908782</v>
      </c>
      <c r="K6" s="38">
        <v>16.254062369719232</v>
      </c>
      <c r="L6" s="38">
        <v>8.3573880962659448</v>
      </c>
      <c r="M6" s="38">
        <v>7.8328602089961272</v>
      </c>
      <c r="N6" s="38">
        <v>65.399434177463604</v>
      </c>
      <c r="O6" s="55">
        <v>2.1562551475551062</v>
      </c>
    </row>
    <row r="7" spans="1:15" x14ac:dyDescent="0.25">
      <c r="A7" s="51">
        <v>37</v>
      </c>
      <c r="B7" s="30" t="s">
        <v>43</v>
      </c>
      <c r="C7" s="30" t="s">
        <v>75</v>
      </c>
      <c r="D7" s="52" t="s">
        <v>87</v>
      </c>
      <c r="E7" s="53">
        <v>1548.5968868789146</v>
      </c>
      <c r="F7" s="53">
        <v>0</v>
      </c>
      <c r="G7" s="53">
        <v>1985.9787973409182</v>
      </c>
      <c r="H7" s="53">
        <v>5221.5290167115254</v>
      </c>
      <c r="I7" s="53">
        <v>0</v>
      </c>
      <c r="J7" s="54">
        <v>8756.1047009313588</v>
      </c>
      <c r="K7" s="38">
        <v>17.685911027470873</v>
      </c>
      <c r="L7" s="38">
        <v>0</v>
      </c>
      <c r="M7" s="38">
        <v>22.681076405238461</v>
      </c>
      <c r="N7" s="38">
        <v>59.633012567290656</v>
      </c>
      <c r="O7" s="55">
        <v>0</v>
      </c>
    </row>
    <row r="8" spans="1:15" x14ac:dyDescent="0.25">
      <c r="A8" s="51">
        <v>38</v>
      </c>
      <c r="B8" s="30" t="s">
        <v>43</v>
      </c>
      <c r="C8" s="30" t="s">
        <v>75</v>
      </c>
      <c r="D8" s="52" t="s">
        <v>87</v>
      </c>
      <c r="E8" s="53">
        <v>1551.0653734706848</v>
      </c>
      <c r="F8" s="53">
        <v>0</v>
      </c>
      <c r="G8" s="53">
        <v>1895.2628732417845</v>
      </c>
      <c r="H8" s="53">
        <v>5299.0304752969205</v>
      </c>
      <c r="I8" s="53">
        <v>0</v>
      </c>
      <c r="J8" s="54">
        <v>8745.3587220093905</v>
      </c>
      <c r="K8" s="38">
        <v>17.735869079528186</v>
      </c>
      <c r="L8" s="38">
        <v>0</v>
      </c>
      <c r="M8" s="38">
        <v>21.671642450434746</v>
      </c>
      <c r="N8" s="38">
        <v>60.592488470037068</v>
      </c>
      <c r="O8" s="55">
        <v>0</v>
      </c>
    </row>
    <row r="9" spans="1:15" x14ac:dyDescent="0.25">
      <c r="A9" s="51">
        <v>39</v>
      </c>
      <c r="B9" s="30" t="s">
        <v>43</v>
      </c>
      <c r="C9" s="30" t="s">
        <v>75</v>
      </c>
      <c r="D9" s="52" t="s">
        <v>87</v>
      </c>
      <c r="E9" s="53">
        <v>1573.1545689721736</v>
      </c>
      <c r="F9" s="53">
        <v>0</v>
      </c>
      <c r="G9" s="53">
        <v>1920.3914529619608</v>
      </c>
      <c r="H9" s="53">
        <v>5565.8099984002638</v>
      </c>
      <c r="I9" s="53">
        <v>0</v>
      </c>
      <c r="J9" s="54">
        <v>9059.3560203343986</v>
      </c>
      <c r="K9" s="38">
        <v>17.36497125668879</v>
      </c>
      <c r="L9" s="38">
        <v>0</v>
      </c>
      <c r="M9" s="38">
        <v>21.19788038632657</v>
      </c>
      <c r="N9" s="38">
        <v>61.437148356984636</v>
      </c>
      <c r="O9" s="55">
        <v>0</v>
      </c>
    </row>
    <row r="10" spans="1:15" x14ac:dyDescent="0.25">
      <c r="A10" s="51">
        <v>40</v>
      </c>
      <c r="B10" s="30" t="s">
        <v>43</v>
      </c>
      <c r="C10" s="30" t="s">
        <v>75</v>
      </c>
      <c r="D10" s="52" t="s">
        <v>87</v>
      </c>
      <c r="E10" s="53">
        <v>1309.9634874716105</v>
      </c>
      <c r="F10" s="53">
        <v>0</v>
      </c>
      <c r="G10" s="53">
        <v>1503.3889487695392</v>
      </c>
      <c r="H10" s="53">
        <v>4731.7755015470739</v>
      </c>
      <c r="I10" s="53">
        <v>0</v>
      </c>
      <c r="J10" s="54">
        <v>7545.1279377882238</v>
      </c>
      <c r="K10" s="38">
        <v>17.361713390053033</v>
      </c>
      <c r="L10" s="38">
        <v>0</v>
      </c>
      <c r="M10" s="38">
        <v>19.925294324568366</v>
      </c>
      <c r="N10" s="38">
        <v>62.712992285378597</v>
      </c>
      <c r="O10" s="55">
        <v>0</v>
      </c>
    </row>
    <row r="11" spans="1:15" x14ac:dyDescent="0.25">
      <c r="A11" s="51">
        <v>41</v>
      </c>
      <c r="B11" s="30" t="s">
        <v>51</v>
      </c>
      <c r="C11" s="30" t="s">
        <v>24</v>
      </c>
      <c r="D11" s="52" t="s">
        <v>87</v>
      </c>
      <c r="E11" s="53">
        <v>2524.1376282030133</v>
      </c>
      <c r="F11" s="53">
        <v>0</v>
      </c>
      <c r="G11" s="53">
        <v>2511.1198665474581</v>
      </c>
      <c r="H11" s="53">
        <v>4865.2325673840405</v>
      </c>
      <c r="I11" s="53">
        <v>376.85979058056154</v>
      </c>
      <c r="J11" s="54">
        <v>10277.349852715073</v>
      </c>
      <c r="K11" s="38">
        <v>24.56019951034542</v>
      </c>
      <c r="L11" s="38">
        <v>0</v>
      </c>
      <c r="M11" s="38">
        <v>24.4335349339506</v>
      </c>
      <c r="N11" s="38">
        <v>47.339368972622275</v>
      </c>
      <c r="O11" s="55">
        <v>3.6668965830817037</v>
      </c>
    </row>
    <row r="12" spans="1:15" x14ac:dyDescent="0.25">
      <c r="A12" s="51">
        <v>42</v>
      </c>
      <c r="B12" s="30" t="s">
        <v>51</v>
      </c>
      <c r="C12" s="30" t="s">
        <v>24</v>
      </c>
      <c r="D12" s="52" t="s">
        <v>87</v>
      </c>
      <c r="E12" s="53">
        <v>2606.9459494150387</v>
      </c>
      <c r="F12" s="53">
        <v>0</v>
      </c>
      <c r="G12" s="53">
        <v>2577.5942466497063</v>
      </c>
      <c r="H12" s="53">
        <v>4847.3649331139923</v>
      </c>
      <c r="I12" s="53">
        <v>386.7816020192181</v>
      </c>
      <c r="J12" s="54">
        <v>10418.686731197955</v>
      </c>
      <c r="K12" s="38">
        <v>25.02182872634744</v>
      </c>
      <c r="L12" s="38">
        <v>0</v>
      </c>
      <c r="M12" s="38">
        <v>24.740107013020165</v>
      </c>
      <c r="N12" s="38">
        <v>46.525680809644953</v>
      </c>
      <c r="O12" s="55">
        <v>3.7123834509874492</v>
      </c>
    </row>
    <row r="13" spans="1:15" x14ac:dyDescent="0.25">
      <c r="A13" s="51">
        <v>43</v>
      </c>
      <c r="B13" s="30" t="s">
        <v>51</v>
      </c>
      <c r="C13" s="30" t="s">
        <v>24</v>
      </c>
      <c r="D13" s="52" t="s">
        <v>87</v>
      </c>
      <c r="E13" s="53">
        <v>2909.5983278747203</v>
      </c>
      <c r="F13" s="53">
        <v>0</v>
      </c>
      <c r="G13" s="53">
        <v>2766.4573492374852</v>
      </c>
      <c r="H13" s="53">
        <v>5566.7683574210378</v>
      </c>
      <c r="I13" s="53">
        <v>473.67733654859592</v>
      </c>
      <c r="J13" s="54">
        <v>11716.501371081838</v>
      </c>
      <c r="K13" s="38">
        <v>24.833337493187727</v>
      </c>
      <c r="L13" s="38">
        <v>0</v>
      </c>
      <c r="M13" s="38">
        <v>23.611633384565938</v>
      </c>
      <c r="N13" s="38">
        <v>47.512206768145774</v>
      </c>
      <c r="O13" s="55">
        <v>4.0428223541005659</v>
      </c>
    </row>
    <row r="14" spans="1:15" x14ac:dyDescent="0.25">
      <c r="A14" s="51">
        <v>44</v>
      </c>
      <c r="B14" s="30" t="s">
        <v>51</v>
      </c>
      <c r="C14" s="30" t="s">
        <v>24</v>
      </c>
      <c r="D14" s="52" t="s">
        <v>87</v>
      </c>
      <c r="E14" s="53">
        <v>2496.4889893801628</v>
      </c>
      <c r="F14" s="53">
        <v>0</v>
      </c>
      <c r="G14" s="53">
        <v>2417.7945114243048</v>
      </c>
      <c r="H14" s="53">
        <v>4834.1354523070804</v>
      </c>
      <c r="I14" s="53">
        <v>381.26867666614385</v>
      </c>
      <c r="J14" s="54">
        <v>10129.687629777693</v>
      </c>
      <c r="K14" s="38">
        <v>24.645271212918448</v>
      </c>
      <c r="L14" s="38">
        <v>0</v>
      </c>
      <c r="M14" s="38">
        <v>23.86840147288299</v>
      </c>
      <c r="N14" s="38">
        <v>47.722453337025271</v>
      </c>
      <c r="O14" s="55">
        <v>3.7638739771732843</v>
      </c>
    </row>
    <row r="15" spans="1:15" x14ac:dyDescent="0.25">
      <c r="A15" s="51">
        <v>45</v>
      </c>
      <c r="B15" s="30" t="s">
        <v>52</v>
      </c>
      <c r="C15" s="30" t="s">
        <v>17</v>
      </c>
      <c r="D15" s="52" t="s">
        <v>87</v>
      </c>
      <c r="E15" s="53">
        <v>2673.251324577976</v>
      </c>
      <c r="F15" s="53">
        <v>0</v>
      </c>
      <c r="G15" s="53">
        <v>2352.6649112395999</v>
      </c>
      <c r="H15" s="53">
        <v>3757.1029959113189</v>
      </c>
      <c r="I15" s="53">
        <v>538.56781143678859</v>
      </c>
      <c r="J15" s="54">
        <v>9321.587043165684</v>
      </c>
      <c r="K15" s="38">
        <v>28.678070721207565</v>
      </c>
      <c r="L15" s="38">
        <v>0</v>
      </c>
      <c r="M15" s="38">
        <v>25.238887974172862</v>
      </c>
      <c r="N15" s="38">
        <v>40.305400555862612</v>
      </c>
      <c r="O15" s="55">
        <v>5.7776407487569497</v>
      </c>
    </row>
    <row r="16" spans="1:15" x14ac:dyDescent="0.25">
      <c r="A16" s="51">
        <v>46</v>
      </c>
      <c r="B16" s="30" t="s">
        <v>52</v>
      </c>
      <c r="C16" s="30" t="s">
        <v>17</v>
      </c>
      <c r="D16" s="52" t="s">
        <v>87</v>
      </c>
      <c r="E16" s="53">
        <v>2258.7408882389745</v>
      </c>
      <c r="F16" s="53">
        <v>0</v>
      </c>
      <c r="G16" s="53">
        <v>2080.2548826980933</v>
      </c>
      <c r="H16" s="53">
        <v>3620.6180837566403</v>
      </c>
      <c r="I16" s="53">
        <v>558.88340542653862</v>
      </c>
      <c r="J16" s="54">
        <v>8518.497260120248</v>
      </c>
      <c r="K16" s="38">
        <v>26.51572007674849</v>
      </c>
      <c r="L16" s="38">
        <v>0</v>
      </c>
      <c r="M16" s="38">
        <v>24.420444348053099</v>
      </c>
      <c r="N16" s="38">
        <v>42.503014008195287</v>
      </c>
      <c r="O16" s="55">
        <v>6.5608215670031136</v>
      </c>
    </row>
    <row r="17" spans="1:15" x14ac:dyDescent="0.25">
      <c r="A17" s="51">
        <v>47</v>
      </c>
      <c r="B17" s="30" t="s">
        <v>52</v>
      </c>
      <c r="C17" s="30" t="s">
        <v>17</v>
      </c>
      <c r="D17" s="52" t="s">
        <v>87</v>
      </c>
      <c r="E17" s="53">
        <v>2241.7148963256654</v>
      </c>
      <c r="F17" s="53">
        <v>0</v>
      </c>
      <c r="G17" s="53">
        <v>1929.0747413575798</v>
      </c>
      <c r="H17" s="53">
        <v>3509.9087499536563</v>
      </c>
      <c r="I17" s="53">
        <v>506.50363057656921</v>
      </c>
      <c r="J17" s="54">
        <v>8187.2020182134702</v>
      </c>
      <c r="K17" s="38">
        <v>27.380720438297306</v>
      </c>
      <c r="L17" s="38">
        <v>0</v>
      </c>
      <c r="M17" s="38">
        <v>23.56207575025153</v>
      </c>
      <c r="N17" s="38">
        <v>42.870674769541765</v>
      </c>
      <c r="O17" s="55">
        <v>6.1865290419094041</v>
      </c>
    </row>
    <row r="18" spans="1:15" x14ac:dyDescent="0.25">
      <c r="A18" s="51">
        <v>48</v>
      </c>
      <c r="B18" s="30" t="s">
        <v>52</v>
      </c>
      <c r="C18" s="30" t="s">
        <v>17</v>
      </c>
      <c r="D18" s="52" t="s">
        <v>87</v>
      </c>
      <c r="E18" s="53">
        <v>2170.1156653791481</v>
      </c>
      <c r="F18" s="53">
        <v>0</v>
      </c>
      <c r="G18" s="53">
        <v>1886.8510586778882</v>
      </c>
      <c r="H18" s="53">
        <v>3615.4583035757337</v>
      </c>
      <c r="I18" s="53">
        <v>626.1063575649913</v>
      </c>
      <c r="J18" s="54">
        <v>8298.5313851977608</v>
      </c>
      <c r="K18" s="38">
        <v>26.150598999360565</v>
      </c>
      <c r="L18" s="38">
        <v>0</v>
      </c>
      <c r="M18" s="38">
        <v>22.737168434929323</v>
      </c>
      <c r="N18" s="38">
        <v>43.567447488656747</v>
      </c>
      <c r="O18" s="55">
        <v>7.5447850770533744</v>
      </c>
    </row>
    <row r="19" spans="1:15" x14ac:dyDescent="0.25">
      <c r="A19" s="51">
        <v>49</v>
      </c>
      <c r="B19" s="30" t="s">
        <v>53</v>
      </c>
      <c r="C19" s="30" t="s">
        <v>50</v>
      </c>
      <c r="D19" s="52" t="s">
        <v>87</v>
      </c>
      <c r="E19" s="53">
        <v>2592.8383110361606</v>
      </c>
      <c r="F19" s="53">
        <v>0</v>
      </c>
      <c r="G19" s="53">
        <v>2423.0620888242674</v>
      </c>
      <c r="H19" s="53">
        <v>4966.771123335935</v>
      </c>
      <c r="I19" s="53">
        <v>350.83015496735845</v>
      </c>
      <c r="J19" s="54">
        <v>10333.50167816372</v>
      </c>
      <c r="K19" s="38">
        <v>25.091574877422502</v>
      </c>
      <c r="L19" s="38">
        <v>0</v>
      </c>
      <c r="M19" s="38">
        <v>23.448605944919628</v>
      </c>
      <c r="N19" s="38">
        <v>48.064743956363671</v>
      </c>
      <c r="O19" s="55">
        <v>3.3950752212942157</v>
      </c>
    </row>
    <row r="20" spans="1:15" x14ac:dyDescent="0.25">
      <c r="A20" s="51">
        <v>50</v>
      </c>
      <c r="B20" s="30" t="s">
        <v>53</v>
      </c>
      <c r="C20" s="30" t="s">
        <v>50</v>
      </c>
      <c r="D20" s="52" t="s">
        <v>87</v>
      </c>
      <c r="E20" s="53">
        <v>2585.3891985815362</v>
      </c>
      <c r="F20" s="53">
        <v>0</v>
      </c>
      <c r="G20" s="53">
        <v>2500.4391219220952</v>
      </c>
      <c r="H20" s="53">
        <v>4979.5552700512753</v>
      </c>
      <c r="I20" s="53">
        <v>352.89699771392674</v>
      </c>
      <c r="J20" s="54">
        <v>10418.280588268832</v>
      </c>
      <c r="K20" s="38">
        <v>24.815891419671786</v>
      </c>
      <c r="L20" s="38">
        <v>0</v>
      </c>
      <c r="M20" s="38">
        <v>24.000497018074498</v>
      </c>
      <c r="N20" s="38">
        <v>47.796325198405029</v>
      </c>
      <c r="O20" s="55">
        <v>3.3872863638487045</v>
      </c>
    </row>
    <row r="21" spans="1:15" x14ac:dyDescent="0.25">
      <c r="A21" s="51">
        <v>51</v>
      </c>
      <c r="B21" s="30" t="s">
        <v>53</v>
      </c>
      <c r="C21" s="30" t="s">
        <v>50</v>
      </c>
      <c r="D21" s="52" t="s">
        <v>87</v>
      </c>
      <c r="E21" s="53">
        <v>2603.7743680336416</v>
      </c>
      <c r="F21" s="53">
        <v>0</v>
      </c>
      <c r="G21" s="53">
        <v>2474.4921446977742</v>
      </c>
      <c r="H21" s="53">
        <v>5144.2634004011197</v>
      </c>
      <c r="I21" s="53">
        <v>328.94286971255303</v>
      </c>
      <c r="J21" s="54">
        <v>10551.472782845089</v>
      </c>
      <c r="K21" s="38">
        <v>24.676880864128641</v>
      </c>
      <c r="L21" s="38">
        <v>0</v>
      </c>
      <c r="M21" s="38">
        <v>23.451627991884507</v>
      </c>
      <c r="N21" s="38">
        <v>48.753984455751265</v>
      </c>
      <c r="O21" s="55">
        <v>3.1175066882355851</v>
      </c>
    </row>
    <row r="22" spans="1:15" x14ac:dyDescent="0.25">
      <c r="A22" s="51">
        <v>52</v>
      </c>
      <c r="B22" s="30" t="s">
        <v>53</v>
      </c>
      <c r="C22" s="30" t="s">
        <v>50</v>
      </c>
      <c r="D22" s="52" t="s">
        <v>87</v>
      </c>
      <c r="E22" s="53">
        <v>2670.4179560600378</v>
      </c>
      <c r="F22" s="53">
        <v>0</v>
      </c>
      <c r="G22" s="53">
        <v>2570.747555391154</v>
      </c>
      <c r="H22" s="53">
        <v>5272.4609611357464</v>
      </c>
      <c r="I22" s="53">
        <v>375.32141216626474</v>
      </c>
      <c r="J22" s="54">
        <v>10888.947884753203</v>
      </c>
      <c r="K22" s="38">
        <v>24.524113663903009</v>
      </c>
      <c r="L22" s="38">
        <v>0</v>
      </c>
      <c r="M22" s="38">
        <v>23.608778208873023</v>
      </c>
      <c r="N22" s="38">
        <v>48.420297506596491</v>
      </c>
      <c r="O22" s="55">
        <v>3.4468106206274802</v>
      </c>
    </row>
    <row r="23" spans="1:15" x14ac:dyDescent="0.25">
      <c r="A23" s="51">
        <v>53</v>
      </c>
      <c r="B23" s="30" t="s">
        <v>54</v>
      </c>
      <c r="C23" s="30" t="s">
        <v>18</v>
      </c>
      <c r="D23" s="52" t="s">
        <v>87</v>
      </c>
      <c r="E23" s="53">
        <v>2538.8488522270372</v>
      </c>
      <c r="F23" s="53">
        <v>0</v>
      </c>
      <c r="G23" s="53">
        <v>2186.7211483658616</v>
      </c>
      <c r="H23" s="53">
        <v>3175.3499331013836</v>
      </c>
      <c r="I23" s="53">
        <v>875.45208193540623</v>
      </c>
      <c r="J23" s="54">
        <v>8776.3720156296895</v>
      </c>
      <c r="K23" s="38">
        <v>28.928227378074279</v>
      </c>
      <c r="L23" s="38">
        <v>0</v>
      </c>
      <c r="M23" s="38">
        <v>24.91600338353442</v>
      </c>
      <c r="N23" s="38">
        <v>36.180666993678685</v>
      </c>
      <c r="O23" s="55">
        <v>9.9751022447126072</v>
      </c>
    </row>
    <row r="24" spans="1:15" x14ac:dyDescent="0.25">
      <c r="A24" s="51">
        <v>54</v>
      </c>
      <c r="B24" s="30" t="s">
        <v>54</v>
      </c>
      <c r="C24" s="30" t="s">
        <v>18</v>
      </c>
      <c r="D24" s="52" t="s">
        <v>87</v>
      </c>
      <c r="E24" s="53">
        <v>2774.7978876197458</v>
      </c>
      <c r="F24" s="53">
        <v>0</v>
      </c>
      <c r="G24" s="53">
        <v>2404.0297929508201</v>
      </c>
      <c r="H24" s="53">
        <v>3762.5700061569478</v>
      </c>
      <c r="I24" s="53">
        <v>940.96238332127666</v>
      </c>
      <c r="J24" s="54">
        <v>9882.3600700487914</v>
      </c>
      <c r="K24" s="38">
        <v>28.078291703107777</v>
      </c>
      <c r="L24" s="38">
        <v>0</v>
      </c>
      <c r="M24" s="38">
        <v>24.326474403992759</v>
      </c>
      <c r="N24" s="38">
        <v>38.073597596999633</v>
      </c>
      <c r="O24" s="55">
        <v>9.5216362958998211</v>
      </c>
    </row>
    <row r="25" spans="1:15" x14ac:dyDescent="0.25">
      <c r="A25" s="51">
        <v>55</v>
      </c>
      <c r="B25" s="30" t="s">
        <v>54</v>
      </c>
      <c r="C25" s="30" t="s">
        <v>18</v>
      </c>
      <c r="D25" s="52" t="s">
        <v>87</v>
      </c>
      <c r="E25" s="53">
        <v>2596.1076759435923</v>
      </c>
      <c r="F25" s="53">
        <v>0</v>
      </c>
      <c r="G25" s="53">
        <v>2200.7345943963019</v>
      </c>
      <c r="H25" s="53">
        <v>3435.9176030947469</v>
      </c>
      <c r="I25" s="53">
        <v>883.58972717219399</v>
      </c>
      <c r="J25" s="54">
        <v>9116.3496006068344</v>
      </c>
      <c r="K25" s="38">
        <v>28.477491426730513</v>
      </c>
      <c r="L25" s="38">
        <v>0</v>
      </c>
      <c r="M25" s="38">
        <v>24.140524341561111</v>
      </c>
      <c r="N25" s="38">
        <v>37.689620885820716</v>
      </c>
      <c r="O25" s="55">
        <v>9.6923633458876726</v>
      </c>
    </row>
    <row r="26" spans="1:15" x14ac:dyDescent="0.25">
      <c r="A26" s="51">
        <v>56</v>
      </c>
      <c r="B26" s="30" t="s">
        <v>54</v>
      </c>
      <c r="C26" s="30" t="s">
        <v>18</v>
      </c>
      <c r="D26" s="52" t="s">
        <v>87</v>
      </c>
      <c r="E26" s="53">
        <v>2510.3582812599548</v>
      </c>
      <c r="F26" s="53">
        <v>0</v>
      </c>
      <c r="G26" s="53">
        <v>2056.4365382203905</v>
      </c>
      <c r="H26" s="53">
        <v>3409.0408864836995</v>
      </c>
      <c r="I26" s="53">
        <v>895.49861606685806</v>
      </c>
      <c r="J26" s="54">
        <v>8871.3343220309016</v>
      </c>
      <c r="K26" s="38">
        <v>28.297414911145658</v>
      </c>
      <c r="L26" s="38">
        <v>0</v>
      </c>
      <c r="M26" s="38">
        <v>23.18069034004812</v>
      </c>
      <c r="N26" s="38">
        <v>38.427600209111191</v>
      </c>
      <c r="O26" s="55">
        <v>10.094294539695049</v>
      </c>
    </row>
    <row r="27" spans="1:15" x14ac:dyDescent="0.25">
      <c r="A27" s="51">
        <v>57</v>
      </c>
      <c r="B27" s="30" t="s">
        <v>55</v>
      </c>
      <c r="C27" s="30" t="s">
        <v>60</v>
      </c>
      <c r="D27" s="52" t="s">
        <v>87</v>
      </c>
      <c r="E27" s="53">
        <v>3313.9259866515035</v>
      </c>
      <c r="F27" s="53">
        <v>0</v>
      </c>
      <c r="G27" s="53">
        <v>2943.3234525748958</v>
      </c>
      <c r="H27" s="53">
        <v>4413.1289543773</v>
      </c>
      <c r="I27" s="53">
        <v>988.0168614483274</v>
      </c>
      <c r="J27" s="54">
        <v>11658.395255052028</v>
      </c>
      <c r="K27" s="38">
        <v>28.425232754185899</v>
      </c>
      <c r="L27" s="38">
        <v>0</v>
      </c>
      <c r="M27" s="38">
        <v>25.246385872013054</v>
      </c>
      <c r="N27" s="38">
        <v>37.853657024236867</v>
      </c>
      <c r="O27" s="55">
        <v>8.4747243495641644</v>
      </c>
    </row>
    <row r="28" spans="1:15" x14ac:dyDescent="0.25">
      <c r="A28" s="51">
        <v>58</v>
      </c>
      <c r="B28" s="30" t="s">
        <v>55</v>
      </c>
      <c r="C28" s="30" t="s">
        <v>60</v>
      </c>
      <c r="D28" s="52" t="s">
        <v>87</v>
      </c>
      <c r="E28" s="53">
        <v>3211.0507584025968</v>
      </c>
      <c r="F28" s="53">
        <v>0</v>
      </c>
      <c r="G28" s="53">
        <v>2886.358863641145</v>
      </c>
      <c r="H28" s="53">
        <v>4349.8277219652118</v>
      </c>
      <c r="I28" s="53">
        <v>1066.8194862310786</v>
      </c>
      <c r="J28" s="54">
        <v>11514.056830240033</v>
      </c>
      <c r="K28" s="38">
        <v>27.888091970930944</v>
      </c>
      <c r="L28" s="38">
        <v>0</v>
      </c>
      <c r="M28" s="38">
        <v>25.06813112178267</v>
      </c>
      <c r="N28" s="38">
        <v>37.778411085665375</v>
      </c>
      <c r="O28" s="55">
        <v>9.2653658216210015</v>
      </c>
    </row>
    <row r="29" spans="1:15" x14ac:dyDescent="0.25">
      <c r="A29" s="51">
        <v>59</v>
      </c>
      <c r="B29" s="30" t="s">
        <v>55</v>
      </c>
      <c r="C29" s="30" t="s">
        <v>60</v>
      </c>
      <c r="D29" s="52" t="s">
        <v>87</v>
      </c>
      <c r="E29" s="53">
        <v>2776.0135171947181</v>
      </c>
      <c r="F29" s="53">
        <v>0</v>
      </c>
      <c r="G29" s="53">
        <v>2527.3967910026349</v>
      </c>
      <c r="H29" s="53">
        <v>3686.5341308428747</v>
      </c>
      <c r="I29" s="53">
        <v>948.87753014809243</v>
      </c>
      <c r="J29" s="54">
        <v>9938.8219691883205</v>
      </c>
      <c r="K29" s="38">
        <v>27.931011600778561</v>
      </c>
      <c r="L29" s="38">
        <v>0</v>
      </c>
      <c r="M29" s="38">
        <v>25.429540833288932</v>
      </c>
      <c r="N29" s="38">
        <v>37.092264478341839</v>
      </c>
      <c r="O29" s="55">
        <v>9.5471830875906605</v>
      </c>
    </row>
    <row r="30" spans="1:15" x14ac:dyDescent="0.25">
      <c r="A30" s="51">
        <v>60</v>
      </c>
      <c r="B30" s="30" t="s">
        <v>55</v>
      </c>
      <c r="C30" s="30" t="s">
        <v>60</v>
      </c>
      <c r="D30" s="52" t="s">
        <v>87</v>
      </c>
      <c r="E30" s="53">
        <v>2844.3016608528847</v>
      </c>
      <c r="F30" s="53">
        <v>0</v>
      </c>
      <c r="G30" s="53">
        <v>2551.4057118058613</v>
      </c>
      <c r="H30" s="53">
        <v>3792.1139961431281</v>
      </c>
      <c r="I30" s="53">
        <v>900.54242996706546</v>
      </c>
      <c r="J30" s="54">
        <v>10088.363798768938</v>
      </c>
      <c r="K30" s="38">
        <v>28.193884732824255</v>
      </c>
      <c r="L30" s="38">
        <v>0</v>
      </c>
      <c r="M30" s="38">
        <v>25.290579946345748</v>
      </c>
      <c r="N30" s="38">
        <v>37.588989372150436</v>
      </c>
      <c r="O30" s="55">
        <v>8.9265459486795748</v>
      </c>
    </row>
    <row r="31" spans="1:15" x14ac:dyDescent="0.25">
      <c r="A31" s="51">
        <v>61</v>
      </c>
      <c r="B31" s="30" t="s">
        <v>56</v>
      </c>
      <c r="C31" s="30" t="s">
        <v>16</v>
      </c>
      <c r="D31" s="52" t="s">
        <v>87</v>
      </c>
      <c r="E31" s="53">
        <v>2990.8839615443781</v>
      </c>
      <c r="F31" s="53">
        <v>0</v>
      </c>
      <c r="G31" s="53">
        <v>2535.5445993474341</v>
      </c>
      <c r="H31" s="53">
        <v>4227.4402419829212</v>
      </c>
      <c r="I31" s="53">
        <v>891.12726912937796</v>
      </c>
      <c r="J31" s="54">
        <v>10644.996072004113</v>
      </c>
      <c r="K31" s="38">
        <v>28.096618742869019</v>
      </c>
      <c r="L31" s="38">
        <v>0</v>
      </c>
      <c r="M31" s="38">
        <v>23.819121981790193</v>
      </c>
      <c r="N31" s="38">
        <v>39.71293378962261</v>
      </c>
      <c r="O31" s="55">
        <v>8.3713254857181667</v>
      </c>
    </row>
    <row r="32" spans="1:15" x14ac:dyDescent="0.25">
      <c r="A32" s="51">
        <v>62</v>
      </c>
      <c r="B32" s="30" t="s">
        <v>56</v>
      </c>
      <c r="C32" s="30" t="s">
        <v>16</v>
      </c>
      <c r="D32" s="52" t="s">
        <v>87</v>
      </c>
      <c r="E32" s="53">
        <v>2637.244353267421</v>
      </c>
      <c r="F32" s="53">
        <v>0</v>
      </c>
      <c r="G32" s="53">
        <v>2262.607790457922</v>
      </c>
      <c r="H32" s="53">
        <v>3548.5141973267127</v>
      </c>
      <c r="I32" s="53">
        <v>771.44639195122079</v>
      </c>
      <c r="J32" s="54">
        <v>9219.8127330032767</v>
      </c>
      <c r="K32" s="38">
        <v>28.604098907856677</v>
      </c>
      <c r="L32" s="38">
        <v>0</v>
      </c>
      <c r="M32" s="38">
        <v>24.540713092346035</v>
      </c>
      <c r="N32" s="38">
        <v>38.487920526025846</v>
      </c>
      <c r="O32" s="55">
        <v>8.3672674737714399</v>
      </c>
    </row>
    <row r="33" spans="1:15" x14ac:dyDescent="0.25">
      <c r="A33" s="51">
        <v>63</v>
      </c>
      <c r="B33" s="30" t="s">
        <v>56</v>
      </c>
      <c r="C33" s="30" t="s">
        <v>16</v>
      </c>
      <c r="D33" s="52" t="s">
        <v>87</v>
      </c>
      <c r="E33" s="53">
        <v>3166.171032833518</v>
      </c>
      <c r="F33" s="53">
        <v>0</v>
      </c>
      <c r="G33" s="53">
        <v>2655.8496013413187</v>
      </c>
      <c r="H33" s="53">
        <v>4510.6292272183628</v>
      </c>
      <c r="I33" s="53">
        <v>939.55586859863865</v>
      </c>
      <c r="J33" s="54">
        <v>11272.205729991836</v>
      </c>
      <c r="K33" s="38">
        <v>28.088300627882624</v>
      </c>
      <c r="L33" s="38">
        <v>0</v>
      </c>
      <c r="M33" s="38">
        <v>23.561046213652119</v>
      </c>
      <c r="N33" s="38">
        <v>40.015497723014235</v>
      </c>
      <c r="O33" s="55">
        <v>8.3351554354510444</v>
      </c>
    </row>
    <row r="34" spans="1:15" s="46" customFormat="1" x14ac:dyDescent="0.25">
      <c r="A34" s="56">
        <v>64</v>
      </c>
      <c r="B34" s="46" t="s">
        <v>56</v>
      </c>
      <c r="C34" s="46" t="s">
        <v>16</v>
      </c>
      <c r="D34" s="57" t="s">
        <v>87</v>
      </c>
      <c r="E34" s="58">
        <v>3059.332302580975</v>
      </c>
      <c r="F34" s="58">
        <v>0</v>
      </c>
      <c r="G34" s="58">
        <v>2627.1652331564828</v>
      </c>
      <c r="H34" s="58">
        <v>4532.0000061520168</v>
      </c>
      <c r="I34" s="58">
        <v>904.38214456133744</v>
      </c>
      <c r="J34" s="59">
        <v>11122.879686450813</v>
      </c>
      <c r="K34" s="44">
        <v>27.504858353432159</v>
      </c>
      <c r="L34" s="44">
        <v>0</v>
      </c>
      <c r="M34" s="44">
        <v>23.619470022288645</v>
      </c>
      <c r="N34" s="44">
        <v>40.744844266117632</v>
      </c>
      <c r="O34" s="60">
        <v>8.1308273581615609</v>
      </c>
    </row>
    <row r="35" spans="1:15" x14ac:dyDescent="0.25">
      <c r="A35" s="51">
        <v>65</v>
      </c>
      <c r="B35" s="30" t="s">
        <v>8</v>
      </c>
      <c r="C35" s="30" t="s">
        <v>74</v>
      </c>
      <c r="D35" s="52" t="s">
        <v>76</v>
      </c>
      <c r="E35" s="53">
        <v>74.7000785786406</v>
      </c>
      <c r="F35" s="53">
        <v>0</v>
      </c>
      <c r="G35" s="53">
        <v>27.44156840605865</v>
      </c>
      <c r="H35" s="53">
        <v>16.797362477816023</v>
      </c>
      <c r="I35" s="53">
        <v>0</v>
      </c>
      <c r="J35" s="54">
        <v>118.93900946251527</v>
      </c>
      <c r="K35" s="38">
        <v>62.805364628652825</v>
      </c>
      <c r="L35" s="38">
        <v>0</v>
      </c>
      <c r="M35" s="38">
        <v>23.071966489436011</v>
      </c>
      <c r="N35" s="38">
        <v>14.122668881911169</v>
      </c>
      <c r="O35" s="55">
        <v>0</v>
      </c>
    </row>
    <row r="36" spans="1:15" x14ac:dyDescent="0.25">
      <c r="A36" s="51">
        <v>66</v>
      </c>
      <c r="B36" s="30" t="s">
        <v>8</v>
      </c>
      <c r="C36" s="30" t="s">
        <v>74</v>
      </c>
      <c r="D36" s="52" t="s">
        <v>76</v>
      </c>
      <c r="E36" s="53">
        <v>77.910984117268157</v>
      </c>
      <c r="F36" s="53">
        <v>0</v>
      </c>
      <c r="G36" s="53">
        <v>26.228365744912388</v>
      </c>
      <c r="H36" s="53">
        <v>27.529168973887732</v>
      </c>
      <c r="I36" s="53">
        <v>0</v>
      </c>
      <c r="J36" s="54">
        <v>131.66851883606827</v>
      </c>
      <c r="K36" s="38">
        <v>59.172066949632772</v>
      </c>
      <c r="L36" s="38">
        <v>0</v>
      </c>
      <c r="M36" s="38">
        <v>19.919997564161548</v>
      </c>
      <c r="N36" s="38">
        <v>20.907935486205684</v>
      </c>
      <c r="O36" s="55">
        <v>0</v>
      </c>
    </row>
    <row r="37" spans="1:15" x14ac:dyDescent="0.25">
      <c r="A37" s="51">
        <v>67</v>
      </c>
      <c r="B37" s="30" t="s">
        <v>8</v>
      </c>
      <c r="C37" s="30" t="s">
        <v>74</v>
      </c>
      <c r="D37" s="52" t="s">
        <v>76</v>
      </c>
      <c r="E37" s="53">
        <v>160.44007019936251</v>
      </c>
      <c r="F37" s="53">
        <v>0</v>
      </c>
      <c r="G37" s="53">
        <v>61.413081130996581</v>
      </c>
      <c r="H37" s="53">
        <v>65.614371879902066</v>
      </c>
      <c r="I37" s="53">
        <v>0</v>
      </c>
      <c r="J37" s="54">
        <v>287.46752321026116</v>
      </c>
      <c r="K37" s="38">
        <v>55.811546434068838</v>
      </c>
      <c r="L37" s="38">
        <v>0</v>
      </c>
      <c r="M37" s="38">
        <v>21.363484975684528</v>
      </c>
      <c r="N37" s="38">
        <v>22.824968590246637</v>
      </c>
      <c r="O37" s="55">
        <v>0</v>
      </c>
    </row>
    <row r="38" spans="1:15" x14ac:dyDescent="0.25">
      <c r="A38" s="51">
        <v>68</v>
      </c>
      <c r="B38" s="30" t="s">
        <v>8</v>
      </c>
      <c r="C38" s="30" t="s">
        <v>74</v>
      </c>
      <c r="D38" s="52" t="s">
        <v>76</v>
      </c>
      <c r="E38" s="53">
        <v>326.60444396885202</v>
      </c>
      <c r="F38" s="53">
        <v>0</v>
      </c>
      <c r="G38" s="53">
        <v>122.81727176297942</v>
      </c>
      <c r="H38" s="53">
        <v>225.27773239247074</v>
      </c>
      <c r="I38" s="53">
        <v>0</v>
      </c>
      <c r="J38" s="54">
        <v>674.69944812430219</v>
      </c>
      <c r="K38" s="38">
        <v>48.4073975274218</v>
      </c>
      <c r="L38" s="38">
        <v>0</v>
      </c>
      <c r="M38" s="38">
        <v>18.203256591422669</v>
      </c>
      <c r="N38" s="38">
        <v>33.389345881155528</v>
      </c>
      <c r="O38" s="55">
        <v>0</v>
      </c>
    </row>
    <row r="39" spans="1:15" x14ac:dyDescent="0.25">
      <c r="A39" s="51">
        <v>69</v>
      </c>
      <c r="B39" s="30" t="s">
        <v>43</v>
      </c>
      <c r="C39" s="30" t="s">
        <v>75</v>
      </c>
      <c r="D39" s="52" t="s">
        <v>76</v>
      </c>
      <c r="E39" s="53">
        <v>55.983330095712567</v>
      </c>
      <c r="F39" s="53">
        <v>0</v>
      </c>
      <c r="G39" s="53">
        <v>28.137771023902431</v>
      </c>
      <c r="H39" s="53">
        <v>27.659486210709588</v>
      </c>
      <c r="I39" s="53">
        <v>0</v>
      </c>
      <c r="J39" s="54">
        <v>111.78058733032458</v>
      </c>
      <c r="K39" s="38">
        <v>50.083231295140131</v>
      </c>
      <c r="L39" s="38">
        <v>0</v>
      </c>
      <c r="M39" s="38">
        <v>25.17232347397859</v>
      </c>
      <c r="N39" s="38">
        <v>24.744445230881283</v>
      </c>
      <c r="O39" s="55">
        <v>0</v>
      </c>
    </row>
    <row r="40" spans="1:15" x14ac:dyDescent="0.25">
      <c r="A40" s="51">
        <v>70</v>
      </c>
      <c r="B40" s="30" t="s">
        <v>43</v>
      </c>
      <c r="C40" s="30" t="s">
        <v>75</v>
      </c>
      <c r="D40" s="52" t="s">
        <v>76</v>
      </c>
      <c r="E40" s="53">
        <v>82.32871237663241</v>
      </c>
      <c r="F40" s="53">
        <v>0</v>
      </c>
      <c r="G40" s="53">
        <v>45.486691080619032</v>
      </c>
      <c r="H40" s="53">
        <v>60.127867168103165</v>
      </c>
      <c r="I40" s="53">
        <v>0</v>
      </c>
      <c r="J40" s="54">
        <v>187.94327062535461</v>
      </c>
      <c r="K40" s="38">
        <v>43.805086557606074</v>
      </c>
      <c r="L40" s="38">
        <v>0</v>
      </c>
      <c r="M40" s="38">
        <v>24.202351554949804</v>
      </c>
      <c r="N40" s="38">
        <v>31.992561887444122</v>
      </c>
      <c r="O40" s="55">
        <v>0</v>
      </c>
    </row>
    <row r="41" spans="1:15" x14ac:dyDescent="0.25">
      <c r="A41" s="51">
        <v>71</v>
      </c>
      <c r="B41" s="30" t="s">
        <v>43</v>
      </c>
      <c r="C41" s="30" t="s">
        <v>75</v>
      </c>
      <c r="D41" s="52" t="s">
        <v>76</v>
      </c>
      <c r="E41" s="53">
        <v>93.271407854495692</v>
      </c>
      <c r="F41" s="53">
        <v>0</v>
      </c>
      <c r="G41" s="53">
        <v>55.360425565881876</v>
      </c>
      <c r="H41" s="53">
        <v>100.43209171680591</v>
      </c>
      <c r="I41" s="53">
        <v>0</v>
      </c>
      <c r="J41" s="54">
        <v>249.0639251371835</v>
      </c>
      <c r="K41" s="38">
        <v>37.448782597930283</v>
      </c>
      <c r="L41" s="38">
        <v>0</v>
      </c>
      <c r="M41" s="38">
        <v>22.227396253949486</v>
      </c>
      <c r="N41" s="38">
        <v>40.323821148120217</v>
      </c>
      <c r="O41" s="55">
        <v>0</v>
      </c>
    </row>
    <row r="42" spans="1:15" x14ac:dyDescent="0.25">
      <c r="A42" s="51">
        <v>72</v>
      </c>
      <c r="B42" s="30" t="s">
        <v>43</v>
      </c>
      <c r="C42" s="30" t="s">
        <v>75</v>
      </c>
      <c r="D42" s="52" t="s">
        <v>76</v>
      </c>
      <c r="E42" s="53">
        <v>77.350139350425707</v>
      </c>
      <c r="F42" s="53">
        <v>0</v>
      </c>
      <c r="G42" s="53">
        <v>40.194152722755341</v>
      </c>
      <c r="H42" s="53">
        <v>61.280418846678607</v>
      </c>
      <c r="I42" s="53">
        <v>0</v>
      </c>
      <c r="J42" s="54">
        <v>178.82471091985965</v>
      </c>
      <c r="K42" s="38">
        <v>43.254726347685917</v>
      </c>
      <c r="L42" s="38">
        <v>0</v>
      </c>
      <c r="M42" s="38">
        <v>22.476844791751606</v>
      </c>
      <c r="N42" s="38">
        <v>34.26842886056248</v>
      </c>
      <c r="O42" s="55">
        <v>0</v>
      </c>
    </row>
    <row r="43" spans="1:15" x14ac:dyDescent="0.25">
      <c r="A43" s="51">
        <v>73</v>
      </c>
      <c r="B43" s="30" t="s">
        <v>51</v>
      </c>
      <c r="C43" s="30" t="s">
        <v>24</v>
      </c>
      <c r="D43" s="52" t="s">
        <v>76</v>
      </c>
      <c r="E43" s="53">
        <v>73.280364927350163</v>
      </c>
      <c r="F43" s="53">
        <v>0</v>
      </c>
      <c r="G43" s="53">
        <v>34.878230025203223</v>
      </c>
      <c r="H43" s="53">
        <v>17.543139484041273</v>
      </c>
      <c r="I43" s="53">
        <v>0</v>
      </c>
      <c r="J43" s="54">
        <v>125.70173443659466</v>
      </c>
      <c r="K43" s="38">
        <v>58.297019731508627</v>
      </c>
      <c r="L43" s="38">
        <v>0</v>
      </c>
      <c r="M43" s="38">
        <v>27.74681684507399</v>
      </c>
      <c r="N43" s="38">
        <v>13.956163423417381</v>
      </c>
      <c r="O43" s="55">
        <v>0</v>
      </c>
    </row>
    <row r="44" spans="1:15" x14ac:dyDescent="0.25">
      <c r="A44" s="51">
        <v>74</v>
      </c>
      <c r="B44" s="30" t="s">
        <v>51</v>
      </c>
      <c r="C44" s="30" t="s">
        <v>24</v>
      </c>
      <c r="D44" s="52" t="s">
        <v>76</v>
      </c>
      <c r="E44" s="53">
        <v>76.984956600993968</v>
      </c>
      <c r="F44" s="53">
        <v>0</v>
      </c>
      <c r="G44" s="53">
        <v>29.338582922168683</v>
      </c>
      <c r="H44" s="53">
        <v>20.80543417021379</v>
      </c>
      <c r="I44" s="53">
        <v>0</v>
      </c>
      <c r="J44" s="54">
        <v>127.12897369337644</v>
      </c>
      <c r="K44" s="38">
        <v>60.556578382104078</v>
      </c>
      <c r="L44" s="38">
        <v>0</v>
      </c>
      <c r="M44" s="38">
        <v>23.077809935704103</v>
      </c>
      <c r="N44" s="38">
        <v>16.365611682191826</v>
      </c>
      <c r="O44" s="55">
        <v>0</v>
      </c>
    </row>
    <row r="45" spans="1:15" x14ac:dyDescent="0.25">
      <c r="A45" s="51">
        <v>75</v>
      </c>
      <c r="B45" s="30" t="s">
        <v>51</v>
      </c>
      <c r="C45" s="30" t="s">
        <v>24</v>
      </c>
      <c r="D45" s="52" t="s">
        <v>76</v>
      </c>
      <c r="E45" s="53">
        <v>73.232541008466683</v>
      </c>
      <c r="F45" s="53">
        <v>0</v>
      </c>
      <c r="G45" s="53">
        <v>24.544182004874745</v>
      </c>
      <c r="H45" s="53">
        <v>24.983882564749148</v>
      </c>
      <c r="I45" s="53">
        <v>0</v>
      </c>
      <c r="J45" s="54">
        <v>122.76060557809058</v>
      </c>
      <c r="K45" s="38">
        <v>59.654757048165543</v>
      </c>
      <c r="L45" s="38">
        <v>0</v>
      </c>
      <c r="M45" s="38">
        <v>19.993532851433908</v>
      </c>
      <c r="N45" s="38">
        <v>20.351710100400556</v>
      </c>
      <c r="O45" s="55">
        <v>0</v>
      </c>
    </row>
    <row r="46" spans="1:15" x14ac:dyDescent="0.25">
      <c r="A46" s="51">
        <v>76</v>
      </c>
      <c r="B46" s="30" t="s">
        <v>51</v>
      </c>
      <c r="C46" s="30" t="s">
        <v>24</v>
      </c>
      <c r="D46" s="52" t="s">
        <v>76</v>
      </c>
      <c r="E46" s="53">
        <v>74.493081595459216</v>
      </c>
      <c r="F46" s="53">
        <v>0</v>
      </c>
      <c r="G46" s="53">
        <v>38.470742656219294</v>
      </c>
      <c r="H46" s="53">
        <v>31.626996100240845</v>
      </c>
      <c r="I46" s="53">
        <v>0</v>
      </c>
      <c r="J46" s="54">
        <v>144.59082035191938</v>
      </c>
      <c r="K46" s="38">
        <v>51.519924580378351</v>
      </c>
      <c r="L46" s="38">
        <v>0</v>
      </c>
      <c r="M46" s="38">
        <v>26.606628666042155</v>
      </c>
      <c r="N46" s="38">
        <v>21.873446753579479</v>
      </c>
      <c r="O46" s="55">
        <v>0</v>
      </c>
    </row>
    <row r="47" spans="1:15" x14ac:dyDescent="0.25">
      <c r="A47" s="51">
        <v>77</v>
      </c>
      <c r="B47" s="30" t="s">
        <v>52</v>
      </c>
      <c r="C47" s="30" t="s">
        <v>17</v>
      </c>
      <c r="D47" s="52" t="s">
        <v>76</v>
      </c>
      <c r="E47" s="53">
        <v>79.155674546432678</v>
      </c>
      <c r="F47" s="53">
        <v>0</v>
      </c>
      <c r="G47" s="53">
        <v>36.359242266524511</v>
      </c>
      <c r="H47" s="53">
        <v>27.36112089990046</v>
      </c>
      <c r="I47" s="53">
        <v>0</v>
      </c>
      <c r="J47" s="54">
        <v>142.87603771285765</v>
      </c>
      <c r="K47" s="38">
        <v>55.401644539943263</v>
      </c>
      <c r="L47" s="38">
        <v>0</v>
      </c>
      <c r="M47" s="38">
        <v>25.448103718831284</v>
      </c>
      <c r="N47" s="38">
        <v>19.150251741225453</v>
      </c>
      <c r="O47" s="55">
        <v>0</v>
      </c>
    </row>
    <row r="48" spans="1:15" x14ac:dyDescent="0.25">
      <c r="A48" s="51">
        <v>78</v>
      </c>
      <c r="B48" s="30" t="s">
        <v>52</v>
      </c>
      <c r="C48" s="30" t="s">
        <v>17</v>
      </c>
      <c r="D48" s="52" t="s">
        <v>76</v>
      </c>
      <c r="E48" s="53">
        <v>64.497570711689008</v>
      </c>
      <c r="F48" s="53">
        <v>0</v>
      </c>
      <c r="G48" s="53">
        <v>26.578657643459106</v>
      </c>
      <c r="H48" s="53">
        <v>26.186419505094182</v>
      </c>
      <c r="I48" s="53">
        <v>0</v>
      </c>
      <c r="J48" s="54">
        <v>117.2626478602423</v>
      </c>
      <c r="K48" s="38">
        <v>55.002655908435102</v>
      </c>
      <c r="L48" s="38">
        <v>0</v>
      </c>
      <c r="M48" s="38">
        <v>22.665919735273651</v>
      </c>
      <c r="N48" s="38">
        <v>22.331424356291244</v>
      </c>
      <c r="O48" s="55">
        <v>0</v>
      </c>
    </row>
    <row r="49" spans="1:15" x14ac:dyDescent="0.25">
      <c r="A49" s="51">
        <v>79</v>
      </c>
      <c r="B49" s="30" t="s">
        <v>52</v>
      </c>
      <c r="C49" s="30" t="s">
        <v>17</v>
      </c>
      <c r="D49" s="52" t="s">
        <v>76</v>
      </c>
      <c r="E49" s="53">
        <v>340.19293623972942</v>
      </c>
      <c r="F49" s="53">
        <v>0</v>
      </c>
      <c r="G49" s="53">
        <v>242.36579285101521</v>
      </c>
      <c r="H49" s="53">
        <v>396.5337282811069</v>
      </c>
      <c r="I49" s="53">
        <v>0</v>
      </c>
      <c r="J49" s="54">
        <v>979.09245737185165</v>
      </c>
      <c r="K49" s="38">
        <v>34.74574169970618</v>
      </c>
      <c r="L49" s="38">
        <v>0</v>
      </c>
      <c r="M49" s="38">
        <v>24.754127255927433</v>
      </c>
      <c r="N49" s="38">
        <v>40.50013104436637</v>
      </c>
      <c r="O49" s="55">
        <v>0</v>
      </c>
    </row>
    <row r="50" spans="1:15" x14ac:dyDescent="0.25">
      <c r="A50" s="51">
        <v>80</v>
      </c>
      <c r="B50" s="30" t="s">
        <v>52</v>
      </c>
      <c r="C50" s="30" t="s">
        <v>17</v>
      </c>
      <c r="D50" s="52" t="s">
        <v>76</v>
      </c>
      <c r="E50" s="53">
        <v>137.1919781393799</v>
      </c>
      <c r="F50" s="53">
        <v>0</v>
      </c>
      <c r="G50" s="53">
        <v>66.042016698887366</v>
      </c>
      <c r="H50" s="53">
        <v>49.629734970246403</v>
      </c>
      <c r="I50" s="53">
        <v>0</v>
      </c>
      <c r="J50" s="54">
        <v>252.86372980851368</v>
      </c>
      <c r="K50" s="38">
        <v>54.255301162911493</v>
      </c>
      <c r="L50" s="38">
        <v>0</v>
      </c>
      <c r="M50" s="38">
        <v>26.117631322174617</v>
      </c>
      <c r="N50" s="38">
        <v>19.627067514913886</v>
      </c>
      <c r="O50" s="55">
        <v>0</v>
      </c>
    </row>
    <row r="51" spans="1:15" x14ac:dyDescent="0.25">
      <c r="A51" s="51">
        <v>81</v>
      </c>
      <c r="B51" s="30" t="s">
        <v>53</v>
      </c>
      <c r="C51" s="30" t="s">
        <v>50</v>
      </c>
      <c r="D51" s="52" t="s">
        <v>76</v>
      </c>
      <c r="E51" s="53">
        <v>72.851300770954026</v>
      </c>
      <c r="F51" s="53">
        <v>0</v>
      </c>
      <c r="G51" s="53">
        <v>29.429628657037785</v>
      </c>
      <c r="H51" s="53">
        <v>13.496564282650594</v>
      </c>
      <c r="I51" s="53">
        <v>0</v>
      </c>
      <c r="J51" s="54">
        <v>115.7774937106424</v>
      </c>
      <c r="K51" s="38">
        <v>62.923542768189542</v>
      </c>
      <c r="L51" s="38">
        <v>0</v>
      </c>
      <c r="M51" s="38">
        <v>25.419127426086767</v>
      </c>
      <c r="N51" s="38">
        <v>11.657329805723696</v>
      </c>
      <c r="O51" s="55">
        <v>0</v>
      </c>
    </row>
    <row r="52" spans="1:15" x14ac:dyDescent="0.25">
      <c r="A52" s="51">
        <v>82</v>
      </c>
      <c r="B52" s="30" t="s">
        <v>53</v>
      </c>
      <c r="C52" s="30" t="s">
        <v>50</v>
      </c>
      <c r="D52" s="52" t="s">
        <v>76</v>
      </c>
      <c r="E52" s="53">
        <v>80.917756012396822</v>
      </c>
      <c r="F52" s="53">
        <v>0</v>
      </c>
      <c r="G52" s="53">
        <v>34.139215619043334</v>
      </c>
      <c r="H52" s="53">
        <v>16.900890320147759</v>
      </c>
      <c r="I52" s="53">
        <v>0</v>
      </c>
      <c r="J52" s="54">
        <v>131.95786195158792</v>
      </c>
      <c r="K52" s="38">
        <v>61.320905640380531</v>
      </c>
      <c r="L52" s="38">
        <v>0</v>
      </c>
      <c r="M52" s="38">
        <v>25.871300969977955</v>
      </c>
      <c r="N52" s="38">
        <v>12.807793389641519</v>
      </c>
      <c r="O52" s="55">
        <v>0</v>
      </c>
    </row>
    <row r="53" spans="1:15" x14ac:dyDescent="0.25">
      <c r="A53" s="51">
        <v>83</v>
      </c>
      <c r="B53" s="30" t="s">
        <v>53</v>
      </c>
      <c r="C53" s="30" t="s">
        <v>50</v>
      </c>
      <c r="D53" s="52" t="s">
        <v>76</v>
      </c>
      <c r="E53" s="53">
        <v>74.155749245828389</v>
      </c>
      <c r="F53" s="53">
        <v>0</v>
      </c>
      <c r="G53" s="53">
        <v>31.912025525332279</v>
      </c>
      <c r="H53" s="53">
        <v>20.633021387312002</v>
      </c>
      <c r="I53" s="53">
        <v>0</v>
      </c>
      <c r="J53" s="54">
        <v>126.70079615847267</v>
      </c>
      <c r="K53" s="38">
        <v>58.528242516390435</v>
      </c>
      <c r="L53" s="38">
        <v>0</v>
      </c>
      <c r="M53" s="38">
        <v>25.186917914405129</v>
      </c>
      <c r="N53" s="38">
        <v>16.284839569204429</v>
      </c>
      <c r="O53" s="55">
        <v>0</v>
      </c>
    </row>
    <row r="54" spans="1:15" x14ac:dyDescent="0.25">
      <c r="A54" s="51">
        <v>84</v>
      </c>
      <c r="B54" s="30" t="s">
        <v>53</v>
      </c>
      <c r="C54" s="30" t="s">
        <v>50</v>
      </c>
      <c r="D54" s="52" t="s">
        <v>76</v>
      </c>
      <c r="E54" s="53">
        <v>194.29007063926292</v>
      </c>
      <c r="F54" s="53">
        <v>0</v>
      </c>
      <c r="G54" s="53">
        <v>119.42346084480673</v>
      </c>
      <c r="H54" s="53">
        <v>179.5202130567902</v>
      </c>
      <c r="I54" s="53">
        <v>0</v>
      </c>
      <c r="J54" s="54">
        <v>493.2337445408599</v>
      </c>
      <c r="K54" s="38">
        <v>39.391074270500923</v>
      </c>
      <c r="L54" s="38">
        <v>0</v>
      </c>
      <c r="M54" s="38">
        <v>24.212346005639844</v>
      </c>
      <c r="N54" s="38">
        <v>36.396579723859219</v>
      </c>
      <c r="O54" s="55">
        <v>0</v>
      </c>
    </row>
    <row r="55" spans="1:15" x14ac:dyDescent="0.25">
      <c r="A55" s="51">
        <v>85</v>
      </c>
      <c r="B55" s="30" t="s">
        <v>54</v>
      </c>
      <c r="C55" s="30" t="s">
        <v>18</v>
      </c>
      <c r="D55" s="52" t="s">
        <v>76</v>
      </c>
      <c r="E55" s="53">
        <v>66.045055571032364</v>
      </c>
      <c r="F55" s="53">
        <v>0</v>
      </c>
      <c r="G55" s="53">
        <v>19.92411508828652</v>
      </c>
      <c r="H55" s="53">
        <v>2.5992737467650393</v>
      </c>
      <c r="I55" s="53">
        <v>0</v>
      </c>
      <c r="J55" s="54">
        <v>88.568444406083913</v>
      </c>
      <c r="K55" s="38">
        <v>74.569510635433062</v>
      </c>
      <c r="L55" s="38">
        <v>0</v>
      </c>
      <c r="M55" s="38">
        <v>22.495726578345433</v>
      </c>
      <c r="N55" s="38">
        <v>2.9347627862215124</v>
      </c>
      <c r="O55" s="55">
        <v>0</v>
      </c>
    </row>
    <row r="56" spans="1:15" x14ac:dyDescent="0.25">
      <c r="A56" s="51">
        <v>86</v>
      </c>
      <c r="B56" s="30" t="s">
        <v>54</v>
      </c>
      <c r="C56" s="30" t="s">
        <v>18</v>
      </c>
      <c r="D56" s="52" t="s">
        <v>76</v>
      </c>
      <c r="E56" s="53">
        <v>84.887489490892705</v>
      </c>
      <c r="F56" s="53">
        <v>0</v>
      </c>
      <c r="G56" s="53">
        <v>35.063905580669953</v>
      </c>
      <c r="H56" s="53">
        <v>21.031438669661526</v>
      </c>
      <c r="I56" s="53">
        <v>0</v>
      </c>
      <c r="J56" s="54">
        <v>140.98283374122417</v>
      </c>
      <c r="K56" s="38">
        <v>60.211223762677946</v>
      </c>
      <c r="L56" s="38">
        <v>0</v>
      </c>
      <c r="M56" s="38">
        <v>24.871046105535239</v>
      </c>
      <c r="N56" s="38">
        <v>14.917730131786829</v>
      </c>
      <c r="O56" s="55">
        <v>0</v>
      </c>
    </row>
    <row r="57" spans="1:15" x14ac:dyDescent="0.25">
      <c r="A57" s="51">
        <v>87</v>
      </c>
      <c r="B57" s="30" t="s">
        <v>54</v>
      </c>
      <c r="C57" s="30" t="s">
        <v>18</v>
      </c>
      <c r="D57" s="52" t="s">
        <v>76</v>
      </c>
      <c r="E57" s="53">
        <v>68.601108851168789</v>
      </c>
      <c r="F57" s="53">
        <v>0</v>
      </c>
      <c r="G57" s="53">
        <v>25.175744690233515</v>
      </c>
      <c r="H57" s="53">
        <v>10.845912041113827</v>
      </c>
      <c r="I57" s="53">
        <v>0</v>
      </c>
      <c r="J57" s="54">
        <v>104.62276558251614</v>
      </c>
      <c r="K57" s="38">
        <v>65.569963161662926</v>
      </c>
      <c r="L57" s="38">
        <v>0</v>
      </c>
      <c r="M57" s="38">
        <v>24.063352321132601</v>
      </c>
      <c r="N57" s="38">
        <v>10.366684517204469</v>
      </c>
      <c r="O57" s="55">
        <v>0</v>
      </c>
    </row>
    <row r="58" spans="1:15" x14ac:dyDescent="0.25">
      <c r="A58" s="51">
        <v>88</v>
      </c>
      <c r="B58" s="30" t="s">
        <v>54</v>
      </c>
      <c r="C58" s="30" t="s">
        <v>18</v>
      </c>
      <c r="D58" s="52" t="s">
        <v>76</v>
      </c>
      <c r="E58" s="53">
        <v>110.37475631739258</v>
      </c>
      <c r="F58" s="53">
        <v>0</v>
      </c>
      <c r="G58" s="53">
        <v>56.198233874145814</v>
      </c>
      <c r="H58" s="53">
        <v>41.421873207725298</v>
      </c>
      <c r="I58" s="53">
        <v>0</v>
      </c>
      <c r="J58" s="54">
        <v>207.99486339926369</v>
      </c>
      <c r="K58" s="38">
        <v>53.066097168716574</v>
      </c>
      <c r="L58" s="38">
        <v>0</v>
      </c>
      <c r="M58" s="38">
        <v>27.01904891096688</v>
      </c>
      <c r="N58" s="38">
        <v>19.914853920316542</v>
      </c>
      <c r="O58" s="55">
        <v>0</v>
      </c>
    </row>
    <row r="59" spans="1:15" x14ac:dyDescent="0.25">
      <c r="A59" s="51">
        <v>89</v>
      </c>
      <c r="B59" s="30" t="s">
        <v>55</v>
      </c>
      <c r="C59" s="30" t="s">
        <v>60</v>
      </c>
      <c r="D59" s="52" t="s">
        <v>76</v>
      </c>
      <c r="E59" s="53">
        <v>85.232319771935607</v>
      </c>
      <c r="F59" s="53">
        <v>0</v>
      </c>
      <c r="G59" s="53">
        <v>32.392387793539811</v>
      </c>
      <c r="H59" s="53">
        <v>12.463246378707149</v>
      </c>
      <c r="I59" s="53">
        <v>0</v>
      </c>
      <c r="J59" s="54">
        <v>130.08795394418257</v>
      </c>
      <c r="K59" s="38">
        <v>65.518994793712125</v>
      </c>
      <c r="L59" s="38">
        <v>0</v>
      </c>
      <c r="M59" s="38">
        <v>24.900374563073349</v>
      </c>
      <c r="N59" s="38">
        <v>9.580630643214521</v>
      </c>
      <c r="O59" s="55">
        <v>0</v>
      </c>
    </row>
    <row r="60" spans="1:15" x14ac:dyDescent="0.25">
      <c r="A60" s="51">
        <v>90</v>
      </c>
      <c r="B60" s="30" t="s">
        <v>55</v>
      </c>
      <c r="C60" s="30" t="s">
        <v>60</v>
      </c>
      <c r="D60" s="52" t="s">
        <v>76</v>
      </c>
      <c r="E60" s="53">
        <v>80.581851733664863</v>
      </c>
      <c r="F60" s="53">
        <v>0</v>
      </c>
      <c r="G60" s="53">
        <v>31.472082924359775</v>
      </c>
      <c r="H60" s="53">
        <v>10.74924194070276</v>
      </c>
      <c r="I60" s="53">
        <v>0</v>
      </c>
      <c r="J60" s="54">
        <v>122.8031765987274</v>
      </c>
      <c r="K60" s="38">
        <v>65.618703005521368</v>
      </c>
      <c r="L60" s="38">
        <v>0</v>
      </c>
      <c r="M60" s="38">
        <v>25.628069074465554</v>
      </c>
      <c r="N60" s="38">
        <v>8.7532279200130674</v>
      </c>
      <c r="O60" s="55">
        <v>0</v>
      </c>
    </row>
    <row r="61" spans="1:15" x14ac:dyDescent="0.25">
      <c r="A61" s="51">
        <v>91</v>
      </c>
      <c r="B61" s="30" t="s">
        <v>55</v>
      </c>
      <c r="C61" s="30" t="s">
        <v>60</v>
      </c>
      <c r="D61" s="52" t="s">
        <v>76</v>
      </c>
      <c r="E61" s="53">
        <v>71.678184762020337</v>
      </c>
      <c r="F61" s="53">
        <v>0</v>
      </c>
      <c r="G61" s="53">
        <v>23.324767599890244</v>
      </c>
      <c r="H61" s="53">
        <v>9.8334856594724762</v>
      </c>
      <c r="I61" s="53">
        <v>0</v>
      </c>
      <c r="J61" s="54">
        <v>104.83643802138306</v>
      </c>
      <c r="K61" s="38">
        <v>68.371442329431716</v>
      </c>
      <c r="L61" s="38">
        <v>0</v>
      </c>
      <c r="M61" s="38">
        <v>22.24872195212583</v>
      </c>
      <c r="N61" s="38">
        <v>9.3798357184424557</v>
      </c>
      <c r="O61" s="55">
        <v>0</v>
      </c>
    </row>
    <row r="62" spans="1:15" x14ac:dyDescent="0.25">
      <c r="A62" s="51">
        <v>92</v>
      </c>
      <c r="B62" s="30" t="s">
        <v>55</v>
      </c>
      <c r="C62" s="30" t="s">
        <v>60</v>
      </c>
      <c r="D62" s="52" t="s">
        <v>76</v>
      </c>
      <c r="E62" s="53">
        <v>72.800832332155977</v>
      </c>
      <c r="F62" s="53">
        <v>0</v>
      </c>
      <c r="G62" s="53">
        <v>25.692012463916502</v>
      </c>
      <c r="H62" s="53">
        <v>14.151717889711572</v>
      </c>
      <c r="I62" s="53">
        <v>0</v>
      </c>
      <c r="J62" s="54">
        <v>112.64456268578405</v>
      </c>
      <c r="K62" s="38">
        <v>64.628802843533578</v>
      </c>
      <c r="L62" s="38">
        <v>0</v>
      </c>
      <c r="M62" s="38">
        <v>22.808036048382547</v>
      </c>
      <c r="N62" s="38">
        <v>12.563161108083865</v>
      </c>
      <c r="O62" s="55">
        <v>0</v>
      </c>
    </row>
    <row r="63" spans="1:15" x14ac:dyDescent="0.25">
      <c r="A63" s="51">
        <v>93</v>
      </c>
      <c r="B63" s="30" t="s">
        <v>56</v>
      </c>
      <c r="C63" s="30" t="s">
        <v>16</v>
      </c>
      <c r="D63" s="52" t="s">
        <v>76</v>
      </c>
      <c r="E63" s="53">
        <v>71.232828339820173</v>
      </c>
      <c r="F63" s="53">
        <v>0</v>
      </c>
      <c r="G63" s="53">
        <v>28.666733598150991</v>
      </c>
      <c r="H63" s="53">
        <v>13.483795120660284</v>
      </c>
      <c r="I63" s="53">
        <v>0</v>
      </c>
      <c r="J63" s="54">
        <v>113.38335705863145</v>
      </c>
      <c r="K63" s="38">
        <v>62.824765633800297</v>
      </c>
      <c r="L63" s="38">
        <v>0</v>
      </c>
      <c r="M63" s="38">
        <v>25.283017139214881</v>
      </c>
      <c r="N63" s="38">
        <v>11.892217226984826</v>
      </c>
      <c r="O63" s="55">
        <v>0</v>
      </c>
    </row>
    <row r="64" spans="1:15" x14ac:dyDescent="0.25">
      <c r="A64" s="51">
        <v>94</v>
      </c>
      <c r="B64" s="30" t="s">
        <v>56</v>
      </c>
      <c r="C64" s="30" t="s">
        <v>16</v>
      </c>
      <c r="D64" s="52" t="s">
        <v>76</v>
      </c>
      <c r="E64" s="53">
        <v>93.326491493347021</v>
      </c>
      <c r="F64" s="53">
        <v>0</v>
      </c>
      <c r="G64" s="53">
        <v>44.024126180169894</v>
      </c>
      <c r="H64" s="53">
        <v>29.693333656690285</v>
      </c>
      <c r="I64" s="53">
        <v>0</v>
      </c>
      <c r="J64" s="54">
        <v>167.04395133020722</v>
      </c>
      <c r="K64" s="38">
        <v>55.869422837623226</v>
      </c>
      <c r="L64" s="38">
        <v>0</v>
      </c>
      <c r="M64" s="38">
        <v>26.35481610055092</v>
      </c>
      <c r="N64" s="38">
        <v>17.775761061825843</v>
      </c>
      <c r="O64" s="55">
        <v>0</v>
      </c>
    </row>
    <row r="65" spans="1:15" x14ac:dyDescent="0.25">
      <c r="A65" s="51">
        <v>95</v>
      </c>
      <c r="B65" s="30" t="s">
        <v>56</v>
      </c>
      <c r="C65" s="30" t="s">
        <v>16</v>
      </c>
      <c r="D65" s="52" t="s">
        <v>76</v>
      </c>
      <c r="E65" s="53">
        <v>91.115375736731977</v>
      </c>
      <c r="F65" s="53">
        <v>0</v>
      </c>
      <c r="G65" s="53">
        <v>32.88596642819796</v>
      </c>
      <c r="H65" s="53">
        <v>12.760329536541958</v>
      </c>
      <c r="I65" s="53">
        <v>0</v>
      </c>
      <c r="J65" s="54">
        <v>136.7616717014719</v>
      </c>
      <c r="K65" s="38">
        <v>66.623473231317149</v>
      </c>
      <c r="L65" s="38">
        <v>0</v>
      </c>
      <c r="M65" s="38">
        <v>24.046186346699962</v>
      </c>
      <c r="N65" s="38">
        <v>9.330340421982882</v>
      </c>
      <c r="O65" s="55">
        <v>0</v>
      </c>
    </row>
    <row r="66" spans="1:15" s="46" customFormat="1" x14ac:dyDescent="0.25">
      <c r="A66" s="56">
        <v>96</v>
      </c>
      <c r="B66" s="46" t="s">
        <v>56</v>
      </c>
      <c r="C66" s="46" t="s">
        <v>16</v>
      </c>
      <c r="D66" s="57" t="s">
        <v>76</v>
      </c>
      <c r="E66" s="58">
        <v>95.184753454136626</v>
      </c>
      <c r="F66" s="58">
        <v>0</v>
      </c>
      <c r="G66" s="58">
        <v>37.265784263686271</v>
      </c>
      <c r="H66" s="58">
        <v>16.270616174696492</v>
      </c>
      <c r="I66" s="58">
        <v>0</v>
      </c>
      <c r="J66" s="59">
        <v>148.7211538925194</v>
      </c>
      <c r="K66" s="44">
        <v>64.002161738824682</v>
      </c>
      <c r="L66" s="44">
        <v>0</v>
      </c>
      <c r="M66" s="44">
        <v>25.057487309853855</v>
      </c>
      <c r="N66" s="44">
        <v>10.940350951321456</v>
      </c>
      <c r="O66" s="60">
        <v>0</v>
      </c>
    </row>
    <row r="67" spans="1:15" x14ac:dyDescent="0.25">
      <c r="A67" s="51">
        <v>97</v>
      </c>
      <c r="B67" s="30" t="s">
        <v>8</v>
      </c>
      <c r="C67" s="30" t="s">
        <v>74</v>
      </c>
      <c r="D67" s="52" t="s">
        <v>77</v>
      </c>
      <c r="E67" s="53">
        <v>12.478438647756484</v>
      </c>
      <c r="F67" s="53">
        <v>43.768041925514403</v>
      </c>
      <c r="G67" s="53">
        <v>0</v>
      </c>
      <c r="H67" s="53">
        <v>192.28632365570178</v>
      </c>
      <c r="I67" s="53">
        <v>27.385263184771702</v>
      </c>
      <c r="J67" s="54">
        <v>275.91806741374438</v>
      </c>
      <c r="K67" s="38">
        <v>4.5225159645108803</v>
      </c>
      <c r="L67" s="38">
        <v>15.862695160111931</v>
      </c>
      <c r="M67" s="38">
        <v>0</v>
      </c>
      <c r="N67" s="38">
        <v>69.689645719127483</v>
      </c>
      <c r="O67" s="55">
        <v>9.9251431562497068</v>
      </c>
    </row>
    <row r="68" spans="1:15" x14ac:dyDescent="0.25">
      <c r="A68" s="51">
        <v>98</v>
      </c>
      <c r="B68" s="30" t="s">
        <v>8</v>
      </c>
      <c r="C68" s="30" t="s">
        <v>74</v>
      </c>
      <c r="D68" s="52" t="s">
        <v>77</v>
      </c>
      <c r="E68" s="53">
        <v>10.132976913832543</v>
      </c>
      <c r="F68" s="53">
        <v>33.712412753085054</v>
      </c>
      <c r="G68" s="53">
        <v>0</v>
      </c>
      <c r="H68" s="53">
        <v>179.20287203208497</v>
      </c>
      <c r="I68" s="53">
        <v>24.053644773534455</v>
      </c>
      <c r="J68" s="54">
        <v>247.10190647253702</v>
      </c>
      <c r="K68" s="38">
        <v>4.1007279379120147</v>
      </c>
      <c r="L68" s="38">
        <v>13.643121266987013</v>
      </c>
      <c r="M68" s="38">
        <v>0</v>
      </c>
      <c r="N68" s="38">
        <v>72.521849220132026</v>
      </c>
      <c r="O68" s="55">
        <v>9.7343015749689421</v>
      </c>
    </row>
    <row r="69" spans="1:15" x14ac:dyDescent="0.25">
      <c r="A69" s="51">
        <v>99</v>
      </c>
      <c r="B69" s="30" t="s">
        <v>8</v>
      </c>
      <c r="C69" s="30" t="s">
        <v>74</v>
      </c>
      <c r="D69" s="52" t="s">
        <v>77</v>
      </c>
      <c r="E69" s="53">
        <v>12.478201987424088</v>
      </c>
      <c r="F69" s="53">
        <v>29.181094402529574</v>
      </c>
      <c r="G69" s="53">
        <v>0</v>
      </c>
      <c r="H69" s="53">
        <v>144.44473161440905</v>
      </c>
      <c r="I69" s="53">
        <v>19.173062460764786</v>
      </c>
      <c r="J69" s="54">
        <v>205.27709046512749</v>
      </c>
      <c r="K69" s="38">
        <v>6.0787114427383635</v>
      </c>
      <c r="L69" s="38">
        <v>14.215465708525748</v>
      </c>
      <c r="M69" s="38">
        <v>0</v>
      </c>
      <c r="N69" s="38">
        <v>70.36573408514252</v>
      </c>
      <c r="O69" s="55">
        <v>9.3400887635933785</v>
      </c>
    </row>
    <row r="70" spans="1:15" x14ac:dyDescent="0.25">
      <c r="A70" s="51">
        <v>100</v>
      </c>
      <c r="B70" s="30" t="s">
        <v>8</v>
      </c>
      <c r="C70" s="30" t="s">
        <v>74</v>
      </c>
      <c r="D70" s="52" t="s">
        <v>77</v>
      </c>
      <c r="E70" s="53">
        <v>12.909068227134254</v>
      </c>
      <c r="F70" s="53">
        <v>33.203676959139997</v>
      </c>
      <c r="G70" s="53">
        <v>0</v>
      </c>
      <c r="H70" s="53">
        <v>143.19091473894224</v>
      </c>
      <c r="I70" s="53">
        <v>20.296608315847855</v>
      </c>
      <c r="J70" s="54">
        <v>209.60026824106436</v>
      </c>
      <c r="K70" s="38">
        <v>6.1588987149040024</v>
      </c>
      <c r="L70" s="38">
        <v>15.841428657406087</v>
      </c>
      <c r="M70" s="38">
        <v>0</v>
      </c>
      <c r="N70" s="38">
        <v>68.316188686484054</v>
      </c>
      <c r="O70" s="55">
        <v>9.6834839412058518</v>
      </c>
    </row>
    <row r="71" spans="1:15" x14ac:dyDescent="0.25">
      <c r="A71" s="51">
        <v>101</v>
      </c>
      <c r="B71" s="30" t="s">
        <v>43</v>
      </c>
      <c r="C71" s="30" t="s">
        <v>75</v>
      </c>
      <c r="D71" s="52" t="s">
        <v>77</v>
      </c>
      <c r="E71" s="53">
        <v>7.4563730929528464</v>
      </c>
      <c r="F71" s="53">
        <v>0</v>
      </c>
      <c r="G71" s="53">
        <v>0</v>
      </c>
      <c r="H71" s="53">
        <v>326.72474070840025</v>
      </c>
      <c r="I71" s="53">
        <v>0</v>
      </c>
      <c r="J71" s="54">
        <v>334.18111380135309</v>
      </c>
      <c r="K71" s="38">
        <v>2.2312371301105696</v>
      </c>
      <c r="L71" s="38">
        <v>0</v>
      </c>
      <c r="M71" s="38">
        <v>0</v>
      </c>
      <c r="N71" s="38">
        <v>97.768762869889443</v>
      </c>
      <c r="O71" s="55">
        <v>0</v>
      </c>
    </row>
    <row r="72" spans="1:15" x14ac:dyDescent="0.25">
      <c r="A72" s="51">
        <v>102</v>
      </c>
      <c r="B72" s="30" t="s">
        <v>43</v>
      </c>
      <c r="C72" s="30" t="s">
        <v>75</v>
      </c>
      <c r="D72" s="52" t="s">
        <v>77</v>
      </c>
      <c r="E72" s="53">
        <v>8.6580123398174322</v>
      </c>
      <c r="F72" s="53">
        <v>0</v>
      </c>
      <c r="G72" s="53">
        <v>0</v>
      </c>
      <c r="H72" s="53">
        <v>337.01838777621691</v>
      </c>
      <c r="I72" s="53">
        <v>0</v>
      </c>
      <c r="J72" s="54">
        <v>345.67640011603436</v>
      </c>
      <c r="K72" s="38">
        <v>2.5046582112377846</v>
      </c>
      <c r="L72" s="38">
        <v>0</v>
      </c>
      <c r="M72" s="38">
        <v>0</v>
      </c>
      <c r="N72" s="38">
        <v>97.495341788762218</v>
      </c>
      <c r="O72" s="55">
        <v>0</v>
      </c>
    </row>
    <row r="73" spans="1:15" x14ac:dyDescent="0.25">
      <c r="A73" s="51">
        <v>103</v>
      </c>
      <c r="B73" s="30" t="s">
        <v>43</v>
      </c>
      <c r="C73" s="30" t="s">
        <v>75</v>
      </c>
      <c r="D73" s="52" t="s">
        <v>77</v>
      </c>
      <c r="E73" s="53">
        <v>7.0612054410062441</v>
      </c>
      <c r="F73" s="53">
        <v>0</v>
      </c>
      <c r="G73" s="53">
        <v>0</v>
      </c>
      <c r="H73" s="53">
        <v>360.66431245212954</v>
      </c>
      <c r="I73" s="53">
        <v>0</v>
      </c>
      <c r="J73" s="54">
        <v>367.72551789313576</v>
      </c>
      <c r="K73" s="38">
        <v>1.9202380844992901</v>
      </c>
      <c r="L73" s="38">
        <v>0</v>
      </c>
      <c r="M73" s="38">
        <v>0</v>
      </c>
      <c r="N73" s="38">
        <v>98.079761915500711</v>
      </c>
      <c r="O73" s="55">
        <v>0</v>
      </c>
    </row>
    <row r="74" spans="1:15" x14ac:dyDescent="0.25">
      <c r="A74" s="51">
        <v>104</v>
      </c>
      <c r="B74" s="30" t="s">
        <v>43</v>
      </c>
      <c r="C74" s="30" t="s">
        <v>75</v>
      </c>
      <c r="D74" s="52" t="s">
        <v>77</v>
      </c>
      <c r="E74" s="53">
        <v>5.1327803160334957</v>
      </c>
      <c r="F74" s="53">
        <v>0</v>
      </c>
      <c r="G74" s="53">
        <v>0</v>
      </c>
      <c r="H74" s="53">
        <v>294.07450695661277</v>
      </c>
      <c r="I74" s="53">
        <v>0</v>
      </c>
      <c r="J74" s="54">
        <v>299.20728727264628</v>
      </c>
      <c r="K74" s="38">
        <v>1.7154596610330413</v>
      </c>
      <c r="L74" s="38">
        <v>0</v>
      </c>
      <c r="M74" s="38">
        <v>0</v>
      </c>
      <c r="N74" s="38">
        <v>98.284540338966949</v>
      </c>
      <c r="O74" s="55">
        <v>0</v>
      </c>
    </row>
    <row r="75" spans="1:15" x14ac:dyDescent="0.25">
      <c r="A75" s="51">
        <v>105</v>
      </c>
      <c r="B75" s="30" t="s">
        <v>51</v>
      </c>
      <c r="C75" s="30" t="s">
        <v>24</v>
      </c>
      <c r="D75" s="52" t="s">
        <v>77</v>
      </c>
      <c r="E75" s="53">
        <v>12.799062252680834</v>
      </c>
      <c r="F75" s="53">
        <v>0</v>
      </c>
      <c r="G75" s="53">
        <v>0</v>
      </c>
      <c r="H75" s="53">
        <v>151.47625852524777</v>
      </c>
      <c r="I75" s="53">
        <v>34.365675079425358</v>
      </c>
      <c r="J75" s="54">
        <v>198.64099585735397</v>
      </c>
      <c r="K75" s="38">
        <v>6.4433135755481024</v>
      </c>
      <c r="L75" s="38">
        <v>0</v>
      </c>
      <c r="M75" s="38">
        <v>0</v>
      </c>
      <c r="N75" s="38">
        <v>76.256292348647079</v>
      </c>
      <c r="O75" s="55">
        <v>17.300394075804817</v>
      </c>
    </row>
    <row r="76" spans="1:15" x14ac:dyDescent="0.25">
      <c r="A76" s="51">
        <v>106</v>
      </c>
      <c r="B76" s="30" t="s">
        <v>51</v>
      </c>
      <c r="C76" s="30" t="s">
        <v>24</v>
      </c>
      <c r="D76" s="52" t="s">
        <v>77</v>
      </c>
      <c r="E76" s="53">
        <v>11.843449694224338</v>
      </c>
      <c r="F76" s="53">
        <v>0</v>
      </c>
      <c r="G76" s="53">
        <v>0</v>
      </c>
      <c r="H76" s="53">
        <v>146.87553672074287</v>
      </c>
      <c r="I76" s="53">
        <v>39.460824670159568</v>
      </c>
      <c r="J76" s="54">
        <v>198.1798110851268</v>
      </c>
      <c r="K76" s="38">
        <v>5.9761131214001733</v>
      </c>
      <c r="L76" s="38">
        <v>0</v>
      </c>
      <c r="M76" s="38">
        <v>0</v>
      </c>
      <c r="N76" s="38">
        <v>74.112259930277901</v>
      </c>
      <c r="O76" s="55">
        <v>19.911626948321913</v>
      </c>
    </row>
    <row r="77" spans="1:15" x14ac:dyDescent="0.25">
      <c r="A77" s="51">
        <v>107</v>
      </c>
      <c r="B77" s="30" t="s">
        <v>51</v>
      </c>
      <c r="C77" s="30" t="s">
        <v>24</v>
      </c>
      <c r="D77" s="52" t="s">
        <v>77</v>
      </c>
      <c r="E77" s="53">
        <v>12.95680876981236</v>
      </c>
      <c r="F77" s="53">
        <v>0</v>
      </c>
      <c r="G77" s="53">
        <v>0</v>
      </c>
      <c r="H77" s="53">
        <v>148.30079117175643</v>
      </c>
      <c r="I77" s="53">
        <v>37.112015370944022</v>
      </c>
      <c r="J77" s="54">
        <v>198.36961531251282</v>
      </c>
      <c r="K77" s="38">
        <v>6.5316498947684698</v>
      </c>
      <c r="L77" s="38">
        <v>0</v>
      </c>
      <c r="M77" s="38">
        <v>0</v>
      </c>
      <c r="N77" s="38">
        <v>74.759832012640842</v>
      </c>
      <c r="O77" s="55">
        <v>18.708518092590694</v>
      </c>
    </row>
    <row r="78" spans="1:15" x14ac:dyDescent="0.25">
      <c r="A78" s="51">
        <v>108</v>
      </c>
      <c r="B78" s="30" t="s">
        <v>51</v>
      </c>
      <c r="C78" s="30" t="s">
        <v>24</v>
      </c>
      <c r="D78" s="52" t="s">
        <v>77</v>
      </c>
      <c r="E78" s="53">
        <v>11.546466111983062</v>
      </c>
      <c r="F78" s="53">
        <v>0</v>
      </c>
      <c r="G78" s="53">
        <v>0</v>
      </c>
      <c r="H78" s="53">
        <v>154.38741277016234</v>
      </c>
      <c r="I78" s="53">
        <v>37.453799449056525</v>
      </c>
      <c r="J78" s="54">
        <v>203.38767833120193</v>
      </c>
      <c r="K78" s="38">
        <v>5.6770725772190032</v>
      </c>
      <c r="L78" s="38">
        <v>0</v>
      </c>
      <c r="M78" s="38">
        <v>0</v>
      </c>
      <c r="N78" s="38">
        <v>75.907947834850518</v>
      </c>
      <c r="O78" s="55">
        <v>18.414979587930475</v>
      </c>
    </row>
    <row r="79" spans="1:15" x14ac:dyDescent="0.25">
      <c r="A79" s="51">
        <v>109</v>
      </c>
      <c r="B79" s="30" t="s">
        <v>52</v>
      </c>
      <c r="C79" s="30" t="s">
        <v>17</v>
      </c>
      <c r="D79" s="52" t="s">
        <v>77</v>
      </c>
      <c r="E79" s="53">
        <v>15.445640273269289</v>
      </c>
      <c r="F79" s="53">
        <v>0</v>
      </c>
      <c r="G79" s="53">
        <v>0</v>
      </c>
      <c r="H79" s="53">
        <v>90.134626141483253</v>
      </c>
      <c r="I79" s="53">
        <v>71.334004902019998</v>
      </c>
      <c r="J79" s="54">
        <v>176.91427131677256</v>
      </c>
      <c r="K79" s="38">
        <v>8.7305790303447104</v>
      </c>
      <c r="L79" s="38">
        <v>0</v>
      </c>
      <c r="M79" s="38">
        <v>0</v>
      </c>
      <c r="N79" s="38">
        <v>50.948193987184531</v>
      </c>
      <c r="O79" s="55">
        <v>40.321226982470748</v>
      </c>
    </row>
    <row r="80" spans="1:15" x14ac:dyDescent="0.25">
      <c r="A80" s="51">
        <v>110</v>
      </c>
      <c r="B80" s="30" t="s">
        <v>52</v>
      </c>
      <c r="C80" s="30" t="s">
        <v>17</v>
      </c>
      <c r="D80" s="52" t="s">
        <v>77</v>
      </c>
      <c r="E80" s="53">
        <v>18.884475762956708</v>
      </c>
      <c r="F80" s="53">
        <v>0</v>
      </c>
      <c r="G80" s="53">
        <v>0</v>
      </c>
      <c r="H80" s="53">
        <v>90.147901471175459</v>
      </c>
      <c r="I80" s="53">
        <v>66.665390617675811</v>
      </c>
      <c r="J80" s="54">
        <v>175.69776785180798</v>
      </c>
      <c r="K80" s="38">
        <v>10.748273011006486</v>
      </c>
      <c r="L80" s="38">
        <v>0</v>
      </c>
      <c r="M80" s="38">
        <v>0</v>
      </c>
      <c r="N80" s="38">
        <v>51.308506973868084</v>
      </c>
      <c r="O80" s="55">
        <v>37.943220015125419</v>
      </c>
    </row>
    <row r="81" spans="1:15" x14ac:dyDescent="0.25">
      <c r="A81" s="51">
        <v>111</v>
      </c>
      <c r="B81" s="30" t="s">
        <v>52</v>
      </c>
      <c r="C81" s="30" t="s">
        <v>17</v>
      </c>
      <c r="D81" s="52" t="s">
        <v>77</v>
      </c>
      <c r="E81" s="53">
        <v>17.731765711848894</v>
      </c>
      <c r="F81" s="53">
        <v>0</v>
      </c>
      <c r="G81" s="53">
        <v>0</v>
      </c>
      <c r="H81" s="53">
        <v>93.158701063527232</v>
      </c>
      <c r="I81" s="53">
        <v>70.531419943481211</v>
      </c>
      <c r="J81" s="54">
        <v>181.42188671885734</v>
      </c>
      <c r="K81" s="38">
        <v>9.773774285198094</v>
      </c>
      <c r="L81" s="38">
        <v>0</v>
      </c>
      <c r="M81" s="38">
        <v>0</v>
      </c>
      <c r="N81" s="38">
        <v>51.349207501017645</v>
      </c>
      <c r="O81" s="55">
        <v>38.877018213784261</v>
      </c>
    </row>
    <row r="82" spans="1:15" x14ac:dyDescent="0.25">
      <c r="A82" s="51">
        <v>112</v>
      </c>
      <c r="B82" s="30" t="s">
        <v>52</v>
      </c>
      <c r="C82" s="30" t="s">
        <v>17</v>
      </c>
      <c r="D82" s="52" t="s">
        <v>77</v>
      </c>
      <c r="E82" s="53">
        <v>20.485688384521644</v>
      </c>
      <c r="F82" s="53">
        <v>0</v>
      </c>
      <c r="G82" s="53">
        <v>0</v>
      </c>
      <c r="H82" s="53">
        <v>83.365577294470867</v>
      </c>
      <c r="I82" s="53">
        <v>64.099675607495826</v>
      </c>
      <c r="J82" s="54">
        <v>167.95094128648833</v>
      </c>
      <c r="K82" s="38">
        <v>12.197423978456571</v>
      </c>
      <c r="L82" s="38">
        <v>0</v>
      </c>
      <c r="M82" s="38">
        <v>0</v>
      </c>
      <c r="N82" s="38">
        <v>49.63686220267563</v>
      </c>
      <c r="O82" s="55">
        <v>38.1657138188678</v>
      </c>
    </row>
    <row r="83" spans="1:15" x14ac:dyDescent="0.25">
      <c r="A83" s="51">
        <v>113</v>
      </c>
      <c r="B83" s="30" t="s">
        <v>53</v>
      </c>
      <c r="C83" s="30" t="s">
        <v>50</v>
      </c>
      <c r="D83" s="52" t="s">
        <v>77</v>
      </c>
      <c r="E83" s="53">
        <v>11.729833614246926</v>
      </c>
      <c r="F83" s="53">
        <v>0</v>
      </c>
      <c r="G83" s="53">
        <v>0</v>
      </c>
      <c r="H83" s="53">
        <v>135.79919075694522</v>
      </c>
      <c r="I83" s="53">
        <v>37.360509470505491</v>
      </c>
      <c r="J83" s="54">
        <v>184.88953384169764</v>
      </c>
      <c r="K83" s="38">
        <v>6.3442388384677333</v>
      </c>
      <c r="L83" s="38">
        <v>0</v>
      </c>
      <c r="M83" s="38">
        <v>0</v>
      </c>
      <c r="N83" s="38">
        <v>73.448825325730155</v>
      </c>
      <c r="O83" s="55">
        <v>20.20693583580212</v>
      </c>
    </row>
    <row r="84" spans="1:15" x14ac:dyDescent="0.25">
      <c r="A84" s="51">
        <v>114</v>
      </c>
      <c r="B84" s="30" t="s">
        <v>53</v>
      </c>
      <c r="C84" s="30" t="s">
        <v>50</v>
      </c>
      <c r="D84" s="52" t="s">
        <v>77</v>
      </c>
      <c r="E84" s="53">
        <v>10.665986300537851</v>
      </c>
      <c r="F84" s="53">
        <v>0</v>
      </c>
      <c r="G84" s="53">
        <v>0</v>
      </c>
      <c r="H84" s="53">
        <v>146.30233831954641</v>
      </c>
      <c r="I84" s="53">
        <v>40.466505744522195</v>
      </c>
      <c r="J84" s="54">
        <v>197.43483036460646</v>
      </c>
      <c r="K84" s="38">
        <v>5.4022819989972302</v>
      </c>
      <c r="L84" s="38">
        <v>0</v>
      </c>
      <c r="M84" s="38">
        <v>0</v>
      </c>
      <c r="N84" s="38">
        <v>74.10158483655961</v>
      </c>
      <c r="O84" s="55">
        <v>20.496133164443158</v>
      </c>
    </row>
    <row r="85" spans="1:15" x14ac:dyDescent="0.25">
      <c r="A85" s="51">
        <v>115</v>
      </c>
      <c r="B85" s="30" t="s">
        <v>53</v>
      </c>
      <c r="C85" s="30" t="s">
        <v>50</v>
      </c>
      <c r="D85" s="52" t="s">
        <v>77</v>
      </c>
      <c r="E85" s="53">
        <v>14.73100347368764</v>
      </c>
      <c r="F85" s="53">
        <v>0</v>
      </c>
      <c r="G85" s="53">
        <v>0</v>
      </c>
      <c r="H85" s="53">
        <v>166.64917766008077</v>
      </c>
      <c r="I85" s="53">
        <v>36.69123729626164</v>
      </c>
      <c r="J85" s="54">
        <v>218.07141843003006</v>
      </c>
      <c r="K85" s="38">
        <v>6.7551280125296191</v>
      </c>
      <c r="L85" s="38">
        <v>0</v>
      </c>
      <c r="M85" s="38">
        <v>0</v>
      </c>
      <c r="N85" s="38">
        <v>76.419541295161281</v>
      </c>
      <c r="O85" s="55">
        <v>16.825330692309095</v>
      </c>
    </row>
    <row r="86" spans="1:15" x14ac:dyDescent="0.25">
      <c r="A86" s="51">
        <v>116</v>
      </c>
      <c r="B86" s="30" t="s">
        <v>53</v>
      </c>
      <c r="C86" s="30" t="s">
        <v>50</v>
      </c>
      <c r="D86" s="52" t="s">
        <v>77</v>
      </c>
      <c r="E86" s="53">
        <v>11.733441121643962</v>
      </c>
      <c r="F86" s="53">
        <v>0</v>
      </c>
      <c r="G86" s="53">
        <v>0</v>
      </c>
      <c r="H86" s="53">
        <v>150.00979753329366</v>
      </c>
      <c r="I86" s="53">
        <v>36.424933850586918</v>
      </c>
      <c r="J86" s="54">
        <v>198.16817250552452</v>
      </c>
      <c r="K86" s="38">
        <v>5.9209513683721626</v>
      </c>
      <c r="L86" s="38">
        <v>0</v>
      </c>
      <c r="M86" s="38">
        <v>0</v>
      </c>
      <c r="N86" s="38">
        <v>75.698229254807146</v>
      </c>
      <c r="O86" s="55">
        <v>18.380819376820696</v>
      </c>
    </row>
    <row r="87" spans="1:15" x14ac:dyDescent="0.25">
      <c r="A87" s="51">
        <v>117</v>
      </c>
      <c r="B87" s="30" t="s">
        <v>54</v>
      </c>
      <c r="C87" s="30" t="s">
        <v>18</v>
      </c>
      <c r="D87" s="52" t="s">
        <v>77</v>
      </c>
      <c r="E87" s="53">
        <v>20.148403683448105</v>
      </c>
      <c r="F87" s="53">
        <v>0</v>
      </c>
      <c r="G87" s="53">
        <v>0</v>
      </c>
      <c r="H87" s="53">
        <v>53.4806268478372</v>
      </c>
      <c r="I87" s="53">
        <v>82.487585455684922</v>
      </c>
      <c r="J87" s="54">
        <v>156.11661598697023</v>
      </c>
      <c r="K87" s="38">
        <v>12.905995659763549</v>
      </c>
      <c r="L87" s="38">
        <v>0</v>
      </c>
      <c r="M87" s="38">
        <v>0</v>
      </c>
      <c r="N87" s="38">
        <v>34.256844801389228</v>
      </c>
      <c r="O87" s="55">
        <v>52.837159538847224</v>
      </c>
    </row>
    <row r="88" spans="1:15" x14ac:dyDescent="0.25">
      <c r="A88" s="51">
        <v>118</v>
      </c>
      <c r="B88" s="30" t="s">
        <v>54</v>
      </c>
      <c r="C88" s="30" t="s">
        <v>18</v>
      </c>
      <c r="D88" s="52" t="s">
        <v>77</v>
      </c>
      <c r="E88" s="53">
        <v>20.226310236217746</v>
      </c>
      <c r="F88" s="53">
        <v>0</v>
      </c>
      <c r="G88" s="53">
        <v>0</v>
      </c>
      <c r="H88" s="53">
        <v>60.124808990119099</v>
      </c>
      <c r="I88" s="53">
        <v>85.31291286495339</v>
      </c>
      <c r="J88" s="54">
        <v>165.66403209129024</v>
      </c>
      <c r="K88" s="38">
        <v>12.209234545898234</v>
      </c>
      <c r="L88" s="38">
        <v>0</v>
      </c>
      <c r="M88" s="38">
        <v>0</v>
      </c>
      <c r="N88" s="38">
        <v>36.293218407835766</v>
      </c>
      <c r="O88" s="55">
        <v>51.497547046266</v>
      </c>
    </row>
    <row r="89" spans="1:15" x14ac:dyDescent="0.25">
      <c r="A89" s="51">
        <v>119</v>
      </c>
      <c r="B89" s="30" t="s">
        <v>54</v>
      </c>
      <c r="C89" s="30" t="s">
        <v>18</v>
      </c>
      <c r="D89" s="52" t="s">
        <v>77</v>
      </c>
      <c r="E89" s="53">
        <v>20.027930606281224</v>
      </c>
      <c r="F89" s="53">
        <v>0</v>
      </c>
      <c r="G89" s="53">
        <v>0</v>
      </c>
      <c r="H89" s="53">
        <v>58.80368122706934</v>
      </c>
      <c r="I89" s="53">
        <v>77.068560269355089</v>
      </c>
      <c r="J89" s="54">
        <v>155.90017210270565</v>
      </c>
      <c r="K89" s="38">
        <v>12.846637906908146</v>
      </c>
      <c r="L89" s="38">
        <v>0</v>
      </c>
      <c r="M89" s="38">
        <v>0</v>
      </c>
      <c r="N89" s="38">
        <v>37.718804561889769</v>
      </c>
      <c r="O89" s="55">
        <v>49.434557531202081</v>
      </c>
    </row>
    <row r="90" spans="1:15" x14ac:dyDescent="0.25">
      <c r="A90" s="51">
        <v>120</v>
      </c>
      <c r="B90" s="30" t="s">
        <v>54</v>
      </c>
      <c r="C90" s="30" t="s">
        <v>18</v>
      </c>
      <c r="D90" s="52" t="s">
        <v>77</v>
      </c>
      <c r="E90" s="53">
        <v>24.130054481319725</v>
      </c>
      <c r="F90" s="53">
        <v>0</v>
      </c>
      <c r="G90" s="53">
        <v>0</v>
      </c>
      <c r="H90" s="53">
        <v>58.998220846572565</v>
      </c>
      <c r="I90" s="53">
        <v>76.130215775793147</v>
      </c>
      <c r="J90" s="54">
        <v>159.25849110368543</v>
      </c>
      <c r="K90" s="38">
        <v>15.151502638317616</v>
      </c>
      <c r="L90" s="38">
        <v>0</v>
      </c>
      <c r="M90" s="38">
        <v>0</v>
      </c>
      <c r="N90" s="38">
        <v>37.045573167060653</v>
      </c>
      <c r="O90" s="55">
        <v>47.802924194621738</v>
      </c>
    </row>
    <row r="91" spans="1:15" x14ac:dyDescent="0.25">
      <c r="A91" s="51">
        <v>121</v>
      </c>
      <c r="B91" s="30" t="s">
        <v>55</v>
      </c>
      <c r="C91" s="30" t="s">
        <v>60</v>
      </c>
      <c r="D91" s="52" t="s">
        <v>77</v>
      </c>
      <c r="E91" s="53">
        <v>24.352302694004248</v>
      </c>
      <c r="F91" s="53">
        <v>0</v>
      </c>
      <c r="G91" s="53">
        <v>0</v>
      </c>
      <c r="H91" s="53">
        <v>69.363973226209069</v>
      </c>
      <c r="I91" s="53">
        <v>87.057743894741378</v>
      </c>
      <c r="J91" s="54">
        <v>180.7740198149547</v>
      </c>
      <c r="K91" s="38">
        <v>13.471129711521568</v>
      </c>
      <c r="L91" s="38">
        <v>0</v>
      </c>
      <c r="M91" s="38">
        <v>0</v>
      </c>
      <c r="N91" s="38">
        <v>38.370543121855647</v>
      </c>
      <c r="O91" s="55">
        <v>48.158327166622783</v>
      </c>
    </row>
    <row r="92" spans="1:15" x14ac:dyDescent="0.25">
      <c r="A92" s="51">
        <v>122</v>
      </c>
      <c r="B92" s="30" t="s">
        <v>55</v>
      </c>
      <c r="C92" s="30" t="s">
        <v>60</v>
      </c>
      <c r="D92" s="52" t="s">
        <v>77</v>
      </c>
      <c r="E92" s="53">
        <v>19.257569290498775</v>
      </c>
      <c r="F92" s="53">
        <v>0</v>
      </c>
      <c r="G92" s="53">
        <v>0</v>
      </c>
      <c r="H92" s="53">
        <v>62.591983360983015</v>
      </c>
      <c r="I92" s="53">
        <v>82.866062161524397</v>
      </c>
      <c r="J92" s="54">
        <v>164.7156148130062</v>
      </c>
      <c r="K92" s="38">
        <v>11.691404796297531</v>
      </c>
      <c r="L92" s="38">
        <v>0</v>
      </c>
      <c r="M92" s="38">
        <v>0</v>
      </c>
      <c r="N92" s="38">
        <v>38.000030192669179</v>
      </c>
      <c r="O92" s="55">
        <v>50.308565011033288</v>
      </c>
    </row>
    <row r="93" spans="1:15" x14ac:dyDescent="0.25">
      <c r="A93" s="51">
        <v>123</v>
      </c>
      <c r="B93" s="30" t="s">
        <v>55</v>
      </c>
      <c r="C93" s="30" t="s">
        <v>60</v>
      </c>
      <c r="D93" s="52" t="s">
        <v>77</v>
      </c>
      <c r="E93" s="53">
        <v>19.087862914978963</v>
      </c>
      <c r="F93" s="53">
        <v>0</v>
      </c>
      <c r="G93" s="53">
        <v>0</v>
      </c>
      <c r="H93" s="53">
        <v>57.564720578412683</v>
      </c>
      <c r="I93" s="53">
        <v>78.327184481206046</v>
      </c>
      <c r="J93" s="54">
        <v>154.97976797459768</v>
      </c>
      <c r="K93" s="38">
        <v>12.316357912026042</v>
      </c>
      <c r="L93" s="38">
        <v>0</v>
      </c>
      <c r="M93" s="38">
        <v>0</v>
      </c>
      <c r="N93" s="38">
        <v>37.143377700660878</v>
      </c>
      <c r="O93" s="55">
        <v>50.540264387313094</v>
      </c>
    </row>
    <row r="94" spans="1:15" x14ac:dyDescent="0.25">
      <c r="A94" s="51">
        <v>124</v>
      </c>
      <c r="B94" s="30" t="s">
        <v>55</v>
      </c>
      <c r="C94" s="30" t="s">
        <v>60</v>
      </c>
      <c r="D94" s="52" t="s">
        <v>77</v>
      </c>
      <c r="E94" s="53">
        <v>15.69682453606711</v>
      </c>
      <c r="F94" s="53">
        <v>0</v>
      </c>
      <c r="G94" s="53">
        <v>0</v>
      </c>
      <c r="H94" s="53">
        <v>50.672068023139296</v>
      </c>
      <c r="I94" s="53">
        <v>80.303657091234058</v>
      </c>
      <c r="J94" s="54">
        <v>146.67254965044046</v>
      </c>
      <c r="K94" s="38">
        <v>10.701951096832229</v>
      </c>
      <c r="L94" s="38">
        <v>0</v>
      </c>
      <c r="M94" s="38">
        <v>0</v>
      </c>
      <c r="N94" s="38">
        <v>34.547751534901558</v>
      </c>
      <c r="O94" s="55">
        <v>54.75029736826621</v>
      </c>
    </row>
    <row r="95" spans="1:15" x14ac:dyDescent="0.25">
      <c r="A95" s="51">
        <v>125</v>
      </c>
      <c r="B95" s="30" t="s">
        <v>56</v>
      </c>
      <c r="C95" s="30" t="s">
        <v>16</v>
      </c>
      <c r="D95" s="52" t="s">
        <v>77</v>
      </c>
      <c r="E95" s="53">
        <v>14.302484797550026</v>
      </c>
      <c r="F95" s="53">
        <v>0</v>
      </c>
      <c r="G95" s="53">
        <v>0</v>
      </c>
      <c r="H95" s="53">
        <v>76.081368001132205</v>
      </c>
      <c r="I95" s="53">
        <v>68.113935657700779</v>
      </c>
      <c r="J95" s="54">
        <v>158.49778845638301</v>
      </c>
      <c r="K95" s="38">
        <v>9.0237756228920034</v>
      </c>
      <c r="L95" s="38">
        <v>0</v>
      </c>
      <c r="M95" s="38">
        <v>0</v>
      </c>
      <c r="N95" s="38">
        <v>48.001532855500393</v>
      </c>
      <c r="O95" s="55">
        <v>42.974691521607596</v>
      </c>
    </row>
    <row r="96" spans="1:15" x14ac:dyDescent="0.25">
      <c r="A96" s="51">
        <v>126</v>
      </c>
      <c r="B96" s="30" t="s">
        <v>56</v>
      </c>
      <c r="C96" s="30" t="s">
        <v>16</v>
      </c>
      <c r="D96" s="52" t="s">
        <v>77</v>
      </c>
      <c r="E96" s="53">
        <v>17.830856653674616</v>
      </c>
      <c r="F96" s="53">
        <v>0</v>
      </c>
      <c r="G96" s="53">
        <v>2.393322281867837</v>
      </c>
      <c r="H96" s="53">
        <v>82.252648038131127</v>
      </c>
      <c r="I96" s="53">
        <v>64.543621574609602</v>
      </c>
      <c r="J96" s="54">
        <v>167.02044854828318</v>
      </c>
      <c r="K96" s="38">
        <v>10.675852453192265</v>
      </c>
      <c r="L96" s="38">
        <v>0</v>
      </c>
      <c r="M96" s="38">
        <v>1.4329516551238108</v>
      </c>
      <c r="N96" s="38">
        <v>49.247052533422625</v>
      </c>
      <c r="O96" s="55">
        <v>38.644143358261296</v>
      </c>
    </row>
    <row r="97" spans="1:15" x14ac:dyDescent="0.25">
      <c r="A97" s="51">
        <v>127</v>
      </c>
      <c r="B97" s="30" t="s">
        <v>56</v>
      </c>
      <c r="C97" s="30" t="s">
        <v>16</v>
      </c>
      <c r="D97" s="52" t="s">
        <v>77</v>
      </c>
      <c r="E97" s="53">
        <v>18.37469127404637</v>
      </c>
      <c r="F97" s="53">
        <v>0</v>
      </c>
      <c r="G97" s="53">
        <v>0</v>
      </c>
      <c r="H97" s="53">
        <v>88.443700601164906</v>
      </c>
      <c r="I97" s="53">
        <v>73.864068253613908</v>
      </c>
      <c r="J97" s="54">
        <v>180.6824601288252</v>
      </c>
      <c r="K97" s="38">
        <v>10.169604321828116</v>
      </c>
      <c r="L97" s="38">
        <v>0</v>
      </c>
      <c r="M97" s="38">
        <v>0</v>
      </c>
      <c r="N97" s="38">
        <v>48.949798745326596</v>
      </c>
      <c r="O97" s="55">
        <v>40.880596932845279</v>
      </c>
    </row>
    <row r="98" spans="1:15" x14ac:dyDescent="0.25">
      <c r="A98" s="51">
        <v>128</v>
      </c>
      <c r="B98" s="30" t="s">
        <v>56</v>
      </c>
      <c r="C98" s="30" t="s">
        <v>16</v>
      </c>
      <c r="D98" s="52" t="s">
        <v>77</v>
      </c>
      <c r="E98" s="53">
        <v>16.658127010134155</v>
      </c>
      <c r="F98" s="53">
        <v>0</v>
      </c>
      <c r="G98" s="53">
        <v>0</v>
      </c>
      <c r="H98" s="53">
        <v>86.611236422060287</v>
      </c>
      <c r="I98" s="53">
        <v>75.077544963893274</v>
      </c>
      <c r="J98" s="54">
        <v>178.34690839608771</v>
      </c>
      <c r="K98" s="38">
        <v>9.3402947995814962</v>
      </c>
      <c r="L98" s="38">
        <v>0</v>
      </c>
      <c r="M98" s="38">
        <v>0</v>
      </c>
      <c r="N98" s="38">
        <v>48.563351728927543</v>
      </c>
      <c r="O98" s="55">
        <v>42.096353471490957</v>
      </c>
    </row>
  </sheetData>
  <mergeCells count="2">
    <mergeCell ref="K1:O1"/>
    <mergeCell ref="E1:J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25572-44E0-4290-BBA0-3F15A5B65E75}">
  <sheetPr>
    <tabColor theme="7"/>
  </sheetPr>
  <dimension ref="A1:E121"/>
  <sheetViews>
    <sheetView workbookViewId="0">
      <selection sqref="A1:XFD1048576"/>
    </sheetView>
  </sheetViews>
  <sheetFormatPr defaultRowHeight="15" x14ac:dyDescent="0.25"/>
  <cols>
    <col min="1" max="1" width="9.140625" style="16"/>
    <col min="2" max="16384" width="9.140625" style="3"/>
  </cols>
  <sheetData>
    <row r="1" spans="1:5" x14ac:dyDescent="0.25">
      <c r="A1" s="14" t="s">
        <v>1</v>
      </c>
      <c r="B1" s="14" t="s">
        <v>88</v>
      </c>
      <c r="C1" s="14" t="s">
        <v>89</v>
      </c>
      <c r="D1" s="14" t="s">
        <v>10</v>
      </c>
      <c r="E1" s="14" t="s">
        <v>68</v>
      </c>
    </row>
    <row r="2" spans="1:5" x14ac:dyDescent="0.25">
      <c r="A2" s="64" t="s">
        <v>43</v>
      </c>
      <c r="B2" s="65" t="s">
        <v>76</v>
      </c>
      <c r="C2" s="65" t="s">
        <v>3</v>
      </c>
      <c r="D2" s="66">
        <v>43.647956700000002</v>
      </c>
      <c r="E2" s="66">
        <v>2.58234129</v>
      </c>
    </row>
    <row r="3" spans="1:5" x14ac:dyDescent="0.25">
      <c r="A3" s="64" t="s">
        <v>43</v>
      </c>
      <c r="B3" s="65" t="s">
        <v>76</v>
      </c>
      <c r="C3" s="65" t="s">
        <v>2</v>
      </c>
      <c r="D3" s="66">
        <v>0</v>
      </c>
      <c r="E3" s="66">
        <v>0</v>
      </c>
    </row>
    <row r="4" spans="1:5" x14ac:dyDescent="0.25">
      <c r="A4" s="64" t="s">
        <v>43</v>
      </c>
      <c r="B4" s="65" t="s">
        <v>76</v>
      </c>
      <c r="C4" s="65" t="s">
        <v>4</v>
      </c>
      <c r="D4" s="66">
        <v>23.519729000000002</v>
      </c>
      <c r="E4" s="66">
        <v>0.70443674000000001</v>
      </c>
    </row>
    <row r="5" spans="1:5" x14ac:dyDescent="0.25">
      <c r="A5" s="64" t="s">
        <v>43</v>
      </c>
      <c r="B5" s="65" t="s">
        <v>76</v>
      </c>
      <c r="C5" s="65" t="s">
        <v>5</v>
      </c>
      <c r="D5" s="66">
        <v>32.8323143</v>
      </c>
      <c r="E5" s="66">
        <v>3.21848709</v>
      </c>
    </row>
    <row r="6" spans="1:5" x14ac:dyDescent="0.25">
      <c r="A6" s="64" t="s">
        <v>43</v>
      </c>
      <c r="B6" s="65" t="s">
        <v>76</v>
      </c>
      <c r="C6" s="65" t="s">
        <v>6</v>
      </c>
      <c r="D6" s="66">
        <v>0</v>
      </c>
      <c r="E6" s="66">
        <v>0</v>
      </c>
    </row>
    <row r="7" spans="1:5" x14ac:dyDescent="0.25">
      <c r="A7" s="64" t="s">
        <v>43</v>
      </c>
      <c r="B7" s="65" t="s">
        <v>87</v>
      </c>
      <c r="C7" s="65" t="s">
        <v>3</v>
      </c>
      <c r="D7" s="66">
        <v>17.5371162</v>
      </c>
      <c r="E7" s="66">
        <v>0.10084751</v>
      </c>
    </row>
    <row r="8" spans="1:5" x14ac:dyDescent="0.25">
      <c r="A8" s="64" t="s">
        <v>43</v>
      </c>
      <c r="B8" s="65" t="s">
        <v>87</v>
      </c>
      <c r="C8" s="65" t="s">
        <v>2</v>
      </c>
      <c r="D8" s="66">
        <v>0</v>
      </c>
      <c r="E8" s="66">
        <v>0</v>
      </c>
    </row>
    <row r="9" spans="1:5" x14ac:dyDescent="0.25">
      <c r="A9" s="64" t="s">
        <v>43</v>
      </c>
      <c r="B9" s="65" t="s">
        <v>87</v>
      </c>
      <c r="C9" s="65" t="s">
        <v>4</v>
      </c>
      <c r="D9" s="66">
        <v>21.368973400000002</v>
      </c>
      <c r="E9" s="66">
        <v>0.57203619999999999</v>
      </c>
    </row>
    <row r="10" spans="1:5" x14ac:dyDescent="0.25">
      <c r="A10" s="64" t="s">
        <v>43</v>
      </c>
      <c r="B10" s="65" t="s">
        <v>87</v>
      </c>
      <c r="C10" s="65" t="s">
        <v>5</v>
      </c>
      <c r="D10" s="66">
        <v>61.093910399999999</v>
      </c>
      <c r="E10" s="66">
        <v>0.65350878999999995</v>
      </c>
    </row>
    <row r="11" spans="1:5" x14ac:dyDescent="0.25">
      <c r="A11" s="64" t="s">
        <v>43</v>
      </c>
      <c r="B11" s="65" t="s">
        <v>87</v>
      </c>
      <c r="C11" s="65" t="s">
        <v>6</v>
      </c>
      <c r="D11" s="66">
        <v>0</v>
      </c>
      <c r="E11" s="66">
        <v>0</v>
      </c>
    </row>
    <row r="12" spans="1:5" x14ac:dyDescent="0.25">
      <c r="A12" s="64" t="s">
        <v>43</v>
      </c>
      <c r="B12" s="65" t="s">
        <v>77</v>
      </c>
      <c r="C12" s="65" t="s">
        <v>3</v>
      </c>
      <c r="D12" s="66">
        <v>2.0928982999999999</v>
      </c>
      <c r="E12" s="66">
        <v>0.17343475</v>
      </c>
    </row>
    <row r="13" spans="1:5" x14ac:dyDescent="0.25">
      <c r="A13" s="64" t="s">
        <v>43</v>
      </c>
      <c r="B13" s="65" t="s">
        <v>77</v>
      </c>
      <c r="C13" s="65" t="s">
        <v>2</v>
      </c>
      <c r="D13" s="66">
        <v>0</v>
      </c>
      <c r="E13" s="66">
        <v>0</v>
      </c>
    </row>
    <row r="14" spans="1:5" x14ac:dyDescent="0.25">
      <c r="A14" s="64" t="s">
        <v>43</v>
      </c>
      <c r="B14" s="65" t="s">
        <v>77</v>
      </c>
      <c r="C14" s="65" t="s">
        <v>4</v>
      </c>
      <c r="D14" s="66">
        <v>0</v>
      </c>
      <c r="E14" s="66">
        <v>0</v>
      </c>
    </row>
    <row r="15" spans="1:5" x14ac:dyDescent="0.25">
      <c r="A15" s="64" t="s">
        <v>43</v>
      </c>
      <c r="B15" s="65" t="s">
        <v>77</v>
      </c>
      <c r="C15" s="65" t="s">
        <v>5</v>
      </c>
      <c r="D15" s="66">
        <v>97.907101699999998</v>
      </c>
      <c r="E15" s="66">
        <v>0.17343475</v>
      </c>
    </row>
    <row r="16" spans="1:5" x14ac:dyDescent="0.25">
      <c r="A16" s="64" t="s">
        <v>43</v>
      </c>
      <c r="B16" s="65" t="s">
        <v>77</v>
      </c>
      <c r="C16" s="65" t="s">
        <v>6</v>
      </c>
      <c r="D16" s="66">
        <v>0</v>
      </c>
      <c r="E16" s="66">
        <v>0</v>
      </c>
    </row>
    <row r="17" spans="1:5" x14ac:dyDescent="0.25">
      <c r="A17" s="64" t="s">
        <v>8</v>
      </c>
      <c r="B17" s="65" t="s">
        <v>76</v>
      </c>
      <c r="C17" s="65" t="s">
        <v>3</v>
      </c>
      <c r="D17" s="66">
        <v>56.549093900000003</v>
      </c>
      <c r="E17" s="66">
        <v>3.06665001</v>
      </c>
    </row>
    <row r="18" spans="1:5" x14ac:dyDescent="0.25">
      <c r="A18" s="64" t="s">
        <v>8</v>
      </c>
      <c r="B18" s="65" t="s">
        <v>76</v>
      </c>
      <c r="C18" s="65" t="s">
        <v>2</v>
      </c>
      <c r="D18" s="66">
        <v>0</v>
      </c>
      <c r="E18" s="66">
        <v>0</v>
      </c>
    </row>
    <row r="19" spans="1:5" x14ac:dyDescent="0.25">
      <c r="A19" s="64" t="s">
        <v>8</v>
      </c>
      <c r="B19" s="65" t="s">
        <v>76</v>
      </c>
      <c r="C19" s="65" t="s">
        <v>4</v>
      </c>
      <c r="D19" s="66">
        <v>20.639676399999999</v>
      </c>
      <c r="E19" s="66">
        <v>1.03658144</v>
      </c>
    </row>
    <row r="20" spans="1:5" x14ac:dyDescent="0.25">
      <c r="A20" s="64" t="s">
        <v>8</v>
      </c>
      <c r="B20" s="65" t="s">
        <v>76</v>
      </c>
      <c r="C20" s="65" t="s">
        <v>5</v>
      </c>
      <c r="D20" s="66">
        <v>22.811229699999998</v>
      </c>
      <c r="E20" s="66">
        <v>3.9896778099999999</v>
      </c>
    </row>
    <row r="21" spans="1:5" x14ac:dyDescent="0.25">
      <c r="A21" s="64" t="s">
        <v>8</v>
      </c>
      <c r="B21" s="65" t="s">
        <v>76</v>
      </c>
      <c r="C21" s="65" t="s">
        <v>6</v>
      </c>
      <c r="D21" s="66">
        <v>0</v>
      </c>
      <c r="E21" s="66">
        <v>0</v>
      </c>
    </row>
    <row r="22" spans="1:5" x14ac:dyDescent="0.25">
      <c r="A22" s="64" t="s">
        <v>8</v>
      </c>
      <c r="B22" s="65" t="s">
        <v>87</v>
      </c>
      <c r="C22" s="65" t="s">
        <v>3</v>
      </c>
      <c r="D22" s="66">
        <v>16.3314387</v>
      </c>
      <c r="E22" s="66">
        <v>4.9730160000000002E-2</v>
      </c>
    </row>
    <row r="23" spans="1:5" x14ac:dyDescent="0.25">
      <c r="A23" s="64" t="s">
        <v>8</v>
      </c>
      <c r="B23" s="65" t="s">
        <v>87</v>
      </c>
      <c r="C23" s="65" t="s">
        <v>2</v>
      </c>
      <c r="D23" s="66">
        <v>8.2975779999999997</v>
      </c>
      <c r="E23" s="66">
        <v>0.13550108999999999</v>
      </c>
    </row>
    <row r="24" spans="1:5" x14ac:dyDescent="0.25">
      <c r="A24" s="64" t="s">
        <v>8</v>
      </c>
      <c r="B24" s="65" t="s">
        <v>87</v>
      </c>
      <c r="C24" s="65" t="s">
        <v>4</v>
      </c>
      <c r="D24" s="66">
        <v>7.6080544999999997</v>
      </c>
      <c r="E24" s="66">
        <v>0.13330613999999999</v>
      </c>
    </row>
    <row r="25" spans="1:5" x14ac:dyDescent="0.25">
      <c r="A25" s="64" t="s">
        <v>8</v>
      </c>
      <c r="B25" s="65" t="s">
        <v>87</v>
      </c>
      <c r="C25" s="65" t="s">
        <v>5</v>
      </c>
      <c r="D25" s="66">
        <v>65.508024500000005</v>
      </c>
      <c r="E25" s="66">
        <v>0.22694781</v>
      </c>
    </row>
    <row r="26" spans="1:5" x14ac:dyDescent="0.25">
      <c r="A26" s="64" t="s">
        <v>8</v>
      </c>
      <c r="B26" s="65" t="s">
        <v>87</v>
      </c>
      <c r="C26" s="65" t="s">
        <v>6</v>
      </c>
      <c r="D26" s="66">
        <v>2.2549043000000002</v>
      </c>
      <c r="E26" s="66">
        <v>5.6013350000000003E-2</v>
      </c>
    </row>
    <row r="27" spans="1:5" x14ac:dyDescent="0.25">
      <c r="A27" s="64" t="s">
        <v>8</v>
      </c>
      <c r="B27" s="65" t="s">
        <v>77</v>
      </c>
      <c r="C27" s="65" t="s">
        <v>3</v>
      </c>
      <c r="D27" s="66">
        <v>5.2152134999999999</v>
      </c>
      <c r="E27" s="66">
        <v>0.52899892999999998</v>
      </c>
    </row>
    <row r="28" spans="1:5" x14ac:dyDescent="0.25">
      <c r="A28" s="64" t="s">
        <v>8</v>
      </c>
      <c r="B28" s="65" t="s">
        <v>77</v>
      </c>
      <c r="C28" s="65" t="s">
        <v>2</v>
      </c>
      <c r="D28" s="66">
        <v>14.890677699999999</v>
      </c>
      <c r="E28" s="66">
        <v>0.56723405000000005</v>
      </c>
    </row>
    <row r="29" spans="1:5" x14ac:dyDescent="0.25">
      <c r="A29" s="64" t="s">
        <v>8</v>
      </c>
      <c r="B29" s="65" t="s">
        <v>77</v>
      </c>
      <c r="C29" s="65" t="s">
        <v>4</v>
      </c>
      <c r="D29" s="66">
        <v>0</v>
      </c>
      <c r="E29" s="66">
        <v>0</v>
      </c>
    </row>
    <row r="30" spans="1:5" x14ac:dyDescent="0.25">
      <c r="A30" s="64" t="s">
        <v>8</v>
      </c>
      <c r="B30" s="65" t="s">
        <v>77</v>
      </c>
      <c r="C30" s="65" t="s">
        <v>5</v>
      </c>
      <c r="D30" s="66">
        <v>70.223354400000005</v>
      </c>
      <c r="E30" s="66">
        <v>0.87680654000000002</v>
      </c>
    </row>
    <row r="31" spans="1:5" x14ac:dyDescent="0.25">
      <c r="A31" s="64" t="s">
        <v>8</v>
      </c>
      <c r="B31" s="65" t="s">
        <v>77</v>
      </c>
      <c r="C31" s="65" t="s">
        <v>6</v>
      </c>
      <c r="D31" s="66">
        <v>9.6707543999999999</v>
      </c>
      <c r="E31" s="66">
        <v>0.12187893</v>
      </c>
    </row>
    <row r="32" spans="1:5" x14ac:dyDescent="0.25">
      <c r="A32" s="64" t="s">
        <v>51</v>
      </c>
      <c r="B32" s="65" t="s">
        <v>76</v>
      </c>
      <c r="C32" s="65" t="s">
        <v>3</v>
      </c>
      <c r="D32" s="66">
        <v>57.507069899999998</v>
      </c>
      <c r="E32" s="66">
        <v>2.0490239899999998</v>
      </c>
    </row>
    <row r="33" spans="1:5" x14ac:dyDescent="0.25">
      <c r="A33" s="64" t="s">
        <v>51</v>
      </c>
      <c r="B33" s="65" t="s">
        <v>76</v>
      </c>
      <c r="C33" s="65" t="s">
        <v>2</v>
      </c>
      <c r="D33" s="66">
        <v>0</v>
      </c>
      <c r="E33" s="66">
        <v>0</v>
      </c>
    </row>
    <row r="34" spans="1:5" x14ac:dyDescent="0.25">
      <c r="A34" s="64" t="s">
        <v>51</v>
      </c>
      <c r="B34" s="65" t="s">
        <v>76</v>
      </c>
      <c r="C34" s="65" t="s">
        <v>4</v>
      </c>
      <c r="D34" s="66">
        <v>24.356197099999999</v>
      </c>
      <c r="E34" s="66">
        <v>1.76134082</v>
      </c>
    </row>
    <row r="35" spans="1:5" x14ac:dyDescent="0.25">
      <c r="A35" s="64" t="s">
        <v>51</v>
      </c>
      <c r="B35" s="65" t="s">
        <v>76</v>
      </c>
      <c r="C35" s="65" t="s">
        <v>5</v>
      </c>
      <c r="D35" s="66">
        <v>18.136733</v>
      </c>
      <c r="E35" s="66">
        <v>1.8139088999999999</v>
      </c>
    </row>
    <row r="36" spans="1:5" x14ac:dyDescent="0.25">
      <c r="A36" s="64" t="s">
        <v>51</v>
      </c>
      <c r="B36" s="65" t="s">
        <v>76</v>
      </c>
      <c r="C36" s="65" t="s">
        <v>6</v>
      </c>
      <c r="D36" s="66">
        <v>0</v>
      </c>
      <c r="E36" s="66">
        <v>0</v>
      </c>
    </row>
    <row r="37" spans="1:5" x14ac:dyDescent="0.25">
      <c r="A37" s="64" t="s">
        <v>51</v>
      </c>
      <c r="B37" s="65" t="s">
        <v>87</v>
      </c>
      <c r="C37" s="65" t="s">
        <v>3</v>
      </c>
      <c r="D37" s="66">
        <v>24.765159199999999</v>
      </c>
      <c r="E37" s="66">
        <v>0.10283852</v>
      </c>
    </row>
    <row r="38" spans="1:5" x14ac:dyDescent="0.25">
      <c r="A38" s="64" t="s">
        <v>51</v>
      </c>
      <c r="B38" s="65" t="s">
        <v>87</v>
      </c>
      <c r="C38" s="65" t="s">
        <v>2</v>
      </c>
      <c r="D38" s="66">
        <v>0</v>
      </c>
      <c r="E38" s="66">
        <v>0</v>
      </c>
    </row>
    <row r="39" spans="1:5" x14ac:dyDescent="0.25">
      <c r="A39" s="64" t="s">
        <v>51</v>
      </c>
      <c r="B39" s="65" t="s">
        <v>87</v>
      </c>
      <c r="C39" s="65" t="s">
        <v>4</v>
      </c>
      <c r="D39" s="66">
        <v>24.1634192</v>
      </c>
      <c r="E39" s="66">
        <v>0.25771987000000002</v>
      </c>
    </row>
    <row r="40" spans="1:5" x14ac:dyDescent="0.25">
      <c r="A40" s="64" t="s">
        <v>51</v>
      </c>
      <c r="B40" s="65" t="s">
        <v>87</v>
      </c>
      <c r="C40" s="65" t="s">
        <v>5</v>
      </c>
      <c r="D40" s="66">
        <v>47.274927499999997</v>
      </c>
      <c r="E40" s="66">
        <v>0.26174162000000001</v>
      </c>
    </row>
    <row r="41" spans="1:5" x14ac:dyDescent="0.25">
      <c r="A41" s="64" t="s">
        <v>51</v>
      </c>
      <c r="B41" s="65" t="s">
        <v>87</v>
      </c>
      <c r="C41" s="65" t="s">
        <v>6</v>
      </c>
      <c r="D41" s="66">
        <v>3.7964940999999999</v>
      </c>
      <c r="E41" s="66">
        <v>8.4464880000000006E-2</v>
      </c>
    </row>
    <row r="42" spans="1:5" x14ac:dyDescent="0.25">
      <c r="A42" s="64" t="s">
        <v>51</v>
      </c>
      <c r="B42" s="65" t="s">
        <v>77</v>
      </c>
      <c r="C42" s="65" t="s">
        <v>3</v>
      </c>
      <c r="D42" s="66">
        <v>6.1570372999999998</v>
      </c>
      <c r="E42" s="66">
        <v>0.20111945000000001</v>
      </c>
    </row>
    <row r="43" spans="1:5" x14ac:dyDescent="0.25">
      <c r="A43" s="64" t="s">
        <v>51</v>
      </c>
      <c r="B43" s="65" t="s">
        <v>77</v>
      </c>
      <c r="C43" s="65" t="s">
        <v>2</v>
      </c>
      <c r="D43" s="66">
        <v>0</v>
      </c>
      <c r="E43" s="66">
        <v>0</v>
      </c>
    </row>
    <row r="44" spans="1:5" x14ac:dyDescent="0.25">
      <c r="A44" s="64" t="s">
        <v>51</v>
      </c>
      <c r="B44" s="65" t="s">
        <v>77</v>
      </c>
      <c r="C44" s="65" t="s">
        <v>4</v>
      </c>
      <c r="D44" s="66">
        <v>0</v>
      </c>
      <c r="E44" s="66">
        <v>0</v>
      </c>
    </row>
    <row r="45" spans="1:5" x14ac:dyDescent="0.25">
      <c r="A45" s="64" t="s">
        <v>51</v>
      </c>
      <c r="B45" s="65" t="s">
        <v>77</v>
      </c>
      <c r="C45" s="65" t="s">
        <v>5</v>
      </c>
      <c r="D45" s="66">
        <v>75.259083000000004</v>
      </c>
      <c r="E45" s="66">
        <v>0.49832274999999998</v>
      </c>
    </row>
    <row r="46" spans="1:5" x14ac:dyDescent="0.25">
      <c r="A46" s="64" t="s">
        <v>51</v>
      </c>
      <c r="B46" s="65" t="s">
        <v>77</v>
      </c>
      <c r="C46" s="65" t="s">
        <v>6</v>
      </c>
      <c r="D46" s="66">
        <v>18.583879700000001</v>
      </c>
      <c r="E46" s="66">
        <v>0.53652509000000004</v>
      </c>
    </row>
    <row r="47" spans="1:5" x14ac:dyDescent="0.25">
      <c r="A47" s="64" t="s">
        <v>52</v>
      </c>
      <c r="B47" s="65" t="s">
        <v>76</v>
      </c>
      <c r="C47" s="65" t="s">
        <v>3</v>
      </c>
      <c r="D47" s="66">
        <v>49.851335800000001</v>
      </c>
      <c r="E47" s="66">
        <v>5.0407994599999997</v>
      </c>
    </row>
    <row r="48" spans="1:5" x14ac:dyDescent="0.25">
      <c r="A48" s="64" t="s">
        <v>52</v>
      </c>
      <c r="B48" s="65" t="s">
        <v>76</v>
      </c>
      <c r="C48" s="65" t="s">
        <v>2</v>
      </c>
      <c r="D48" s="66">
        <v>0</v>
      </c>
      <c r="E48" s="66">
        <v>0</v>
      </c>
    </row>
    <row r="49" spans="1:5" x14ac:dyDescent="0.25">
      <c r="A49" s="64" t="s">
        <v>52</v>
      </c>
      <c r="B49" s="65" t="s">
        <v>76</v>
      </c>
      <c r="C49" s="65" t="s">
        <v>4</v>
      </c>
      <c r="D49" s="66">
        <v>24.7464455</v>
      </c>
      <c r="E49" s="66">
        <v>0.74727958000000005</v>
      </c>
    </row>
    <row r="50" spans="1:5" x14ac:dyDescent="0.25">
      <c r="A50" s="64" t="s">
        <v>52</v>
      </c>
      <c r="B50" s="65" t="s">
        <v>76</v>
      </c>
      <c r="C50" s="65" t="s">
        <v>5</v>
      </c>
      <c r="D50" s="66">
        <v>25.402218699999999</v>
      </c>
      <c r="E50" s="66">
        <v>5.0811432200000004</v>
      </c>
    </row>
    <row r="51" spans="1:5" x14ac:dyDescent="0.25">
      <c r="A51" s="64" t="s">
        <v>52</v>
      </c>
      <c r="B51" s="65" t="s">
        <v>76</v>
      </c>
      <c r="C51" s="65" t="s">
        <v>6</v>
      </c>
      <c r="D51" s="66">
        <v>0</v>
      </c>
      <c r="E51" s="66">
        <v>0</v>
      </c>
    </row>
    <row r="52" spans="1:5" x14ac:dyDescent="0.25">
      <c r="A52" s="64" t="s">
        <v>52</v>
      </c>
      <c r="B52" s="65" t="s">
        <v>87</v>
      </c>
      <c r="C52" s="65" t="s">
        <v>3</v>
      </c>
      <c r="D52" s="66">
        <v>27.181277600000001</v>
      </c>
      <c r="E52" s="66">
        <v>0.56165175000000001</v>
      </c>
    </row>
    <row r="53" spans="1:5" x14ac:dyDescent="0.25">
      <c r="A53" s="64" t="s">
        <v>52</v>
      </c>
      <c r="B53" s="65" t="s">
        <v>87</v>
      </c>
      <c r="C53" s="65" t="s">
        <v>2</v>
      </c>
      <c r="D53" s="66">
        <v>0</v>
      </c>
      <c r="E53" s="66">
        <v>0</v>
      </c>
    </row>
    <row r="54" spans="1:5" x14ac:dyDescent="0.25">
      <c r="A54" s="64" t="s">
        <v>52</v>
      </c>
      <c r="B54" s="65" t="s">
        <v>87</v>
      </c>
      <c r="C54" s="65" t="s">
        <v>4</v>
      </c>
      <c r="D54" s="66">
        <v>23.9896441</v>
      </c>
      <c r="E54" s="66">
        <v>0.53988495000000003</v>
      </c>
    </row>
    <row r="55" spans="1:5" x14ac:dyDescent="0.25">
      <c r="A55" s="64" t="s">
        <v>52</v>
      </c>
      <c r="B55" s="65" t="s">
        <v>87</v>
      </c>
      <c r="C55" s="65" t="s">
        <v>5</v>
      </c>
      <c r="D55" s="66">
        <v>42.3116342</v>
      </c>
      <c r="E55" s="66">
        <v>0.70422492999999997</v>
      </c>
    </row>
    <row r="56" spans="1:5" x14ac:dyDescent="0.25">
      <c r="A56" s="64" t="s">
        <v>52</v>
      </c>
      <c r="B56" s="65" t="s">
        <v>87</v>
      </c>
      <c r="C56" s="65" t="s">
        <v>6</v>
      </c>
      <c r="D56" s="66">
        <v>6.5174440999999996</v>
      </c>
      <c r="E56" s="66">
        <v>0.37794674</v>
      </c>
    </row>
    <row r="57" spans="1:5" x14ac:dyDescent="0.25">
      <c r="A57" s="64" t="s">
        <v>52</v>
      </c>
      <c r="B57" s="65" t="s">
        <v>77</v>
      </c>
      <c r="C57" s="65" t="s">
        <v>3</v>
      </c>
      <c r="D57" s="66">
        <v>10.362512600000001</v>
      </c>
      <c r="E57" s="66">
        <v>0.73742406000000005</v>
      </c>
    </row>
    <row r="58" spans="1:5" x14ac:dyDescent="0.25">
      <c r="A58" s="64" t="s">
        <v>52</v>
      </c>
      <c r="B58" s="65" t="s">
        <v>77</v>
      </c>
      <c r="C58" s="65" t="s">
        <v>2</v>
      </c>
      <c r="D58" s="66">
        <v>0</v>
      </c>
      <c r="E58" s="66">
        <v>0</v>
      </c>
    </row>
    <row r="59" spans="1:5" x14ac:dyDescent="0.25">
      <c r="A59" s="64" t="s">
        <v>52</v>
      </c>
      <c r="B59" s="65" t="s">
        <v>77</v>
      </c>
      <c r="C59" s="65" t="s">
        <v>4</v>
      </c>
      <c r="D59" s="66">
        <v>0</v>
      </c>
      <c r="E59" s="66">
        <v>0</v>
      </c>
    </row>
    <row r="60" spans="1:5" x14ac:dyDescent="0.25">
      <c r="A60" s="64" t="s">
        <v>52</v>
      </c>
      <c r="B60" s="65" t="s">
        <v>77</v>
      </c>
      <c r="C60" s="65" t="s">
        <v>5</v>
      </c>
      <c r="D60" s="66">
        <v>50.810692699999997</v>
      </c>
      <c r="E60" s="66">
        <v>0.40151815000000002</v>
      </c>
    </row>
    <row r="61" spans="1:5" x14ac:dyDescent="0.25">
      <c r="A61" s="64" t="s">
        <v>52</v>
      </c>
      <c r="B61" s="65" t="s">
        <v>77</v>
      </c>
      <c r="C61" s="65" t="s">
        <v>6</v>
      </c>
      <c r="D61" s="66">
        <v>38.826794800000002</v>
      </c>
      <c r="E61" s="66">
        <v>0.53646857999999997</v>
      </c>
    </row>
    <row r="62" spans="1:5" x14ac:dyDescent="0.25">
      <c r="A62" s="64" t="s">
        <v>53</v>
      </c>
      <c r="B62" s="65" t="s">
        <v>76</v>
      </c>
      <c r="C62" s="65" t="s">
        <v>3</v>
      </c>
      <c r="D62" s="66">
        <v>55.5409413</v>
      </c>
      <c r="E62" s="66">
        <v>5.4593418900000001</v>
      </c>
    </row>
    <row r="63" spans="1:5" x14ac:dyDescent="0.25">
      <c r="A63" s="64" t="s">
        <v>53</v>
      </c>
      <c r="B63" s="65" t="s">
        <v>76</v>
      </c>
      <c r="C63" s="65" t="s">
        <v>2</v>
      </c>
      <c r="D63" s="66">
        <v>0</v>
      </c>
      <c r="E63" s="66">
        <v>0</v>
      </c>
    </row>
    <row r="64" spans="1:5" x14ac:dyDescent="0.25">
      <c r="A64" s="64" t="s">
        <v>53</v>
      </c>
      <c r="B64" s="65" t="s">
        <v>76</v>
      </c>
      <c r="C64" s="65" t="s">
        <v>4</v>
      </c>
      <c r="D64" s="66">
        <v>25.1724231</v>
      </c>
      <c r="E64" s="66">
        <v>0.35014895000000001</v>
      </c>
    </row>
    <row r="65" spans="1:5" x14ac:dyDescent="0.25">
      <c r="A65" s="64" t="s">
        <v>53</v>
      </c>
      <c r="B65" s="65" t="s">
        <v>76</v>
      </c>
      <c r="C65" s="65" t="s">
        <v>5</v>
      </c>
      <c r="D65" s="66">
        <v>19.2866356</v>
      </c>
      <c r="E65" s="66">
        <v>5.7875057300000003</v>
      </c>
    </row>
    <row r="66" spans="1:5" x14ac:dyDescent="0.25">
      <c r="A66" s="64" t="s">
        <v>53</v>
      </c>
      <c r="B66" s="65" t="s">
        <v>76</v>
      </c>
      <c r="C66" s="65" t="s">
        <v>6</v>
      </c>
      <c r="D66" s="66">
        <v>0</v>
      </c>
      <c r="E66" s="66">
        <v>0</v>
      </c>
    </row>
    <row r="67" spans="1:5" x14ac:dyDescent="0.25">
      <c r="A67" s="64" t="s">
        <v>53</v>
      </c>
      <c r="B67" s="65" t="s">
        <v>87</v>
      </c>
      <c r="C67" s="65" t="s">
        <v>3</v>
      </c>
      <c r="D67" s="66">
        <v>24.777115200000001</v>
      </c>
      <c r="E67" s="66">
        <v>0.12056989</v>
      </c>
    </row>
    <row r="68" spans="1:5" x14ac:dyDescent="0.25">
      <c r="A68" s="64" t="s">
        <v>53</v>
      </c>
      <c r="B68" s="65" t="s">
        <v>87</v>
      </c>
      <c r="C68" s="65" t="s">
        <v>2</v>
      </c>
      <c r="D68" s="66">
        <v>0</v>
      </c>
      <c r="E68" s="66">
        <v>0</v>
      </c>
    </row>
    <row r="69" spans="1:5" x14ac:dyDescent="0.25">
      <c r="A69" s="64" t="s">
        <v>53</v>
      </c>
      <c r="B69" s="65" t="s">
        <v>87</v>
      </c>
      <c r="C69" s="65" t="s">
        <v>4</v>
      </c>
      <c r="D69" s="66">
        <v>23.627377299999999</v>
      </c>
      <c r="E69" s="66">
        <v>0.12987535</v>
      </c>
    </row>
    <row r="70" spans="1:5" x14ac:dyDescent="0.25">
      <c r="A70" s="64" t="s">
        <v>53</v>
      </c>
      <c r="B70" s="65" t="s">
        <v>87</v>
      </c>
      <c r="C70" s="65" t="s">
        <v>5</v>
      </c>
      <c r="D70" s="66">
        <v>48.258837800000002</v>
      </c>
      <c r="E70" s="66">
        <v>0.20873224000000001</v>
      </c>
    </row>
    <row r="71" spans="1:5" x14ac:dyDescent="0.25">
      <c r="A71" s="64" t="s">
        <v>53</v>
      </c>
      <c r="B71" s="65" t="s">
        <v>87</v>
      </c>
      <c r="C71" s="65" t="s">
        <v>6</v>
      </c>
      <c r="D71" s="66">
        <v>3.3366696999999998</v>
      </c>
      <c r="E71" s="66">
        <v>7.4238750000000006E-2</v>
      </c>
    </row>
    <row r="72" spans="1:5" x14ac:dyDescent="0.25">
      <c r="A72" s="64" t="s">
        <v>53</v>
      </c>
      <c r="B72" s="65" t="s">
        <v>77</v>
      </c>
      <c r="C72" s="65" t="s">
        <v>3</v>
      </c>
      <c r="D72" s="66">
        <v>6.1056501000000001</v>
      </c>
      <c r="E72" s="66">
        <v>0.28976807999999998</v>
      </c>
    </row>
    <row r="73" spans="1:5" x14ac:dyDescent="0.25">
      <c r="A73" s="64" t="s">
        <v>53</v>
      </c>
      <c r="B73" s="65" t="s">
        <v>77</v>
      </c>
      <c r="C73" s="65" t="s">
        <v>2</v>
      </c>
      <c r="D73" s="66">
        <v>0</v>
      </c>
      <c r="E73" s="66">
        <v>0</v>
      </c>
    </row>
    <row r="74" spans="1:5" x14ac:dyDescent="0.25">
      <c r="A74" s="64" t="s">
        <v>53</v>
      </c>
      <c r="B74" s="65" t="s">
        <v>77</v>
      </c>
      <c r="C74" s="65" t="s">
        <v>4</v>
      </c>
      <c r="D74" s="66">
        <v>0</v>
      </c>
      <c r="E74" s="66">
        <v>0</v>
      </c>
    </row>
    <row r="75" spans="1:5" x14ac:dyDescent="0.25">
      <c r="A75" s="64" t="s">
        <v>53</v>
      </c>
      <c r="B75" s="65" t="s">
        <v>77</v>
      </c>
      <c r="C75" s="65" t="s">
        <v>5</v>
      </c>
      <c r="D75" s="66">
        <v>74.917045200000004</v>
      </c>
      <c r="E75" s="66">
        <v>0.68850007000000002</v>
      </c>
    </row>
    <row r="76" spans="1:5" x14ac:dyDescent="0.25">
      <c r="A76" s="64" t="s">
        <v>53</v>
      </c>
      <c r="B76" s="65" t="s">
        <v>77</v>
      </c>
      <c r="C76" s="65" t="s">
        <v>6</v>
      </c>
      <c r="D76" s="66">
        <v>18.977304799999999</v>
      </c>
      <c r="E76" s="66">
        <v>0.85662221999999999</v>
      </c>
    </row>
    <row r="77" spans="1:5" x14ac:dyDescent="0.25">
      <c r="A77" s="64" t="s">
        <v>54</v>
      </c>
      <c r="B77" s="65" t="s">
        <v>76</v>
      </c>
      <c r="C77" s="65" t="s">
        <v>3</v>
      </c>
      <c r="D77" s="66">
        <v>63.354198699999998</v>
      </c>
      <c r="E77" s="66">
        <v>4.5315206999999997</v>
      </c>
    </row>
    <row r="78" spans="1:5" x14ac:dyDescent="0.25">
      <c r="A78" s="64" t="s">
        <v>54</v>
      </c>
      <c r="B78" s="65" t="s">
        <v>76</v>
      </c>
      <c r="C78" s="65" t="s">
        <v>2</v>
      </c>
      <c r="D78" s="66">
        <v>0</v>
      </c>
      <c r="E78" s="66">
        <v>0</v>
      </c>
    </row>
    <row r="79" spans="1:5" x14ac:dyDescent="0.25">
      <c r="A79" s="64" t="s">
        <v>54</v>
      </c>
      <c r="B79" s="65" t="s">
        <v>76</v>
      </c>
      <c r="C79" s="65" t="s">
        <v>4</v>
      </c>
      <c r="D79" s="66">
        <v>24.6122935</v>
      </c>
      <c r="E79" s="66">
        <v>0.94165706999999998</v>
      </c>
    </row>
    <row r="80" spans="1:5" x14ac:dyDescent="0.25">
      <c r="A80" s="64" t="s">
        <v>54</v>
      </c>
      <c r="B80" s="65" t="s">
        <v>76</v>
      </c>
      <c r="C80" s="65" t="s">
        <v>5</v>
      </c>
      <c r="D80" s="66">
        <v>12.033507800000001</v>
      </c>
      <c r="E80" s="66">
        <v>3.6055491499999999</v>
      </c>
    </row>
    <row r="81" spans="1:5" x14ac:dyDescent="0.25">
      <c r="A81" s="64" t="s">
        <v>54</v>
      </c>
      <c r="B81" s="65" t="s">
        <v>76</v>
      </c>
      <c r="C81" s="65" t="s">
        <v>6</v>
      </c>
      <c r="D81" s="66">
        <v>0</v>
      </c>
      <c r="E81" s="66">
        <v>0</v>
      </c>
    </row>
    <row r="82" spans="1:5" x14ac:dyDescent="0.25">
      <c r="A82" s="64" t="s">
        <v>54</v>
      </c>
      <c r="B82" s="65" t="s">
        <v>87</v>
      </c>
      <c r="C82" s="65" t="s">
        <v>3</v>
      </c>
      <c r="D82" s="66">
        <v>28.445356400000001</v>
      </c>
      <c r="E82" s="66">
        <v>0.18046704</v>
      </c>
    </row>
    <row r="83" spans="1:5" x14ac:dyDescent="0.25">
      <c r="A83" s="64" t="s">
        <v>54</v>
      </c>
      <c r="B83" s="65" t="s">
        <v>87</v>
      </c>
      <c r="C83" s="65" t="s">
        <v>2</v>
      </c>
      <c r="D83" s="66">
        <v>0</v>
      </c>
      <c r="E83" s="66">
        <v>0</v>
      </c>
    </row>
    <row r="84" spans="1:5" x14ac:dyDescent="0.25">
      <c r="A84" s="64" t="s">
        <v>54</v>
      </c>
      <c r="B84" s="65" t="s">
        <v>87</v>
      </c>
      <c r="C84" s="65" t="s">
        <v>4</v>
      </c>
      <c r="D84" s="66">
        <v>24.140923099999998</v>
      </c>
      <c r="E84" s="66">
        <v>0.36023440000000001</v>
      </c>
    </row>
    <row r="85" spans="1:5" x14ac:dyDescent="0.25">
      <c r="A85" s="64" t="s">
        <v>54</v>
      </c>
      <c r="B85" s="65" t="s">
        <v>87</v>
      </c>
      <c r="C85" s="65" t="s">
        <v>5</v>
      </c>
      <c r="D85" s="66">
        <v>37.5928714</v>
      </c>
      <c r="E85" s="66">
        <v>0.49426305999999998</v>
      </c>
    </row>
    <row r="86" spans="1:5" x14ac:dyDescent="0.25">
      <c r="A86" s="64" t="s">
        <v>54</v>
      </c>
      <c r="B86" s="65" t="s">
        <v>87</v>
      </c>
      <c r="C86" s="65" t="s">
        <v>6</v>
      </c>
      <c r="D86" s="66">
        <v>9.8208491000000002</v>
      </c>
      <c r="E86" s="66">
        <v>0.13057671000000001</v>
      </c>
    </row>
    <row r="87" spans="1:5" x14ac:dyDescent="0.25">
      <c r="A87" s="64" t="s">
        <v>54</v>
      </c>
      <c r="B87" s="65" t="s">
        <v>77</v>
      </c>
      <c r="C87" s="65" t="s">
        <v>3</v>
      </c>
      <c r="D87" s="66">
        <v>13.2783427</v>
      </c>
      <c r="E87" s="66">
        <v>0.64399351000000005</v>
      </c>
    </row>
    <row r="88" spans="1:5" x14ac:dyDescent="0.25">
      <c r="A88" s="64" t="s">
        <v>54</v>
      </c>
      <c r="B88" s="65" t="s">
        <v>77</v>
      </c>
      <c r="C88" s="65" t="s">
        <v>2</v>
      </c>
      <c r="D88" s="66">
        <v>0</v>
      </c>
      <c r="E88" s="66">
        <v>0</v>
      </c>
    </row>
    <row r="89" spans="1:5" x14ac:dyDescent="0.25">
      <c r="A89" s="64" t="s">
        <v>54</v>
      </c>
      <c r="B89" s="65" t="s">
        <v>77</v>
      </c>
      <c r="C89" s="65" t="s">
        <v>4</v>
      </c>
      <c r="D89" s="66">
        <v>0</v>
      </c>
      <c r="E89" s="66">
        <v>0</v>
      </c>
    </row>
    <row r="90" spans="1:5" x14ac:dyDescent="0.25">
      <c r="A90" s="64" t="s">
        <v>54</v>
      </c>
      <c r="B90" s="65" t="s">
        <v>77</v>
      </c>
      <c r="C90" s="65" t="s">
        <v>5</v>
      </c>
      <c r="D90" s="66">
        <v>36.3286102</v>
      </c>
      <c r="E90" s="66">
        <v>0.74945205999999998</v>
      </c>
    </row>
    <row r="91" spans="1:5" x14ac:dyDescent="0.25">
      <c r="A91" s="64" t="s">
        <v>54</v>
      </c>
      <c r="B91" s="65" t="s">
        <v>77</v>
      </c>
      <c r="C91" s="65" t="s">
        <v>6</v>
      </c>
      <c r="D91" s="66">
        <v>50.393047099999997</v>
      </c>
      <c r="E91" s="66">
        <v>1.11134471</v>
      </c>
    </row>
    <row r="92" spans="1:5" x14ac:dyDescent="0.25">
      <c r="A92" s="64" t="s">
        <v>55</v>
      </c>
      <c r="B92" s="65" t="s">
        <v>76</v>
      </c>
      <c r="C92" s="65" t="s">
        <v>3</v>
      </c>
      <c r="D92" s="66">
        <v>66.034485700000005</v>
      </c>
      <c r="E92" s="66">
        <v>0.81013974</v>
      </c>
    </row>
    <row r="93" spans="1:5" x14ac:dyDescent="0.25">
      <c r="A93" s="64" t="s">
        <v>55</v>
      </c>
      <c r="B93" s="65" t="s">
        <v>76</v>
      </c>
      <c r="C93" s="65" t="s">
        <v>2</v>
      </c>
      <c r="D93" s="66">
        <v>0</v>
      </c>
      <c r="E93" s="66">
        <v>0</v>
      </c>
    </row>
    <row r="94" spans="1:5" x14ac:dyDescent="0.25">
      <c r="A94" s="64" t="s">
        <v>55</v>
      </c>
      <c r="B94" s="65" t="s">
        <v>76</v>
      </c>
      <c r="C94" s="65" t="s">
        <v>4</v>
      </c>
      <c r="D94" s="66">
        <v>23.896300400000001</v>
      </c>
      <c r="E94" s="66">
        <v>0.81168660000000004</v>
      </c>
    </row>
    <row r="95" spans="1:5" x14ac:dyDescent="0.25">
      <c r="A95" s="64" t="s">
        <v>55</v>
      </c>
      <c r="B95" s="65" t="s">
        <v>76</v>
      </c>
      <c r="C95" s="65" t="s">
        <v>5</v>
      </c>
      <c r="D95" s="66">
        <v>10.0692138</v>
      </c>
      <c r="E95" s="66">
        <v>0.84978171999999996</v>
      </c>
    </row>
    <row r="96" spans="1:5" x14ac:dyDescent="0.25">
      <c r="A96" s="64" t="s">
        <v>55</v>
      </c>
      <c r="B96" s="65" t="s">
        <v>76</v>
      </c>
      <c r="C96" s="65" t="s">
        <v>6</v>
      </c>
      <c r="D96" s="66">
        <v>0</v>
      </c>
      <c r="E96" s="66">
        <v>0</v>
      </c>
    </row>
    <row r="97" spans="1:5" x14ac:dyDescent="0.25">
      <c r="A97" s="64" t="s">
        <v>55</v>
      </c>
      <c r="B97" s="65" t="s">
        <v>87</v>
      </c>
      <c r="C97" s="65" t="s">
        <v>3</v>
      </c>
      <c r="D97" s="66">
        <v>28.1095553</v>
      </c>
      <c r="E97" s="66">
        <v>0.12506250999999999</v>
      </c>
    </row>
    <row r="98" spans="1:5" x14ac:dyDescent="0.25">
      <c r="A98" s="64" t="s">
        <v>55</v>
      </c>
      <c r="B98" s="65" t="s">
        <v>87</v>
      </c>
      <c r="C98" s="65" t="s">
        <v>2</v>
      </c>
      <c r="D98" s="66">
        <v>0</v>
      </c>
      <c r="E98" s="66">
        <v>0</v>
      </c>
    </row>
    <row r="99" spans="1:5" x14ac:dyDescent="0.25">
      <c r="A99" s="64" t="s">
        <v>55</v>
      </c>
      <c r="B99" s="65" t="s">
        <v>87</v>
      </c>
      <c r="C99" s="65" t="s">
        <v>4</v>
      </c>
      <c r="D99" s="66">
        <v>25.258659399999999</v>
      </c>
      <c r="E99" s="66">
        <v>7.4538049999999995E-2</v>
      </c>
    </row>
    <row r="100" spans="1:5" x14ac:dyDescent="0.25">
      <c r="A100" s="64" t="s">
        <v>55</v>
      </c>
      <c r="B100" s="65" t="s">
        <v>87</v>
      </c>
      <c r="C100" s="65" t="s">
        <v>5</v>
      </c>
      <c r="D100" s="66">
        <v>37.5783305</v>
      </c>
      <c r="E100" s="66">
        <v>0.17132101999999999</v>
      </c>
    </row>
    <row r="101" spans="1:5" x14ac:dyDescent="0.25">
      <c r="A101" s="64" t="s">
        <v>55</v>
      </c>
      <c r="B101" s="65" t="s">
        <v>87</v>
      </c>
      <c r="C101" s="65" t="s">
        <v>6</v>
      </c>
      <c r="D101" s="66">
        <v>9.0534548000000008</v>
      </c>
      <c r="E101" s="66">
        <v>0.23088754</v>
      </c>
    </row>
    <row r="102" spans="1:5" x14ac:dyDescent="0.25">
      <c r="A102" s="64" t="s">
        <v>55</v>
      </c>
      <c r="B102" s="65" t="s">
        <v>77</v>
      </c>
      <c r="C102" s="65" t="s">
        <v>3</v>
      </c>
      <c r="D102" s="66">
        <v>12.045210900000001</v>
      </c>
      <c r="E102" s="66">
        <v>0.57996342000000001</v>
      </c>
    </row>
    <row r="103" spans="1:5" x14ac:dyDescent="0.25">
      <c r="A103" s="64" t="s">
        <v>55</v>
      </c>
      <c r="B103" s="65" t="s">
        <v>77</v>
      </c>
      <c r="C103" s="65" t="s">
        <v>2</v>
      </c>
      <c r="D103" s="66">
        <v>0</v>
      </c>
      <c r="E103" s="66">
        <v>0</v>
      </c>
    </row>
    <row r="104" spans="1:5" x14ac:dyDescent="0.25">
      <c r="A104" s="64" t="s">
        <v>55</v>
      </c>
      <c r="B104" s="65" t="s">
        <v>77</v>
      </c>
      <c r="C104" s="65" t="s">
        <v>4</v>
      </c>
      <c r="D104" s="66">
        <v>0</v>
      </c>
      <c r="E104" s="66">
        <v>0</v>
      </c>
    </row>
    <row r="105" spans="1:5" x14ac:dyDescent="0.25">
      <c r="A105" s="64" t="s">
        <v>55</v>
      </c>
      <c r="B105" s="65" t="s">
        <v>77</v>
      </c>
      <c r="C105" s="65" t="s">
        <v>5</v>
      </c>
      <c r="D105" s="66">
        <v>37.0154256</v>
      </c>
      <c r="E105" s="66">
        <v>0.86176063999999997</v>
      </c>
    </row>
    <row r="106" spans="1:5" x14ac:dyDescent="0.25">
      <c r="A106" s="64" t="s">
        <v>55</v>
      </c>
      <c r="B106" s="65" t="s">
        <v>77</v>
      </c>
      <c r="C106" s="65" t="s">
        <v>6</v>
      </c>
      <c r="D106" s="66">
        <v>50.939363499999999</v>
      </c>
      <c r="E106" s="66">
        <v>1.37884513</v>
      </c>
    </row>
    <row r="107" spans="1:5" x14ac:dyDescent="0.25">
      <c r="A107" s="64" t="s">
        <v>56</v>
      </c>
      <c r="B107" s="65" t="s">
        <v>76</v>
      </c>
      <c r="C107" s="65" t="s">
        <v>3</v>
      </c>
      <c r="D107" s="66">
        <v>62.329955900000002</v>
      </c>
      <c r="E107" s="66">
        <v>2.2951740599999999</v>
      </c>
    </row>
    <row r="108" spans="1:5" x14ac:dyDescent="0.25">
      <c r="A108" s="64" t="s">
        <v>56</v>
      </c>
      <c r="B108" s="65" t="s">
        <v>76</v>
      </c>
      <c r="C108" s="65" t="s">
        <v>2</v>
      </c>
      <c r="D108" s="66">
        <v>0</v>
      </c>
      <c r="E108" s="66">
        <v>0</v>
      </c>
    </row>
    <row r="109" spans="1:5" x14ac:dyDescent="0.25">
      <c r="A109" s="64" t="s">
        <v>56</v>
      </c>
      <c r="B109" s="65" t="s">
        <v>76</v>
      </c>
      <c r="C109" s="65" t="s">
        <v>4</v>
      </c>
      <c r="D109" s="66">
        <v>25.185376699999999</v>
      </c>
      <c r="E109" s="66">
        <v>0.47357088000000003</v>
      </c>
    </row>
    <row r="110" spans="1:5" x14ac:dyDescent="0.25">
      <c r="A110" s="64" t="s">
        <v>56</v>
      </c>
      <c r="B110" s="65" t="s">
        <v>76</v>
      </c>
      <c r="C110" s="65" t="s">
        <v>5</v>
      </c>
      <c r="D110" s="66">
        <v>12.484667399999999</v>
      </c>
      <c r="E110" s="66">
        <v>1.84122607</v>
      </c>
    </row>
    <row r="111" spans="1:5" x14ac:dyDescent="0.25">
      <c r="A111" s="64" t="s">
        <v>56</v>
      </c>
      <c r="B111" s="65" t="s">
        <v>76</v>
      </c>
      <c r="C111" s="65" t="s">
        <v>6</v>
      </c>
      <c r="D111" s="66">
        <v>0</v>
      </c>
      <c r="E111" s="66">
        <v>0</v>
      </c>
    </row>
    <row r="112" spans="1:5" x14ac:dyDescent="0.25">
      <c r="A112" s="64" t="s">
        <v>56</v>
      </c>
      <c r="B112" s="65" t="s">
        <v>87</v>
      </c>
      <c r="C112" s="65" t="s">
        <v>3</v>
      </c>
      <c r="D112" s="66">
        <v>28.073469200000002</v>
      </c>
      <c r="E112" s="66">
        <v>0.22465567</v>
      </c>
    </row>
    <row r="113" spans="1:5" x14ac:dyDescent="0.25">
      <c r="A113" s="64" t="s">
        <v>56</v>
      </c>
      <c r="B113" s="65" t="s">
        <v>87</v>
      </c>
      <c r="C113" s="65" t="s">
        <v>2</v>
      </c>
      <c r="D113" s="66">
        <v>0</v>
      </c>
      <c r="E113" s="66">
        <v>0</v>
      </c>
    </row>
    <row r="114" spans="1:5" x14ac:dyDescent="0.25">
      <c r="A114" s="64" t="s">
        <v>56</v>
      </c>
      <c r="B114" s="65" t="s">
        <v>87</v>
      </c>
      <c r="C114" s="65" t="s">
        <v>4</v>
      </c>
      <c r="D114" s="66">
        <v>23.885087800000001</v>
      </c>
      <c r="E114" s="66">
        <v>0.22541660999999999</v>
      </c>
    </row>
    <row r="115" spans="1:5" x14ac:dyDescent="0.25">
      <c r="A115" s="64" t="s">
        <v>56</v>
      </c>
      <c r="B115" s="65" t="s">
        <v>87</v>
      </c>
      <c r="C115" s="65" t="s">
        <v>5</v>
      </c>
      <c r="D115" s="66">
        <v>39.740299100000001</v>
      </c>
      <c r="E115" s="66">
        <v>0.47028769999999998</v>
      </c>
    </row>
    <row r="116" spans="1:5" x14ac:dyDescent="0.25">
      <c r="A116" s="64" t="s">
        <v>56</v>
      </c>
      <c r="B116" s="65" t="s">
        <v>87</v>
      </c>
      <c r="C116" s="65" t="s">
        <v>6</v>
      </c>
      <c r="D116" s="66">
        <v>8.3011438999999996</v>
      </c>
      <c r="E116" s="66">
        <v>5.734566E-2</v>
      </c>
    </row>
    <row r="117" spans="1:5" x14ac:dyDescent="0.25">
      <c r="A117" s="64" t="s">
        <v>56</v>
      </c>
      <c r="B117" s="65" t="s">
        <v>77</v>
      </c>
      <c r="C117" s="65" t="s">
        <v>3</v>
      </c>
      <c r="D117" s="66">
        <v>9.8023817999999991</v>
      </c>
      <c r="E117" s="66">
        <v>0.37832473999999999</v>
      </c>
    </row>
    <row r="118" spans="1:5" x14ac:dyDescent="0.25">
      <c r="A118" s="64" t="s">
        <v>56</v>
      </c>
      <c r="B118" s="65" t="s">
        <v>77</v>
      </c>
      <c r="C118" s="65" t="s">
        <v>2</v>
      </c>
      <c r="D118" s="66">
        <v>0</v>
      </c>
      <c r="E118" s="66">
        <v>0</v>
      </c>
    </row>
    <row r="119" spans="1:5" x14ac:dyDescent="0.25">
      <c r="A119" s="64" t="s">
        <v>56</v>
      </c>
      <c r="B119" s="65" t="s">
        <v>77</v>
      </c>
      <c r="C119" s="65" t="s">
        <v>4</v>
      </c>
      <c r="D119" s="66">
        <v>0.3582379</v>
      </c>
      <c r="E119" s="66">
        <v>0.35823790999999999</v>
      </c>
    </row>
    <row r="120" spans="1:5" x14ac:dyDescent="0.25">
      <c r="A120" s="64" t="s">
        <v>56</v>
      </c>
      <c r="B120" s="65" t="s">
        <v>77</v>
      </c>
      <c r="C120" s="65" t="s">
        <v>5</v>
      </c>
      <c r="D120" s="66">
        <v>48.690434000000003</v>
      </c>
      <c r="E120" s="66">
        <v>0.26892207000000001</v>
      </c>
    </row>
    <row r="121" spans="1:5" x14ac:dyDescent="0.25">
      <c r="A121" s="64" t="s">
        <v>56</v>
      </c>
      <c r="B121" s="65" t="s">
        <v>77</v>
      </c>
      <c r="C121" s="65" t="s">
        <v>6</v>
      </c>
      <c r="D121" s="66">
        <v>41.148946299999999</v>
      </c>
      <c r="E121" s="66">
        <v>0.93883682999999996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3D66-CD89-4F56-891C-D84F52D4CAA3}">
  <sheetPr>
    <tabColor theme="7"/>
  </sheetPr>
  <dimension ref="A1:N34"/>
  <sheetViews>
    <sheetView workbookViewId="0">
      <selection activeCell="H47" sqref="H47"/>
    </sheetView>
  </sheetViews>
  <sheetFormatPr defaultRowHeight="15" x14ac:dyDescent="0.25"/>
  <cols>
    <col min="1" max="1" width="15.140625" style="30" customWidth="1"/>
    <col min="2" max="16384" width="9.140625" style="30"/>
  </cols>
  <sheetData>
    <row r="1" spans="1:14" ht="15.75" thickBot="1" x14ac:dyDescent="0.3">
      <c r="B1" s="112" t="s">
        <v>86</v>
      </c>
      <c r="C1" s="112"/>
      <c r="D1" s="112"/>
      <c r="E1" s="112"/>
      <c r="G1" s="112" t="s">
        <v>115</v>
      </c>
      <c r="H1" s="112"/>
      <c r="I1" s="112"/>
    </row>
    <row r="2" spans="1:14" x14ac:dyDescent="0.25">
      <c r="A2" s="2" t="s">
        <v>1</v>
      </c>
      <c r="B2" s="2" t="s">
        <v>87</v>
      </c>
      <c r="C2" s="2" t="s">
        <v>76</v>
      </c>
      <c r="D2" s="2" t="s">
        <v>77</v>
      </c>
      <c r="E2" s="2" t="s">
        <v>81</v>
      </c>
      <c r="F2" s="2"/>
      <c r="G2" s="2" t="s">
        <v>82</v>
      </c>
      <c r="H2" s="2" t="s">
        <v>83</v>
      </c>
      <c r="I2" s="2" t="s">
        <v>84</v>
      </c>
      <c r="J2" s="2"/>
      <c r="K2" s="4" t="s">
        <v>85</v>
      </c>
      <c r="L2" s="5" t="s">
        <v>82</v>
      </c>
      <c r="M2" s="5" t="s">
        <v>83</v>
      </c>
      <c r="N2" s="6" t="s">
        <v>84</v>
      </c>
    </row>
    <row r="3" spans="1:14" ht="15.75" x14ac:dyDescent="0.25">
      <c r="A3" s="33" t="s">
        <v>8</v>
      </c>
      <c r="B3" s="67">
        <v>16260.352643032165</v>
      </c>
      <c r="C3" s="67">
        <v>118.93900946251527</v>
      </c>
      <c r="D3" s="67">
        <v>275.91806741374438</v>
      </c>
      <c r="E3" s="67">
        <v>16655.209719908427</v>
      </c>
      <c r="F3" s="34"/>
      <c r="G3" s="68">
        <f>(B3/$E3)*100</f>
        <v>97.62922783011085</v>
      </c>
      <c r="H3" s="68">
        <f t="shared" ref="H3:I18" si="0">(C3/$E3)*100</f>
        <v>0.71412495827263123</v>
      </c>
      <c r="I3" s="68">
        <f t="shared" si="0"/>
        <v>1.656647211616507</v>
      </c>
      <c r="J3" s="34"/>
      <c r="K3" s="69" t="s">
        <v>70</v>
      </c>
      <c r="L3" s="70">
        <f>AVERAGE(G3:G6)</f>
        <v>96.938971158053747</v>
      </c>
      <c r="M3" s="70">
        <f t="shared" ref="M3:N3" si="1">AVERAGE(H3:H6)</f>
        <v>1.6937429073874681</v>
      </c>
      <c r="N3" s="71">
        <f t="shared" si="1"/>
        <v>1.3672859345587773</v>
      </c>
    </row>
    <row r="4" spans="1:14" ht="15.75" x14ac:dyDescent="0.25">
      <c r="A4" s="33" t="s">
        <v>8</v>
      </c>
      <c r="B4" s="67">
        <v>14504.53063069268</v>
      </c>
      <c r="C4" s="67">
        <v>131.66851883606827</v>
      </c>
      <c r="D4" s="67">
        <v>247.10190647253702</v>
      </c>
      <c r="E4" s="67">
        <v>14883.301056001284</v>
      </c>
      <c r="F4" s="34"/>
      <c r="G4" s="68">
        <f t="shared" ref="G4:I34" si="2">(B4/$E4)*100</f>
        <v>97.455064411561594</v>
      </c>
      <c r="H4" s="68">
        <f t="shared" si="0"/>
        <v>0.88467281781534968</v>
      </c>
      <c r="I4" s="68">
        <f t="shared" si="0"/>
        <v>1.6602627706230531</v>
      </c>
      <c r="J4" s="34"/>
      <c r="K4" s="69" t="s">
        <v>71</v>
      </c>
      <c r="L4" s="70">
        <f>AVERAGE(G7:G10)</f>
        <v>94.26758812327877</v>
      </c>
      <c r="M4" s="70">
        <f t="shared" ref="M4:N4" si="3">AVERAGE(H7:H10)</f>
        <v>2.0107657594676311</v>
      </c>
      <c r="N4" s="71">
        <f t="shared" si="3"/>
        <v>3.7216461172536146</v>
      </c>
    </row>
    <row r="5" spans="1:14" ht="15.75" x14ac:dyDescent="0.25">
      <c r="A5" s="33" t="s">
        <v>8</v>
      </c>
      <c r="B5" s="67">
        <v>20817.327824851272</v>
      </c>
      <c r="C5" s="67">
        <v>287.46752321026116</v>
      </c>
      <c r="D5" s="67">
        <v>205.27709046512749</v>
      </c>
      <c r="E5" s="67">
        <v>21310.072438526659</v>
      </c>
      <c r="F5" s="34"/>
      <c r="G5" s="68">
        <f>(B5/$E5)*100</f>
        <v>97.68773843872745</v>
      </c>
      <c r="H5" s="68">
        <f t="shared" si="0"/>
        <v>1.3489748757988558</v>
      </c>
      <c r="I5" s="68">
        <f t="shared" si="0"/>
        <v>0.96328668547369789</v>
      </c>
      <c r="J5" s="34"/>
      <c r="K5" s="69" t="s">
        <v>72</v>
      </c>
      <c r="L5" s="70">
        <f>AVERAGE(G11:G14)</f>
        <v>96.980991890498743</v>
      </c>
      <c r="M5" s="70">
        <f t="shared" ref="M5:N5" si="4">AVERAGE(H11:H14)</f>
        <v>1.1921824501067184</v>
      </c>
      <c r="N5" s="71">
        <f t="shared" si="4"/>
        <v>1.8268256593945407</v>
      </c>
    </row>
    <row r="6" spans="1:14" ht="15.75" x14ac:dyDescent="0.25">
      <c r="A6" s="33" t="s">
        <v>8</v>
      </c>
      <c r="B6" s="67">
        <v>16744.766659908782</v>
      </c>
      <c r="C6" s="67">
        <v>674.69944812430219</v>
      </c>
      <c r="D6" s="67">
        <v>209.60026824106436</v>
      </c>
      <c r="E6" s="67">
        <v>17629.06637627415</v>
      </c>
      <c r="F6" s="34"/>
      <c r="G6" s="68">
        <f t="shared" si="2"/>
        <v>94.983853951815107</v>
      </c>
      <c r="H6" s="68">
        <f t="shared" si="0"/>
        <v>3.8271989776630355</v>
      </c>
      <c r="I6" s="68">
        <f t="shared" si="0"/>
        <v>1.1889470705218521</v>
      </c>
      <c r="J6" s="34"/>
      <c r="K6" s="69" t="s">
        <v>73</v>
      </c>
      <c r="L6" s="70">
        <f>AVERAGE(G15:G18)</f>
        <v>94.029302925015102</v>
      </c>
      <c r="M6" s="70">
        <f t="shared" ref="M6:N6" si="5">AVERAGE(H15:H18)</f>
        <v>4.0467170998345985</v>
      </c>
      <c r="N6" s="71">
        <f t="shared" si="5"/>
        <v>1.9239799751503015</v>
      </c>
    </row>
    <row r="7" spans="1:14" ht="15.75" x14ac:dyDescent="0.25">
      <c r="A7" s="33" t="s">
        <v>43</v>
      </c>
      <c r="B7" s="67">
        <v>8756.1047009313588</v>
      </c>
      <c r="C7" s="67">
        <v>111.78058733032458</v>
      </c>
      <c r="D7" s="67">
        <v>334.18111380135309</v>
      </c>
      <c r="E7" s="67">
        <v>9202.0664020630356</v>
      </c>
      <c r="F7" s="34"/>
      <c r="G7" s="68">
        <f t="shared" si="2"/>
        <v>95.153678732075917</v>
      </c>
      <c r="H7" s="68">
        <f t="shared" si="0"/>
        <v>1.2147335440359808</v>
      </c>
      <c r="I7" s="68">
        <f t="shared" si="0"/>
        <v>3.6315877238881056</v>
      </c>
      <c r="J7" s="34"/>
      <c r="K7" s="69" t="s">
        <v>53</v>
      </c>
      <c r="L7" s="70">
        <f>AVERAGE(G19:G22)</f>
        <v>96.243309502136697</v>
      </c>
      <c r="M7" s="70">
        <f t="shared" ref="M7:N7" si="6">AVERAGE(H19:H22)</f>
        <v>1.9346337651616978</v>
      </c>
      <c r="N7" s="71">
        <f t="shared" si="6"/>
        <v>1.8220567327016164</v>
      </c>
    </row>
    <row r="8" spans="1:14" ht="15.75" x14ac:dyDescent="0.25">
      <c r="A8" s="33" t="s">
        <v>43</v>
      </c>
      <c r="B8" s="67">
        <v>8745.3587220093905</v>
      </c>
      <c r="C8" s="67">
        <v>187.94327062535461</v>
      </c>
      <c r="D8" s="67">
        <v>345.67640011603436</v>
      </c>
      <c r="E8" s="67">
        <v>9278.9783927507779</v>
      </c>
      <c r="F8" s="34"/>
      <c r="G8" s="68">
        <f t="shared" si="2"/>
        <v>94.24915493759228</v>
      </c>
      <c r="H8" s="68">
        <f t="shared" si="0"/>
        <v>2.0254737393524453</v>
      </c>
      <c r="I8" s="68">
        <f t="shared" si="0"/>
        <v>3.7253713230552923</v>
      </c>
      <c r="J8" s="34"/>
      <c r="K8" s="69" t="s">
        <v>54</v>
      </c>
      <c r="L8" s="70">
        <f>AVERAGE(G23:G26)</f>
        <v>96.881117594196553</v>
      </c>
      <c r="M8" s="70">
        <f t="shared" ref="M8:N8" si="7">AVERAGE(H23:H26)</f>
        <v>1.4331491831561425</v>
      </c>
      <c r="N8" s="71">
        <f t="shared" si="7"/>
        <v>1.6857332226472954</v>
      </c>
    </row>
    <row r="9" spans="1:14" ht="15.75" x14ac:dyDescent="0.25">
      <c r="A9" s="33" t="s">
        <v>43</v>
      </c>
      <c r="B9" s="67">
        <v>9059.3560203343986</v>
      </c>
      <c r="C9" s="67">
        <v>249.0639251371835</v>
      </c>
      <c r="D9" s="67">
        <v>367.72551789313576</v>
      </c>
      <c r="E9" s="67">
        <v>9676.1454633647172</v>
      </c>
      <c r="F9" s="34"/>
      <c r="G9" s="68">
        <f t="shared" si="2"/>
        <v>93.625670000874081</v>
      </c>
      <c r="H9" s="68">
        <f t="shared" si="0"/>
        <v>2.5739993893247619</v>
      </c>
      <c r="I9" s="68">
        <f t="shared" si="0"/>
        <v>3.8003306098011613</v>
      </c>
      <c r="J9" s="34"/>
      <c r="K9" s="69" t="s">
        <v>55</v>
      </c>
      <c r="L9" s="70">
        <f>AVERAGE(G27:G30)</f>
        <v>97.478239136936793</v>
      </c>
      <c r="M9" s="70">
        <f t="shared" ref="M9:N9" si="8">AVERAGE(H27:H30)</f>
        <v>1.0609898164048157</v>
      </c>
      <c r="N9" s="71">
        <f t="shared" si="8"/>
        <v>1.4607710466583961</v>
      </c>
    </row>
    <row r="10" spans="1:14" ht="16.5" thickBot="1" x14ac:dyDescent="0.3">
      <c r="A10" s="33" t="s">
        <v>43</v>
      </c>
      <c r="B10" s="67">
        <v>7545.1279377882238</v>
      </c>
      <c r="C10" s="67">
        <v>178.82471091985965</v>
      </c>
      <c r="D10" s="67">
        <v>299.20728727264628</v>
      </c>
      <c r="E10" s="67">
        <v>8023.1599359807306</v>
      </c>
      <c r="F10" s="34"/>
      <c r="G10" s="68">
        <f t="shared" si="2"/>
        <v>94.04184882257276</v>
      </c>
      <c r="H10" s="68">
        <f t="shared" si="0"/>
        <v>2.228856365157335</v>
      </c>
      <c r="I10" s="68">
        <f t="shared" si="0"/>
        <v>3.7292948122698983</v>
      </c>
      <c r="J10" s="34"/>
      <c r="K10" s="72" t="s">
        <v>56</v>
      </c>
      <c r="L10" s="73">
        <f>AVERAGE(G31:G34)</f>
        <v>97.104340709641974</v>
      </c>
      <c r="M10" s="73">
        <f t="shared" ref="M10:N10" si="9">AVERAGE(H31:H34)</f>
        <v>1.3164902691175056</v>
      </c>
      <c r="N10" s="74">
        <f t="shared" si="9"/>
        <v>1.5791690212405174</v>
      </c>
    </row>
    <row r="11" spans="1:14" ht="16.5" thickBot="1" x14ac:dyDescent="0.3">
      <c r="A11" s="33" t="s">
        <v>51</v>
      </c>
      <c r="B11" s="67">
        <v>10277.349852715073</v>
      </c>
      <c r="C11" s="67">
        <v>125.70173443659466</v>
      </c>
      <c r="D11" s="67">
        <v>198.64099585735397</v>
      </c>
      <c r="E11" s="67">
        <v>10601.69258300902</v>
      </c>
      <c r="F11" s="34"/>
      <c r="G11" s="68">
        <f t="shared" si="2"/>
        <v>96.940651431321825</v>
      </c>
      <c r="H11" s="68">
        <f t="shared" si="0"/>
        <v>1.1856760932499839</v>
      </c>
      <c r="I11" s="68">
        <f t="shared" si="0"/>
        <v>1.8736724754282092</v>
      </c>
      <c r="J11" s="34"/>
      <c r="K11" s="34"/>
      <c r="L11" s="34"/>
      <c r="M11" s="34"/>
      <c r="N11" s="34"/>
    </row>
    <row r="12" spans="1:14" ht="15.75" x14ac:dyDescent="0.25">
      <c r="A12" s="33" t="s">
        <v>51</v>
      </c>
      <c r="B12" s="67">
        <v>10418.686731197955</v>
      </c>
      <c r="C12" s="67">
        <v>127.12897369337644</v>
      </c>
      <c r="D12" s="67">
        <v>198.1798110851268</v>
      </c>
      <c r="E12" s="67">
        <v>10743.995515976458</v>
      </c>
      <c r="F12" s="34"/>
      <c r="G12" s="68">
        <f t="shared" si="2"/>
        <v>96.972180560809392</v>
      </c>
      <c r="H12" s="68">
        <f t="shared" si="0"/>
        <v>1.1832560196468254</v>
      </c>
      <c r="I12" s="68">
        <f t="shared" si="0"/>
        <v>1.8445634195437897</v>
      </c>
      <c r="J12" s="34"/>
      <c r="K12" s="4" t="s">
        <v>68</v>
      </c>
      <c r="L12" s="5" t="s">
        <v>82</v>
      </c>
      <c r="M12" s="5" t="s">
        <v>83</v>
      </c>
      <c r="N12" s="6" t="s">
        <v>84</v>
      </c>
    </row>
    <row r="13" spans="1:14" ht="15.75" x14ac:dyDescent="0.25">
      <c r="A13" s="33" t="s">
        <v>51</v>
      </c>
      <c r="B13" s="67">
        <v>11716.501371081838</v>
      </c>
      <c r="C13" s="67">
        <v>122.76060557809058</v>
      </c>
      <c r="D13" s="67">
        <v>198.36961531251282</v>
      </c>
      <c r="E13" s="67">
        <v>12037.631591972442</v>
      </c>
      <c r="F13" s="34"/>
      <c r="G13" s="68">
        <f t="shared" si="2"/>
        <v>97.332280702918709</v>
      </c>
      <c r="H13" s="68">
        <f t="shared" si="0"/>
        <v>1.0198069665128826</v>
      </c>
      <c r="I13" s="68">
        <f t="shared" si="0"/>
        <v>1.6479123305684147</v>
      </c>
      <c r="J13" s="34"/>
      <c r="K13" s="69" t="s">
        <v>70</v>
      </c>
      <c r="L13" s="70">
        <f>_xlfn.STDEV.S(G3:G6)/SQRT(COUNT(G3:G6))</f>
        <v>0.65357620381849502</v>
      </c>
      <c r="M13" s="70">
        <f t="shared" ref="M13:N13" si="10">_xlfn.STDEV.S(H3:H6)/SQRT(COUNT(H3:H6))</f>
        <v>0.72369109060596115</v>
      </c>
      <c r="N13" s="71">
        <f t="shared" si="10"/>
        <v>0.17430469462457698</v>
      </c>
    </row>
    <row r="14" spans="1:14" ht="15.75" x14ac:dyDescent="0.25">
      <c r="A14" s="33" t="s">
        <v>51</v>
      </c>
      <c r="B14" s="67">
        <v>10129.687629777693</v>
      </c>
      <c r="C14" s="67">
        <v>144.59082035191938</v>
      </c>
      <c r="D14" s="67">
        <v>203.38767833120193</v>
      </c>
      <c r="E14" s="67">
        <v>10477.666128460814</v>
      </c>
      <c r="F14" s="34"/>
      <c r="G14" s="68">
        <f t="shared" si="2"/>
        <v>96.678854866945059</v>
      </c>
      <c r="H14" s="68">
        <f t="shared" si="0"/>
        <v>1.3799907210171813</v>
      </c>
      <c r="I14" s="68">
        <f t="shared" si="0"/>
        <v>1.9411544120377493</v>
      </c>
      <c r="J14" s="34"/>
      <c r="K14" s="69" t="s">
        <v>71</v>
      </c>
      <c r="L14" s="70">
        <f>_xlfn.STDEV.S(G7:G10)/SQRT(COUNT(G7:G10))</f>
        <v>0.32255664322821553</v>
      </c>
      <c r="M14" s="70">
        <f t="shared" ref="M14:N14" si="11">_xlfn.STDEV.S(H7:H10)/SQRT(COUNT(H7:H10))</f>
        <v>0.28848443729969386</v>
      </c>
      <c r="N14" s="71">
        <f t="shared" si="11"/>
        <v>3.4609901373208546E-2</v>
      </c>
    </row>
    <row r="15" spans="1:14" ht="15.75" x14ac:dyDescent="0.25">
      <c r="A15" s="33" t="s">
        <v>52</v>
      </c>
      <c r="B15" s="67">
        <v>9321.587043165684</v>
      </c>
      <c r="C15" s="67">
        <v>142.87603771285765</v>
      </c>
      <c r="D15" s="67">
        <v>176.91427131677256</v>
      </c>
      <c r="E15" s="67">
        <v>9641.3773521953153</v>
      </c>
      <c r="F15" s="34"/>
      <c r="G15" s="68">
        <f t="shared" si="2"/>
        <v>96.683147051009101</v>
      </c>
      <c r="H15" s="68">
        <f t="shared" si="0"/>
        <v>1.4819048409128512</v>
      </c>
      <c r="I15" s="68">
        <f t="shared" si="0"/>
        <v>1.8349481080780401</v>
      </c>
      <c r="J15" s="34"/>
      <c r="K15" s="69" t="s">
        <v>72</v>
      </c>
      <c r="L15" s="70">
        <f>_xlfn.STDEV.S(G11:G14)/SQRT(COUNT(G11:G14))</f>
        <v>0.13428688286364393</v>
      </c>
      <c r="M15" s="70">
        <f t="shared" ref="M15:N15" si="12">_xlfn.STDEV.S(H11:H14)/SQRT(COUNT(H11:H14))</f>
        <v>7.3658710622532639E-2</v>
      </c>
      <c r="N15" s="71">
        <f t="shared" si="12"/>
        <v>6.2975058039011322E-2</v>
      </c>
    </row>
    <row r="16" spans="1:14" ht="15.75" x14ac:dyDescent="0.25">
      <c r="A16" s="33" t="s">
        <v>52</v>
      </c>
      <c r="B16" s="67">
        <v>8518.497260120248</v>
      </c>
      <c r="C16" s="67">
        <v>117.2626478602423</v>
      </c>
      <c r="D16" s="67">
        <v>175.69776785180798</v>
      </c>
      <c r="E16" s="67">
        <v>8811.4576758322983</v>
      </c>
      <c r="F16" s="34"/>
      <c r="G16" s="68">
        <f t="shared" si="2"/>
        <v>96.675233241878132</v>
      </c>
      <c r="H16" s="68">
        <f t="shared" si="0"/>
        <v>1.3307973796647226</v>
      </c>
      <c r="I16" s="68">
        <f t="shared" si="0"/>
        <v>1.9939693784571486</v>
      </c>
      <c r="J16" s="34"/>
      <c r="K16" s="69" t="s">
        <v>73</v>
      </c>
      <c r="L16" s="70">
        <f>_xlfn.STDEV.S(G15:G18)/SQRT(COUNT(G15:G18))</f>
        <v>2.1771936786098354</v>
      </c>
      <c r="M16" s="70">
        <f t="shared" ref="M16:N16" si="13">_xlfn.STDEV.S(H15:H18)/SQRT(COUNT(H15:H18))</f>
        <v>2.1714257135829338</v>
      </c>
      <c r="N16" s="71">
        <f t="shared" si="13"/>
        <v>3.3057377477734691E-2</v>
      </c>
    </row>
    <row r="17" spans="1:14" ht="15.75" x14ac:dyDescent="0.25">
      <c r="A17" s="33" t="s">
        <v>52</v>
      </c>
      <c r="B17" s="67">
        <v>8187.2020182134702</v>
      </c>
      <c r="C17" s="67">
        <v>979.09245737185165</v>
      </c>
      <c r="D17" s="67">
        <v>181.42188671885734</v>
      </c>
      <c r="E17" s="67">
        <v>9347.7163623041797</v>
      </c>
      <c r="F17" s="34"/>
      <c r="G17" s="68">
        <f t="shared" si="2"/>
        <v>87.585049662283012</v>
      </c>
      <c r="H17" s="68">
        <f t="shared" si="0"/>
        <v>10.474135279929577</v>
      </c>
      <c r="I17" s="68">
        <f t="shared" si="0"/>
        <v>1.940815057787413</v>
      </c>
      <c r="J17" s="34"/>
      <c r="K17" s="69" t="s">
        <v>53</v>
      </c>
      <c r="L17" s="70">
        <f>_xlfn.STDEV.S(G19:G22)/SQRT(COUNT(G19:G22))</f>
        <v>0.74130183590239518</v>
      </c>
      <c r="M17" s="70">
        <f t="shared" ref="M17:N17" si="14">_xlfn.STDEV.S(H19:H22)/SQRT(COUNT(H19:H22))</f>
        <v>0.77538585203947574</v>
      </c>
      <c r="N17" s="71">
        <f t="shared" si="14"/>
        <v>6.5577967989504923E-2</v>
      </c>
    </row>
    <row r="18" spans="1:14" ht="15.75" x14ac:dyDescent="0.25">
      <c r="A18" s="33" t="s">
        <v>52</v>
      </c>
      <c r="B18" s="67">
        <v>8298.5313851977608</v>
      </c>
      <c r="C18" s="67">
        <v>252.86372980851368</v>
      </c>
      <c r="D18" s="67">
        <v>167.95094128648833</v>
      </c>
      <c r="E18" s="67">
        <v>8719.346056292763</v>
      </c>
      <c r="F18" s="34"/>
      <c r="G18" s="68">
        <f t="shared" si="2"/>
        <v>95.17378174489015</v>
      </c>
      <c r="H18" s="68">
        <f t="shared" si="0"/>
        <v>2.9000308988312447</v>
      </c>
      <c r="I18" s="68">
        <f t="shared" si="0"/>
        <v>1.9261873562786045</v>
      </c>
      <c r="J18" s="34"/>
      <c r="K18" s="69" t="s">
        <v>54</v>
      </c>
      <c r="L18" s="70">
        <f>_xlfn.STDEV.S(G23:G26)/SQRT(COUNT(G23:G26))</f>
        <v>0.2924678436582574</v>
      </c>
      <c r="M18" s="70">
        <f t="shared" ref="M18:N18" si="15">_xlfn.STDEV.S(H23:H26)/SQRT(COUNT(H23:H26))</f>
        <v>0.28524745899103293</v>
      </c>
      <c r="N18" s="71">
        <f t="shared" si="15"/>
        <v>2.5128444246159516E-2</v>
      </c>
    </row>
    <row r="19" spans="1:14" ht="15.75" x14ac:dyDescent="0.25">
      <c r="A19" s="33" t="s">
        <v>53</v>
      </c>
      <c r="B19" s="67">
        <v>10333.50167816372</v>
      </c>
      <c r="C19" s="67">
        <v>115.7774937106424</v>
      </c>
      <c r="D19" s="67">
        <v>184.88953384169764</v>
      </c>
      <c r="E19" s="67">
        <v>10634.16870571606</v>
      </c>
      <c r="F19" s="34"/>
      <c r="G19" s="68">
        <f t="shared" si="2"/>
        <v>97.172632521894016</v>
      </c>
      <c r="H19" s="68">
        <f t="shared" si="2"/>
        <v>1.0887310227494313</v>
      </c>
      <c r="I19" s="68">
        <f t="shared" si="2"/>
        <v>1.7386364553565543</v>
      </c>
      <c r="J19" s="34"/>
      <c r="K19" s="69" t="s">
        <v>55</v>
      </c>
      <c r="L19" s="70">
        <f>_xlfn.STDEV.S(G27:G30)/SQRT(COUNT(G27:G30))</f>
        <v>3.4042936140236874E-2</v>
      </c>
      <c r="M19" s="70">
        <f t="shared" ref="M19:N19" si="16">_xlfn.STDEV.S(H27:H30)/SQRT(COUNT(H27:H30))</f>
        <v>1.5652516209814775E-2</v>
      </c>
      <c r="N19" s="71">
        <f t="shared" si="16"/>
        <v>3.1659278077956168E-2</v>
      </c>
    </row>
    <row r="20" spans="1:14" ht="16.5" thickBot="1" x14ac:dyDescent="0.3">
      <c r="A20" s="33" t="s">
        <v>53</v>
      </c>
      <c r="B20" s="67">
        <v>10418.280588268832</v>
      </c>
      <c r="C20" s="67">
        <v>131.95786195158792</v>
      </c>
      <c r="D20" s="67">
        <v>197.43483036460646</v>
      </c>
      <c r="E20" s="67">
        <v>10747.673280585026</v>
      </c>
      <c r="F20" s="34"/>
      <c r="G20" s="68">
        <f t="shared" si="2"/>
        <v>96.935218593672545</v>
      </c>
      <c r="H20" s="68">
        <f t="shared" si="2"/>
        <v>1.22778073455174</v>
      </c>
      <c r="I20" s="68">
        <f t="shared" si="2"/>
        <v>1.8370006717757195</v>
      </c>
      <c r="J20" s="34"/>
      <c r="K20" s="72" t="s">
        <v>56</v>
      </c>
      <c r="L20" s="73">
        <f>_xlfn.STDEV.S(G31:G34)/SQRT(COUNT(G31:G34))</f>
        <v>0.21436361894476647</v>
      </c>
      <c r="M20" s="73">
        <f t="shared" ref="M20:N20" si="17">_xlfn.STDEV.S(H31:H34)/SQRT(COUNT(H31:H34))</f>
        <v>0.15349597682849553</v>
      </c>
      <c r="N20" s="74">
        <f t="shared" si="17"/>
        <v>6.1676996348097826E-2</v>
      </c>
    </row>
    <row r="21" spans="1:14" ht="15.75" x14ac:dyDescent="0.25">
      <c r="A21" s="33" t="s">
        <v>53</v>
      </c>
      <c r="B21" s="67">
        <v>10551.472782845089</v>
      </c>
      <c r="C21" s="67">
        <v>126.70079615847267</v>
      </c>
      <c r="D21" s="67">
        <v>218.07141843003006</v>
      </c>
      <c r="E21" s="67">
        <v>10896.244997433592</v>
      </c>
      <c r="F21" s="34"/>
      <c r="G21" s="68">
        <f t="shared" si="2"/>
        <v>96.835862128011001</v>
      </c>
      <c r="H21" s="68">
        <f t="shared" si="2"/>
        <v>1.1627932025052179</v>
      </c>
      <c r="I21" s="68">
        <f t="shared" si="2"/>
        <v>2.0013446694837786</v>
      </c>
      <c r="J21" s="34"/>
      <c r="K21" s="34"/>
      <c r="L21" s="34"/>
      <c r="M21" s="34"/>
      <c r="N21" s="34"/>
    </row>
    <row r="22" spans="1:14" ht="15.75" x14ac:dyDescent="0.25">
      <c r="A22" s="33" t="s">
        <v>53</v>
      </c>
      <c r="B22" s="67">
        <v>10888.947884753203</v>
      </c>
      <c r="C22" s="67">
        <v>493.2337445408599</v>
      </c>
      <c r="D22" s="67">
        <v>198.16817250552452</v>
      </c>
      <c r="E22" s="67">
        <v>11580.349801799586</v>
      </c>
      <c r="F22" s="34"/>
      <c r="G22" s="68">
        <f t="shared" si="2"/>
        <v>94.029524764969196</v>
      </c>
      <c r="H22" s="68">
        <f t="shared" si="2"/>
        <v>4.2592301008404023</v>
      </c>
      <c r="I22" s="68">
        <f t="shared" si="2"/>
        <v>1.7112451341904127</v>
      </c>
      <c r="J22" s="34"/>
      <c r="K22" s="34"/>
      <c r="L22" s="34"/>
      <c r="M22" s="34"/>
      <c r="N22" s="34"/>
    </row>
    <row r="23" spans="1:14" ht="15.75" x14ac:dyDescent="0.25">
      <c r="A23" s="33" t="s">
        <v>54</v>
      </c>
      <c r="B23" s="67">
        <v>8776.3720156296895</v>
      </c>
      <c r="C23" s="67">
        <v>88.568444406083913</v>
      </c>
      <c r="D23" s="67">
        <v>156.11661598697023</v>
      </c>
      <c r="E23" s="67">
        <v>9021.0570760227438</v>
      </c>
      <c r="F23" s="34"/>
      <c r="G23" s="68">
        <f t="shared" si="2"/>
        <v>97.287623187271393</v>
      </c>
      <c r="H23" s="68">
        <f t="shared" si="2"/>
        <v>0.98179674133192041</v>
      </c>
      <c r="I23" s="68">
        <f t="shared" si="2"/>
        <v>1.7305800713966863</v>
      </c>
      <c r="J23" s="34"/>
      <c r="K23" s="34"/>
      <c r="L23" s="34"/>
      <c r="M23" s="34"/>
      <c r="N23" s="34"/>
    </row>
    <row r="24" spans="1:14" ht="15.75" x14ac:dyDescent="0.25">
      <c r="A24" s="33" t="s">
        <v>54</v>
      </c>
      <c r="B24" s="67">
        <v>9882.3600700487914</v>
      </c>
      <c r="C24" s="67">
        <v>140.98283374122417</v>
      </c>
      <c r="D24" s="67">
        <v>165.66403209129024</v>
      </c>
      <c r="E24" s="67">
        <v>10189.006935881305</v>
      </c>
      <c r="F24" s="34"/>
      <c r="G24" s="68">
        <f t="shared" si="2"/>
        <v>96.990414593274693</v>
      </c>
      <c r="H24" s="68">
        <f t="shared" si="2"/>
        <v>1.383675903141681</v>
      </c>
      <c r="I24" s="68">
        <f t="shared" si="2"/>
        <v>1.6259095035836386</v>
      </c>
      <c r="J24" s="34"/>
      <c r="K24" s="34"/>
      <c r="L24" s="34"/>
      <c r="M24" s="34"/>
      <c r="N24" s="34"/>
    </row>
    <row r="25" spans="1:14" ht="15.75" x14ac:dyDescent="0.25">
      <c r="A25" s="33" t="s">
        <v>54</v>
      </c>
      <c r="B25" s="67">
        <v>9116.3496006068344</v>
      </c>
      <c r="C25" s="67">
        <v>104.62276558251614</v>
      </c>
      <c r="D25" s="67">
        <v>155.90017210270565</v>
      </c>
      <c r="E25" s="67">
        <v>9376.8725382920566</v>
      </c>
      <c r="F25" s="34"/>
      <c r="G25" s="68">
        <f t="shared" si="2"/>
        <v>97.221643606422802</v>
      </c>
      <c r="H25" s="68">
        <f t="shared" si="2"/>
        <v>1.1157533085287366</v>
      </c>
      <c r="I25" s="68">
        <f t="shared" si="2"/>
        <v>1.662603085048461</v>
      </c>
      <c r="J25" s="34"/>
      <c r="K25" s="34"/>
      <c r="L25" s="34"/>
      <c r="M25" s="34"/>
      <c r="N25" s="34"/>
    </row>
    <row r="26" spans="1:14" ht="15.75" x14ac:dyDescent="0.25">
      <c r="A26" s="33" t="s">
        <v>54</v>
      </c>
      <c r="B26" s="67">
        <v>8871.3343220309016</v>
      </c>
      <c r="C26" s="67">
        <v>207.99486339926369</v>
      </c>
      <c r="D26" s="67">
        <v>159.25849110368543</v>
      </c>
      <c r="E26" s="67">
        <v>9238.5876765338508</v>
      </c>
      <c r="F26" s="34"/>
      <c r="G26" s="68">
        <f t="shared" si="2"/>
        <v>96.024788989817367</v>
      </c>
      <c r="H26" s="68">
        <f t="shared" si="2"/>
        <v>2.2513707796222326</v>
      </c>
      <c r="I26" s="68">
        <f t="shared" si="2"/>
        <v>1.7238402305603955</v>
      </c>
      <c r="J26" s="34"/>
      <c r="K26" s="34"/>
      <c r="L26" s="34"/>
      <c r="M26" s="34"/>
      <c r="N26" s="34"/>
    </row>
    <row r="27" spans="1:14" ht="15.75" x14ac:dyDescent="0.25">
      <c r="A27" s="33" t="s">
        <v>55</v>
      </c>
      <c r="B27" s="67">
        <v>11658.395255052028</v>
      </c>
      <c r="C27" s="67">
        <v>130.08795394418257</v>
      </c>
      <c r="D27" s="67">
        <v>180.7740198149547</v>
      </c>
      <c r="E27" s="67">
        <v>11969.257228811166</v>
      </c>
      <c r="F27" s="34"/>
      <c r="G27" s="68">
        <f t="shared" si="2"/>
        <v>97.402829868081852</v>
      </c>
      <c r="H27" s="68">
        <f t="shared" si="2"/>
        <v>1.0868506830235733</v>
      </c>
      <c r="I27" s="68">
        <f t="shared" si="2"/>
        <v>1.5103194488945735</v>
      </c>
      <c r="J27" s="34"/>
      <c r="K27" s="34"/>
      <c r="L27" s="34"/>
      <c r="M27" s="34"/>
      <c r="N27" s="34"/>
    </row>
    <row r="28" spans="1:14" ht="15.75" x14ac:dyDescent="0.25">
      <c r="A28" s="33" t="s">
        <v>55</v>
      </c>
      <c r="B28" s="67">
        <v>11514.056830240033</v>
      </c>
      <c r="C28" s="67">
        <v>122.8031765987274</v>
      </c>
      <c r="D28" s="67">
        <v>164.7156148130062</v>
      </c>
      <c r="E28" s="67">
        <v>11801.575621651768</v>
      </c>
      <c r="F28" s="34"/>
      <c r="G28" s="68">
        <f t="shared" si="2"/>
        <v>97.563725381852933</v>
      </c>
      <c r="H28" s="68">
        <f t="shared" si="2"/>
        <v>1.0405659425121716</v>
      </c>
      <c r="I28" s="68">
        <f t="shared" si="2"/>
        <v>1.3957086756348924</v>
      </c>
      <c r="J28" s="34"/>
      <c r="K28" s="34"/>
      <c r="L28" s="34"/>
      <c r="M28" s="34"/>
      <c r="N28" s="34"/>
    </row>
    <row r="29" spans="1:14" ht="15.75" x14ac:dyDescent="0.25">
      <c r="A29" s="33" t="s">
        <v>55</v>
      </c>
      <c r="B29" s="67">
        <v>9938.8219691883205</v>
      </c>
      <c r="C29" s="67">
        <v>104.83643802138306</v>
      </c>
      <c r="D29" s="67">
        <v>154.97976797459768</v>
      </c>
      <c r="E29" s="67">
        <v>10198.6381751843</v>
      </c>
      <c r="F29" s="34"/>
      <c r="G29" s="68">
        <f t="shared" si="2"/>
        <v>97.452442164011927</v>
      </c>
      <c r="H29" s="68">
        <f t="shared" si="2"/>
        <v>1.027945459193512</v>
      </c>
      <c r="I29" s="68">
        <f t="shared" si="2"/>
        <v>1.5196123767945815</v>
      </c>
      <c r="J29" s="34"/>
      <c r="K29" s="34"/>
      <c r="L29" s="34"/>
      <c r="M29" s="34"/>
      <c r="N29" s="34"/>
    </row>
    <row r="30" spans="1:14" ht="15.75" x14ac:dyDescent="0.25">
      <c r="A30" s="33" t="s">
        <v>55</v>
      </c>
      <c r="B30" s="67">
        <v>10088.363798768938</v>
      </c>
      <c r="C30" s="67">
        <v>112.64456268578405</v>
      </c>
      <c r="D30" s="67">
        <v>146.67254965044046</v>
      </c>
      <c r="E30" s="67">
        <v>10347.680911105163</v>
      </c>
      <c r="F30" s="34"/>
      <c r="G30" s="68">
        <f t="shared" si="2"/>
        <v>97.493959133800459</v>
      </c>
      <c r="H30" s="68">
        <f t="shared" si="2"/>
        <v>1.0885971808900057</v>
      </c>
      <c r="I30" s="68">
        <f t="shared" si="2"/>
        <v>1.4174436853095367</v>
      </c>
      <c r="J30" s="34"/>
      <c r="K30" s="34"/>
      <c r="L30" s="34"/>
      <c r="M30" s="34"/>
      <c r="N30" s="34"/>
    </row>
    <row r="31" spans="1:14" ht="15.75" x14ac:dyDescent="0.25">
      <c r="A31" s="33" t="s">
        <v>56</v>
      </c>
      <c r="B31" s="67">
        <v>10644.996072004113</v>
      </c>
      <c r="C31" s="67">
        <v>113.38335705863145</v>
      </c>
      <c r="D31" s="67">
        <v>158.49778845638301</v>
      </c>
      <c r="E31" s="67">
        <v>10916.877217519128</v>
      </c>
      <c r="F31" s="34"/>
      <c r="G31" s="68">
        <f t="shared" si="2"/>
        <v>97.509533723813362</v>
      </c>
      <c r="H31" s="68">
        <f t="shared" si="2"/>
        <v>1.0386061398279418</v>
      </c>
      <c r="I31" s="68">
        <f t="shared" si="2"/>
        <v>1.4518601363586812</v>
      </c>
      <c r="J31" s="34"/>
      <c r="K31" s="34"/>
      <c r="L31" s="34"/>
      <c r="M31" s="34"/>
      <c r="N31" s="34"/>
    </row>
    <row r="32" spans="1:14" ht="15.75" x14ac:dyDescent="0.25">
      <c r="A32" s="33" t="s">
        <v>56</v>
      </c>
      <c r="B32" s="67">
        <v>9219.8127330032767</v>
      </c>
      <c r="C32" s="67">
        <v>167.04395133020722</v>
      </c>
      <c r="D32" s="67">
        <v>167.02044854828318</v>
      </c>
      <c r="E32" s="67">
        <v>9553.8771328817675</v>
      </c>
      <c r="F32" s="34"/>
      <c r="G32" s="68">
        <f t="shared" si="2"/>
        <v>96.503363030190798</v>
      </c>
      <c r="H32" s="68">
        <f t="shared" si="2"/>
        <v>1.7484414861824922</v>
      </c>
      <c r="I32" s="68">
        <f t="shared" si="2"/>
        <v>1.7481954836267009</v>
      </c>
      <c r="J32" s="34"/>
      <c r="K32" s="34"/>
      <c r="L32" s="34"/>
      <c r="M32" s="34"/>
      <c r="N32" s="34"/>
    </row>
    <row r="33" spans="1:14" ht="15.75" x14ac:dyDescent="0.25">
      <c r="A33" s="33" t="s">
        <v>56</v>
      </c>
      <c r="B33" s="67">
        <v>11272.205729991836</v>
      </c>
      <c r="C33" s="67">
        <v>136.7616717014719</v>
      </c>
      <c r="D33" s="67">
        <v>180.6824601288252</v>
      </c>
      <c r="E33" s="67">
        <v>11589.649861822132</v>
      </c>
      <c r="F33" s="34"/>
      <c r="G33" s="68">
        <f t="shared" si="2"/>
        <v>97.260968746985185</v>
      </c>
      <c r="H33" s="68">
        <f t="shared" si="2"/>
        <v>1.1800328166253173</v>
      </c>
      <c r="I33" s="68">
        <f t="shared" si="2"/>
        <v>1.5589984363895026</v>
      </c>
      <c r="J33" s="34"/>
      <c r="K33" s="34"/>
      <c r="L33" s="34"/>
      <c r="M33" s="34"/>
      <c r="N33" s="34"/>
    </row>
    <row r="34" spans="1:14" ht="15.75" x14ac:dyDescent="0.25">
      <c r="A34" s="33" t="s">
        <v>56</v>
      </c>
      <c r="B34" s="67">
        <v>11122.879686450813</v>
      </c>
      <c r="C34" s="67">
        <v>148.7211538925194</v>
      </c>
      <c r="D34" s="67">
        <v>178.34690839608771</v>
      </c>
      <c r="E34" s="67">
        <v>11449.947748739422</v>
      </c>
      <c r="F34" s="34"/>
      <c r="G34" s="68">
        <f t="shared" si="2"/>
        <v>97.143497337578538</v>
      </c>
      <c r="H34" s="68">
        <f t="shared" si="2"/>
        <v>1.2988806338342707</v>
      </c>
      <c r="I34" s="68">
        <f t="shared" si="2"/>
        <v>1.5576220285871851</v>
      </c>
      <c r="J34" s="34"/>
      <c r="K34" s="34"/>
      <c r="L34" s="34"/>
      <c r="M34" s="34"/>
      <c r="N34" s="34"/>
    </row>
  </sheetData>
  <mergeCells count="2">
    <mergeCell ref="B1:E1"/>
    <mergeCell ref="G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(1) - Raw data Fig 2,3,4</vt:lpstr>
      <vt:lpstr>(2) - Mean+SE Fig 2,3,4</vt:lpstr>
      <vt:lpstr>(3) - Fig 5 Time course</vt:lpstr>
      <vt:lpstr>(4) - Fig 5 Time course Mean+SE</vt:lpstr>
      <vt:lpstr>(5) - Fig 5 SPE raw data</vt:lpstr>
      <vt:lpstr>(6) - Fig 5 SPE Mean+SE</vt:lpstr>
      <vt:lpstr>(7) - Fig 5 Lipid class %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Konzock</dc:creator>
  <cp:lastModifiedBy>Oliver Konzock</cp:lastModifiedBy>
  <dcterms:created xsi:type="dcterms:W3CDTF">2020-03-19T20:21:58Z</dcterms:created>
  <dcterms:modified xsi:type="dcterms:W3CDTF">2021-10-13T11:44:39Z</dcterms:modified>
</cp:coreProperties>
</file>