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rains" sheetId="1" r:id="rId4"/>
    <sheet state="visible" name="Media" sheetId="2" r:id="rId5"/>
    <sheet state="visible" name="T-tests" sheetId="3" r:id="rId6"/>
  </sheets>
  <definedNames/>
  <calcPr/>
</workbook>
</file>

<file path=xl/sharedStrings.xml><?xml version="1.0" encoding="utf-8"?>
<sst xmlns="http://schemas.openxmlformats.org/spreadsheetml/2006/main" count="413" uniqueCount="198">
  <si>
    <t>Strain Label</t>
  </si>
  <si>
    <t>Figure</t>
  </si>
  <si>
    <t>Description</t>
  </si>
  <si>
    <t>Experiment</t>
  </si>
  <si>
    <t>Background</t>
  </si>
  <si>
    <t>Alias</t>
  </si>
  <si>
    <t>Strain Private Registry ID</t>
  </si>
  <si>
    <t>public registry</t>
  </si>
  <si>
    <t>Construction Strategy</t>
  </si>
  <si>
    <t>Transformation Method</t>
  </si>
  <si>
    <t>Plasmid Private Registry ID</t>
  </si>
  <si>
    <t>Plasmid Public Registry ID</t>
  </si>
  <si>
    <t>WT</t>
  </si>
  <si>
    <t>2,3,5,6</t>
  </si>
  <si>
    <r>
      <rPr>
        <rFont val="Calibri"/>
        <color rgb="FF000000"/>
        <sz val="12.0"/>
      </rPr>
      <t xml:space="preserve">The wild type base strain of </t>
    </r>
    <r>
      <rPr>
        <rFont val="Calibri"/>
        <i/>
        <color rgb="FF000000"/>
        <sz val="12.0"/>
      </rPr>
      <t>R. toruloides</t>
    </r>
  </si>
  <si>
    <t>Growth on xylose, proteomics</t>
  </si>
  <si>
    <t>na</t>
  </si>
  <si>
    <t>IFO 0880</t>
  </si>
  <si>
    <t>ABF_004166</t>
  </si>
  <si>
    <t>ABFPUB_002367</t>
  </si>
  <si>
    <t>∆Ku70</t>
  </si>
  <si>
    <t>N/A</t>
  </si>
  <si>
    <t>A non-homologous-end-joining deficient strain used for strain engineering</t>
  </si>
  <si>
    <t>ABF_004167</t>
  </si>
  <si>
    <t>ABFPUB_002368</t>
  </si>
  <si>
    <t>OE-PNT1</t>
  </si>
  <si>
    <t>Over-expressor of PNT1 to transcriptionally upregualte pentose catabolism.</t>
  </si>
  <si>
    <t>ABF_009005</t>
  </si>
  <si>
    <t>ABFPUB_002407</t>
  </si>
  <si>
    <t>Random Integration</t>
  </si>
  <si>
    <t>ATMT</t>
  </si>
  <si>
    <t>ABF_007898</t>
  </si>
  <si>
    <t>ABFPUB_002372</t>
  </si>
  <si>
    <t>∆11990 OE-PNT1</t>
  </si>
  <si>
    <t>2,3</t>
  </si>
  <si>
    <t>Deletion of a homolog of a putative glucose transceptor, in the OE-Pnt1 background</t>
  </si>
  <si>
    <t>Growth on xylose</t>
  </si>
  <si>
    <t>ABF_010462</t>
  </si>
  <si>
    <t>ABFPUB_002406</t>
  </si>
  <si>
    <t>Targeted Integration</t>
  </si>
  <si>
    <t>ABF_010458</t>
  </si>
  <si>
    <t>ABFPUB_002404</t>
  </si>
  <si>
    <t>∆11990</t>
  </si>
  <si>
    <t>Deletion of a homolog of a putative glucose transceptor.  Made in an attempt to reduce carbon catabolite repression</t>
  </si>
  <si>
    <t>ABF_010456</t>
  </si>
  <si>
    <t>ABFPUB_002403</t>
  </si>
  <si>
    <t>∆11924</t>
  </si>
  <si>
    <t>ABF_010396</t>
  </si>
  <si>
    <t>ABFPUB_002413</t>
  </si>
  <si>
    <t>ABF_010381</t>
  </si>
  <si>
    <t>ABFPUB_002386</t>
  </si>
  <si>
    <t>∆11990 ∆9588</t>
  </si>
  <si>
    <t>Double deletion of a two homologs of a putative glucose transceptor.  Made in an attempt to reduce carbon catabolite repression</t>
  </si>
  <si>
    <t>∆9588</t>
  </si>
  <si>
    <t>ABF_010511</t>
  </si>
  <si>
    <t>ABFPUB_002417</t>
  </si>
  <si>
    <t>ABF_010509</t>
  </si>
  <si>
    <t>ABFPUB_002416</t>
  </si>
  <si>
    <t>∆11990 ∆11924</t>
  </si>
  <si>
    <t>ABF_010508</t>
  </si>
  <si>
    <t>ABFPUB_002412</t>
  </si>
  <si>
    <t>ku70::FAR</t>
  </si>
  <si>
    <t>Integration of fatty-acyl-CoA reductase at the Ku70 locus.  The base strain for fatty alcohol production in R. toruloides</t>
  </si>
  <si>
    <t>ABF_006072</t>
  </si>
  <si>
    <t>ABFPUB_002438</t>
  </si>
  <si>
    <t>Lithium Acetate</t>
  </si>
  <si>
    <t>ABF_004575</t>
  </si>
  <si>
    <t>ABFPUB_002370</t>
  </si>
  <si>
    <t>Parent</t>
  </si>
  <si>
    <t>A derivative of ku70:FAR with reduced fatty alcohol catabolism</t>
  </si>
  <si>
    <t>Fatty alcohol production on xylose</t>
  </si>
  <si>
    <t>FOH-producing strain (manuscript in preparation)</t>
  </si>
  <si>
    <t>ABF_009004</t>
  </si>
  <si>
    <t>ABFPUB_002376</t>
  </si>
  <si>
    <r>
      <rPr>
        <rFont val="Calibri"/>
        <color rgb="FF000000"/>
        <sz val="12.0"/>
      </rPr>
      <t>ABF_008705</t>
    </r>
    <r>
      <rPr>
        <rFont val="Calibri"/>
        <color rgb="FF000000"/>
        <sz val="12.0"/>
      </rPr>
      <t>; ABF_008411</t>
    </r>
  </si>
  <si>
    <t>ABFPUB_002380; ABFPUB_002374</t>
  </si>
  <si>
    <t>HGT1::OE-PNT1</t>
  </si>
  <si>
    <t>The PNT1 over-expression construct integrated at the HGT (RTO4_11990) locus in the fatty alchol producing 'parent' background</t>
  </si>
  <si>
    <t>ABF_010406</t>
  </si>
  <si>
    <t>ABFPUB_002387</t>
  </si>
  <si>
    <t>ABF_010379</t>
  </si>
  <si>
    <t>ABFPUB_002382</t>
  </si>
  <si>
    <t>OE-PNT1 R1</t>
  </si>
  <si>
    <t>The PNT1 over-expression construct randomly integrated in the fatty alchol producing 'parent' background</t>
  </si>
  <si>
    <t>ABF_010407</t>
  </si>
  <si>
    <t>ABFPUB_002391</t>
  </si>
  <si>
    <t>OE-PNT1 R2</t>
  </si>
  <si>
    <t>ABF_010408</t>
  </si>
  <si>
    <t>ABFPUB_002395</t>
  </si>
  <si>
    <t>OE-PNT1 R3</t>
  </si>
  <si>
    <t>ABF_010409</t>
  </si>
  <si>
    <t>ABFPUB_002399</t>
  </si>
  <si>
    <t>∆Pnt1</t>
  </si>
  <si>
    <t>5,6</t>
  </si>
  <si>
    <t>Deletion of the native copy of Pnt1</t>
  </si>
  <si>
    <t>Proteomics</t>
  </si>
  <si>
    <t>∆12978</t>
  </si>
  <si>
    <t>ABF_010463</t>
  </si>
  <si>
    <t>ABFPUB_002409</t>
  </si>
  <si>
    <t>ABF_010464</t>
  </si>
  <si>
    <t>ABFPUB_002410</t>
  </si>
  <si>
    <t>ABF_010395</t>
  </si>
  <si>
    <t>ABFPUB_002418</t>
  </si>
  <si>
    <t>ABF_010380</t>
  </si>
  <si>
    <t>ABFPUB_002384</t>
  </si>
  <si>
    <t>Short Name</t>
  </si>
  <si>
    <t>C:N Ratio</t>
  </si>
  <si>
    <t>Glucose (g/L)</t>
  </si>
  <si>
    <t>Xylose (g/L)</t>
  </si>
  <si>
    <t>Yease Extract (g/L)</t>
  </si>
  <si>
    <t>Ammonium Sulfate (g/L)</t>
  </si>
  <si>
    <t>Yeast Nitrogen Base (g/L)</t>
  </si>
  <si>
    <t>CSM (g/L)</t>
  </si>
  <si>
    <t>MgCl2•6H2O (g/L)</t>
  </si>
  <si>
    <t>MgSO4•6H2O (g/L)</t>
  </si>
  <si>
    <t>KCl (mM)</t>
  </si>
  <si>
    <t>FeSO4 (µM)</t>
  </si>
  <si>
    <t>KPO4 (mM)</t>
  </si>
  <si>
    <t>DMR (Deacetylated Mechanically Refined Corn Stover)</t>
  </si>
  <si>
    <t>pH</t>
  </si>
  <si>
    <t>Tergitol (%)</t>
  </si>
  <si>
    <t>40 g/L Xylose</t>
  </si>
  <si>
    <t>2, 3, SF1</t>
  </si>
  <si>
    <t>Growth and sugar utilization on xylose</t>
  </si>
  <si>
    <t>No</t>
  </si>
  <si>
    <t>20 g/L Xylose 20 g/L Glucose</t>
  </si>
  <si>
    <t>Growth and sugar utilization on xylose plus glucose</t>
  </si>
  <si>
    <t>40 g/L Xylose 40 g/L Glucose</t>
  </si>
  <si>
    <t>SF1</t>
  </si>
  <si>
    <t>Proteomics Media</t>
  </si>
  <si>
    <t>5, 6, SF2, SF4, SF5</t>
  </si>
  <si>
    <t>Proteomics and Growth and sugar utilization on xylose (high time resolution)</t>
  </si>
  <si>
    <t>10 g/L Xylose</t>
  </si>
  <si>
    <t>4, SF3</t>
  </si>
  <si>
    <t>100 g/L Xylose</t>
  </si>
  <si>
    <t>Mock Hydrolysate</t>
  </si>
  <si>
    <t>Fatty alcohol production on xylose plus glucose</t>
  </si>
  <si>
    <t>Hydrolysate</t>
  </si>
  <si>
    <t>Yes, diluted for final glucose concentration of 75 g/L</t>
  </si>
  <si>
    <t>Fig</t>
  </si>
  <si>
    <t>Quantity</t>
  </si>
  <si>
    <t>Time</t>
  </si>
  <si>
    <t>Media</t>
  </si>
  <si>
    <t>Strain</t>
  </si>
  <si>
    <t>Reference</t>
  </si>
  <si>
    <t>Strain Value A</t>
  </si>
  <si>
    <t>Strain Value B</t>
  </si>
  <si>
    <t>Strain Value C</t>
  </si>
  <si>
    <t>Reference Value A</t>
  </si>
  <si>
    <t>Reference Value B</t>
  </si>
  <si>
    <t>Reference Value C</t>
  </si>
  <si>
    <t>Strain Average</t>
  </si>
  <si>
    <t>Strain Std</t>
  </si>
  <si>
    <t>Ref Average</t>
  </si>
  <si>
    <t>Ref Std</t>
  </si>
  <si>
    <t>Fold Change</t>
  </si>
  <si>
    <t>pVal</t>
  </si>
  <si>
    <t>2A</t>
  </si>
  <si>
    <t>OD</t>
  </si>
  <si>
    <t>20 hours</t>
  </si>
  <si>
    <t>Xylose</t>
  </si>
  <si>
    <t>OE-Pnt1</t>
  </si>
  <si>
    <t>2B</t>
  </si>
  <si>
    <t>28 hours</t>
  </si>
  <si>
    <t>3A</t>
  </si>
  <si>
    <t>Sugar Consumption</t>
  </si>
  <si>
    <t>3B</t>
  </si>
  <si>
    <t>2C</t>
  </si>
  <si>
    <t>Glucose+Xylose</t>
  </si>
  <si>
    <t>2D</t>
  </si>
  <si>
    <t>3D</t>
  </si>
  <si>
    <t>Arabitol Production</t>
  </si>
  <si>
    <t>S1E</t>
  </si>
  <si>
    <t>Sugar Alcohol</t>
  </si>
  <si>
    <t>45 hours</t>
  </si>
  <si>
    <t>S2F</t>
  </si>
  <si>
    <t>45 horus</t>
  </si>
  <si>
    <t>∆11990 OE-Pnt1</t>
  </si>
  <si>
    <t>4A</t>
  </si>
  <si>
    <t>FOH</t>
  </si>
  <si>
    <t>5 days</t>
  </si>
  <si>
    <t>Xylose 10 g/L</t>
  </si>
  <si>
    <t>4B</t>
  </si>
  <si>
    <t>Xylose 100 g/L</t>
  </si>
  <si>
    <t>4C</t>
  </si>
  <si>
    <t>Hyrdolysate</t>
  </si>
  <si>
    <t>4D</t>
  </si>
  <si>
    <t>S2A</t>
  </si>
  <si>
    <t>ABS</t>
  </si>
  <si>
    <t>n/a</t>
  </si>
  <si>
    <t>Xylose 40 g/L</t>
  </si>
  <si>
    <t>S2B</t>
  </si>
  <si>
    <t>µMax</t>
  </si>
  <si>
    <t>S1</t>
  </si>
  <si>
    <t>Net Yield</t>
  </si>
  <si>
    <t>21-29 and 29-45 hours</t>
  </si>
  <si>
    <t>29-45 hours</t>
  </si>
  <si>
    <t>Xylose + Glucose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</si>
</sst>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, d"/>
  </numFmts>
  <fonts count="8">
    <font>
      <sz val="12.0"/>
      <color theme="1"/>
      <name val="Calibri"/>
      <scheme val="minor"/>
    </font>
    <font>
      <sz val="12.0"/>
      <color rgb="FF000000"/>
      <name val="Calibri"/>
    </font>
    <font>
      <sz val="11.0"/>
      <color rgb="FF333333"/>
      <name val="Helvetica Neue"/>
    </font>
    <font>
      <u/>
      <sz val="12.0"/>
      <color rgb="FF000000"/>
      <name val="Calibri"/>
    </font>
    <font>
      <sz val="12.0"/>
      <color theme="1"/>
      <name val="Calibri"/>
    </font>
    <font>
      <sz val="12.0"/>
      <color rgb="FFFF0000"/>
      <name val="Calibri"/>
    </font>
    <font>
      <color theme="1"/>
      <name val="Calibri"/>
      <scheme val="minor"/>
    </font>
    <font>
      <sz val="12.0"/>
      <color rgb="FF000000"/>
      <name val="&quot;Helvetica Neue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1" fillId="2" fontId="1" numFmtId="0" xfId="0" applyBorder="1" applyFill="1" applyFont="1"/>
    <xf borderId="1" fillId="2" fontId="2" numFmtId="0" xfId="0" applyBorder="1" applyFont="1"/>
    <xf borderId="1" fillId="2" fontId="3" numFmtId="0" xfId="0" applyBorder="1" applyFont="1"/>
    <xf borderId="1" fillId="2" fontId="1" numFmtId="0" xfId="0" applyAlignment="1" applyBorder="1" applyFont="1">
      <alignment horizontal="left"/>
    </xf>
    <xf quotePrefix="1" borderId="0" fillId="0" fontId="1" numFmtId="0" xfId="0" applyFont="1"/>
    <xf borderId="1" fillId="2" fontId="1" numFmtId="0" xfId="0" applyAlignment="1" applyBorder="1" applyFont="1">
      <alignment vertical="top"/>
    </xf>
    <xf borderId="0" fillId="0" fontId="4" numFmtId="0" xfId="0" applyFont="1"/>
    <xf borderId="0" fillId="0" fontId="5" numFmtId="0" xfId="0" applyFont="1"/>
    <xf borderId="0" fillId="0" fontId="6" numFmtId="0" xfId="0" applyAlignment="1" applyFont="1">
      <alignment readingOrder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1" numFmtId="164" xfId="0" applyAlignment="1" applyFont="1" applyNumberForma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6" numFmtId="0" xfId="0" applyAlignment="1" applyFont="1">
      <alignment horizontal="left"/>
    </xf>
    <xf borderId="0" fillId="0" fontId="7" numFmtId="0" xfId="0" applyAlignment="1" applyFont="1">
      <alignment readingOrder="0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registry.agilebiofoundry.org/entry/10462" TargetMode="External"/><Relationship Id="rId2" Type="http://schemas.openxmlformats.org/officeDocument/2006/relationships/hyperlink" Target="https://registry.agilebiofoundry.org/entry/10458" TargetMode="External"/><Relationship Id="rId3" Type="http://schemas.openxmlformats.org/officeDocument/2006/relationships/hyperlink" Target="https://registry.agilebiofoundry.org/entry/10458" TargetMode="External"/><Relationship Id="rId4" Type="http://schemas.openxmlformats.org/officeDocument/2006/relationships/hyperlink" Target="https://registry.agilebiofoundry.org/entry/10511" TargetMode="External"/><Relationship Id="rId5" Type="http://schemas.openxmlformats.org/officeDocument/2006/relationships/hyperlink" Target="https://registry.agilebiofoundry.org/entry/10458" TargetMode="External"/><Relationship Id="rId6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0"/>
    <col customWidth="1" min="2" max="2" width="7.78"/>
    <col customWidth="1" min="3" max="5" width="14.11"/>
    <col customWidth="1" min="6" max="6" width="13.0"/>
    <col customWidth="1" min="7" max="11" width="15.33"/>
    <col customWidth="1" min="12" max="12" width="18.0"/>
    <col customWidth="1" min="13" max="14" width="10.44"/>
    <col customWidth="1" min="15" max="28" width="11.11"/>
  </cols>
  <sheetData>
    <row r="1" ht="15.75" customHeight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5.75" customHeight="1">
      <c r="A2" s="1" t="s">
        <v>12</v>
      </c>
      <c r="B2" s="1" t="s">
        <v>13</v>
      </c>
      <c r="C2" s="2" t="s">
        <v>14</v>
      </c>
      <c r="D2" s="2" t="s">
        <v>15</v>
      </c>
      <c r="E2" s="1" t="s">
        <v>16</v>
      </c>
      <c r="F2" s="1" t="s">
        <v>17</v>
      </c>
      <c r="G2" s="1" t="s">
        <v>18</v>
      </c>
      <c r="H2" s="3" t="s">
        <v>19</v>
      </c>
      <c r="I2" s="1" t="s">
        <v>16</v>
      </c>
      <c r="J2" s="1" t="s">
        <v>16</v>
      </c>
      <c r="K2" s="1" t="s">
        <v>16</v>
      </c>
      <c r="L2" s="1" t="s">
        <v>16</v>
      </c>
    </row>
    <row r="3" ht="15.75" customHeight="1">
      <c r="A3" s="1" t="s">
        <v>20</v>
      </c>
      <c r="B3" s="1" t="s">
        <v>21</v>
      </c>
      <c r="C3" s="2" t="s">
        <v>22</v>
      </c>
      <c r="D3" s="2" t="s">
        <v>21</v>
      </c>
      <c r="E3" s="1" t="s">
        <v>17</v>
      </c>
      <c r="F3" s="1"/>
      <c r="G3" s="1" t="s">
        <v>23</v>
      </c>
      <c r="H3" s="3" t="s">
        <v>24</v>
      </c>
      <c r="I3" s="1" t="s">
        <v>16</v>
      </c>
      <c r="J3" s="3" t="s">
        <v>16</v>
      </c>
      <c r="K3" s="3" t="s">
        <v>16</v>
      </c>
      <c r="L3" s="3" t="s">
        <v>16</v>
      </c>
    </row>
    <row r="4" ht="15.75" customHeight="1">
      <c r="A4" s="1" t="s">
        <v>25</v>
      </c>
      <c r="B4" s="1" t="s">
        <v>13</v>
      </c>
      <c r="C4" s="2" t="s">
        <v>26</v>
      </c>
      <c r="D4" s="2" t="s">
        <v>15</v>
      </c>
      <c r="E4" s="1" t="s">
        <v>17</v>
      </c>
      <c r="F4" s="1"/>
      <c r="G4" s="1" t="s">
        <v>27</v>
      </c>
      <c r="H4" s="3" t="s">
        <v>28</v>
      </c>
      <c r="I4" s="1" t="s">
        <v>29</v>
      </c>
      <c r="J4" s="3" t="s">
        <v>30</v>
      </c>
      <c r="K4" s="3" t="s">
        <v>31</v>
      </c>
      <c r="L4" s="3" t="s">
        <v>32</v>
      </c>
      <c r="N4" s="4"/>
    </row>
    <row r="5" ht="15.75" customHeight="1">
      <c r="A5" s="1" t="s">
        <v>33</v>
      </c>
      <c r="B5" s="1" t="s">
        <v>34</v>
      </c>
      <c r="C5" s="2" t="s">
        <v>35</v>
      </c>
      <c r="D5" s="2" t="s">
        <v>36</v>
      </c>
      <c r="E5" s="1" t="s">
        <v>25</v>
      </c>
      <c r="F5" s="1"/>
      <c r="G5" s="5" t="s">
        <v>37</v>
      </c>
      <c r="H5" s="3" t="s">
        <v>38</v>
      </c>
      <c r="I5" s="1" t="s">
        <v>39</v>
      </c>
      <c r="J5" s="3" t="s">
        <v>30</v>
      </c>
      <c r="K5" s="5" t="s">
        <v>40</v>
      </c>
      <c r="L5" s="3" t="s">
        <v>41</v>
      </c>
      <c r="M5" s="4"/>
      <c r="N5" s="4"/>
    </row>
    <row r="6" ht="15.75" customHeight="1">
      <c r="A6" s="1" t="s">
        <v>42</v>
      </c>
      <c r="B6" s="1" t="s">
        <v>34</v>
      </c>
      <c r="C6" s="2" t="s">
        <v>43</v>
      </c>
      <c r="D6" s="2" t="s">
        <v>36</v>
      </c>
      <c r="E6" s="1" t="s">
        <v>17</v>
      </c>
      <c r="F6" s="1"/>
      <c r="G6" s="3" t="s">
        <v>44</v>
      </c>
      <c r="H6" s="3" t="s">
        <v>45</v>
      </c>
      <c r="I6" s="1" t="s">
        <v>39</v>
      </c>
      <c r="J6" s="3" t="s">
        <v>30</v>
      </c>
      <c r="K6" s="5" t="s">
        <v>40</v>
      </c>
      <c r="L6" s="3" t="s">
        <v>41</v>
      </c>
    </row>
    <row r="7" ht="15.75" customHeight="1">
      <c r="A7" s="1" t="s">
        <v>46</v>
      </c>
      <c r="B7" s="1" t="s">
        <v>34</v>
      </c>
      <c r="C7" s="2" t="s">
        <v>43</v>
      </c>
      <c r="D7" s="2" t="s">
        <v>36</v>
      </c>
      <c r="E7" s="1" t="s">
        <v>17</v>
      </c>
      <c r="F7" s="1"/>
      <c r="G7" s="3" t="s">
        <v>47</v>
      </c>
      <c r="H7" s="3" t="s">
        <v>48</v>
      </c>
      <c r="I7" s="1" t="s">
        <v>39</v>
      </c>
      <c r="J7" s="3" t="s">
        <v>30</v>
      </c>
      <c r="K7" s="3" t="s">
        <v>49</v>
      </c>
      <c r="L7" s="3" t="s">
        <v>50</v>
      </c>
      <c r="M7" s="4"/>
      <c r="N7" s="4"/>
    </row>
    <row r="8" ht="15.75" customHeight="1">
      <c r="A8" s="1" t="s">
        <v>51</v>
      </c>
      <c r="B8" s="1" t="s">
        <v>34</v>
      </c>
      <c r="C8" s="2" t="s">
        <v>52</v>
      </c>
      <c r="D8" s="2" t="s">
        <v>36</v>
      </c>
      <c r="E8" s="6" t="s">
        <v>53</v>
      </c>
      <c r="F8" s="1"/>
      <c r="G8" s="5" t="s">
        <v>54</v>
      </c>
      <c r="H8" s="3" t="s">
        <v>55</v>
      </c>
      <c r="I8" s="1" t="s">
        <v>39</v>
      </c>
      <c r="J8" s="3" t="s">
        <v>30</v>
      </c>
      <c r="K8" s="3" t="s">
        <v>56</v>
      </c>
      <c r="L8" s="3" t="s">
        <v>57</v>
      </c>
      <c r="M8" s="4"/>
      <c r="N8" s="4"/>
    </row>
    <row r="9" ht="15.75" customHeight="1">
      <c r="A9" s="1" t="s">
        <v>58</v>
      </c>
      <c r="B9" s="1" t="s">
        <v>34</v>
      </c>
      <c r="C9" s="2" t="s">
        <v>52</v>
      </c>
      <c r="D9" s="2" t="s">
        <v>36</v>
      </c>
      <c r="E9" s="1" t="s">
        <v>46</v>
      </c>
      <c r="F9" s="1"/>
      <c r="G9" s="3" t="s">
        <v>59</v>
      </c>
      <c r="H9" s="3" t="s">
        <v>60</v>
      </c>
      <c r="I9" s="1" t="s">
        <v>39</v>
      </c>
      <c r="J9" s="3" t="s">
        <v>30</v>
      </c>
      <c r="K9" s="5" t="s">
        <v>40</v>
      </c>
      <c r="L9" s="3" t="s">
        <v>41</v>
      </c>
    </row>
    <row r="10" ht="15.75" customHeight="1">
      <c r="A10" s="1" t="s">
        <v>61</v>
      </c>
      <c r="B10" s="1" t="s">
        <v>16</v>
      </c>
      <c r="C10" s="2" t="s">
        <v>62</v>
      </c>
      <c r="D10" s="2" t="s">
        <v>21</v>
      </c>
      <c r="E10" s="1" t="s">
        <v>20</v>
      </c>
      <c r="F10" s="1"/>
      <c r="G10" s="3" t="s">
        <v>63</v>
      </c>
      <c r="H10" s="3" t="s">
        <v>64</v>
      </c>
      <c r="I10" s="1" t="s">
        <v>39</v>
      </c>
      <c r="J10" s="3" t="s">
        <v>65</v>
      </c>
      <c r="K10" s="3" t="s">
        <v>66</v>
      </c>
      <c r="L10" s="3" t="s">
        <v>67</v>
      </c>
      <c r="N10" s="4"/>
    </row>
    <row r="11" ht="15.75" customHeight="1">
      <c r="A11" s="7" t="s">
        <v>68</v>
      </c>
      <c r="B11" s="1">
        <v>4.0</v>
      </c>
      <c r="C11" s="2" t="s">
        <v>69</v>
      </c>
      <c r="D11" s="2" t="s">
        <v>70</v>
      </c>
      <c r="E11" s="1" t="s">
        <v>71</v>
      </c>
      <c r="F11" s="1"/>
      <c r="G11" s="1" t="s">
        <v>72</v>
      </c>
      <c r="H11" s="3" t="s">
        <v>73</v>
      </c>
      <c r="I11" s="1" t="s">
        <v>39</v>
      </c>
      <c r="J11" s="3" t="s">
        <v>65</v>
      </c>
      <c r="K11" s="3" t="s">
        <v>74</v>
      </c>
      <c r="L11" s="3" t="s">
        <v>75</v>
      </c>
      <c r="N11" s="4"/>
    </row>
    <row r="12" ht="15.75" customHeight="1">
      <c r="A12" s="1" t="s">
        <v>76</v>
      </c>
      <c r="B12" s="1">
        <v>4.0</v>
      </c>
      <c r="C12" s="2" t="s">
        <v>77</v>
      </c>
      <c r="D12" s="2" t="s">
        <v>70</v>
      </c>
      <c r="E12" s="7" t="s">
        <v>68</v>
      </c>
      <c r="F12" s="1"/>
      <c r="G12" s="1" t="s">
        <v>78</v>
      </c>
      <c r="H12" s="3" t="s">
        <v>79</v>
      </c>
      <c r="I12" s="1" t="s">
        <v>39</v>
      </c>
      <c r="J12" s="1" t="s">
        <v>65</v>
      </c>
      <c r="K12" s="1" t="s">
        <v>80</v>
      </c>
      <c r="L12" s="8" t="s">
        <v>81</v>
      </c>
      <c r="M12" s="4"/>
      <c r="N12" s="4"/>
    </row>
    <row r="13" ht="15.75" customHeight="1">
      <c r="A13" s="1" t="s">
        <v>82</v>
      </c>
      <c r="B13" s="1">
        <v>4.0</v>
      </c>
      <c r="C13" s="2" t="s">
        <v>83</v>
      </c>
      <c r="D13" s="2" t="s">
        <v>70</v>
      </c>
      <c r="E13" s="7" t="s">
        <v>68</v>
      </c>
      <c r="F13" s="1"/>
      <c r="G13" s="1" t="s">
        <v>84</v>
      </c>
      <c r="H13" s="3" t="s">
        <v>85</v>
      </c>
      <c r="I13" s="1" t="s">
        <v>29</v>
      </c>
      <c r="J13" s="1" t="s">
        <v>65</v>
      </c>
      <c r="K13" s="1" t="s">
        <v>80</v>
      </c>
      <c r="L13" s="8" t="s">
        <v>81</v>
      </c>
    </row>
    <row r="14" ht="15.75" customHeight="1">
      <c r="A14" s="1" t="s">
        <v>86</v>
      </c>
      <c r="B14" s="1">
        <v>4.0</v>
      </c>
      <c r="C14" s="2" t="s">
        <v>83</v>
      </c>
      <c r="D14" s="2" t="s">
        <v>70</v>
      </c>
      <c r="E14" s="7" t="s">
        <v>68</v>
      </c>
      <c r="F14" s="1"/>
      <c r="G14" s="1" t="s">
        <v>87</v>
      </c>
      <c r="H14" s="3" t="s">
        <v>88</v>
      </c>
      <c r="I14" s="1" t="s">
        <v>29</v>
      </c>
      <c r="J14" s="1" t="s">
        <v>65</v>
      </c>
      <c r="K14" s="1" t="s">
        <v>80</v>
      </c>
      <c r="L14" s="8" t="s">
        <v>81</v>
      </c>
    </row>
    <row r="15" ht="15.75" customHeight="1">
      <c r="A15" s="1" t="s">
        <v>89</v>
      </c>
      <c r="B15" s="1">
        <v>4.0</v>
      </c>
      <c r="C15" s="2" t="s">
        <v>83</v>
      </c>
      <c r="D15" s="2" t="s">
        <v>70</v>
      </c>
      <c r="E15" s="7" t="s">
        <v>68</v>
      </c>
      <c r="F15" s="1"/>
      <c r="G15" s="1" t="s">
        <v>90</v>
      </c>
      <c r="H15" s="3" t="s">
        <v>91</v>
      </c>
      <c r="I15" s="1" t="s">
        <v>29</v>
      </c>
      <c r="J15" s="1" t="s">
        <v>65</v>
      </c>
      <c r="K15" s="1" t="s">
        <v>80</v>
      </c>
      <c r="L15" s="8" t="s">
        <v>81</v>
      </c>
    </row>
    <row r="16" ht="15.75" customHeight="1">
      <c r="A16" s="1" t="s">
        <v>92</v>
      </c>
      <c r="B16" s="1" t="s">
        <v>93</v>
      </c>
      <c r="C16" s="2" t="s">
        <v>94</v>
      </c>
      <c r="D16" s="2" t="s">
        <v>95</v>
      </c>
      <c r="E16" s="1" t="s">
        <v>17</v>
      </c>
      <c r="F16" s="1" t="s">
        <v>96</v>
      </c>
      <c r="G16" s="3" t="s">
        <v>97</v>
      </c>
      <c r="H16" s="3" t="s">
        <v>98</v>
      </c>
      <c r="I16" s="1" t="s">
        <v>39</v>
      </c>
      <c r="J16" s="1" t="s">
        <v>30</v>
      </c>
      <c r="K16" s="3" t="s">
        <v>99</v>
      </c>
      <c r="L16" s="3" t="s">
        <v>100</v>
      </c>
      <c r="M16" s="4"/>
      <c r="N16" s="4"/>
    </row>
    <row r="17" ht="15.75" customHeight="1">
      <c r="A17" s="6" t="s">
        <v>53</v>
      </c>
      <c r="B17" s="1"/>
      <c r="C17" s="2" t="s">
        <v>43</v>
      </c>
      <c r="D17" s="2" t="s">
        <v>36</v>
      </c>
      <c r="E17" s="1" t="s">
        <v>17</v>
      </c>
      <c r="F17" s="1"/>
      <c r="G17" s="3" t="s">
        <v>101</v>
      </c>
      <c r="H17" s="3" t="s">
        <v>102</v>
      </c>
      <c r="I17" s="1" t="s">
        <v>39</v>
      </c>
      <c r="J17" s="1" t="s">
        <v>30</v>
      </c>
      <c r="K17" s="3" t="s">
        <v>103</v>
      </c>
      <c r="L17" s="3" t="s">
        <v>104</v>
      </c>
      <c r="M17" s="4"/>
      <c r="N17" s="4"/>
    </row>
    <row r="18">
      <c r="A18" s="9"/>
      <c r="C18" s="9"/>
      <c r="D18" s="9"/>
      <c r="E18" s="9"/>
      <c r="F18" s="9"/>
    </row>
    <row r="19" ht="15.75" customHeight="1">
      <c r="A19" s="10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G5"/>
    <hyperlink r:id="rId2" ref="K5"/>
    <hyperlink r:id="rId3" ref="K6"/>
    <hyperlink r:id="rId4" ref="G8"/>
    <hyperlink r:id="rId5" ref="K9"/>
  </hyperlinks>
  <printOptions/>
  <pageMargins bottom="0.75" footer="0.0" header="0.0" left="0.7" right="0.7" top="0.75"/>
  <pageSetup orientation="landscape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3" max="3" width="23.67"/>
  </cols>
  <sheetData>
    <row r="1">
      <c r="A1" s="11" t="s">
        <v>105</v>
      </c>
      <c r="B1" s="11" t="s">
        <v>1</v>
      </c>
      <c r="C1" s="11" t="s">
        <v>3</v>
      </c>
      <c r="D1" s="11" t="s">
        <v>106</v>
      </c>
      <c r="E1" s="11" t="s">
        <v>107</v>
      </c>
      <c r="F1" s="11" t="s">
        <v>108</v>
      </c>
      <c r="G1" s="11" t="s">
        <v>109</v>
      </c>
      <c r="H1" s="11" t="s">
        <v>110</v>
      </c>
      <c r="I1" s="12" t="s">
        <v>111</v>
      </c>
      <c r="J1" s="11" t="s">
        <v>112</v>
      </c>
      <c r="K1" s="11" t="s">
        <v>113</v>
      </c>
      <c r="L1" s="11" t="s">
        <v>114</v>
      </c>
      <c r="M1" s="12" t="s">
        <v>115</v>
      </c>
      <c r="N1" s="12" t="s">
        <v>116</v>
      </c>
      <c r="O1" s="12" t="s">
        <v>117</v>
      </c>
      <c r="P1" s="13" t="s">
        <v>118</v>
      </c>
      <c r="Q1" s="12" t="s">
        <v>119</v>
      </c>
      <c r="R1" s="12" t="s">
        <v>120</v>
      </c>
      <c r="S1" s="14"/>
      <c r="T1" s="14"/>
      <c r="U1" s="14"/>
      <c r="V1" s="14"/>
      <c r="W1" s="14"/>
      <c r="X1" s="14"/>
      <c r="Y1" s="14"/>
      <c r="Z1" s="14"/>
      <c r="AA1" s="14"/>
      <c r="AB1" s="14"/>
    </row>
    <row r="2">
      <c r="A2" s="12" t="s">
        <v>121</v>
      </c>
      <c r="B2" s="12" t="s">
        <v>122</v>
      </c>
      <c r="C2" s="11" t="s">
        <v>123</v>
      </c>
      <c r="D2" s="15">
        <v>17.0</v>
      </c>
      <c r="E2" s="15">
        <v>0.0</v>
      </c>
      <c r="F2" s="15">
        <v>40.0</v>
      </c>
      <c r="G2" s="15">
        <v>10.0</v>
      </c>
      <c r="H2" s="15">
        <v>0.0</v>
      </c>
      <c r="I2" s="12">
        <v>1.7</v>
      </c>
      <c r="J2" s="12">
        <v>0.0</v>
      </c>
      <c r="K2" s="12">
        <v>0.2</v>
      </c>
      <c r="L2" s="12">
        <v>0.25</v>
      </c>
      <c r="M2" s="12">
        <v>2.5</v>
      </c>
      <c r="N2" s="12">
        <v>100.0</v>
      </c>
      <c r="O2" s="12">
        <v>0.0</v>
      </c>
      <c r="P2" s="13" t="s">
        <v>124</v>
      </c>
      <c r="Q2" s="12">
        <v>5.6</v>
      </c>
      <c r="R2" s="12">
        <v>0.0</v>
      </c>
      <c r="S2" s="12"/>
      <c r="T2" s="12"/>
      <c r="U2" s="12"/>
      <c r="V2" s="12"/>
      <c r="W2" s="12"/>
      <c r="X2" s="12"/>
      <c r="Y2" s="12"/>
      <c r="Z2" s="12"/>
      <c r="AA2" s="12"/>
      <c r="AB2" s="14"/>
    </row>
    <row r="3">
      <c r="A3" s="12" t="s">
        <v>125</v>
      </c>
      <c r="B3" s="16">
        <v>44960.0</v>
      </c>
      <c r="C3" s="11" t="s">
        <v>126</v>
      </c>
      <c r="D3" s="15">
        <v>17.0</v>
      </c>
      <c r="E3" s="15">
        <v>20.0</v>
      </c>
      <c r="F3" s="15">
        <v>20.0</v>
      </c>
      <c r="G3" s="15">
        <v>10.0</v>
      </c>
      <c r="H3" s="15">
        <v>0.0</v>
      </c>
      <c r="I3" s="12">
        <v>1.7</v>
      </c>
      <c r="J3" s="12">
        <v>0.0</v>
      </c>
      <c r="K3" s="12">
        <v>0.2</v>
      </c>
      <c r="L3" s="12">
        <v>0.25</v>
      </c>
      <c r="M3" s="12">
        <v>2.5</v>
      </c>
      <c r="N3" s="12">
        <v>100.0</v>
      </c>
      <c r="O3" s="15">
        <v>0.0</v>
      </c>
      <c r="P3" s="13" t="s">
        <v>124</v>
      </c>
      <c r="Q3" s="12">
        <v>5.6</v>
      </c>
      <c r="R3" s="15">
        <v>0.0</v>
      </c>
      <c r="S3" s="15"/>
      <c r="T3" s="15"/>
      <c r="U3" s="15"/>
      <c r="V3" s="15"/>
      <c r="W3" s="15"/>
      <c r="X3" s="15"/>
      <c r="Y3" s="15"/>
      <c r="Z3" s="15"/>
      <c r="AA3" s="15"/>
      <c r="AB3" s="14"/>
    </row>
    <row r="4">
      <c r="A4" s="12" t="s">
        <v>127</v>
      </c>
      <c r="B4" s="12" t="s">
        <v>128</v>
      </c>
      <c r="C4" s="11" t="s">
        <v>126</v>
      </c>
      <c r="D4" s="15">
        <v>30.0</v>
      </c>
      <c r="E4" s="15">
        <v>40.0</v>
      </c>
      <c r="F4" s="15">
        <v>40.0</v>
      </c>
      <c r="G4" s="15">
        <v>10.0</v>
      </c>
      <c r="H4" s="15">
        <v>5.0</v>
      </c>
      <c r="I4" s="12">
        <v>1.7</v>
      </c>
      <c r="J4" s="12">
        <v>0.0</v>
      </c>
      <c r="K4" s="12">
        <v>0.2</v>
      </c>
      <c r="L4" s="12">
        <v>0.25</v>
      </c>
      <c r="M4" s="12">
        <v>2.5</v>
      </c>
      <c r="N4" s="12">
        <v>100.0</v>
      </c>
      <c r="O4" s="15">
        <v>0.0</v>
      </c>
      <c r="P4" s="13" t="s">
        <v>124</v>
      </c>
      <c r="Q4" s="12">
        <v>5.6</v>
      </c>
      <c r="R4" s="15">
        <v>0.0</v>
      </c>
      <c r="S4" s="15"/>
      <c r="T4" s="15"/>
      <c r="U4" s="15"/>
      <c r="V4" s="15"/>
      <c r="W4" s="15"/>
      <c r="X4" s="15"/>
      <c r="Y4" s="15"/>
      <c r="Z4" s="15"/>
      <c r="AA4" s="15"/>
      <c r="AB4" s="14"/>
    </row>
    <row r="5">
      <c r="A5" s="12" t="s">
        <v>129</v>
      </c>
      <c r="B5" s="12" t="s">
        <v>130</v>
      </c>
      <c r="C5" s="11" t="s">
        <v>131</v>
      </c>
      <c r="D5" s="15">
        <v>18.0</v>
      </c>
      <c r="E5" s="15">
        <v>0.0</v>
      </c>
      <c r="F5" s="15">
        <v>40.0</v>
      </c>
      <c r="G5" s="15">
        <v>0.0</v>
      </c>
      <c r="H5" s="15">
        <v>5.0</v>
      </c>
      <c r="I5" s="12">
        <v>1.7</v>
      </c>
      <c r="J5" s="12">
        <v>0.0</v>
      </c>
      <c r="K5" s="12">
        <v>0.2</v>
      </c>
      <c r="L5" s="12">
        <v>0.25</v>
      </c>
      <c r="M5" s="12">
        <v>2.5</v>
      </c>
      <c r="N5" s="12">
        <v>100.0</v>
      </c>
      <c r="O5" s="15">
        <v>0.0</v>
      </c>
      <c r="P5" s="13" t="s">
        <v>124</v>
      </c>
      <c r="Q5" s="12">
        <v>5.6</v>
      </c>
      <c r="R5" s="15">
        <v>0.0</v>
      </c>
      <c r="S5" s="15"/>
      <c r="T5" s="15"/>
      <c r="U5" s="15"/>
      <c r="V5" s="15"/>
      <c r="W5" s="15"/>
      <c r="X5" s="15"/>
      <c r="Y5" s="15"/>
      <c r="Z5" s="15"/>
      <c r="AA5" s="15"/>
      <c r="AB5" s="14"/>
    </row>
    <row r="6">
      <c r="A6" s="12" t="s">
        <v>132</v>
      </c>
      <c r="B6" s="12" t="s">
        <v>133</v>
      </c>
      <c r="C6" s="11" t="s">
        <v>70</v>
      </c>
      <c r="D6" s="15">
        <v>5.0</v>
      </c>
      <c r="E6" s="15">
        <v>0.0</v>
      </c>
      <c r="F6" s="15">
        <v>10.0</v>
      </c>
      <c r="G6" s="15">
        <v>0.0</v>
      </c>
      <c r="H6" s="15">
        <v>5.0</v>
      </c>
      <c r="I6" s="12">
        <v>1.7</v>
      </c>
      <c r="J6" s="11">
        <v>0.79</v>
      </c>
      <c r="K6" s="11">
        <v>0.0</v>
      </c>
      <c r="L6" s="11">
        <v>0.0</v>
      </c>
      <c r="M6" s="11">
        <v>0.0</v>
      </c>
      <c r="N6" s="15">
        <v>10.0</v>
      </c>
      <c r="O6" s="15">
        <v>100.0</v>
      </c>
      <c r="P6" s="13" t="s">
        <v>124</v>
      </c>
      <c r="Q6" s="15">
        <v>6.0</v>
      </c>
      <c r="R6" s="15">
        <v>0.1</v>
      </c>
      <c r="S6" s="15"/>
      <c r="T6" s="15"/>
      <c r="U6" s="15"/>
      <c r="V6" s="15"/>
      <c r="W6" s="15"/>
      <c r="X6" s="15"/>
      <c r="Y6" s="15"/>
      <c r="Z6" s="15"/>
      <c r="AA6" s="15"/>
      <c r="AB6" s="14"/>
    </row>
    <row r="7">
      <c r="A7" s="12" t="s">
        <v>134</v>
      </c>
      <c r="B7" s="12" t="s">
        <v>133</v>
      </c>
      <c r="C7" s="11" t="s">
        <v>70</v>
      </c>
      <c r="D7" s="15">
        <v>45.0</v>
      </c>
      <c r="E7" s="15">
        <v>0.0</v>
      </c>
      <c r="F7" s="15">
        <v>100.0</v>
      </c>
      <c r="G7" s="15">
        <v>0.0</v>
      </c>
      <c r="H7" s="15">
        <v>5.0</v>
      </c>
      <c r="I7" s="12">
        <v>1.7</v>
      </c>
      <c r="J7" s="11">
        <v>0.79</v>
      </c>
      <c r="K7" s="11">
        <v>0.0</v>
      </c>
      <c r="L7" s="11">
        <v>0.0</v>
      </c>
      <c r="M7" s="11">
        <v>0.0</v>
      </c>
      <c r="N7" s="15">
        <v>10.0</v>
      </c>
      <c r="O7" s="15">
        <v>100.0</v>
      </c>
      <c r="P7" s="13" t="s">
        <v>124</v>
      </c>
      <c r="Q7" s="15">
        <v>6.0</v>
      </c>
      <c r="R7" s="15">
        <v>0.1</v>
      </c>
      <c r="S7" s="15"/>
      <c r="T7" s="15"/>
      <c r="U7" s="15"/>
      <c r="V7" s="15"/>
      <c r="W7" s="15"/>
      <c r="X7" s="15"/>
      <c r="Y7" s="15"/>
      <c r="Z7" s="15"/>
      <c r="AA7" s="15"/>
      <c r="AB7" s="14"/>
    </row>
    <row r="8">
      <c r="A8" s="12" t="s">
        <v>135</v>
      </c>
      <c r="B8" s="12" t="s">
        <v>133</v>
      </c>
      <c r="C8" s="11" t="s">
        <v>136</v>
      </c>
      <c r="D8" s="15">
        <v>50.0</v>
      </c>
      <c r="E8" s="15">
        <v>75.0</v>
      </c>
      <c r="F8" s="15">
        <v>40.0</v>
      </c>
      <c r="G8" s="15">
        <v>0.0</v>
      </c>
      <c r="H8" s="15">
        <v>5.0</v>
      </c>
      <c r="I8" s="12">
        <v>1.7</v>
      </c>
      <c r="J8" s="11">
        <v>0.79</v>
      </c>
      <c r="K8" s="11">
        <v>0.0</v>
      </c>
      <c r="L8" s="11">
        <v>0.0</v>
      </c>
      <c r="M8" s="11">
        <v>0.0</v>
      </c>
      <c r="N8" s="15">
        <v>10.0</v>
      </c>
      <c r="O8" s="15">
        <v>100.0</v>
      </c>
      <c r="P8" s="13" t="s">
        <v>124</v>
      </c>
      <c r="Q8" s="15">
        <v>6.0</v>
      </c>
      <c r="R8" s="15">
        <v>0.1</v>
      </c>
      <c r="S8" s="15"/>
      <c r="T8" s="15"/>
      <c r="U8" s="15"/>
      <c r="V8" s="15"/>
      <c r="W8" s="15"/>
      <c r="X8" s="15"/>
      <c r="Y8" s="15"/>
      <c r="Z8" s="15"/>
      <c r="AA8" s="15"/>
      <c r="AB8" s="14"/>
    </row>
    <row r="9">
      <c r="A9" s="12" t="s">
        <v>137</v>
      </c>
      <c r="B9" s="12" t="s">
        <v>133</v>
      </c>
      <c r="C9" s="11" t="s">
        <v>136</v>
      </c>
      <c r="D9" s="15">
        <v>250.0</v>
      </c>
      <c r="E9" s="15">
        <v>75.0</v>
      </c>
      <c r="F9" s="15">
        <v>40.0</v>
      </c>
      <c r="G9" s="15">
        <v>0.0</v>
      </c>
      <c r="H9" s="15">
        <v>1.0</v>
      </c>
      <c r="I9" s="12">
        <v>0.0</v>
      </c>
      <c r="J9" s="11">
        <v>0.0</v>
      </c>
      <c r="K9" s="11">
        <v>0.0</v>
      </c>
      <c r="L9" s="11">
        <v>0.0</v>
      </c>
      <c r="M9" s="11">
        <v>0.0</v>
      </c>
      <c r="N9" s="15">
        <v>10.0</v>
      </c>
      <c r="O9" s="15">
        <v>100.0</v>
      </c>
      <c r="P9" s="13" t="s">
        <v>138</v>
      </c>
      <c r="Q9" s="15">
        <v>6.0</v>
      </c>
      <c r="R9" s="15">
        <v>0.1</v>
      </c>
      <c r="S9" s="15"/>
      <c r="T9" s="15"/>
      <c r="U9" s="15"/>
      <c r="V9" s="15"/>
      <c r="W9" s="15"/>
      <c r="X9" s="15"/>
      <c r="Y9" s="15"/>
      <c r="Z9" s="15"/>
      <c r="AA9" s="15"/>
      <c r="AB9" s="14"/>
    </row>
    <row r="10">
      <c r="I10" s="14"/>
      <c r="L10" s="12"/>
      <c r="M10" s="15"/>
      <c r="N10" s="15"/>
      <c r="O10" s="15"/>
      <c r="P10" s="13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4"/>
    </row>
    <row r="11">
      <c r="I11" s="14"/>
      <c r="J11" s="14"/>
      <c r="K11" s="14"/>
      <c r="L11" s="14"/>
      <c r="M11" s="14"/>
      <c r="N11" s="14"/>
      <c r="O11" s="14"/>
      <c r="P11" s="17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>
      <c r="I12" s="14"/>
      <c r="J12" s="14"/>
      <c r="K12" s="14"/>
      <c r="L12" s="14"/>
      <c r="M12" s="14"/>
      <c r="N12" s="14"/>
      <c r="O12" s="14"/>
      <c r="P12" s="17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>
      <c r="I13" s="14"/>
      <c r="J13" s="14"/>
      <c r="K13" s="14"/>
      <c r="L13" s="14"/>
      <c r="M13" s="14"/>
      <c r="N13" s="14"/>
      <c r="O13" s="14"/>
      <c r="P13" s="17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>
      <c r="I14" s="14"/>
      <c r="J14" s="14"/>
      <c r="K14" s="14"/>
      <c r="L14" s="14"/>
      <c r="M14" s="14"/>
      <c r="N14" s="14"/>
      <c r="O14" s="14"/>
      <c r="P14" s="17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>
      <c r="P15" s="18"/>
    </row>
    <row r="16">
      <c r="G16" s="19"/>
      <c r="P16" s="18"/>
    </row>
    <row r="17">
      <c r="P17" s="18"/>
    </row>
    <row r="18">
      <c r="P18" s="18"/>
    </row>
    <row r="19">
      <c r="P19" s="18"/>
    </row>
    <row r="20">
      <c r="P20" s="18"/>
    </row>
    <row r="21">
      <c r="P21" s="18"/>
    </row>
    <row r="22">
      <c r="P22" s="18"/>
    </row>
    <row r="23">
      <c r="P23" s="18"/>
    </row>
    <row r="24">
      <c r="P24" s="18"/>
    </row>
    <row r="25">
      <c r="P25" s="18"/>
    </row>
    <row r="26">
      <c r="P26" s="18"/>
    </row>
    <row r="27">
      <c r="P27" s="18"/>
    </row>
    <row r="28">
      <c r="P28" s="18"/>
    </row>
    <row r="29">
      <c r="P29" s="18"/>
    </row>
    <row r="30">
      <c r="P30" s="18"/>
    </row>
    <row r="31">
      <c r="P31" s="18"/>
    </row>
    <row r="32">
      <c r="P32" s="18"/>
    </row>
    <row r="33">
      <c r="P33" s="18"/>
    </row>
    <row r="34">
      <c r="P34" s="18"/>
    </row>
    <row r="35">
      <c r="P35" s="18"/>
    </row>
    <row r="36">
      <c r="P36" s="18"/>
    </row>
    <row r="37">
      <c r="P37" s="18"/>
    </row>
    <row r="38">
      <c r="P38" s="18"/>
    </row>
    <row r="39">
      <c r="P39" s="18"/>
    </row>
    <row r="40">
      <c r="P40" s="18"/>
    </row>
    <row r="41">
      <c r="P41" s="18"/>
    </row>
    <row r="42">
      <c r="P42" s="18"/>
    </row>
    <row r="43">
      <c r="P43" s="18"/>
    </row>
    <row r="44">
      <c r="P44" s="18"/>
    </row>
    <row r="45">
      <c r="P45" s="18"/>
    </row>
    <row r="46">
      <c r="P46" s="18"/>
    </row>
    <row r="47">
      <c r="P47" s="18"/>
    </row>
    <row r="48">
      <c r="P48" s="18"/>
    </row>
    <row r="49">
      <c r="P49" s="18"/>
    </row>
    <row r="50">
      <c r="P50" s="18"/>
    </row>
    <row r="51">
      <c r="P51" s="18"/>
    </row>
    <row r="52">
      <c r="P52" s="18"/>
    </row>
    <row r="53">
      <c r="P53" s="18"/>
    </row>
    <row r="54">
      <c r="P54" s="18"/>
    </row>
    <row r="55">
      <c r="P55" s="18"/>
    </row>
    <row r="56">
      <c r="P56" s="18"/>
    </row>
    <row r="57">
      <c r="P57" s="18"/>
    </row>
    <row r="58">
      <c r="P58" s="18"/>
    </row>
    <row r="59">
      <c r="P59" s="18"/>
    </row>
    <row r="60">
      <c r="P60" s="18"/>
    </row>
    <row r="61">
      <c r="P61" s="18"/>
    </row>
    <row r="62">
      <c r="P62" s="18"/>
    </row>
    <row r="63">
      <c r="P63" s="18"/>
    </row>
    <row r="64">
      <c r="P64" s="18"/>
    </row>
    <row r="65">
      <c r="P65" s="18"/>
    </row>
    <row r="66">
      <c r="P66" s="18"/>
    </row>
    <row r="67">
      <c r="P67" s="18"/>
    </row>
    <row r="68">
      <c r="P68" s="18"/>
    </row>
    <row r="69">
      <c r="P69" s="18"/>
    </row>
    <row r="70">
      <c r="P70" s="18"/>
    </row>
    <row r="71">
      <c r="P71" s="18"/>
    </row>
    <row r="72">
      <c r="P72" s="18"/>
    </row>
    <row r="73">
      <c r="P73" s="18"/>
    </row>
    <row r="74">
      <c r="P74" s="18"/>
    </row>
    <row r="75">
      <c r="P75" s="18"/>
    </row>
    <row r="76">
      <c r="P76" s="18"/>
    </row>
    <row r="77">
      <c r="P77" s="18"/>
    </row>
    <row r="78">
      <c r="P78" s="18"/>
    </row>
    <row r="79">
      <c r="P79" s="18"/>
    </row>
    <row r="80">
      <c r="P80" s="18"/>
    </row>
    <row r="81">
      <c r="P81" s="18"/>
    </row>
    <row r="82">
      <c r="P82" s="18"/>
    </row>
    <row r="83">
      <c r="P83" s="18"/>
    </row>
    <row r="84">
      <c r="P84" s="18"/>
    </row>
    <row r="85">
      <c r="P85" s="18"/>
    </row>
    <row r="86">
      <c r="P86" s="18"/>
    </row>
    <row r="87">
      <c r="P87" s="18"/>
    </row>
    <row r="88">
      <c r="P88" s="18"/>
    </row>
    <row r="89">
      <c r="P89" s="18"/>
    </row>
    <row r="90">
      <c r="P90" s="18"/>
    </row>
    <row r="91">
      <c r="P91" s="18"/>
    </row>
    <row r="92">
      <c r="P92" s="18"/>
    </row>
    <row r="93">
      <c r="P93" s="18"/>
    </row>
    <row r="94">
      <c r="P94" s="18"/>
    </row>
    <row r="95">
      <c r="P95" s="18"/>
    </row>
    <row r="96">
      <c r="P96" s="18"/>
    </row>
    <row r="97">
      <c r="P97" s="18"/>
    </row>
    <row r="98">
      <c r="P98" s="18"/>
    </row>
    <row r="99">
      <c r="P99" s="18"/>
    </row>
    <row r="100">
      <c r="P100" s="18"/>
    </row>
    <row r="101">
      <c r="P101" s="18"/>
    </row>
    <row r="102">
      <c r="P102" s="18"/>
    </row>
    <row r="103">
      <c r="P103" s="18"/>
    </row>
    <row r="104">
      <c r="P104" s="18"/>
    </row>
    <row r="105">
      <c r="P105" s="18"/>
    </row>
    <row r="106">
      <c r="P106" s="18"/>
    </row>
    <row r="107">
      <c r="P107" s="18"/>
    </row>
    <row r="108">
      <c r="P108" s="18"/>
    </row>
    <row r="109">
      <c r="P109" s="18"/>
    </row>
    <row r="110">
      <c r="P110" s="18"/>
    </row>
    <row r="111">
      <c r="P111" s="18"/>
    </row>
    <row r="112">
      <c r="P112" s="18"/>
    </row>
    <row r="113">
      <c r="P113" s="18"/>
    </row>
    <row r="114">
      <c r="P114" s="18"/>
    </row>
    <row r="115">
      <c r="P115" s="18"/>
    </row>
    <row r="116">
      <c r="P116" s="18"/>
    </row>
    <row r="117">
      <c r="P117" s="18"/>
    </row>
    <row r="118">
      <c r="P118" s="18"/>
    </row>
    <row r="119">
      <c r="P119" s="18"/>
    </row>
    <row r="120">
      <c r="P120" s="18"/>
    </row>
    <row r="121">
      <c r="P121" s="18"/>
    </row>
    <row r="122">
      <c r="P122" s="18"/>
    </row>
    <row r="123">
      <c r="P123" s="18"/>
    </row>
    <row r="124">
      <c r="P124" s="18"/>
    </row>
    <row r="125">
      <c r="P125" s="18"/>
    </row>
    <row r="126">
      <c r="P126" s="18"/>
    </row>
    <row r="127">
      <c r="P127" s="18"/>
    </row>
    <row r="128">
      <c r="P128" s="18"/>
    </row>
    <row r="129">
      <c r="P129" s="18"/>
    </row>
    <row r="130">
      <c r="P130" s="18"/>
    </row>
    <row r="131">
      <c r="P131" s="18"/>
    </row>
    <row r="132">
      <c r="P132" s="18"/>
    </row>
    <row r="133">
      <c r="P133" s="18"/>
    </row>
    <row r="134">
      <c r="P134" s="18"/>
    </row>
    <row r="135">
      <c r="P135" s="18"/>
    </row>
    <row r="136">
      <c r="P136" s="18"/>
    </row>
    <row r="137">
      <c r="P137" s="18"/>
    </row>
    <row r="138">
      <c r="P138" s="18"/>
    </row>
    <row r="139">
      <c r="P139" s="18"/>
    </row>
    <row r="140">
      <c r="P140" s="18"/>
    </row>
    <row r="141">
      <c r="P141" s="18"/>
    </row>
    <row r="142">
      <c r="P142" s="18"/>
    </row>
    <row r="143">
      <c r="P143" s="18"/>
    </row>
    <row r="144">
      <c r="P144" s="18"/>
    </row>
    <row r="145">
      <c r="P145" s="18"/>
    </row>
    <row r="146">
      <c r="P146" s="18"/>
    </row>
    <row r="147">
      <c r="P147" s="18"/>
    </row>
    <row r="148">
      <c r="P148" s="18"/>
    </row>
    <row r="149">
      <c r="P149" s="18"/>
    </row>
    <row r="150">
      <c r="P150" s="18"/>
    </row>
    <row r="151">
      <c r="P151" s="18"/>
    </row>
    <row r="152">
      <c r="P152" s="18"/>
    </row>
    <row r="153">
      <c r="P153" s="18"/>
    </row>
    <row r="154">
      <c r="P154" s="18"/>
    </row>
    <row r="155">
      <c r="P155" s="18"/>
    </row>
    <row r="156">
      <c r="P156" s="18"/>
    </row>
    <row r="157">
      <c r="P157" s="18"/>
    </row>
    <row r="158">
      <c r="P158" s="18"/>
    </row>
    <row r="159">
      <c r="P159" s="18"/>
    </row>
    <row r="160">
      <c r="P160" s="18"/>
    </row>
    <row r="161">
      <c r="P161" s="18"/>
    </row>
    <row r="162">
      <c r="P162" s="18"/>
    </row>
    <row r="163">
      <c r="P163" s="18"/>
    </row>
    <row r="164">
      <c r="P164" s="18"/>
    </row>
    <row r="165">
      <c r="P165" s="18"/>
    </row>
    <row r="166">
      <c r="P166" s="18"/>
    </row>
    <row r="167">
      <c r="P167" s="18"/>
    </row>
    <row r="168">
      <c r="P168" s="18"/>
    </row>
    <row r="169">
      <c r="P169" s="18"/>
    </row>
    <row r="170">
      <c r="P170" s="18"/>
    </row>
    <row r="171">
      <c r="P171" s="18"/>
    </row>
    <row r="172">
      <c r="P172" s="18"/>
    </row>
    <row r="173">
      <c r="P173" s="18"/>
    </row>
    <row r="174">
      <c r="P174" s="18"/>
    </row>
    <row r="175">
      <c r="P175" s="18"/>
    </row>
    <row r="176">
      <c r="P176" s="18"/>
    </row>
    <row r="177">
      <c r="P177" s="18"/>
    </row>
    <row r="178">
      <c r="P178" s="18"/>
    </row>
    <row r="179">
      <c r="P179" s="18"/>
    </row>
    <row r="180">
      <c r="P180" s="18"/>
    </row>
    <row r="181">
      <c r="P181" s="18"/>
    </row>
    <row r="182">
      <c r="P182" s="18"/>
    </row>
    <row r="183">
      <c r="P183" s="18"/>
    </row>
    <row r="184">
      <c r="P184" s="18"/>
    </row>
    <row r="185">
      <c r="P185" s="18"/>
    </row>
    <row r="186">
      <c r="P186" s="18"/>
    </row>
    <row r="187">
      <c r="P187" s="18"/>
    </row>
    <row r="188">
      <c r="P188" s="18"/>
    </row>
    <row r="189">
      <c r="P189" s="18"/>
    </row>
    <row r="190">
      <c r="P190" s="18"/>
    </row>
    <row r="191">
      <c r="P191" s="18"/>
    </row>
    <row r="192">
      <c r="P192" s="18"/>
    </row>
    <row r="193">
      <c r="P193" s="18"/>
    </row>
    <row r="194">
      <c r="P194" s="18"/>
    </row>
    <row r="195">
      <c r="P195" s="18"/>
    </row>
    <row r="196">
      <c r="P196" s="18"/>
    </row>
    <row r="197">
      <c r="P197" s="18"/>
    </row>
    <row r="198">
      <c r="P198" s="18"/>
    </row>
    <row r="199">
      <c r="P199" s="18"/>
    </row>
    <row r="200">
      <c r="P200" s="18"/>
    </row>
    <row r="201">
      <c r="P201" s="18"/>
    </row>
    <row r="202">
      <c r="P202" s="18"/>
    </row>
    <row r="203">
      <c r="P203" s="18"/>
    </row>
    <row r="204">
      <c r="P204" s="18"/>
    </row>
    <row r="205">
      <c r="P205" s="18"/>
    </row>
    <row r="206">
      <c r="P206" s="18"/>
    </row>
    <row r="207">
      <c r="P207" s="18"/>
    </row>
    <row r="208">
      <c r="P208" s="18"/>
    </row>
    <row r="209">
      <c r="P209" s="18"/>
    </row>
    <row r="210">
      <c r="P210" s="18"/>
    </row>
    <row r="211">
      <c r="P211" s="18"/>
    </row>
    <row r="212">
      <c r="P212" s="18"/>
    </row>
    <row r="213">
      <c r="P213" s="18"/>
    </row>
    <row r="214">
      <c r="P214" s="18"/>
    </row>
    <row r="215">
      <c r="P215" s="18"/>
    </row>
    <row r="216">
      <c r="P216" s="18"/>
    </row>
    <row r="217">
      <c r="P217" s="18"/>
    </row>
    <row r="218">
      <c r="P218" s="18"/>
    </row>
    <row r="219">
      <c r="P219" s="18"/>
    </row>
    <row r="220">
      <c r="P220" s="18"/>
    </row>
    <row r="221">
      <c r="P221" s="18"/>
    </row>
    <row r="222">
      <c r="P222" s="18"/>
    </row>
    <row r="223">
      <c r="P223" s="18"/>
    </row>
    <row r="224">
      <c r="P224" s="18"/>
    </row>
    <row r="225">
      <c r="P225" s="18"/>
    </row>
    <row r="226">
      <c r="P226" s="18"/>
    </row>
    <row r="227">
      <c r="P227" s="18"/>
    </row>
    <row r="228">
      <c r="P228" s="18"/>
    </row>
    <row r="229">
      <c r="P229" s="18"/>
    </row>
    <row r="230">
      <c r="P230" s="18"/>
    </row>
    <row r="231">
      <c r="P231" s="18"/>
    </row>
    <row r="232">
      <c r="P232" s="18"/>
    </row>
    <row r="233">
      <c r="P233" s="18"/>
    </row>
    <row r="234">
      <c r="P234" s="18"/>
    </row>
    <row r="235">
      <c r="P235" s="18"/>
    </row>
    <row r="236">
      <c r="P236" s="18"/>
    </row>
    <row r="237">
      <c r="P237" s="18"/>
    </row>
    <row r="238">
      <c r="P238" s="18"/>
    </row>
    <row r="239">
      <c r="P239" s="18"/>
    </row>
    <row r="240">
      <c r="P240" s="18"/>
    </row>
    <row r="241">
      <c r="P241" s="18"/>
    </row>
    <row r="242">
      <c r="P242" s="18"/>
    </row>
    <row r="243">
      <c r="P243" s="18"/>
    </row>
    <row r="244">
      <c r="P244" s="18"/>
    </row>
    <row r="245">
      <c r="P245" s="18"/>
    </row>
    <row r="246">
      <c r="P246" s="18"/>
    </row>
    <row r="247">
      <c r="P247" s="18"/>
    </row>
    <row r="248">
      <c r="P248" s="18"/>
    </row>
    <row r="249">
      <c r="P249" s="18"/>
    </row>
    <row r="250">
      <c r="P250" s="18"/>
    </row>
    <row r="251">
      <c r="P251" s="18"/>
    </row>
    <row r="252">
      <c r="P252" s="18"/>
    </row>
    <row r="253">
      <c r="P253" s="18"/>
    </row>
    <row r="254">
      <c r="P254" s="18"/>
    </row>
    <row r="255">
      <c r="P255" s="18"/>
    </row>
    <row r="256">
      <c r="P256" s="18"/>
    </row>
    <row r="257">
      <c r="P257" s="18"/>
    </row>
    <row r="258">
      <c r="P258" s="18"/>
    </row>
    <row r="259">
      <c r="P259" s="18"/>
    </row>
    <row r="260">
      <c r="P260" s="18"/>
    </row>
    <row r="261">
      <c r="P261" s="18"/>
    </row>
    <row r="262">
      <c r="P262" s="18"/>
    </row>
    <row r="263">
      <c r="P263" s="18"/>
    </row>
    <row r="264">
      <c r="P264" s="18"/>
    </row>
    <row r="265">
      <c r="P265" s="18"/>
    </row>
    <row r="266">
      <c r="P266" s="18"/>
    </row>
    <row r="267">
      <c r="P267" s="18"/>
    </row>
    <row r="268">
      <c r="P268" s="18"/>
    </row>
    <row r="269">
      <c r="P269" s="18"/>
    </row>
    <row r="270">
      <c r="P270" s="18"/>
    </row>
    <row r="271">
      <c r="P271" s="18"/>
    </row>
    <row r="272">
      <c r="P272" s="18"/>
    </row>
    <row r="273">
      <c r="P273" s="18"/>
    </row>
    <row r="274">
      <c r="P274" s="18"/>
    </row>
    <row r="275">
      <c r="P275" s="18"/>
    </row>
    <row r="276">
      <c r="P276" s="18"/>
    </row>
    <row r="277">
      <c r="P277" s="18"/>
    </row>
    <row r="278">
      <c r="P278" s="18"/>
    </row>
    <row r="279">
      <c r="P279" s="18"/>
    </row>
    <row r="280">
      <c r="P280" s="18"/>
    </row>
    <row r="281">
      <c r="P281" s="18"/>
    </row>
    <row r="282">
      <c r="P282" s="18"/>
    </row>
    <row r="283">
      <c r="P283" s="18"/>
    </row>
    <row r="284">
      <c r="P284" s="18"/>
    </row>
    <row r="285">
      <c r="P285" s="18"/>
    </row>
    <row r="286">
      <c r="P286" s="18"/>
    </row>
    <row r="287">
      <c r="P287" s="18"/>
    </row>
    <row r="288">
      <c r="P288" s="18"/>
    </row>
    <row r="289">
      <c r="P289" s="18"/>
    </row>
    <row r="290">
      <c r="P290" s="18"/>
    </row>
    <row r="291">
      <c r="P291" s="18"/>
    </row>
    <row r="292">
      <c r="P292" s="18"/>
    </row>
    <row r="293">
      <c r="P293" s="18"/>
    </row>
    <row r="294">
      <c r="P294" s="18"/>
    </row>
    <row r="295">
      <c r="P295" s="18"/>
    </row>
    <row r="296">
      <c r="P296" s="18"/>
    </row>
    <row r="297">
      <c r="P297" s="18"/>
    </row>
    <row r="298">
      <c r="P298" s="18"/>
    </row>
    <row r="299">
      <c r="P299" s="18"/>
    </row>
    <row r="300">
      <c r="P300" s="18"/>
    </row>
    <row r="301">
      <c r="P301" s="18"/>
    </row>
    <row r="302">
      <c r="P302" s="18"/>
    </row>
    <row r="303">
      <c r="P303" s="18"/>
    </row>
    <row r="304">
      <c r="P304" s="18"/>
    </row>
    <row r="305">
      <c r="P305" s="18"/>
    </row>
    <row r="306">
      <c r="P306" s="18"/>
    </row>
    <row r="307">
      <c r="P307" s="18"/>
    </row>
    <row r="308">
      <c r="P308" s="18"/>
    </row>
    <row r="309">
      <c r="P309" s="18"/>
    </row>
    <row r="310">
      <c r="P310" s="18"/>
    </row>
    <row r="311">
      <c r="P311" s="18"/>
    </row>
    <row r="312">
      <c r="P312" s="18"/>
    </row>
    <row r="313">
      <c r="P313" s="18"/>
    </row>
    <row r="314">
      <c r="P314" s="18"/>
    </row>
    <row r="315">
      <c r="P315" s="18"/>
    </row>
    <row r="316">
      <c r="P316" s="18"/>
    </row>
    <row r="317">
      <c r="P317" s="18"/>
    </row>
    <row r="318">
      <c r="P318" s="18"/>
    </row>
    <row r="319">
      <c r="P319" s="18"/>
    </row>
    <row r="320">
      <c r="P320" s="18"/>
    </row>
    <row r="321">
      <c r="P321" s="18"/>
    </row>
    <row r="322">
      <c r="P322" s="18"/>
    </row>
    <row r="323">
      <c r="P323" s="18"/>
    </row>
    <row r="324">
      <c r="P324" s="18"/>
    </row>
    <row r="325">
      <c r="P325" s="18"/>
    </row>
    <row r="326">
      <c r="P326" s="18"/>
    </row>
    <row r="327">
      <c r="P327" s="18"/>
    </row>
    <row r="328">
      <c r="P328" s="18"/>
    </row>
    <row r="329">
      <c r="P329" s="18"/>
    </row>
    <row r="330">
      <c r="P330" s="18"/>
    </row>
    <row r="331">
      <c r="P331" s="18"/>
    </row>
    <row r="332">
      <c r="P332" s="18"/>
    </row>
    <row r="333">
      <c r="P333" s="18"/>
    </row>
    <row r="334">
      <c r="P334" s="18"/>
    </row>
    <row r="335">
      <c r="P335" s="18"/>
    </row>
    <row r="336">
      <c r="P336" s="18"/>
    </row>
    <row r="337">
      <c r="P337" s="18"/>
    </row>
    <row r="338">
      <c r="P338" s="18"/>
    </row>
    <row r="339">
      <c r="P339" s="18"/>
    </row>
    <row r="340">
      <c r="P340" s="18"/>
    </row>
    <row r="341">
      <c r="P341" s="18"/>
    </row>
    <row r="342">
      <c r="P342" s="18"/>
    </row>
    <row r="343">
      <c r="P343" s="18"/>
    </row>
    <row r="344">
      <c r="P344" s="18"/>
    </row>
    <row r="345">
      <c r="P345" s="18"/>
    </row>
    <row r="346">
      <c r="P346" s="18"/>
    </row>
    <row r="347">
      <c r="P347" s="18"/>
    </row>
    <row r="348">
      <c r="P348" s="18"/>
    </row>
    <row r="349">
      <c r="P349" s="18"/>
    </row>
    <row r="350">
      <c r="P350" s="18"/>
    </row>
    <row r="351">
      <c r="P351" s="18"/>
    </row>
    <row r="352">
      <c r="P352" s="18"/>
    </row>
    <row r="353">
      <c r="P353" s="18"/>
    </row>
    <row r="354">
      <c r="P354" s="18"/>
    </row>
    <row r="355">
      <c r="P355" s="18"/>
    </row>
    <row r="356">
      <c r="P356" s="18"/>
    </row>
    <row r="357">
      <c r="P357" s="18"/>
    </row>
    <row r="358">
      <c r="P358" s="18"/>
    </row>
    <row r="359">
      <c r="P359" s="18"/>
    </row>
    <row r="360">
      <c r="P360" s="18"/>
    </row>
    <row r="361">
      <c r="P361" s="18"/>
    </row>
    <row r="362">
      <c r="P362" s="18"/>
    </row>
    <row r="363">
      <c r="P363" s="18"/>
    </row>
    <row r="364">
      <c r="P364" s="18"/>
    </row>
    <row r="365">
      <c r="P365" s="18"/>
    </row>
    <row r="366">
      <c r="P366" s="18"/>
    </row>
    <row r="367">
      <c r="P367" s="18"/>
    </row>
    <row r="368">
      <c r="P368" s="18"/>
    </row>
    <row r="369">
      <c r="P369" s="18"/>
    </row>
    <row r="370">
      <c r="P370" s="18"/>
    </row>
    <row r="371">
      <c r="P371" s="18"/>
    </row>
    <row r="372">
      <c r="P372" s="18"/>
    </row>
    <row r="373">
      <c r="P373" s="18"/>
    </row>
    <row r="374">
      <c r="P374" s="18"/>
    </row>
    <row r="375">
      <c r="P375" s="18"/>
    </row>
    <row r="376">
      <c r="P376" s="18"/>
    </row>
    <row r="377">
      <c r="P377" s="18"/>
    </row>
    <row r="378">
      <c r="P378" s="18"/>
    </row>
    <row r="379">
      <c r="P379" s="18"/>
    </row>
    <row r="380">
      <c r="P380" s="18"/>
    </row>
    <row r="381">
      <c r="P381" s="18"/>
    </row>
    <row r="382">
      <c r="P382" s="18"/>
    </row>
    <row r="383">
      <c r="P383" s="18"/>
    </row>
    <row r="384">
      <c r="P384" s="18"/>
    </row>
    <row r="385">
      <c r="P385" s="18"/>
    </row>
    <row r="386">
      <c r="P386" s="18"/>
    </row>
    <row r="387">
      <c r="P387" s="18"/>
    </row>
    <row r="388">
      <c r="P388" s="18"/>
    </row>
    <row r="389">
      <c r="P389" s="18"/>
    </row>
    <row r="390">
      <c r="P390" s="18"/>
    </row>
    <row r="391">
      <c r="P391" s="18"/>
    </row>
    <row r="392">
      <c r="P392" s="18"/>
    </row>
    <row r="393">
      <c r="P393" s="18"/>
    </row>
    <row r="394">
      <c r="P394" s="18"/>
    </row>
    <row r="395">
      <c r="P395" s="18"/>
    </row>
    <row r="396">
      <c r="P396" s="18"/>
    </row>
    <row r="397">
      <c r="P397" s="18"/>
    </row>
    <row r="398">
      <c r="P398" s="18"/>
    </row>
    <row r="399">
      <c r="P399" s="18"/>
    </row>
    <row r="400">
      <c r="P400" s="18"/>
    </row>
    <row r="401">
      <c r="P401" s="18"/>
    </row>
    <row r="402">
      <c r="P402" s="18"/>
    </row>
    <row r="403">
      <c r="P403" s="18"/>
    </row>
    <row r="404">
      <c r="P404" s="18"/>
    </row>
    <row r="405">
      <c r="P405" s="18"/>
    </row>
    <row r="406">
      <c r="P406" s="18"/>
    </row>
    <row r="407">
      <c r="P407" s="18"/>
    </row>
    <row r="408">
      <c r="P408" s="18"/>
    </row>
    <row r="409">
      <c r="P409" s="18"/>
    </row>
    <row r="410">
      <c r="P410" s="18"/>
    </row>
    <row r="411">
      <c r="P411" s="18"/>
    </row>
    <row r="412">
      <c r="P412" s="18"/>
    </row>
    <row r="413">
      <c r="P413" s="18"/>
    </row>
    <row r="414">
      <c r="P414" s="18"/>
    </row>
    <row r="415">
      <c r="P415" s="18"/>
    </row>
    <row r="416">
      <c r="P416" s="18"/>
    </row>
    <row r="417">
      <c r="P417" s="18"/>
    </row>
    <row r="418">
      <c r="P418" s="18"/>
    </row>
    <row r="419">
      <c r="P419" s="18"/>
    </row>
    <row r="420">
      <c r="P420" s="18"/>
    </row>
    <row r="421">
      <c r="P421" s="18"/>
    </row>
    <row r="422">
      <c r="P422" s="18"/>
    </row>
    <row r="423">
      <c r="P423" s="18"/>
    </row>
    <row r="424">
      <c r="P424" s="18"/>
    </row>
    <row r="425">
      <c r="P425" s="18"/>
    </row>
    <row r="426">
      <c r="P426" s="18"/>
    </row>
    <row r="427">
      <c r="P427" s="18"/>
    </row>
    <row r="428">
      <c r="P428" s="18"/>
    </row>
    <row r="429">
      <c r="P429" s="18"/>
    </row>
    <row r="430">
      <c r="P430" s="18"/>
    </row>
    <row r="431">
      <c r="P431" s="18"/>
    </row>
    <row r="432">
      <c r="P432" s="18"/>
    </row>
    <row r="433">
      <c r="P433" s="18"/>
    </row>
    <row r="434">
      <c r="P434" s="18"/>
    </row>
    <row r="435">
      <c r="P435" s="18"/>
    </row>
    <row r="436">
      <c r="P436" s="18"/>
    </row>
    <row r="437">
      <c r="P437" s="18"/>
    </row>
    <row r="438">
      <c r="P438" s="18"/>
    </row>
    <row r="439">
      <c r="P439" s="18"/>
    </row>
    <row r="440">
      <c r="P440" s="18"/>
    </row>
    <row r="441">
      <c r="P441" s="18"/>
    </row>
    <row r="442">
      <c r="P442" s="18"/>
    </row>
    <row r="443">
      <c r="P443" s="18"/>
    </row>
    <row r="444">
      <c r="P444" s="18"/>
    </row>
    <row r="445">
      <c r="P445" s="18"/>
    </row>
    <row r="446">
      <c r="P446" s="18"/>
    </row>
    <row r="447">
      <c r="P447" s="18"/>
    </row>
    <row r="448">
      <c r="P448" s="18"/>
    </row>
    <row r="449">
      <c r="P449" s="18"/>
    </row>
    <row r="450">
      <c r="P450" s="18"/>
    </row>
    <row r="451">
      <c r="P451" s="18"/>
    </row>
    <row r="452">
      <c r="P452" s="18"/>
    </row>
    <row r="453">
      <c r="P453" s="18"/>
    </row>
    <row r="454">
      <c r="P454" s="18"/>
    </row>
    <row r="455">
      <c r="P455" s="18"/>
    </row>
    <row r="456">
      <c r="P456" s="18"/>
    </row>
    <row r="457">
      <c r="P457" s="18"/>
    </row>
    <row r="458">
      <c r="P458" s="18"/>
    </row>
    <row r="459">
      <c r="P459" s="18"/>
    </row>
    <row r="460">
      <c r="P460" s="18"/>
    </row>
    <row r="461">
      <c r="P461" s="18"/>
    </row>
    <row r="462">
      <c r="P462" s="18"/>
    </row>
    <row r="463">
      <c r="P463" s="18"/>
    </row>
    <row r="464">
      <c r="P464" s="18"/>
    </row>
    <row r="465">
      <c r="P465" s="18"/>
    </row>
    <row r="466">
      <c r="P466" s="18"/>
    </row>
    <row r="467">
      <c r="P467" s="18"/>
    </row>
    <row r="468">
      <c r="P468" s="18"/>
    </row>
    <row r="469">
      <c r="P469" s="18"/>
    </row>
    <row r="470">
      <c r="P470" s="18"/>
    </row>
    <row r="471">
      <c r="P471" s="18"/>
    </row>
    <row r="472">
      <c r="P472" s="18"/>
    </row>
    <row r="473">
      <c r="P473" s="18"/>
    </row>
    <row r="474">
      <c r="P474" s="18"/>
    </row>
    <row r="475">
      <c r="P475" s="18"/>
    </row>
    <row r="476">
      <c r="P476" s="18"/>
    </row>
    <row r="477">
      <c r="P477" s="18"/>
    </row>
    <row r="478">
      <c r="P478" s="18"/>
    </row>
    <row r="479">
      <c r="P479" s="18"/>
    </row>
    <row r="480">
      <c r="P480" s="18"/>
    </row>
    <row r="481">
      <c r="P481" s="18"/>
    </row>
    <row r="482">
      <c r="P482" s="18"/>
    </row>
    <row r="483">
      <c r="P483" s="18"/>
    </row>
    <row r="484">
      <c r="P484" s="18"/>
    </row>
    <row r="485">
      <c r="P485" s="18"/>
    </row>
    <row r="486">
      <c r="P486" s="18"/>
    </row>
    <row r="487">
      <c r="P487" s="18"/>
    </row>
    <row r="488">
      <c r="P488" s="18"/>
    </row>
    <row r="489">
      <c r="P489" s="18"/>
    </row>
    <row r="490">
      <c r="P490" s="18"/>
    </row>
    <row r="491">
      <c r="P491" s="18"/>
    </row>
    <row r="492">
      <c r="P492" s="18"/>
    </row>
    <row r="493">
      <c r="P493" s="18"/>
    </row>
    <row r="494">
      <c r="P494" s="18"/>
    </row>
    <row r="495">
      <c r="P495" s="18"/>
    </row>
    <row r="496">
      <c r="P496" s="18"/>
    </row>
    <row r="497">
      <c r="P497" s="18"/>
    </row>
    <row r="498">
      <c r="P498" s="18"/>
    </row>
    <row r="499">
      <c r="P499" s="18"/>
    </row>
    <row r="500">
      <c r="P500" s="18"/>
    </row>
    <row r="501">
      <c r="P501" s="18"/>
    </row>
    <row r="502">
      <c r="P502" s="18"/>
    </row>
    <row r="503">
      <c r="P503" s="18"/>
    </row>
    <row r="504">
      <c r="P504" s="18"/>
    </row>
    <row r="505">
      <c r="P505" s="18"/>
    </row>
    <row r="506">
      <c r="P506" s="18"/>
    </row>
    <row r="507">
      <c r="P507" s="18"/>
    </row>
    <row r="508">
      <c r="P508" s="18"/>
    </row>
    <row r="509">
      <c r="P509" s="18"/>
    </row>
    <row r="510">
      <c r="P510" s="18"/>
    </row>
    <row r="511">
      <c r="P511" s="18"/>
    </row>
    <row r="512">
      <c r="P512" s="18"/>
    </row>
    <row r="513">
      <c r="P513" s="18"/>
    </row>
    <row r="514">
      <c r="P514" s="18"/>
    </row>
    <row r="515">
      <c r="P515" s="18"/>
    </row>
    <row r="516">
      <c r="P516" s="18"/>
    </row>
    <row r="517">
      <c r="P517" s="18"/>
    </row>
    <row r="518">
      <c r="P518" s="18"/>
    </row>
    <row r="519">
      <c r="P519" s="18"/>
    </row>
    <row r="520">
      <c r="P520" s="18"/>
    </row>
    <row r="521">
      <c r="P521" s="18"/>
    </row>
    <row r="522">
      <c r="P522" s="18"/>
    </row>
    <row r="523">
      <c r="P523" s="18"/>
    </row>
    <row r="524">
      <c r="P524" s="18"/>
    </row>
    <row r="525">
      <c r="P525" s="18"/>
    </row>
    <row r="526">
      <c r="P526" s="18"/>
    </row>
    <row r="527">
      <c r="P527" s="18"/>
    </row>
    <row r="528">
      <c r="P528" s="18"/>
    </row>
    <row r="529">
      <c r="P529" s="18"/>
    </row>
    <row r="530">
      <c r="P530" s="18"/>
    </row>
    <row r="531">
      <c r="P531" s="18"/>
    </row>
    <row r="532">
      <c r="P532" s="18"/>
    </row>
    <row r="533">
      <c r="P533" s="18"/>
    </row>
    <row r="534">
      <c r="P534" s="18"/>
    </row>
    <row r="535">
      <c r="P535" s="18"/>
    </row>
    <row r="536">
      <c r="P536" s="18"/>
    </row>
    <row r="537">
      <c r="P537" s="18"/>
    </row>
    <row r="538">
      <c r="P538" s="18"/>
    </row>
    <row r="539">
      <c r="P539" s="18"/>
    </row>
    <row r="540">
      <c r="P540" s="18"/>
    </row>
    <row r="541">
      <c r="P541" s="18"/>
    </row>
    <row r="542">
      <c r="P542" s="18"/>
    </row>
    <row r="543">
      <c r="P543" s="18"/>
    </row>
    <row r="544">
      <c r="P544" s="18"/>
    </row>
    <row r="545">
      <c r="P545" s="18"/>
    </row>
    <row r="546">
      <c r="P546" s="18"/>
    </row>
    <row r="547">
      <c r="P547" s="18"/>
    </row>
    <row r="548">
      <c r="P548" s="18"/>
    </row>
    <row r="549">
      <c r="P549" s="18"/>
    </row>
    <row r="550">
      <c r="P550" s="18"/>
    </row>
    <row r="551">
      <c r="P551" s="18"/>
    </row>
    <row r="552">
      <c r="P552" s="18"/>
    </row>
    <row r="553">
      <c r="P553" s="18"/>
    </row>
    <row r="554">
      <c r="P554" s="18"/>
    </row>
    <row r="555">
      <c r="P555" s="18"/>
    </row>
    <row r="556">
      <c r="P556" s="18"/>
    </row>
    <row r="557">
      <c r="P557" s="18"/>
    </row>
    <row r="558">
      <c r="P558" s="18"/>
    </row>
    <row r="559">
      <c r="P559" s="18"/>
    </row>
    <row r="560">
      <c r="P560" s="18"/>
    </row>
    <row r="561">
      <c r="P561" s="18"/>
    </row>
    <row r="562">
      <c r="P562" s="18"/>
    </row>
    <row r="563">
      <c r="P563" s="18"/>
    </row>
    <row r="564">
      <c r="P564" s="18"/>
    </row>
    <row r="565">
      <c r="P565" s="18"/>
    </row>
    <row r="566">
      <c r="P566" s="18"/>
    </row>
    <row r="567">
      <c r="P567" s="18"/>
    </row>
    <row r="568">
      <c r="P568" s="18"/>
    </row>
    <row r="569">
      <c r="P569" s="18"/>
    </row>
    <row r="570">
      <c r="P570" s="18"/>
    </row>
    <row r="571">
      <c r="P571" s="18"/>
    </row>
    <row r="572">
      <c r="P572" s="18"/>
    </row>
    <row r="573">
      <c r="P573" s="18"/>
    </row>
    <row r="574">
      <c r="P574" s="18"/>
    </row>
    <row r="575">
      <c r="P575" s="18"/>
    </row>
    <row r="576">
      <c r="P576" s="18"/>
    </row>
    <row r="577">
      <c r="P577" s="18"/>
    </row>
    <row r="578">
      <c r="P578" s="18"/>
    </row>
    <row r="579">
      <c r="P579" s="18"/>
    </row>
    <row r="580">
      <c r="P580" s="18"/>
    </row>
    <row r="581">
      <c r="P581" s="18"/>
    </row>
    <row r="582">
      <c r="P582" s="18"/>
    </row>
    <row r="583">
      <c r="P583" s="18"/>
    </row>
    <row r="584">
      <c r="P584" s="18"/>
    </row>
    <row r="585">
      <c r="P585" s="18"/>
    </row>
    <row r="586">
      <c r="P586" s="18"/>
    </row>
    <row r="587">
      <c r="P587" s="18"/>
    </row>
    <row r="588">
      <c r="P588" s="18"/>
    </row>
    <row r="589">
      <c r="P589" s="18"/>
    </row>
    <row r="590">
      <c r="P590" s="18"/>
    </row>
    <row r="591">
      <c r="P591" s="18"/>
    </row>
    <row r="592">
      <c r="P592" s="18"/>
    </row>
    <row r="593">
      <c r="P593" s="18"/>
    </row>
    <row r="594">
      <c r="P594" s="18"/>
    </row>
    <row r="595">
      <c r="P595" s="18"/>
    </row>
    <row r="596">
      <c r="P596" s="18"/>
    </row>
    <row r="597">
      <c r="P597" s="18"/>
    </row>
    <row r="598">
      <c r="P598" s="18"/>
    </row>
    <row r="599">
      <c r="P599" s="18"/>
    </row>
    <row r="600">
      <c r="P600" s="18"/>
    </row>
    <row r="601">
      <c r="P601" s="18"/>
    </row>
    <row r="602">
      <c r="P602" s="18"/>
    </row>
    <row r="603">
      <c r="P603" s="18"/>
    </row>
    <row r="604">
      <c r="P604" s="18"/>
    </row>
    <row r="605">
      <c r="P605" s="18"/>
    </row>
    <row r="606">
      <c r="P606" s="18"/>
    </row>
    <row r="607">
      <c r="P607" s="18"/>
    </row>
    <row r="608">
      <c r="P608" s="18"/>
    </row>
    <row r="609">
      <c r="P609" s="18"/>
    </row>
    <row r="610">
      <c r="P610" s="18"/>
    </row>
    <row r="611">
      <c r="P611" s="18"/>
    </row>
    <row r="612">
      <c r="P612" s="18"/>
    </row>
    <row r="613">
      <c r="P613" s="18"/>
    </row>
    <row r="614">
      <c r="P614" s="18"/>
    </row>
    <row r="615">
      <c r="P615" s="18"/>
    </row>
    <row r="616">
      <c r="P616" s="18"/>
    </row>
    <row r="617">
      <c r="P617" s="18"/>
    </row>
    <row r="618">
      <c r="P618" s="18"/>
    </row>
    <row r="619">
      <c r="P619" s="18"/>
    </row>
    <row r="620">
      <c r="P620" s="18"/>
    </row>
    <row r="621">
      <c r="P621" s="18"/>
    </row>
    <row r="622">
      <c r="P622" s="18"/>
    </row>
    <row r="623">
      <c r="P623" s="18"/>
    </row>
    <row r="624">
      <c r="P624" s="18"/>
    </row>
    <row r="625">
      <c r="P625" s="18"/>
    </row>
    <row r="626">
      <c r="P626" s="18"/>
    </row>
    <row r="627">
      <c r="P627" s="18"/>
    </row>
    <row r="628">
      <c r="P628" s="18"/>
    </row>
    <row r="629">
      <c r="P629" s="18"/>
    </row>
    <row r="630">
      <c r="P630" s="18"/>
    </row>
    <row r="631">
      <c r="P631" s="18"/>
    </row>
    <row r="632">
      <c r="P632" s="18"/>
    </row>
    <row r="633">
      <c r="P633" s="18"/>
    </row>
    <row r="634">
      <c r="P634" s="18"/>
    </row>
    <row r="635">
      <c r="P635" s="18"/>
    </row>
    <row r="636">
      <c r="P636" s="18"/>
    </row>
    <row r="637">
      <c r="P637" s="18"/>
    </row>
    <row r="638">
      <c r="P638" s="18"/>
    </row>
    <row r="639">
      <c r="P639" s="18"/>
    </row>
    <row r="640">
      <c r="P640" s="18"/>
    </row>
    <row r="641">
      <c r="P641" s="18"/>
    </row>
    <row r="642">
      <c r="P642" s="18"/>
    </row>
    <row r="643">
      <c r="P643" s="18"/>
    </row>
    <row r="644">
      <c r="P644" s="18"/>
    </row>
    <row r="645">
      <c r="P645" s="18"/>
    </row>
    <row r="646">
      <c r="P646" s="18"/>
    </row>
    <row r="647">
      <c r="P647" s="18"/>
    </row>
    <row r="648">
      <c r="P648" s="18"/>
    </row>
    <row r="649">
      <c r="P649" s="18"/>
    </row>
    <row r="650">
      <c r="P650" s="18"/>
    </row>
    <row r="651">
      <c r="P651" s="18"/>
    </row>
    <row r="652">
      <c r="P652" s="18"/>
    </row>
    <row r="653">
      <c r="P653" s="18"/>
    </row>
    <row r="654">
      <c r="P654" s="18"/>
    </row>
    <row r="655">
      <c r="P655" s="18"/>
    </row>
    <row r="656">
      <c r="P656" s="18"/>
    </row>
    <row r="657">
      <c r="P657" s="18"/>
    </row>
    <row r="658">
      <c r="P658" s="18"/>
    </row>
    <row r="659">
      <c r="P659" s="18"/>
    </row>
    <row r="660">
      <c r="P660" s="18"/>
    </row>
    <row r="661">
      <c r="P661" s="18"/>
    </row>
    <row r="662">
      <c r="P662" s="18"/>
    </row>
    <row r="663">
      <c r="P663" s="18"/>
    </row>
    <row r="664">
      <c r="P664" s="18"/>
    </row>
    <row r="665">
      <c r="P665" s="18"/>
    </row>
    <row r="666">
      <c r="P666" s="18"/>
    </row>
    <row r="667">
      <c r="P667" s="18"/>
    </row>
    <row r="668">
      <c r="P668" s="18"/>
    </row>
    <row r="669">
      <c r="P669" s="18"/>
    </row>
    <row r="670">
      <c r="P670" s="18"/>
    </row>
    <row r="671">
      <c r="P671" s="18"/>
    </row>
    <row r="672">
      <c r="P672" s="18"/>
    </row>
    <row r="673">
      <c r="P673" s="18"/>
    </row>
    <row r="674">
      <c r="P674" s="18"/>
    </row>
    <row r="675">
      <c r="P675" s="18"/>
    </row>
    <row r="676">
      <c r="P676" s="18"/>
    </row>
    <row r="677">
      <c r="P677" s="18"/>
    </row>
    <row r="678">
      <c r="P678" s="18"/>
    </row>
    <row r="679">
      <c r="P679" s="18"/>
    </row>
    <row r="680">
      <c r="P680" s="18"/>
    </row>
    <row r="681">
      <c r="P681" s="18"/>
    </row>
    <row r="682">
      <c r="P682" s="18"/>
    </row>
    <row r="683">
      <c r="P683" s="18"/>
    </row>
    <row r="684">
      <c r="P684" s="18"/>
    </row>
    <row r="685">
      <c r="P685" s="18"/>
    </row>
    <row r="686">
      <c r="P686" s="18"/>
    </row>
    <row r="687">
      <c r="P687" s="18"/>
    </row>
    <row r="688">
      <c r="P688" s="18"/>
    </row>
    <row r="689">
      <c r="P689" s="18"/>
    </row>
    <row r="690">
      <c r="P690" s="18"/>
    </row>
    <row r="691">
      <c r="P691" s="18"/>
    </row>
    <row r="692">
      <c r="P692" s="18"/>
    </row>
    <row r="693">
      <c r="P693" s="18"/>
    </row>
    <row r="694">
      <c r="P694" s="18"/>
    </row>
    <row r="695">
      <c r="P695" s="18"/>
    </row>
    <row r="696">
      <c r="P696" s="18"/>
    </row>
    <row r="697">
      <c r="P697" s="18"/>
    </row>
    <row r="698">
      <c r="P698" s="18"/>
    </row>
    <row r="699">
      <c r="P699" s="18"/>
    </row>
    <row r="700">
      <c r="P700" s="18"/>
    </row>
    <row r="701">
      <c r="P701" s="18"/>
    </row>
    <row r="702">
      <c r="P702" s="18"/>
    </row>
    <row r="703">
      <c r="P703" s="18"/>
    </row>
    <row r="704">
      <c r="P704" s="18"/>
    </row>
    <row r="705">
      <c r="P705" s="18"/>
    </row>
    <row r="706">
      <c r="P706" s="18"/>
    </row>
    <row r="707">
      <c r="P707" s="18"/>
    </row>
    <row r="708">
      <c r="P708" s="18"/>
    </row>
    <row r="709">
      <c r="P709" s="18"/>
    </row>
    <row r="710">
      <c r="P710" s="18"/>
    </row>
    <row r="711">
      <c r="P711" s="18"/>
    </row>
    <row r="712">
      <c r="P712" s="18"/>
    </row>
    <row r="713">
      <c r="P713" s="18"/>
    </row>
    <row r="714">
      <c r="P714" s="18"/>
    </row>
    <row r="715">
      <c r="P715" s="18"/>
    </row>
    <row r="716">
      <c r="P716" s="18"/>
    </row>
    <row r="717">
      <c r="P717" s="18"/>
    </row>
    <row r="718">
      <c r="P718" s="18"/>
    </row>
    <row r="719">
      <c r="P719" s="18"/>
    </row>
    <row r="720">
      <c r="P720" s="18"/>
    </row>
    <row r="721">
      <c r="P721" s="18"/>
    </row>
    <row r="722">
      <c r="P722" s="18"/>
    </row>
    <row r="723">
      <c r="P723" s="18"/>
    </row>
    <row r="724">
      <c r="P724" s="18"/>
    </row>
    <row r="725">
      <c r="P725" s="18"/>
    </row>
    <row r="726">
      <c r="P726" s="18"/>
    </row>
    <row r="727">
      <c r="P727" s="18"/>
    </row>
    <row r="728">
      <c r="P728" s="18"/>
    </row>
    <row r="729">
      <c r="P729" s="18"/>
    </row>
    <row r="730">
      <c r="P730" s="18"/>
    </row>
    <row r="731">
      <c r="P731" s="18"/>
    </row>
    <row r="732">
      <c r="P732" s="18"/>
    </row>
    <row r="733">
      <c r="P733" s="18"/>
    </row>
    <row r="734">
      <c r="P734" s="18"/>
    </row>
    <row r="735">
      <c r="P735" s="18"/>
    </row>
    <row r="736">
      <c r="P736" s="18"/>
    </row>
    <row r="737">
      <c r="P737" s="18"/>
    </row>
    <row r="738">
      <c r="P738" s="18"/>
    </row>
    <row r="739">
      <c r="P739" s="18"/>
    </row>
    <row r="740">
      <c r="P740" s="18"/>
    </row>
    <row r="741">
      <c r="P741" s="18"/>
    </row>
    <row r="742">
      <c r="P742" s="18"/>
    </row>
    <row r="743">
      <c r="P743" s="18"/>
    </row>
    <row r="744">
      <c r="P744" s="18"/>
    </row>
    <row r="745">
      <c r="P745" s="18"/>
    </row>
    <row r="746">
      <c r="P746" s="18"/>
    </row>
    <row r="747">
      <c r="P747" s="18"/>
    </row>
    <row r="748">
      <c r="P748" s="18"/>
    </row>
    <row r="749">
      <c r="P749" s="18"/>
    </row>
    <row r="750">
      <c r="P750" s="18"/>
    </row>
    <row r="751">
      <c r="P751" s="18"/>
    </row>
    <row r="752">
      <c r="P752" s="18"/>
    </row>
    <row r="753">
      <c r="P753" s="18"/>
    </row>
    <row r="754">
      <c r="P754" s="18"/>
    </row>
    <row r="755">
      <c r="P755" s="18"/>
    </row>
    <row r="756">
      <c r="P756" s="18"/>
    </row>
    <row r="757">
      <c r="P757" s="18"/>
    </row>
    <row r="758">
      <c r="P758" s="18"/>
    </row>
    <row r="759">
      <c r="P759" s="18"/>
    </row>
    <row r="760">
      <c r="P760" s="18"/>
    </row>
    <row r="761">
      <c r="P761" s="18"/>
    </row>
    <row r="762">
      <c r="P762" s="18"/>
    </row>
    <row r="763">
      <c r="P763" s="18"/>
    </row>
    <row r="764">
      <c r="P764" s="18"/>
    </row>
    <row r="765">
      <c r="P765" s="18"/>
    </row>
    <row r="766">
      <c r="P766" s="18"/>
    </row>
    <row r="767">
      <c r="P767" s="18"/>
    </row>
    <row r="768">
      <c r="P768" s="18"/>
    </row>
    <row r="769">
      <c r="P769" s="18"/>
    </row>
    <row r="770">
      <c r="P770" s="18"/>
    </row>
    <row r="771">
      <c r="P771" s="18"/>
    </row>
    <row r="772">
      <c r="P772" s="18"/>
    </row>
    <row r="773">
      <c r="P773" s="18"/>
    </row>
    <row r="774">
      <c r="P774" s="18"/>
    </row>
    <row r="775">
      <c r="P775" s="18"/>
    </row>
    <row r="776">
      <c r="P776" s="18"/>
    </row>
    <row r="777">
      <c r="P777" s="18"/>
    </row>
    <row r="778">
      <c r="P778" s="18"/>
    </row>
    <row r="779">
      <c r="P779" s="18"/>
    </row>
    <row r="780">
      <c r="P780" s="18"/>
    </row>
    <row r="781">
      <c r="P781" s="18"/>
    </row>
    <row r="782">
      <c r="P782" s="18"/>
    </row>
    <row r="783">
      <c r="P783" s="18"/>
    </row>
    <row r="784">
      <c r="P784" s="18"/>
    </row>
    <row r="785">
      <c r="P785" s="18"/>
    </row>
    <row r="786">
      <c r="P786" s="18"/>
    </row>
    <row r="787">
      <c r="P787" s="18"/>
    </row>
    <row r="788">
      <c r="P788" s="18"/>
    </row>
    <row r="789">
      <c r="P789" s="18"/>
    </row>
    <row r="790">
      <c r="P790" s="18"/>
    </row>
    <row r="791">
      <c r="P791" s="18"/>
    </row>
    <row r="792">
      <c r="P792" s="18"/>
    </row>
    <row r="793">
      <c r="P793" s="18"/>
    </row>
    <row r="794">
      <c r="P794" s="18"/>
    </row>
    <row r="795">
      <c r="P795" s="18"/>
    </row>
    <row r="796">
      <c r="P796" s="18"/>
    </row>
    <row r="797">
      <c r="P797" s="18"/>
    </row>
    <row r="798">
      <c r="P798" s="18"/>
    </row>
    <row r="799">
      <c r="P799" s="18"/>
    </row>
    <row r="800">
      <c r="P800" s="18"/>
    </row>
    <row r="801">
      <c r="P801" s="18"/>
    </row>
    <row r="802">
      <c r="P802" s="18"/>
    </row>
    <row r="803">
      <c r="P803" s="18"/>
    </row>
    <row r="804">
      <c r="P804" s="18"/>
    </row>
    <row r="805">
      <c r="P805" s="18"/>
    </row>
    <row r="806">
      <c r="P806" s="18"/>
    </row>
    <row r="807">
      <c r="P807" s="18"/>
    </row>
    <row r="808">
      <c r="P808" s="18"/>
    </row>
    <row r="809">
      <c r="P809" s="18"/>
    </row>
    <row r="810">
      <c r="P810" s="18"/>
    </row>
    <row r="811">
      <c r="P811" s="18"/>
    </row>
    <row r="812">
      <c r="P812" s="18"/>
    </row>
    <row r="813">
      <c r="P813" s="18"/>
    </row>
    <row r="814">
      <c r="P814" s="18"/>
    </row>
    <row r="815">
      <c r="P815" s="18"/>
    </row>
    <row r="816">
      <c r="P816" s="18"/>
    </row>
    <row r="817">
      <c r="P817" s="18"/>
    </row>
    <row r="818">
      <c r="P818" s="18"/>
    </row>
    <row r="819">
      <c r="P819" s="18"/>
    </row>
    <row r="820">
      <c r="P820" s="18"/>
    </row>
    <row r="821">
      <c r="P821" s="18"/>
    </row>
    <row r="822">
      <c r="P822" s="18"/>
    </row>
    <row r="823">
      <c r="P823" s="18"/>
    </row>
    <row r="824">
      <c r="P824" s="18"/>
    </row>
    <row r="825">
      <c r="P825" s="18"/>
    </row>
    <row r="826">
      <c r="P826" s="18"/>
    </row>
    <row r="827">
      <c r="P827" s="18"/>
    </row>
    <row r="828">
      <c r="P828" s="18"/>
    </row>
    <row r="829">
      <c r="P829" s="18"/>
    </row>
    <row r="830">
      <c r="P830" s="18"/>
    </row>
    <row r="831">
      <c r="P831" s="18"/>
    </row>
    <row r="832">
      <c r="P832" s="18"/>
    </row>
    <row r="833">
      <c r="P833" s="18"/>
    </row>
    <row r="834">
      <c r="P834" s="18"/>
    </row>
    <row r="835">
      <c r="P835" s="18"/>
    </row>
    <row r="836">
      <c r="P836" s="18"/>
    </row>
    <row r="837">
      <c r="P837" s="18"/>
    </row>
    <row r="838">
      <c r="P838" s="18"/>
    </row>
    <row r="839">
      <c r="P839" s="18"/>
    </row>
    <row r="840">
      <c r="P840" s="18"/>
    </row>
    <row r="841">
      <c r="P841" s="18"/>
    </row>
    <row r="842">
      <c r="P842" s="18"/>
    </row>
    <row r="843">
      <c r="P843" s="18"/>
    </row>
    <row r="844">
      <c r="P844" s="18"/>
    </row>
    <row r="845">
      <c r="P845" s="18"/>
    </row>
    <row r="846">
      <c r="P846" s="18"/>
    </row>
    <row r="847">
      <c r="P847" s="18"/>
    </row>
    <row r="848">
      <c r="P848" s="18"/>
    </row>
    <row r="849">
      <c r="P849" s="18"/>
    </row>
    <row r="850">
      <c r="P850" s="18"/>
    </row>
    <row r="851">
      <c r="P851" s="18"/>
    </row>
    <row r="852">
      <c r="P852" s="18"/>
    </row>
    <row r="853">
      <c r="P853" s="18"/>
    </row>
    <row r="854">
      <c r="P854" s="18"/>
    </row>
    <row r="855">
      <c r="P855" s="18"/>
    </row>
    <row r="856">
      <c r="P856" s="18"/>
    </row>
    <row r="857">
      <c r="P857" s="18"/>
    </row>
    <row r="858">
      <c r="P858" s="18"/>
    </row>
    <row r="859">
      <c r="P859" s="18"/>
    </row>
    <row r="860">
      <c r="P860" s="18"/>
    </row>
    <row r="861">
      <c r="P861" s="18"/>
    </row>
    <row r="862">
      <c r="P862" s="18"/>
    </row>
    <row r="863">
      <c r="P863" s="18"/>
    </row>
    <row r="864">
      <c r="P864" s="18"/>
    </row>
    <row r="865">
      <c r="P865" s="18"/>
    </row>
    <row r="866">
      <c r="P866" s="18"/>
    </row>
    <row r="867">
      <c r="P867" s="18"/>
    </row>
    <row r="868">
      <c r="P868" s="18"/>
    </row>
    <row r="869">
      <c r="P869" s="18"/>
    </row>
    <row r="870">
      <c r="P870" s="18"/>
    </row>
    <row r="871">
      <c r="P871" s="18"/>
    </row>
    <row r="872">
      <c r="P872" s="18"/>
    </row>
    <row r="873">
      <c r="P873" s="18"/>
    </row>
    <row r="874">
      <c r="P874" s="18"/>
    </row>
    <row r="875">
      <c r="P875" s="18"/>
    </row>
    <row r="876">
      <c r="P876" s="18"/>
    </row>
    <row r="877">
      <c r="P877" s="18"/>
    </row>
    <row r="878">
      <c r="P878" s="18"/>
    </row>
    <row r="879">
      <c r="P879" s="18"/>
    </row>
    <row r="880">
      <c r="P880" s="18"/>
    </row>
    <row r="881">
      <c r="P881" s="18"/>
    </row>
    <row r="882">
      <c r="P882" s="18"/>
    </row>
    <row r="883">
      <c r="P883" s="18"/>
    </row>
    <row r="884">
      <c r="P884" s="18"/>
    </row>
    <row r="885">
      <c r="P885" s="18"/>
    </row>
    <row r="886">
      <c r="P886" s="18"/>
    </row>
    <row r="887">
      <c r="P887" s="18"/>
    </row>
    <row r="888">
      <c r="P888" s="18"/>
    </row>
    <row r="889">
      <c r="P889" s="18"/>
    </row>
    <row r="890">
      <c r="P890" s="18"/>
    </row>
    <row r="891">
      <c r="P891" s="18"/>
    </row>
    <row r="892">
      <c r="P892" s="18"/>
    </row>
    <row r="893">
      <c r="P893" s="18"/>
    </row>
    <row r="894">
      <c r="P894" s="18"/>
    </row>
    <row r="895">
      <c r="P895" s="18"/>
    </row>
    <row r="896">
      <c r="P896" s="18"/>
    </row>
    <row r="897">
      <c r="P897" s="18"/>
    </row>
    <row r="898">
      <c r="P898" s="18"/>
    </row>
    <row r="899">
      <c r="P899" s="18"/>
    </row>
    <row r="900">
      <c r="P900" s="18"/>
    </row>
    <row r="901">
      <c r="P901" s="18"/>
    </row>
    <row r="902">
      <c r="P902" s="18"/>
    </row>
    <row r="903">
      <c r="P903" s="18"/>
    </row>
    <row r="904">
      <c r="P904" s="18"/>
    </row>
    <row r="905">
      <c r="P905" s="18"/>
    </row>
    <row r="906">
      <c r="P906" s="18"/>
    </row>
    <row r="907">
      <c r="P907" s="18"/>
    </row>
    <row r="908">
      <c r="P908" s="18"/>
    </row>
    <row r="909">
      <c r="P909" s="18"/>
    </row>
    <row r="910">
      <c r="P910" s="18"/>
    </row>
    <row r="911">
      <c r="P911" s="18"/>
    </row>
    <row r="912">
      <c r="P912" s="18"/>
    </row>
    <row r="913">
      <c r="P913" s="18"/>
    </row>
    <row r="914">
      <c r="P914" s="18"/>
    </row>
    <row r="915">
      <c r="P915" s="18"/>
    </row>
    <row r="916">
      <c r="P916" s="18"/>
    </row>
    <row r="917">
      <c r="P917" s="18"/>
    </row>
    <row r="918">
      <c r="P918" s="18"/>
    </row>
    <row r="919">
      <c r="P919" s="18"/>
    </row>
    <row r="920">
      <c r="P920" s="18"/>
    </row>
    <row r="921">
      <c r="P921" s="18"/>
    </row>
    <row r="922">
      <c r="P922" s="18"/>
    </row>
    <row r="923">
      <c r="P923" s="18"/>
    </row>
    <row r="924">
      <c r="P924" s="18"/>
    </row>
    <row r="925">
      <c r="P925" s="18"/>
    </row>
    <row r="926">
      <c r="P926" s="18"/>
    </row>
    <row r="927">
      <c r="P927" s="18"/>
    </row>
    <row r="928">
      <c r="P928" s="18"/>
    </row>
    <row r="929">
      <c r="P929" s="18"/>
    </row>
    <row r="930">
      <c r="P930" s="18"/>
    </row>
    <row r="931">
      <c r="P931" s="18"/>
    </row>
    <row r="932">
      <c r="P932" s="18"/>
    </row>
    <row r="933">
      <c r="P933" s="18"/>
    </row>
    <row r="934">
      <c r="P934" s="18"/>
    </row>
    <row r="935">
      <c r="P935" s="18"/>
    </row>
    <row r="936">
      <c r="P936" s="18"/>
    </row>
    <row r="937">
      <c r="P937" s="18"/>
    </row>
    <row r="938">
      <c r="P938" s="18"/>
    </row>
    <row r="939">
      <c r="P939" s="18"/>
    </row>
    <row r="940">
      <c r="P940" s="18"/>
    </row>
    <row r="941">
      <c r="P941" s="18"/>
    </row>
    <row r="942">
      <c r="P942" s="18"/>
    </row>
    <row r="943">
      <c r="P943" s="18"/>
    </row>
    <row r="944">
      <c r="P944" s="18"/>
    </row>
    <row r="945">
      <c r="P945" s="18"/>
    </row>
    <row r="946">
      <c r="P946" s="18"/>
    </row>
    <row r="947">
      <c r="P947" s="18"/>
    </row>
    <row r="948">
      <c r="P948" s="18"/>
    </row>
    <row r="949">
      <c r="P949" s="18"/>
    </row>
    <row r="950">
      <c r="P950" s="18"/>
    </row>
    <row r="951">
      <c r="P951" s="18"/>
    </row>
    <row r="952">
      <c r="P952" s="18"/>
    </row>
    <row r="953">
      <c r="P953" s="18"/>
    </row>
    <row r="954">
      <c r="P954" s="18"/>
    </row>
    <row r="955">
      <c r="P955" s="18"/>
    </row>
    <row r="956">
      <c r="P956" s="18"/>
    </row>
    <row r="957">
      <c r="P957" s="18"/>
    </row>
    <row r="958">
      <c r="P958" s="18"/>
    </row>
    <row r="959">
      <c r="P959" s="18"/>
    </row>
    <row r="960">
      <c r="P960" s="18"/>
    </row>
    <row r="961">
      <c r="P961" s="18"/>
    </row>
    <row r="962">
      <c r="P962" s="18"/>
    </row>
    <row r="963">
      <c r="P963" s="18"/>
    </row>
    <row r="964">
      <c r="P964" s="18"/>
    </row>
    <row r="965">
      <c r="P965" s="18"/>
    </row>
    <row r="966">
      <c r="P966" s="18"/>
    </row>
    <row r="967">
      <c r="P967" s="18"/>
    </row>
    <row r="968">
      <c r="P968" s="18"/>
    </row>
    <row r="969">
      <c r="P969" s="18"/>
    </row>
    <row r="970">
      <c r="P970" s="18"/>
    </row>
    <row r="971">
      <c r="P971" s="18"/>
    </row>
    <row r="972">
      <c r="P972" s="18"/>
    </row>
    <row r="973">
      <c r="P973" s="18"/>
    </row>
    <row r="974">
      <c r="P974" s="18"/>
    </row>
    <row r="975">
      <c r="P975" s="18"/>
    </row>
    <row r="976">
      <c r="P976" s="18"/>
    </row>
    <row r="977">
      <c r="P977" s="18"/>
    </row>
    <row r="978">
      <c r="P978" s="18"/>
    </row>
    <row r="979">
      <c r="P979" s="18"/>
    </row>
    <row r="980">
      <c r="P980" s="18"/>
    </row>
    <row r="981">
      <c r="P981" s="18"/>
    </row>
    <row r="982">
      <c r="P982" s="18"/>
    </row>
    <row r="983">
      <c r="P983" s="18"/>
    </row>
    <row r="984">
      <c r="P984" s="18"/>
    </row>
    <row r="985">
      <c r="P985" s="18"/>
    </row>
    <row r="986">
      <c r="P986" s="18"/>
    </row>
    <row r="987">
      <c r="P987" s="18"/>
    </row>
    <row r="988">
      <c r="P988" s="18"/>
    </row>
    <row r="989">
      <c r="P989" s="18"/>
    </row>
    <row r="990">
      <c r="P990" s="18"/>
    </row>
    <row r="991">
      <c r="P991" s="18"/>
    </row>
    <row r="992">
      <c r="P992" s="18"/>
    </row>
    <row r="993">
      <c r="P993" s="18"/>
    </row>
    <row r="994">
      <c r="P994" s="18"/>
    </row>
    <row r="995">
      <c r="P995" s="18"/>
    </row>
    <row r="996">
      <c r="P996" s="18"/>
    </row>
    <row r="997">
      <c r="P997" s="18"/>
    </row>
    <row r="998">
      <c r="P998" s="18"/>
    </row>
    <row r="999">
      <c r="P999" s="18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10.56"/>
    <col customWidth="1" min="7" max="17" width="11.0"/>
    <col customWidth="1" min="18" max="18" width="12.11"/>
    <col customWidth="1" min="19" max="26" width="10.56"/>
  </cols>
  <sheetData>
    <row r="1" ht="15.75" customHeight="1">
      <c r="A1" s="20" t="s">
        <v>139</v>
      </c>
      <c r="B1" s="20" t="s">
        <v>140</v>
      </c>
      <c r="C1" s="20" t="s">
        <v>141</v>
      </c>
      <c r="D1" s="20" t="s">
        <v>142</v>
      </c>
      <c r="E1" s="20" t="s">
        <v>143</v>
      </c>
      <c r="F1" s="20" t="s">
        <v>144</v>
      </c>
      <c r="G1" s="20" t="s">
        <v>145</v>
      </c>
      <c r="H1" s="20" t="s">
        <v>146</v>
      </c>
      <c r="I1" s="20" t="s">
        <v>147</v>
      </c>
      <c r="J1" s="20" t="s">
        <v>148</v>
      </c>
      <c r="K1" s="20" t="s">
        <v>149</v>
      </c>
      <c r="L1" s="20" t="s">
        <v>150</v>
      </c>
      <c r="M1" s="20" t="s">
        <v>151</v>
      </c>
      <c r="N1" s="20" t="s">
        <v>152</v>
      </c>
      <c r="O1" s="20" t="s">
        <v>153</v>
      </c>
      <c r="P1" s="20" t="s">
        <v>154</v>
      </c>
      <c r="Q1" s="20" t="s">
        <v>155</v>
      </c>
      <c r="R1" s="20" t="s">
        <v>156</v>
      </c>
    </row>
    <row r="2" ht="15.75" customHeight="1">
      <c r="A2" s="20" t="s">
        <v>157</v>
      </c>
      <c r="B2" s="20" t="s">
        <v>158</v>
      </c>
      <c r="C2" s="20" t="s">
        <v>159</v>
      </c>
      <c r="D2" s="20" t="s">
        <v>160</v>
      </c>
      <c r="E2" s="20" t="s">
        <v>161</v>
      </c>
      <c r="F2" s="20" t="s">
        <v>12</v>
      </c>
      <c r="G2" s="20">
        <v>10.788</v>
      </c>
      <c r="H2" s="20">
        <v>10.331999999999999</v>
      </c>
      <c r="I2" s="20">
        <v>11.332</v>
      </c>
      <c r="J2" s="20">
        <v>1.9300000000000002</v>
      </c>
      <c r="K2" s="20">
        <v>1.8780000000000001</v>
      </c>
      <c r="L2" s="20">
        <v>1.6620000000000001</v>
      </c>
      <c r="M2" s="20">
        <f t="shared" ref="M2:M28" si="1">AVERAGE(G2:I2)</f>
        <v>10.81733333</v>
      </c>
      <c r="N2" s="20">
        <f t="shared" ref="N2:N28" si="2">STDEV(G2:I2)</f>
        <v>0.5006449174</v>
      </c>
      <c r="O2" s="20">
        <f t="shared" ref="O2:O28" si="3">AVERAGE(J2:L2)</f>
        <v>1.823333333</v>
      </c>
      <c r="P2" s="20">
        <f t="shared" ref="P2:P28" si="4">STDEV(J2:L2)</f>
        <v>0.1421173224</v>
      </c>
      <c r="Q2" s="20">
        <f t="shared" ref="Q2:Q28" si="5">M2/O2</f>
        <v>5.932723949</v>
      </c>
      <c r="R2" s="20">
        <f t="shared" ref="R2:R28" si="6">TTEST(G2:I2,J2:L2,1,2)</f>
        <v>0.000003709171579</v>
      </c>
    </row>
    <row r="3" ht="15.75" customHeight="1">
      <c r="A3" s="20" t="s">
        <v>162</v>
      </c>
      <c r="B3" s="20" t="s">
        <v>158</v>
      </c>
      <c r="C3" s="20" t="s">
        <v>163</v>
      </c>
      <c r="D3" s="20" t="s">
        <v>160</v>
      </c>
      <c r="E3" s="20" t="s">
        <v>161</v>
      </c>
      <c r="F3" s="20" t="s">
        <v>12</v>
      </c>
      <c r="G3" s="20">
        <v>25.278</v>
      </c>
      <c r="H3" s="20">
        <v>24.306</v>
      </c>
      <c r="I3" s="20">
        <v>25.098</v>
      </c>
      <c r="J3" s="20">
        <v>3.918</v>
      </c>
      <c r="K3" s="20">
        <v>3.9459999999999997</v>
      </c>
      <c r="L3" s="20">
        <v>3.59</v>
      </c>
      <c r="M3" s="20">
        <f t="shared" si="1"/>
        <v>24.894</v>
      </c>
      <c r="N3" s="20">
        <f t="shared" si="2"/>
        <v>0.5171150742</v>
      </c>
      <c r="O3" s="20">
        <f t="shared" si="3"/>
        <v>3.818</v>
      </c>
      <c r="P3" s="20">
        <f t="shared" si="4"/>
        <v>0.1979494885</v>
      </c>
      <c r="Q3" s="20">
        <f t="shared" si="5"/>
        <v>6.520167627</v>
      </c>
      <c r="R3" s="20">
        <f t="shared" si="6"/>
        <v>0.0000001585556749</v>
      </c>
    </row>
    <row r="4" ht="15.75" customHeight="1">
      <c r="A4" s="20" t="s">
        <v>164</v>
      </c>
      <c r="B4" s="20" t="s">
        <v>165</v>
      </c>
      <c r="C4" s="20" t="s">
        <v>159</v>
      </c>
      <c r="D4" s="20" t="s">
        <v>160</v>
      </c>
      <c r="E4" s="20" t="s">
        <v>161</v>
      </c>
      <c r="F4" s="20" t="s">
        <v>12</v>
      </c>
      <c r="G4" s="20">
        <v>14.1523815766976</v>
      </c>
      <c r="H4" s="20">
        <v>15.960040833395205</v>
      </c>
      <c r="I4" s="20">
        <v>15.372297880000001</v>
      </c>
      <c r="J4" s="20">
        <v>4.946017586975998</v>
      </c>
      <c r="K4" s="20">
        <v>4.1885971139519995</v>
      </c>
      <c r="L4" s="20">
        <v>4.1028707199999985</v>
      </c>
      <c r="M4" s="20">
        <f t="shared" si="1"/>
        <v>15.16157343</v>
      </c>
      <c r="N4" s="20">
        <f t="shared" si="2"/>
        <v>0.9220691907</v>
      </c>
      <c r="O4" s="20">
        <f t="shared" si="3"/>
        <v>4.41249514</v>
      </c>
      <c r="P4" s="20">
        <f t="shared" si="4"/>
        <v>0.4640279135</v>
      </c>
      <c r="Q4" s="20">
        <f t="shared" si="5"/>
        <v>3.43605442</v>
      </c>
      <c r="R4" s="20">
        <f t="shared" si="6"/>
        <v>0.00002777665491</v>
      </c>
    </row>
    <row r="5" ht="15.75" customHeight="1">
      <c r="A5" s="20" t="s">
        <v>166</v>
      </c>
      <c r="B5" s="20" t="s">
        <v>165</v>
      </c>
      <c r="C5" s="20" t="s">
        <v>163</v>
      </c>
      <c r="D5" s="20" t="s">
        <v>160</v>
      </c>
      <c r="E5" s="20" t="s">
        <v>161</v>
      </c>
      <c r="F5" s="20" t="s">
        <v>12</v>
      </c>
      <c r="G5" s="20">
        <v>34.4487272449536</v>
      </c>
      <c r="H5" s="20">
        <v>36.013462093808</v>
      </c>
      <c r="I5" s="20">
        <v>35.3387910112384</v>
      </c>
      <c r="J5" s="20">
        <v>9.668266970000001</v>
      </c>
      <c r="K5" s="20">
        <v>8.699885513395202</v>
      </c>
      <c r="L5" s="20">
        <v>8.656648693302404</v>
      </c>
      <c r="M5" s="20">
        <f t="shared" si="1"/>
        <v>35.26699345</v>
      </c>
      <c r="N5" s="20">
        <f t="shared" si="2"/>
        <v>0.7848343482</v>
      </c>
      <c r="O5" s="20">
        <f t="shared" si="3"/>
        <v>9.008267059</v>
      </c>
      <c r="P5" s="20">
        <f t="shared" si="4"/>
        <v>0.5719853736</v>
      </c>
      <c r="Q5" s="20">
        <f t="shared" si="5"/>
        <v>3.914958695</v>
      </c>
      <c r="R5" s="20">
        <f t="shared" si="6"/>
        <v>0.0000006217422214</v>
      </c>
    </row>
    <row r="6" ht="15.75" customHeight="1">
      <c r="A6" s="20" t="s">
        <v>167</v>
      </c>
      <c r="B6" s="20" t="s">
        <v>158</v>
      </c>
      <c r="C6" s="20" t="s">
        <v>159</v>
      </c>
      <c r="D6" s="20" t="s">
        <v>168</v>
      </c>
      <c r="E6" s="20" t="s">
        <v>161</v>
      </c>
      <c r="F6" s="20" t="s">
        <v>12</v>
      </c>
      <c r="G6" s="20">
        <v>14.628</v>
      </c>
      <c r="H6" s="20">
        <v>14.604</v>
      </c>
      <c r="I6" s="20">
        <v>15.396</v>
      </c>
      <c r="J6" s="20">
        <v>14.1</v>
      </c>
      <c r="K6" s="20">
        <v>13.796</v>
      </c>
      <c r="L6" s="20">
        <v>13.46</v>
      </c>
      <c r="M6" s="20">
        <f t="shared" si="1"/>
        <v>14.876</v>
      </c>
      <c r="N6" s="20">
        <f t="shared" si="2"/>
        <v>0.4504930632</v>
      </c>
      <c r="O6" s="20">
        <f t="shared" si="3"/>
        <v>13.78533333</v>
      </c>
      <c r="P6" s="20">
        <f t="shared" si="4"/>
        <v>0.3201333056</v>
      </c>
      <c r="Q6" s="20">
        <f t="shared" si="5"/>
        <v>1.079117903</v>
      </c>
      <c r="R6" s="20">
        <f t="shared" si="6"/>
        <v>0.01341225595</v>
      </c>
    </row>
    <row r="7" ht="15.75" customHeight="1">
      <c r="A7" s="20" t="s">
        <v>169</v>
      </c>
      <c r="B7" s="20" t="s">
        <v>158</v>
      </c>
      <c r="C7" s="20" t="s">
        <v>163</v>
      </c>
      <c r="D7" s="20" t="s">
        <v>168</v>
      </c>
      <c r="E7" s="20" t="s">
        <v>161</v>
      </c>
      <c r="F7" s="20" t="s">
        <v>12</v>
      </c>
      <c r="G7" s="20">
        <v>29.142</v>
      </c>
      <c r="H7" s="20">
        <v>27.45</v>
      </c>
      <c r="I7" s="20">
        <v>28.926000000000002</v>
      </c>
      <c r="J7" s="20">
        <v>21.402</v>
      </c>
      <c r="K7" s="20">
        <v>20.838</v>
      </c>
      <c r="L7" s="20">
        <v>20.382</v>
      </c>
      <c r="M7" s="20">
        <f t="shared" si="1"/>
        <v>28.506</v>
      </c>
      <c r="N7" s="20">
        <f t="shared" si="2"/>
        <v>0.9208778421</v>
      </c>
      <c r="O7" s="20">
        <f t="shared" si="3"/>
        <v>20.874</v>
      </c>
      <c r="P7" s="20">
        <f t="shared" si="4"/>
        <v>0.5109520525</v>
      </c>
      <c r="Q7" s="20">
        <f t="shared" si="5"/>
        <v>1.365622305</v>
      </c>
      <c r="R7" s="20">
        <f t="shared" si="6"/>
        <v>0.0001159046315</v>
      </c>
    </row>
    <row r="8" ht="15.75" customHeight="1">
      <c r="A8" s="20" t="s">
        <v>170</v>
      </c>
      <c r="B8" s="20" t="s">
        <v>165</v>
      </c>
      <c r="C8" s="20" t="s">
        <v>163</v>
      </c>
      <c r="D8" s="20" t="s">
        <v>160</v>
      </c>
      <c r="E8" s="20" t="s">
        <v>161</v>
      </c>
      <c r="F8" s="20" t="s">
        <v>12</v>
      </c>
      <c r="G8" s="20">
        <v>16.5160766787616</v>
      </c>
      <c r="H8" s="20">
        <v>18.2088617195872</v>
      </c>
      <c r="I8" s="20">
        <v>17.3574118854128</v>
      </c>
      <c r="J8" s="20">
        <v>18.01761406775232</v>
      </c>
      <c r="K8" s="20">
        <v>16.5164007745408</v>
      </c>
      <c r="L8" s="20">
        <v>17.20403406550464</v>
      </c>
      <c r="M8" s="20">
        <f t="shared" si="1"/>
        <v>17.36078343</v>
      </c>
      <c r="N8" s="20">
        <f t="shared" si="2"/>
        <v>0.8463975568</v>
      </c>
      <c r="O8" s="20">
        <f t="shared" si="3"/>
        <v>17.2460163</v>
      </c>
      <c r="P8" s="20">
        <f t="shared" si="4"/>
        <v>0.7514866726</v>
      </c>
      <c r="Q8" s="20">
        <f t="shared" si="5"/>
        <v>1.006654704</v>
      </c>
      <c r="R8" s="20">
        <f t="shared" si="6"/>
        <v>0.4345609191</v>
      </c>
    </row>
    <row r="9" ht="15.75" customHeight="1">
      <c r="A9" s="20" t="s">
        <v>170</v>
      </c>
      <c r="B9" s="20" t="s">
        <v>171</v>
      </c>
      <c r="C9" s="20" t="s">
        <v>163</v>
      </c>
      <c r="D9" s="20" t="s">
        <v>160</v>
      </c>
      <c r="E9" s="20" t="s">
        <v>161</v>
      </c>
      <c r="F9" s="20" t="s">
        <v>12</v>
      </c>
      <c r="G9" s="20">
        <v>0.2869797428258057</v>
      </c>
      <c r="H9" s="20">
        <v>0.23670183728796387</v>
      </c>
      <c r="I9" s="20">
        <v>0.2611217149346924</v>
      </c>
      <c r="J9" s="20">
        <v>1.7943659281669924</v>
      </c>
      <c r="K9" s="20">
        <v>2.437614129679688</v>
      </c>
      <c r="L9" s="20">
        <v>2.3496196420546878</v>
      </c>
      <c r="M9" s="20">
        <f t="shared" si="1"/>
        <v>0.2616010983</v>
      </c>
      <c r="N9" s="20">
        <f t="shared" si="2"/>
        <v>0.02514238061</v>
      </c>
      <c r="O9" s="20">
        <f t="shared" si="3"/>
        <v>2.193866567</v>
      </c>
      <c r="P9" s="20">
        <f t="shared" si="4"/>
        <v>0.3487639998</v>
      </c>
      <c r="Q9" s="20">
        <f t="shared" si="5"/>
        <v>0.1192420279</v>
      </c>
      <c r="R9" s="20">
        <f t="shared" si="6"/>
        <v>0.0003328730845</v>
      </c>
    </row>
    <row r="10" ht="15.75" customHeight="1">
      <c r="A10" s="1" t="s">
        <v>172</v>
      </c>
      <c r="B10" s="1" t="s">
        <v>173</v>
      </c>
      <c r="C10" s="2" t="s">
        <v>174</v>
      </c>
      <c r="D10" s="1" t="s">
        <v>168</v>
      </c>
      <c r="E10" s="1" t="s">
        <v>161</v>
      </c>
      <c r="F10" s="1" t="s">
        <v>12</v>
      </c>
      <c r="G10" s="15">
        <v>0.23185154</v>
      </c>
      <c r="H10" s="15">
        <v>0.26586332</v>
      </c>
      <c r="I10" s="15">
        <v>0.27159464</v>
      </c>
      <c r="J10" s="15">
        <v>7.63044109</v>
      </c>
      <c r="K10" s="15">
        <v>7.74242569</v>
      </c>
      <c r="L10" s="15">
        <v>8.808583</v>
      </c>
      <c r="M10" s="1">
        <f t="shared" si="1"/>
        <v>0.2564365</v>
      </c>
      <c r="N10" s="1">
        <f t="shared" si="2"/>
        <v>0.02148318414</v>
      </c>
      <c r="O10" s="1">
        <f t="shared" si="3"/>
        <v>8.06048326</v>
      </c>
      <c r="P10" s="1">
        <f t="shared" si="4"/>
        <v>0.6502884386</v>
      </c>
      <c r="Q10" s="1">
        <f t="shared" si="5"/>
        <v>0.03181403543</v>
      </c>
      <c r="R10" s="1">
        <f t="shared" si="6"/>
        <v>0.0000158595959</v>
      </c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 t="s">
        <v>175</v>
      </c>
      <c r="B11" s="1" t="s">
        <v>173</v>
      </c>
      <c r="C11" s="2" t="s">
        <v>176</v>
      </c>
      <c r="D11" s="1" t="s">
        <v>160</v>
      </c>
      <c r="E11" s="1" t="s">
        <v>161</v>
      </c>
      <c r="F11" s="1" t="s">
        <v>12</v>
      </c>
      <c r="G11" s="15">
        <v>1.06849025</v>
      </c>
      <c r="H11" s="15">
        <v>0.70084838</v>
      </c>
      <c r="I11" s="15">
        <v>0.4031336</v>
      </c>
      <c r="J11" s="15">
        <v>2.26034366</v>
      </c>
      <c r="K11" s="15">
        <v>2.31890065</v>
      </c>
      <c r="L11" s="15">
        <v>2.85603636</v>
      </c>
      <c r="M11" s="1">
        <f t="shared" si="1"/>
        <v>0.72415741</v>
      </c>
      <c r="N11" s="1">
        <f t="shared" si="2"/>
        <v>0.3332901905</v>
      </c>
      <c r="O11" s="1">
        <f t="shared" si="3"/>
        <v>2.47842689</v>
      </c>
      <c r="P11" s="1">
        <f t="shared" si="4"/>
        <v>0.3283274496</v>
      </c>
      <c r="Q11" s="1">
        <f t="shared" si="5"/>
        <v>0.2921842936</v>
      </c>
      <c r="R11" s="1">
        <f t="shared" si="6"/>
        <v>0.00144946362</v>
      </c>
      <c r="S11" s="1"/>
      <c r="T11" s="1"/>
      <c r="U11" s="1"/>
      <c r="V11" s="1"/>
      <c r="W11" s="1"/>
      <c r="X11" s="1"/>
      <c r="Y11" s="1"/>
      <c r="Z11" s="1"/>
    </row>
    <row r="12" ht="15.75" customHeight="1">
      <c r="A12" s="20" t="s">
        <v>169</v>
      </c>
      <c r="B12" s="20" t="s">
        <v>158</v>
      </c>
      <c r="C12" s="20" t="s">
        <v>163</v>
      </c>
      <c r="D12" s="20" t="s">
        <v>168</v>
      </c>
      <c r="E12" s="20" t="s">
        <v>42</v>
      </c>
      <c r="F12" s="20" t="s">
        <v>12</v>
      </c>
      <c r="G12" s="20">
        <v>21.846</v>
      </c>
      <c r="H12" s="20">
        <v>24.726000000000003</v>
      </c>
      <c r="I12" s="20">
        <v>23.022</v>
      </c>
      <c r="J12" s="20">
        <v>21.402</v>
      </c>
      <c r="K12" s="20">
        <v>20.838</v>
      </c>
      <c r="L12" s="20">
        <v>20.382</v>
      </c>
      <c r="M12" s="20">
        <f t="shared" si="1"/>
        <v>23.198</v>
      </c>
      <c r="N12" s="20">
        <f t="shared" si="2"/>
        <v>1.448044198</v>
      </c>
      <c r="O12" s="20">
        <f t="shared" si="3"/>
        <v>20.874</v>
      </c>
      <c r="P12" s="20">
        <f t="shared" si="4"/>
        <v>0.5109520525</v>
      </c>
      <c r="Q12" s="20">
        <f t="shared" si="5"/>
        <v>1.111334675</v>
      </c>
      <c r="R12" s="20">
        <f t="shared" si="6"/>
        <v>0.02935646957</v>
      </c>
    </row>
    <row r="13" ht="15.75" customHeight="1">
      <c r="A13" s="20" t="s">
        <v>169</v>
      </c>
      <c r="B13" s="20" t="s">
        <v>158</v>
      </c>
      <c r="C13" s="20" t="s">
        <v>163</v>
      </c>
      <c r="D13" s="20" t="s">
        <v>168</v>
      </c>
      <c r="E13" s="20" t="s">
        <v>51</v>
      </c>
      <c r="F13" s="20" t="s">
        <v>12</v>
      </c>
      <c r="G13" s="20">
        <v>23.418</v>
      </c>
      <c r="H13" s="20">
        <v>25.662000000000003</v>
      </c>
      <c r="I13" s="20">
        <v>24.342</v>
      </c>
      <c r="J13" s="20">
        <v>21.402</v>
      </c>
      <c r="K13" s="20">
        <v>20.838</v>
      </c>
      <c r="L13" s="20">
        <v>20.382</v>
      </c>
      <c r="M13" s="20">
        <f t="shared" si="1"/>
        <v>24.474</v>
      </c>
      <c r="N13" s="20">
        <f t="shared" si="2"/>
        <v>1.127808494</v>
      </c>
      <c r="O13" s="20">
        <f t="shared" si="3"/>
        <v>20.874</v>
      </c>
      <c r="P13" s="20">
        <f t="shared" si="4"/>
        <v>0.5109520525</v>
      </c>
      <c r="Q13" s="20">
        <f t="shared" si="5"/>
        <v>1.172463352</v>
      </c>
      <c r="R13" s="20">
        <f t="shared" si="6"/>
        <v>0.003651205206</v>
      </c>
    </row>
    <row r="14" ht="15.75" customHeight="1">
      <c r="A14" s="20" t="s">
        <v>170</v>
      </c>
      <c r="B14" s="20" t="s">
        <v>165</v>
      </c>
      <c r="C14" s="20" t="s">
        <v>163</v>
      </c>
      <c r="D14" s="20" t="s">
        <v>168</v>
      </c>
      <c r="E14" s="20" t="s">
        <v>42</v>
      </c>
      <c r="F14" s="20" t="s">
        <v>12</v>
      </c>
      <c r="G14" s="20">
        <v>13.5518715991744</v>
      </c>
      <c r="H14" s="20">
        <v>14.1008617683488</v>
      </c>
      <c r="I14" s="20">
        <v>14.1524962083488</v>
      </c>
      <c r="J14" s="20">
        <v>18.01761406775232</v>
      </c>
      <c r="K14" s="20">
        <v>16.5164007745408</v>
      </c>
      <c r="L14" s="20">
        <v>17.20403406550464</v>
      </c>
      <c r="M14" s="20">
        <f t="shared" si="1"/>
        <v>13.93507653</v>
      </c>
      <c r="N14" s="20">
        <f t="shared" si="2"/>
        <v>0.3328679023</v>
      </c>
      <c r="O14" s="20">
        <f t="shared" si="3"/>
        <v>17.2460163</v>
      </c>
      <c r="P14" s="20">
        <f t="shared" si="4"/>
        <v>0.7514866726</v>
      </c>
      <c r="Q14" s="20">
        <f t="shared" si="5"/>
        <v>0.8080171259</v>
      </c>
      <c r="R14" s="20">
        <f t="shared" si="6"/>
        <v>0.001109474792</v>
      </c>
    </row>
    <row r="15" ht="15.75" customHeight="1">
      <c r="A15" s="20" t="s">
        <v>170</v>
      </c>
      <c r="B15" s="20" t="s">
        <v>165</v>
      </c>
      <c r="C15" s="20" t="s">
        <v>163</v>
      </c>
      <c r="D15" s="20" t="s">
        <v>168</v>
      </c>
      <c r="E15" s="20" t="s">
        <v>51</v>
      </c>
      <c r="F15" s="20" t="s">
        <v>12</v>
      </c>
      <c r="G15" s="20">
        <v>12.394400824127999</v>
      </c>
      <c r="H15" s="20">
        <v>13.7868419024768</v>
      </c>
      <c r="I15" s="20">
        <v>13.8082133257792</v>
      </c>
      <c r="J15" s="20">
        <v>18.01761406775232</v>
      </c>
      <c r="K15" s="20">
        <v>16.5164007745408</v>
      </c>
      <c r="L15" s="20">
        <v>17.20403406550464</v>
      </c>
      <c r="M15" s="20">
        <f t="shared" si="1"/>
        <v>13.32981868</v>
      </c>
      <c r="N15" s="20">
        <f t="shared" si="2"/>
        <v>0.8101661027</v>
      </c>
      <c r="O15" s="20">
        <f t="shared" si="3"/>
        <v>17.2460163</v>
      </c>
      <c r="P15" s="20">
        <f t="shared" si="4"/>
        <v>0.7514866726</v>
      </c>
      <c r="Q15" s="20">
        <f t="shared" si="5"/>
        <v>0.7729216099</v>
      </c>
      <c r="R15" s="20">
        <f t="shared" si="6"/>
        <v>0.001785416795</v>
      </c>
    </row>
    <row r="16" ht="15.75" customHeight="1">
      <c r="A16" s="20" t="s">
        <v>170</v>
      </c>
      <c r="B16" s="20" t="s">
        <v>171</v>
      </c>
      <c r="C16" s="20" t="s">
        <v>163</v>
      </c>
      <c r="D16" s="20" t="s">
        <v>168</v>
      </c>
      <c r="E16" s="20" t="s">
        <v>42</v>
      </c>
      <c r="F16" s="20" t="s">
        <v>12</v>
      </c>
      <c r="G16" s="20">
        <v>0.0</v>
      </c>
      <c r="H16" s="20">
        <v>0.2076615547265625</v>
      </c>
      <c r="I16" s="20">
        <v>0.20945938864196778</v>
      </c>
      <c r="J16" s="20">
        <v>1.7943659281669924</v>
      </c>
      <c r="K16" s="20">
        <v>2.437614129679688</v>
      </c>
      <c r="L16" s="20">
        <v>2.3496196420546878</v>
      </c>
      <c r="M16" s="20">
        <f t="shared" si="1"/>
        <v>0.1390403145</v>
      </c>
      <c r="N16" s="20">
        <f t="shared" si="2"/>
        <v>0.1204157998</v>
      </c>
      <c r="O16" s="20">
        <f t="shared" si="3"/>
        <v>2.193866567</v>
      </c>
      <c r="P16" s="20">
        <f t="shared" si="4"/>
        <v>0.3487639998</v>
      </c>
      <c r="Q16" s="20">
        <f t="shared" si="5"/>
        <v>0.06337683274</v>
      </c>
      <c r="R16" s="20">
        <f t="shared" si="6"/>
        <v>0.0003230225423</v>
      </c>
    </row>
    <row r="17" ht="15.75" customHeight="1">
      <c r="A17" s="20" t="s">
        <v>170</v>
      </c>
      <c r="B17" s="20" t="s">
        <v>171</v>
      </c>
      <c r="C17" s="20" t="s">
        <v>163</v>
      </c>
      <c r="D17" s="20" t="s">
        <v>168</v>
      </c>
      <c r="E17" s="20" t="s">
        <v>51</v>
      </c>
      <c r="F17" s="20" t="s">
        <v>12</v>
      </c>
      <c r="G17" s="20">
        <v>0.2507632615909424</v>
      </c>
      <c r="H17" s="20">
        <v>0.1726848064588623</v>
      </c>
      <c r="I17" s="20">
        <v>0.16983776691760255</v>
      </c>
      <c r="J17" s="20">
        <v>1.7943659281669924</v>
      </c>
      <c r="K17" s="20">
        <v>2.437614129679688</v>
      </c>
      <c r="L17" s="20">
        <v>2.3496196420546878</v>
      </c>
      <c r="M17" s="20">
        <f t="shared" si="1"/>
        <v>0.197761945</v>
      </c>
      <c r="N17" s="20">
        <f t="shared" si="2"/>
        <v>0.04592255524</v>
      </c>
      <c r="O17" s="20">
        <f t="shared" si="3"/>
        <v>2.193866567</v>
      </c>
      <c r="P17" s="20">
        <f t="shared" si="4"/>
        <v>0.3487639998</v>
      </c>
      <c r="Q17" s="20">
        <f t="shared" si="5"/>
        <v>0.09014310533</v>
      </c>
      <c r="R17" s="20">
        <f t="shared" si="6"/>
        <v>0.0003004748987</v>
      </c>
    </row>
    <row r="18" ht="15.75" customHeight="1">
      <c r="A18" s="20" t="s">
        <v>162</v>
      </c>
      <c r="B18" s="20" t="s">
        <v>158</v>
      </c>
      <c r="C18" s="20" t="s">
        <v>163</v>
      </c>
      <c r="D18" s="20" t="s">
        <v>160</v>
      </c>
      <c r="E18" s="20" t="s">
        <v>42</v>
      </c>
      <c r="F18" s="20" t="s">
        <v>12</v>
      </c>
      <c r="G18" s="20">
        <v>18.978</v>
      </c>
      <c r="H18" s="20">
        <v>21.198</v>
      </c>
      <c r="I18" s="20">
        <v>19.77</v>
      </c>
      <c r="J18" s="20">
        <v>3.918</v>
      </c>
      <c r="K18" s="20">
        <v>3.9459999999999997</v>
      </c>
      <c r="L18" s="20">
        <v>3.59</v>
      </c>
      <c r="M18" s="20">
        <f t="shared" si="1"/>
        <v>19.982</v>
      </c>
      <c r="N18" s="20">
        <f t="shared" si="2"/>
        <v>1.12508133</v>
      </c>
      <c r="O18" s="20">
        <f t="shared" si="3"/>
        <v>3.818</v>
      </c>
      <c r="P18" s="20">
        <f t="shared" si="4"/>
        <v>0.1979494885</v>
      </c>
      <c r="Q18" s="20">
        <f t="shared" si="5"/>
        <v>5.233630173</v>
      </c>
      <c r="R18" s="20">
        <f t="shared" si="6"/>
        <v>0.000008224206468</v>
      </c>
    </row>
    <row r="19" ht="15.75" customHeight="1">
      <c r="A19" s="20" t="s">
        <v>162</v>
      </c>
      <c r="B19" s="20" t="s">
        <v>158</v>
      </c>
      <c r="C19" s="20" t="s">
        <v>163</v>
      </c>
      <c r="D19" s="20" t="s">
        <v>160</v>
      </c>
      <c r="E19" s="20" t="s">
        <v>177</v>
      </c>
      <c r="F19" s="20" t="s">
        <v>161</v>
      </c>
      <c r="G19" s="20">
        <v>28.566000000000003</v>
      </c>
      <c r="H19" s="20">
        <v>27.678</v>
      </c>
      <c r="I19" s="20">
        <v>31.865999999999993</v>
      </c>
      <c r="J19" s="20">
        <v>25.278</v>
      </c>
      <c r="K19" s="20">
        <v>24.306</v>
      </c>
      <c r="L19" s="20">
        <v>25.098</v>
      </c>
      <c r="M19" s="20">
        <f t="shared" si="1"/>
        <v>29.37</v>
      </c>
      <c r="N19" s="20">
        <f t="shared" si="2"/>
        <v>2.206727894</v>
      </c>
      <c r="O19" s="20">
        <f t="shared" si="3"/>
        <v>24.894</v>
      </c>
      <c r="P19" s="20">
        <f t="shared" si="4"/>
        <v>0.5171150742</v>
      </c>
      <c r="Q19" s="20">
        <f t="shared" si="5"/>
        <v>1.179802362</v>
      </c>
      <c r="R19" s="20">
        <f t="shared" si="6"/>
        <v>0.01338356034</v>
      </c>
    </row>
    <row r="20" ht="15.75" customHeight="1">
      <c r="A20" s="20" t="s">
        <v>166</v>
      </c>
      <c r="B20" s="20" t="s">
        <v>165</v>
      </c>
      <c r="C20" s="20" t="s">
        <v>163</v>
      </c>
      <c r="D20" s="20" t="s">
        <v>160</v>
      </c>
      <c r="E20" s="20" t="s">
        <v>177</v>
      </c>
      <c r="F20" s="20" t="s">
        <v>161</v>
      </c>
      <c r="G20" s="20">
        <v>31.061734155046402</v>
      </c>
      <c r="H20" s="20">
        <v>32.3694812875232</v>
      </c>
      <c r="I20" s="20">
        <v>33.4023738233024</v>
      </c>
      <c r="J20" s="20">
        <v>34.4487272449536</v>
      </c>
      <c r="K20" s="20">
        <v>36.013462093808</v>
      </c>
      <c r="L20" s="20">
        <v>35.3387910112384</v>
      </c>
      <c r="M20" s="20">
        <f t="shared" si="1"/>
        <v>32.27786309</v>
      </c>
      <c r="N20" s="20">
        <f t="shared" si="2"/>
        <v>1.173006366</v>
      </c>
      <c r="O20" s="20">
        <f t="shared" si="3"/>
        <v>35.26699345</v>
      </c>
      <c r="P20" s="20">
        <f t="shared" si="4"/>
        <v>0.7848343482</v>
      </c>
      <c r="Q20" s="20">
        <f t="shared" si="5"/>
        <v>0.9152428356</v>
      </c>
      <c r="R20" s="20">
        <f t="shared" si="6"/>
        <v>0.01071111192</v>
      </c>
    </row>
    <row r="21" ht="15.75" customHeight="1">
      <c r="A21" s="9" t="s">
        <v>178</v>
      </c>
      <c r="B21" s="20" t="s">
        <v>179</v>
      </c>
      <c r="C21" s="20" t="s">
        <v>180</v>
      </c>
      <c r="D21" s="20" t="s">
        <v>181</v>
      </c>
      <c r="E21" s="20" t="s">
        <v>177</v>
      </c>
      <c r="F21" s="20" t="s">
        <v>68</v>
      </c>
      <c r="G21" s="20">
        <v>38.58272130825899</v>
      </c>
      <c r="H21" s="20">
        <v>48.780589374501865</v>
      </c>
      <c r="I21" s="20">
        <v>45.55856356250931</v>
      </c>
      <c r="J21" s="20">
        <v>28.85381350597174</v>
      </c>
      <c r="K21" s="20">
        <v>22.48973700697346</v>
      </c>
      <c r="L21" s="20">
        <v>43.329754268188836</v>
      </c>
      <c r="M21" s="20">
        <f t="shared" si="1"/>
        <v>44.30729142</v>
      </c>
      <c r="N21" s="20">
        <f t="shared" si="2"/>
        <v>5.21281016</v>
      </c>
      <c r="O21" s="20">
        <f t="shared" si="3"/>
        <v>31.55776826</v>
      </c>
      <c r="P21" s="20">
        <f t="shared" si="4"/>
        <v>10.67989271</v>
      </c>
      <c r="Q21" s="20">
        <f t="shared" si="5"/>
        <v>1.404005855</v>
      </c>
      <c r="R21" s="20">
        <f t="shared" si="6"/>
        <v>0.06834479231</v>
      </c>
    </row>
    <row r="22" ht="15.75" customHeight="1">
      <c r="A22" s="9" t="s">
        <v>182</v>
      </c>
      <c r="B22" s="20" t="s">
        <v>179</v>
      </c>
      <c r="C22" s="20" t="s">
        <v>180</v>
      </c>
      <c r="D22" s="20" t="s">
        <v>183</v>
      </c>
      <c r="E22" s="20" t="s">
        <v>177</v>
      </c>
      <c r="F22" s="20" t="s">
        <v>68</v>
      </c>
      <c r="G22" s="20">
        <v>1031.7241942595522</v>
      </c>
      <c r="H22" s="20">
        <v>1103.7238033363462</v>
      </c>
      <c r="I22" s="20">
        <v>991.8224456812476</v>
      </c>
      <c r="J22" s="20">
        <v>332.6950970718114</v>
      </c>
      <c r="K22" s="20">
        <v>769.3065128551037</v>
      </c>
      <c r="L22" s="20">
        <v>291.2681077227603</v>
      </c>
      <c r="M22" s="20">
        <f t="shared" si="1"/>
        <v>1042.423481</v>
      </c>
      <c r="N22" s="20">
        <f t="shared" si="2"/>
        <v>56.7127368</v>
      </c>
      <c r="O22" s="20">
        <f t="shared" si="3"/>
        <v>464.4232392</v>
      </c>
      <c r="P22" s="20">
        <f t="shared" si="4"/>
        <v>264.8478936</v>
      </c>
      <c r="Q22" s="20">
        <f t="shared" si="5"/>
        <v>2.244554951</v>
      </c>
      <c r="R22" s="20">
        <f t="shared" si="6"/>
        <v>0.01045232551</v>
      </c>
    </row>
    <row r="23" ht="15.75" customHeight="1">
      <c r="A23" s="9" t="s">
        <v>184</v>
      </c>
      <c r="B23" s="20" t="s">
        <v>179</v>
      </c>
      <c r="C23" s="20" t="s">
        <v>180</v>
      </c>
      <c r="D23" s="20" t="s">
        <v>185</v>
      </c>
      <c r="E23" s="20" t="s">
        <v>177</v>
      </c>
      <c r="F23" s="20" t="s">
        <v>68</v>
      </c>
      <c r="G23" s="20">
        <v>635.4575852653818</v>
      </c>
      <c r="H23" s="20">
        <v>770.1816010014155</v>
      </c>
      <c r="I23" s="20">
        <v>1331.8888024948421</v>
      </c>
      <c r="J23" s="20">
        <v>688.7591560432259</v>
      </c>
      <c r="K23" s="20">
        <v>714.5006216181669</v>
      </c>
      <c r="L23" s="20">
        <v>585.9026910935168</v>
      </c>
      <c r="M23" s="20">
        <f t="shared" si="1"/>
        <v>912.5093296</v>
      </c>
      <c r="N23" s="20">
        <f t="shared" si="2"/>
        <v>369.3873263</v>
      </c>
      <c r="O23" s="20">
        <f t="shared" si="3"/>
        <v>663.0541563</v>
      </c>
      <c r="P23" s="20">
        <f t="shared" si="4"/>
        <v>68.04349487</v>
      </c>
      <c r="Q23" s="20">
        <f t="shared" si="5"/>
        <v>1.376221416</v>
      </c>
      <c r="R23" s="20">
        <f t="shared" si="6"/>
        <v>0.1570489657</v>
      </c>
    </row>
    <row r="24" ht="15.75" customHeight="1">
      <c r="A24" s="9" t="s">
        <v>186</v>
      </c>
      <c r="B24" s="20" t="s">
        <v>179</v>
      </c>
      <c r="C24" s="20" t="s">
        <v>180</v>
      </c>
      <c r="D24" s="20" t="s">
        <v>135</v>
      </c>
      <c r="E24" s="20" t="s">
        <v>177</v>
      </c>
      <c r="F24" s="20" t="s">
        <v>68</v>
      </c>
      <c r="G24" s="20">
        <v>1396.8369006944476</v>
      </c>
      <c r="H24" s="20">
        <v>1507.7343124858628</v>
      </c>
      <c r="I24" s="20">
        <v>623.000875965829</v>
      </c>
      <c r="J24" s="20">
        <v>1100.574574060977</v>
      </c>
      <c r="K24" s="20">
        <v>898.4074695231425</v>
      </c>
      <c r="L24" s="20">
        <v>606.8659449118637</v>
      </c>
      <c r="M24" s="20">
        <f t="shared" si="1"/>
        <v>1175.857363</v>
      </c>
      <c r="N24" s="20">
        <f t="shared" si="2"/>
        <v>481.9878427</v>
      </c>
      <c r="O24" s="20">
        <f t="shared" si="3"/>
        <v>868.6159962</v>
      </c>
      <c r="P24" s="20">
        <f t="shared" si="4"/>
        <v>248.1989153</v>
      </c>
      <c r="Q24" s="20">
        <f t="shared" si="5"/>
        <v>1.353713687</v>
      </c>
      <c r="R24" s="20">
        <f t="shared" si="6"/>
        <v>0.1909392172</v>
      </c>
    </row>
    <row r="25" ht="15.75" customHeight="1">
      <c r="A25" s="9" t="s">
        <v>187</v>
      </c>
      <c r="B25" s="9" t="s">
        <v>188</v>
      </c>
      <c r="C25" s="9" t="s">
        <v>189</v>
      </c>
      <c r="D25" s="9" t="s">
        <v>190</v>
      </c>
      <c r="E25" s="20" t="s">
        <v>161</v>
      </c>
      <c r="F25" s="20" t="s">
        <v>12</v>
      </c>
      <c r="G25" s="20">
        <v>69.1</v>
      </c>
      <c r="H25" s="20">
        <v>70.8</v>
      </c>
      <c r="I25" s="20">
        <v>72.1</v>
      </c>
      <c r="J25" s="20">
        <v>92.8</v>
      </c>
      <c r="K25" s="20">
        <v>88.5</v>
      </c>
      <c r="L25" s="20">
        <v>85.9</v>
      </c>
      <c r="M25" s="20">
        <f t="shared" si="1"/>
        <v>70.66666667</v>
      </c>
      <c r="N25" s="20">
        <f t="shared" si="2"/>
        <v>1.50443788</v>
      </c>
      <c r="O25" s="20">
        <f t="shared" si="3"/>
        <v>89.06666667</v>
      </c>
      <c r="P25" s="20">
        <f t="shared" si="4"/>
        <v>3.484728588</v>
      </c>
      <c r="Q25" s="20">
        <f t="shared" si="5"/>
        <v>0.7934131737</v>
      </c>
      <c r="R25" s="20">
        <f t="shared" si="6"/>
        <v>0.0005504825496</v>
      </c>
    </row>
    <row r="26" ht="15.75" customHeight="1">
      <c r="A26" s="9" t="s">
        <v>191</v>
      </c>
      <c r="B26" s="9" t="s">
        <v>192</v>
      </c>
      <c r="C26" s="9" t="s">
        <v>189</v>
      </c>
      <c r="D26" s="9" t="s">
        <v>190</v>
      </c>
      <c r="E26" s="20" t="s">
        <v>161</v>
      </c>
      <c r="F26" s="20" t="s">
        <v>12</v>
      </c>
      <c r="G26" s="20">
        <v>0.167</v>
      </c>
      <c r="H26" s="20">
        <v>0.172</v>
      </c>
      <c r="I26" s="20">
        <v>0.168</v>
      </c>
      <c r="J26" s="20">
        <v>0.144</v>
      </c>
      <c r="K26" s="20">
        <v>0.141</v>
      </c>
      <c r="L26" s="20">
        <v>0.143</v>
      </c>
      <c r="M26" s="20">
        <f t="shared" si="1"/>
        <v>0.169</v>
      </c>
      <c r="N26" s="20">
        <f t="shared" si="2"/>
        <v>0.002645751311</v>
      </c>
      <c r="O26" s="20">
        <f t="shared" si="3"/>
        <v>0.1426666667</v>
      </c>
      <c r="P26" s="20">
        <f t="shared" si="4"/>
        <v>0.001527525232</v>
      </c>
      <c r="Q26" s="20">
        <f t="shared" si="5"/>
        <v>1.184579439</v>
      </c>
      <c r="R26" s="20">
        <f t="shared" si="6"/>
        <v>0.00005862052764</v>
      </c>
    </row>
    <row r="27" ht="15.75" customHeight="1">
      <c r="A27" s="9" t="s">
        <v>193</v>
      </c>
      <c r="B27" s="9" t="s">
        <v>194</v>
      </c>
      <c r="C27" s="9" t="s">
        <v>195</v>
      </c>
      <c r="D27" s="9" t="s">
        <v>160</v>
      </c>
      <c r="E27" s="20" t="s">
        <v>161</v>
      </c>
      <c r="F27" s="20" t="s">
        <v>12</v>
      </c>
      <c r="G27" s="20">
        <v>0.282160083761867</v>
      </c>
      <c r="H27" s="20">
        <v>0.31192855103030825</v>
      </c>
      <c r="I27" s="20">
        <v>0.28787790467452923</v>
      </c>
      <c r="J27" s="20">
        <v>0.3302311540434122</v>
      </c>
      <c r="K27" s="20">
        <v>0.2486684870331377</v>
      </c>
      <c r="L27" s="20">
        <v>0.31993959780301157</v>
      </c>
      <c r="M27" s="20">
        <f t="shared" si="1"/>
        <v>0.2939888465</v>
      </c>
      <c r="N27" s="20">
        <f t="shared" si="2"/>
        <v>0.01579709208</v>
      </c>
      <c r="O27" s="20">
        <f t="shared" si="3"/>
        <v>0.2996130796</v>
      </c>
      <c r="P27" s="20">
        <f t="shared" si="4"/>
        <v>0.0444183821</v>
      </c>
      <c r="Q27" s="20">
        <f t="shared" si="5"/>
        <v>0.9812283458</v>
      </c>
      <c r="R27" s="20">
        <f t="shared" si="6"/>
        <v>0.4231943623</v>
      </c>
    </row>
    <row r="28" ht="15.75" customHeight="1">
      <c r="A28" s="9" t="s">
        <v>193</v>
      </c>
      <c r="B28" s="9" t="s">
        <v>194</v>
      </c>
      <c r="C28" s="9" t="s">
        <v>196</v>
      </c>
      <c r="D28" s="9" t="s">
        <v>197</v>
      </c>
      <c r="E28" s="20" t="s">
        <v>161</v>
      </c>
      <c r="F28" s="20" t="s">
        <v>12</v>
      </c>
      <c r="G28" s="20">
        <v>0.21348517848349394</v>
      </c>
      <c r="H28" s="20">
        <v>0.25655230239349835</v>
      </c>
      <c r="I28" s="20">
        <v>0.187127221880904</v>
      </c>
      <c r="J28" s="20">
        <v>0.1982646925085485</v>
      </c>
      <c r="K28" s="20">
        <v>0.1747275095435631</v>
      </c>
      <c r="L28" s="20">
        <v>0.2020272800708993</v>
      </c>
      <c r="M28" s="20">
        <f t="shared" si="1"/>
        <v>0.2190549009</v>
      </c>
      <c r="N28" s="20">
        <f t="shared" si="2"/>
        <v>0.03504606693</v>
      </c>
      <c r="O28" s="20">
        <f t="shared" si="3"/>
        <v>0.1916731607</v>
      </c>
      <c r="P28" s="20">
        <f t="shared" si="4"/>
        <v>0.0147954583</v>
      </c>
      <c r="Q28" s="20">
        <f t="shared" si="5"/>
        <v>1.142856413</v>
      </c>
      <c r="R28" s="20">
        <f t="shared" si="6"/>
        <v>0.1402608347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